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arcelo\Desktop\Proyecto TP POO\"/>
    </mc:Choice>
  </mc:AlternateContent>
  <bookViews>
    <workbookView xWindow="-105" yWindow="-105" windowWidth="23250" windowHeight="12570" firstSheet="1" activeTab="1"/>
  </bookViews>
  <sheets>
    <sheet name="Hoja2" sheetId="2" state="hidden" r:id="rId1"/>
    <sheet name="BaObras_2024_vf" sheetId="1" r:id="rId2"/>
  </sheets>
  <definedNames>
    <definedName name="_xlnm._FilterDatabase" localSheetId="1" hidden="1">BaObras_2024_vf!$A$1:$AI$1666</definedName>
  </definedName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430" i="1" l="1"/>
  <c r="O1621" i="1" l="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2" i="1"/>
  <c r="O446" i="1"/>
  <c r="Z1205" i="1"/>
  <c r="V1367" i="1"/>
  <c r="V1366" i="1"/>
  <c r="V1365" i="1"/>
  <c r="O1365" i="1"/>
  <c r="O1240" i="1"/>
  <c r="N1237" i="1"/>
  <c r="Z1211" i="1"/>
  <c r="Z1210" i="1"/>
  <c r="Z1209" i="1"/>
  <c r="Z1208" i="1"/>
  <c r="Z1207" i="1"/>
  <c r="V1103" i="1"/>
  <c r="V1102" i="1"/>
  <c r="V950" i="1"/>
  <c r="V949" i="1"/>
  <c r="V948" i="1"/>
  <c r="V943" i="1"/>
  <c r="V942" i="1"/>
  <c r="V915" i="1"/>
  <c r="V753" i="1"/>
  <c r="V752" i="1"/>
  <c r="V751" i="1"/>
  <c r="V750" i="1"/>
  <c r="V749" i="1"/>
  <c r="V748" i="1"/>
  <c r="V747" i="1"/>
  <c r="V746" i="1"/>
  <c r="V745" i="1"/>
  <c r="V744" i="1"/>
  <c r="V743" i="1"/>
  <c r="V742" i="1"/>
  <c r="V741" i="1"/>
  <c r="V740" i="1"/>
  <c r="V739" i="1"/>
  <c r="V737" i="1"/>
  <c r="V736" i="1"/>
  <c r="V735" i="1"/>
  <c r="V734" i="1"/>
  <c r="V733" i="1"/>
  <c r="V732" i="1"/>
  <c r="V731" i="1"/>
  <c r="V690" i="1"/>
  <c r="V689" i="1"/>
  <c r="V688" i="1"/>
  <c r="V687" i="1"/>
  <c r="V686" i="1"/>
  <c r="V685" i="1"/>
  <c r="V684" i="1"/>
  <c r="V683" i="1"/>
  <c r="V682" i="1"/>
  <c r="V681" i="1"/>
  <c r="V680" i="1"/>
  <c r="V679" i="1"/>
  <c r="V678" i="1"/>
  <c r="V677" i="1"/>
  <c r="V676" i="1"/>
  <c r="V675" i="1"/>
  <c r="V674" i="1"/>
  <c r="V673" i="1"/>
  <c r="V672" i="1"/>
  <c r="V671" i="1"/>
  <c r="V670" i="1"/>
  <c r="V669" i="1"/>
  <c r="V668" i="1"/>
  <c r="V667" i="1"/>
  <c r="V666" i="1"/>
  <c r="V665" i="1"/>
  <c r="V664" i="1"/>
  <c r="V663" i="1"/>
  <c r="V662" i="1"/>
  <c r="V661" i="1"/>
  <c r="V660" i="1"/>
  <c r="V659" i="1"/>
  <c r="V658" i="1"/>
  <c r="V657" i="1"/>
  <c r="V656" i="1"/>
  <c r="V655" i="1"/>
  <c r="V653" i="1"/>
  <c r="V652" i="1"/>
  <c r="V641" i="1"/>
  <c r="V640" i="1"/>
  <c r="V635" i="1"/>
  <c r="V634" i="1"/>
  <c r="V631" i="1"/>
  <c r="V630" i="1"/>
  <c r="V629" i="1"/>
  <c r="V628" i="1"/>
  <c r="V627" i="1"/>
  <c r="V626" i="1"/>
  <c r="V623" i="1"/>
  <c r="V620" i="1"/>
  <c r="V619" i="1"/>
  <c r="V618" i="1"/>
  <c r="V617" i="1"/>
  <c r="V616" i="1"/>
  <c r="V615" i="1"/>
  <c r="V614" i="1"/>
  <c r="V613" i="1"/>
  <c r="V612" i="1"/>
  <c r="V611" i="1"/>
  <c r="V610" i="1"/>
  <c r="V609" i="1"/>
  <c r="V608" i="1"/>
  <c r="V607" i="1"/>
  <c r="V606" i="1"/>
  <c r="V605" i="1"/>
  <c r="V604" i="1"/>
  <c r="V603" i="1"/>
  <c r="V602" i="1"/>
  <c r="V601" i="1"/>
  <c r="V600" i="1"/>
  <c r="V599" i="1"/>
  <c r="V598" i="1"/>
  <c r="V597" i="1"/>
  <c r="V596" i="1"/>
  <c r="V595" i="1"/>
  <c r="V594" i="1"/>
  <c r="V593" i="1"/>
  <c r="V592" i="1"/>
  <c r="V591" i="1"/>
  <c r="V590" i="1"/>
  <c r="V589" i="1"/>
  <c r="V588" i="1"/>
  <c r="V587" i="1"/>
  <c r="V586" i="1"/>
  <c r="V585" i="1"/>
  <c r="V584" i="1"/>
  <c r="V583" i="1"/>
  <c r="V582" i="1"/>
  <c r="V581" i="1"/>
  <c r="V580" i="1"/>
  <c r="V579" i="1"/>
  <c r="V578" i="1"/>
  <c r="V577" i="1"/>
  <c r="V514" i="1"/>
  <c r="V513" i="1"/>
  <c r="V512" i="1"/>
  <c r="V511" i="1"/>
  <c r="V510" i="1"/>
  <c r="V509" i="1"/>
  <c r="V508" i="1"/>
  <c r="V507" i="1"/>
  <c r="V506" i="1"/>
  <c r="V505" i="1"/>
  <c r="V504" i="1"/>
  <c r="V503" i="1"/>
  <c r="V502" i="1"/>
  <c r="V501" i="1"/>
  <c r="V500" i="1"/>
  <c r="V499" i="1"/>
  <c r="V498" i="1"/>
  <c r="V497" i="1"/>
  <c r="V496" i="1"/>
  <c r="V495" i="1"/>
  <c r="V494" i="1"/>
  <c r="V493" i="1"/>
  <c r="V492" i="1"/>
  <c r="V491" i="1"/>
  <c r="V490" i="1"/>
  <c r="V489" i="1"/>
  <c r="V488" i="1"/>
  <c r="V487" i="1"/>
  <c r="V486" i="1"/>
  <c r="V485" i="1"/>
  <c r="V484" i="1"/>
  <c r="V483" i="1"/>
  <c r="V482" i="1"/>
  <c r="V481" i="1"/>
  <c r="V480" i="1"/>
  <c r="V479" i="1"/>
  <c r="V478" i="1"/>
  <c r="V476" i="1"/>
  <c r="V475" i="1"/>
  <c r="V474" i="1"/>
  <c r="V473" i="1"/>
  <c r="V472" i="1"/>
  <c r="V471" i="1"/>
  <c r="V470" i="1"/>
  <c r="V469" i="1"/>
  <c r="V468" i="1"/>
  <c r="V467" i="1"/>
  <c r="V466" i="1"/>
  <c r="V465" i="1"/>
  <c r="V464" i="1"/>
  <c r="V463" i="1"/>
  <c r="V462" i="1"/>
  <c r="V461" i="1"/>
  <c r="V460" i="1"/>
  <c r="V459" i="1"/>
  <c r="V458" i="1"/>
  <c r="V457" i="1"/>
  <c r="V456" i="1"/>
  <c r="V455" i="1"/>
  <c r="V454" i="1"/>
  <c r="V448" i="1"/>
  <c r="V447" i="1"/>
  <c r="V445" i="1"/>
  <c r="V444" i="1"/>
  <c r="V443" i="1"/>
  <c r="V442" i="1"/>
  <c r="V441" i="1"/>
  <c r="V440" i="1"/>
  <c r="V439" i="1"/>
  <c r="V438" i="1"/>
  <c r="V437" i="1"/>
  <c r="V436" i="1"/>
  <c r="V435" i="1"/>
  <c r="V434" i="1"/>
  <c r="V433" i="1"/>
  <c r="V432" i="1"/>
  <c r="V431" i="1"/>
  <c r="V430" i="1"/>
  <c r="V429" i="1"/>
  <c r="V427" i="1"/>
  <c r="V426" i="1"/>
  <c r="V425" i="1"/>
  <c r="V424" i="1"/>
  <c r="V423" i="1"/>
</calcChain>
</file>

<file path=xl/sharedStrings.xml><?xml version="1.0" encoding="utf-8"?>
<sst xmlns="http://schemas.openxmlformats.org/spreadsheetml/2006/main" count="22199" uniqueCount="9041">
  <si>
    <t>entorno</t>
  </si>
  <si>
    <t>nombre</t>
  </si>
  <si>
    <t>etapa</t>
  </si>
  <si>
    <t>tipo</t>
  </si>
  <si>
    <t>area_responsable</t>
  </si>
  <si>
    <t>descripcion</t>
  </si>
  <si>
    <t>monto_contrato</t>
  </si>
  <si>
    <t>comuna</t>
  </si>
  <si>
    <t>barrio</t>
  </si>
  <si>
    <t>direccion</t>
  </si>
  <si>
    <t>lat</t>
  </si>
  <si>
    <t>lng</t>
  </si>
  <si>
    <t>fecha_inicio</t>
  </si>
  <si>
    <t>fecha_fin_inicial</t>
  </si>
  <si>
    <t>plazo_meses</t>
  </si>
  <si>
    <t>porcentaje_avance</t>
  </si>
  <si>
    <t>imagen_1</t>
  </si>
  <si>
    <t>imagen_2</t>
  </si>
  <si>
    <t>imagen_3</t>
  </si>
  <si>
    <t>imagen_4</t>
  </si>
  <si>
    <t>licitacion_oferta_empresa</t>
  </si>
  <si>
    <t>licitacion_anio</t>
  </si>
  <si>
    <t>contratacion_tipo</t>
  </si>
  <si>
    <t>nro_contratacion</t>
  </si>
  <si>
    <t>cuit_contratista</t>
  </si>
  <si>
    <t>beneficiarios</t>
  </si>
  <si>
    <t>mano_obra</t>
  </si>
  <si>
    <t>compromiso</t>
  </si>
  <si>
    <t>destacada</t>
  </si>
  <si>
    <t>ba_elige</t>
  </si>
  <si>
    <t>link_interno</t>
  </si>
  <si>
    <t>pliego_descarga</t>
  </si>
  <si>
    <t>expediente-numero</t>
  </si>
  <si>
    <t>estudio_ambiental_descarga</t>
  </si>
  <si>
    <t>financiamiento</t>
  </si>
  <si>
    <t>Plan 54 escuelas</t>
  </si>
  <si>
    <t>Escuela de Educación Primaria N.° 24 D.E. 15 "Francisco Morazán" - Siglo XXI</t>
  </si>
  <si>
    <t>Finalizada</t>
  </si>
  <si>
    <t>Escuelas</t>
  </si>
  <si>
    <t>Ministerio de Educación</t>
  </si>
  <si>
    <t>Primaria</t>
  </si>
  <si>
    <t>Villa Urquiza</t>
  </si>
  <si>
    <t>RIVERA, PEDRO I., DR. 4221</t>
  </si>
  <si>
    <t>https://cdn.buenosaires.gob.ar/datosabiertos/datasets/ba-obras/fotos/1.jpg</t>
  </si>
  <si>
    <t>https://cdn.buenosaires.gob.ar/datosabiertos/datasets/ba-obras/fotos/1-2.jpg</t>
  </si>
  <si>
    <t>Criba S.A.</t>
  </si>
  <si>
    <t>Licitación Pública</t>
  </si>
  <si>
    <t>2030-MDUGC-2013</t>
  </si>
  <si>
    <t>SI</t>
  </si>
  <si>
    <t>https://www.buenosaires.gob.ar/baobras/54-escuelas</t>
  </si>
  <si>
    <t>https://buenosaires.gob.ar/areas/planeamiento_obras/licitations/web/frontend_dev.php/licitation/index/id/148</t>
  </si>
  <si>
    <t>914412-MDUGC-2013</t>
  </si>
  <si>
    <t>Donado Holmberg</t>
  </si>
  <si>
    <t>Calle Holmberg: Nivelación en cruce</t>
  </si>
  <si>
    <t>Espacio Público</t>
  </si>
  <si>
    <t>Secretarí­a de Transporte y Obras Públicas</t>
  </si>
  <si>
    <t>En el marco del proyecto urbano del Barrio Parque Donado Holmberg, se creó un parque lineal planteado como un recorrido que incluyó pequeñas plazas y generó continuidad fí­sica y espacial a lo largo de toda su traza, mediante la nivelación de los cruces en las intersecciones del par Holmberg y Donado con las calles Tomás le Bretón, Pedro Ignacio Iivera, Blanco Encalada, Mendoza, Virrey del Pino y Carbajal.</t>
  </si>
  <si>
    <t>HOLMBERG Y OLAZABAL AV.</t>
  </si>
  <si>
    <t>https://cdn2.buenosaires.gob.ar/desarrollourbano/sociopublico/nivelacioncrucesholmberg/nivelacion_holmberg.jpg</t>
  </si>
  <si>
    <t>Altote S.A</t>
  </si>
  <si>
    <t>957/2014</t>
  </si>
  <si>
    <t>https://www.buenosaires.gob.ar/baobras/Donado-Holmberg</t>
  </si>
  <si>
    <t>https://www.buenosaires.gov.ar/areas/planeamiento_obras/licitations/web/frontend_dev.php/licitation/index/id/165</t>
  </si>
  <si>
    <t>5515928/2014</t>
  </si>
  <si>
    <t>Área Ambiental Central</t>
  </si>
  <si>
    <t>Área Ambiental Central: Calles Alsina Y Moreno</t>
  </si>
  <si>
    <t>Se intervinieron los tramos comprendidos entre la Av. Presidente Julio Argentino Roca y la calle Defensa, realizando obras de nivelación, colocación de dársenas de carga y descarga, nuevas luminarias y se reemplazó el pavimiento por el granitullo para recuperar el aspecto tradicional de la calle.</t>
  </si>
  <si>
    <t>Montserrat</t>
  </si>
  <si>
    <t>ALSINA, ADOLFO E IRIGOYEN, BERNARDO DE</t>
  </si>
  <si>
    <t>https://cdn.buenosaires.gob.ar/datosabiertos/datasets/ba-obras/fotos/3-1.jpg</t>
  </si>
  <si>
    <t>Rol Ingenieria S.A</t>
  </si>
  <si>
    <t>640-SIGAF/16</t>
  </si>
  <si>
    <t>https://www.buenosaires.gob.ar/baobras/area-ambiental-central</t>
  </si>
  <si>
    <t>https://www.buenosaires.gov.ar/areas/planeamiento_obras/licitations/web/frontend_dev,php/licitation/index/id/227</t>
  </si>
  <si>
    <t>Área Ambiental Central: Calle Esmeralda I</t>
  </si>
  <si>
    <t>La obra incluyó el tramo ubicado entre la Av. Santa Fe y la Av. de Mayo en donde se realizaron obras de nivelación con el objetivo de dejar un carril central para tránsito liviano, restringiendo el paso de colectivos. Además, se intalarón nuevas luminarias y se plantarón árboles.</t>
  </si>
  <si>
    <t>San Nicolás</t>
  </si>
  <si>
    <t>ESMERALDA Y CORRIENTES AV.</t>
  </si>
  <si>
    <t>https://cdn2.buenosaires.gob.ar/desarrollourbano/sociopublico/esmeraldaunoprioridadpeatonal/calle_esmeralda_prioridadpeatonal1.jpg</t>
  </si>
  <si>
    <t>https://cdn2.buenosaires.gob.ar/desarrollourbano/sociopublico/esmeraldaunoprioridadpeatonal/calle_esmeralda_prioridadpeatonal2.jpg</t>
  </si>
  <si>
    <t>https://cdn2.buenosaires.gob.ar/desarrollourbano/sociopublico/esmeraldaunoprioridadpeatonal/calle_esmeralda_prioridadpeatonal3.jpg</t>
  </si>
  <si>
    <t>Dal Construcciones S.A</t>
  </si>
  <si>
    <t>305/2014</t>
  </si>
  <si>
    <t>https://www.buenosaires.gov.ar/areas/planeamiento_obras/licitations/web/frontend_dev.php/licitation/index/id/161</t>
  </si>
  <si>
    <t>Villa Olí­mpica</t>
  </si>
  <si>
    <t>Villa Olí­mpica: Viviendas II</t>
  </si>
  <si>
    <t>Vivienda</t>
  </si>
  <si>
    <t>La segunda licitación comprendió la construcción de 3 edificios con una superficie aproximada de 13.000m2 destinados a vivienda y 470m2 que fueron destinados a locales comerciales.</t>
  </si>
  <si>
    <t>Villa Lugano</t>
  </si>
  <si>
    <t>FERNANDEZ DE LA CRUZ, F., GRAL. AV. Y ESCALADA AV.</t>
  </si>
  <si>
    <t>https://cdn.buenosaires.gob.ar/datosabiertos/datasets/ba-obras/fotos/6-1.jpg</t>
  </si>
  <si>
    <t>https://cdn.buenosaires.gob.ar/datosabiertos/datasets/ba-obras/fotos/6-2.jpg</t>
  </si>
  <si>
    <t>EMACO SA - CONSTRUCTORA LANUSSE SA -UTE</t>
  </si>
  <si>
    <t>115/2015</t>
  </si>
  <si>
    <t>https://www.buenosaires.gob.ar/baobras/villa-olimpica</t>
  </si>
  <si>
    <t>https://www.buenosaires.gov.ar/areas/planeamiento_obras/licitations/web/frontend_dev.php/licitation/index/id/185</t>
  </si>
  <si>
    <t>16.821.753-0GPUYAJ2014</t>
  </si>
  <si>
    <t>Villa Olí­mpica: Viviendas III</t>
  </si>
  <si>
    <t>El tercer conjunto licitado comprendió la construcción de 3 edificios con una superficie aproximada de 13.000m2 que fueron destinados a vivienda y 370m2 que fueron destinados a locales comerciales.</t>
  </si>
  <si>
    <t>https://cdn.buenosaires.gob.ar/datosabiertos/datasets/ba-obras/fotos/7-1.jpg</t>
  </si>
  <si>
    <t>https://cdn.buenosaires.gob.ar/datosabiertos/datasets/ba-obras/fotos/7-2.jpg</t>
  </si>
  <si>
    <t>Bricons S.A.I.C.F.I.</t>
  </si>
  <si>
    <t>329-329-MDUGC-2015</t>
  </si>
  <si>
    <t>https://www.buenosaires.gov.ar/areas/planeamiento_obras/licitations/web/frontend_dev.php/licitation/index/id/188</t>
  </si>
  <si>
    <t>1026045-1026045-DGPUYA-2015</t>
  </si>
  <si>
    <t>Villa Olí­mpica: Viviendas IV</t>
  </si>
  <si>
    <t>La cuarta licitación comprendió la construcción de 3 edificios con una superficie de aproximada de 14.050m2 destinados a vivienda y 380m2 que fueron destinados a locales comerciales.</t>
  </si>
  <si>
    <t>https://cdn.buenosaires.gob.ar/datosabiertos/datasets/ba-obras/fotos/8-1.jpg</t>
  </si>
  <si>
    <t>https://cdn.buenosaires.gob.ar/datosabiertos/datasets/ba-obras/fotos/8-2.jpg</t>
  </si>
  <si>
    <t>Dycasa S.A.</t>
  </si>
  <si>
    <t>395/2015</t>
  </si>
  <si>
    <t>https://www.buenosaires.gov.ar/areas/planeamiento_obras/licitations/web/frontend_dev.php/licitation/index/id/189</t>
  </si>
  <si>
    <t>2.163.614-MGEYA-DGPUYA-2015</t>
  </si>
  <si>
    <t>Villa Olí­mpica: Viviendas IX</t>
  </si>
  <si>
    <t>La licitación Nº 9 contempló la construcción de 3 edificios con una superficie aproximada de 9.900m2 que fueron destinados a vivienda y 250m2 que fueron destinados a locales comerciales.</t>
  </si>
  <si>
    <t>https://cdn.buenosaires.gob.ar/datosabiertos/datasets/ba-obras/fotos/9-1.jpg</t>
  </si>
  <si>
    <t>580/2015</t>
  </si>
  <si>
    <t>https://www.buenosaires.gov.ar/areas/planeamiento_obras/licitations/web/frontend_dev.php/licitation/index/id/196</t>
  </si>
  <si>
    <t>12.809.363-MGEYA-DGPUYA-2015</t>
  </si>
  <si>
    <t>Villa Olí­mpica: Viviendas V</t>
  </si>
  <si>
    <t>La licitación Nº 5 contempló la construcción de 3 edificios con una superficie aproximada de 13.000m2 que fueron destinados a vivienda y 230m2 que fueron destinados a locales comerciales.</t>
  </si>
  <si>
    <t>https://cdn.buenosaires.gob.ar/datosabiertos/datasets/ba-obras/fotos/10-1.jpg</t>
  </si>
  <si>
    <t>https://cdn.buenosaires.gob.ar/datosabiertos/datasets/ba-obras/fotos/10-2.jpg</t>
  </si>
  <si>
    <t>396/2015</t>
  </si>
  <si>
    <t>https://www.buenosaires.gov.ar/areas/planeamiento_obras/licitations/web/frontend_dev.php/licitation/index/id/190</t>
  </si>
  <si>
    <t>2.254.226-MGEYA-DGPUYA-2015</t>
  </si>
  <si>
    <t>Villa Olí­mpica: Viviendas VI</t>
  </si>
  <si>
    <t>La licitación Nº 6 contempló la construcción de 3 edificios con una superficie aproximada de 11.700m2 que fueron destinados a vivienda y 430m2 que fueron destinados a locales comerciales.</t>
  </si>
  <si>
    <t>https://cdn.buenosaires.gob.ar/datosabiertos/datasets/ba-obras/fotos/11-1.jpg</t>
  </si>
  <si>
    <t>https://cdn.buenosaires.gob.ar/datosabiertos/datasets/ba-obras/fotos/11-2.jpg</t>
  </si>
  <si>
    <t>450/2015</t>
  </si>
  <si>
    <t>https://www.buenosaires.gov.ar/areas/planeamiento_obras/licitations/web/frontend_dev.php/licitation/index/id/191</t>
  </si>
  <si>
    <t>EX-2015-03683859- -MGEYA-DGPUYA</t>
  </si>
  <si>
    <t>Villa Olí­mpica: Viviendas VII</t>
  </si>
  <si>
    <t>La licitación Nº 7 contempló la construcción de aproximadamente 9.900m2 que fueron destinados a vivienda y 250m2 que fueron destinados a locales comerciales.</t>
  </si>
  <si>
    <t>https://cdn.buenosaires.gob.ar/datosabiertos/datasets/ba-obras/fotos/12-1.jpg</t>
  </si>
  <si>
    <t>Cunumi S.A</t>
  </si>
  <si>
    <t>449/2015</t>
  </si>
  <si>
    <t>https://www.buenosaires.gov.ar/areas/planeamiento_obras/licitations/web/frontend_dev.php/licitation/index/id/192</t>
  </si>
  <si>
    <t>7.482.410-MGEYA-DGPUYA-2015</t>
  </si>
  <si>
    <t>Villa Olí­mpica: Viviendas VIII</t>
  </si>
  <si>
    <t>La licitación Nº 8 contempló la construcción de 4 edificios que fueron destinados a los Juegos Olí­mpicos. Se construyeron aproximadamente 12.900m2 que fueron destinados a y 410m2 que fueron destinados a locales comerciales.</t>
  </si>
  <si>
    <t>https://cdn.buenosaires.gob.ar/datosabiertos/datasets/ba-obras/fotos/13-1.jpg</t>
  </si>
  <si>
    <t>Constructora Sudamericana S.A.</t>
  </si>
  <si>
    <t>528/2015</t>
  </si>
  <si>
    <t>https://www.buenosaires.gov.ar/areas/planeamiento_obras/licitations/web/frontend_dev.php/licitation/index/id/195</t>
  </si>
  <si>
    <t>7.483.365-MGEYA-DGPUYA-2015</t>
  </si>
  <si>
    <t>Villa Olí­mpica: Viviendas X</t>
  </si>
  <si>
    <t>La licitación Nº 10 completó el grupo de licitaciones de viviendas para los Juegos Olí­mpicos que dieron respuesta habitacional, contemplando 2 edificios destinados a los Juegos Olimpicos. Además, se construyerón aproximadamente 7.000m2 que fueron destinados a vivienda y 130m2 que fueron destinados a locales comerciales.</t>
  </si>
  <si>
    <t>https://cdn.buenosaires.gob.ar/datosabiertos/datasets/ba-obras/fotos/14-1.jpg</t>
  </si>
  <si>
    <t>Vidogar Construcciones S.A</t>
  </si>
  <si>
    <t>573/2015</t>
  </si>
  <si>
    <t>https://www.buenosaires.gov.ar/areas/planeamiento_obras/licitations/web/frontend_dev.php/licitation/index/id/197</t>
  </si>
  <si>
    <t>12.808.238-MGEYA-DGPUYA-2015</t>
  </si>
  <si>
    <t>Villa Olí­mpica: Viviendas I</t>
  </si>
  <si>
    <t>La licitación Nº 1 contempló la construcción de 3 edificios de uso mixto. Se destinaron aproximadamente 12.400m2 que fueron destinados a vivienda y 160m2 que fueron destinados a locales comerciales.</t>
  </si>
  <si>
    <t>https://cdn.buenosaires.gob.ar/datosabiertos/datasets/ba-obras/fotos/16-1.jpg</t>
  </si>
  <si>
    <t>https://cdn.buenosaires.gob.ar/datosabiertos/datasets/ba-obras/fotos/16-2.jpg</t>
  </si>
  <si>
    <t>Cavcon S.A.</t>
  </si>
  <si>
    <t>1876/2014</t>
  </si>
  <si>
    <t>https://www.buenosaires.gov.ar/areas/planeamiento_obras/licitations/web/frontend_dev.php/licitation/index/id/182</t>
  </si>
  <si>
    <t>15282589-DGPUYA/2D14</t>
  </si>
  <si>
    <t>Villa Olimpica: Provisión Y Colocación De Equipamiento De Cocina En Edificios Villa Olí­mpica</t>
  </si>
  <si>
    <t>Corporación Buenos Aires Sur</t>
  </si>
  <si>
    <t>La Obra Consiste En La Provisión Y Colocación De Equipamiento En Las Cocinas, SUM, Espacios De Parrilla, Lavaderos Y Locales De Los 29 Edificios De Villa Olí­mpica</t>
  </si>
  <si>
    <t>Escalada Av. 4200</t>
  </si>
  <si>
    <t>CALELLO HERMANOS SA</t>
  </si>
  <si>
    <t>04-CBAS-2018</t>
  </si>
  <si>
    <t>vecinos</t>
  </si>
  <si>
    <t>Parque Olí­mpico</t>
  </si>
  <si>
    <t>Parque Olí­mpico: Demolición total, extracción y trasplante de árboles, cerco perimetral</t>
  </si>
  <si>
    <t>Se procedió a la contrucción de un cerco olí­mpico perimetral que ayudó a delimitar el área de intervención, resguardando la ejecución de los trabajos y a su vez funcionando como cerco definitivo una vez terminada las obras. Además, incluyó también las tareas de demolición de los edificios y equipamientos obsoletos existentes, la extracción y trasplante de los árboles y arbustos dentro del mismo predio.</t>
  </si>
  <si>
    <t>Villa Soldati</t>
  </si>
  <si>
    <t>AUTOPISTA PRESIDENTE HECTOR J. CAMPORA Y 27 DE FEBRERO AV.</t>
  </si>
  <si>
    <t>https://cdn2.buenosaires.gob.ar/baobras/editadas1/mduyt_parqueolimpico_demolicionytransplantedearboles_foto1.jpg</t>
  </si>
  <si>
    <t>https://cdn2.buenosaires.gob.ar/baobras/editadas1/mduyt_parqueolimpico_demolicionytransplantedearboles_foto2.jpg</t>
  </si>
  <si>
    <t>https://www.youtube.com/watch?v=1THOam0NOqc</t>
  </si>
  <si>
    <t>Salvatori S.A Parques Y Jardines</t>
  </si>
  <si>
    <t>880-SIGAF/16</t>
  </si>
  <si>
    <t>https://www.buenosaires.gob.ar/baobras/Parque-Olí­mpico</t>
  </si>
  <si>
    <t>https://www.buenosaires.gov.ar/areas/planeamiento_obras/licitations/web/frontend_dev.php/licitation/index/id/235</t>
  </si>
  <si>
    <t>20515970-DGIURB-2016</t>
  </si>
  <si>
    <t>Parque Olí­mpico: Instalación de red de agua potable, incendio cloacal, pluvial y red de gas.</t>
  </si>
  <si>
    <t>Hidráulica e Infraestructura</t>
  </si>
  <si>
    <t>Se realizaron obras de infraestructura de las nuevas redes internas de agua potable, desagí¼es cloacales, desagí¼es pluviales y red de gas para los pabellones y equipamientos deportivos del Parque Olí­mpico.</t>
  </si>
  <si>
    <t>https://cdn2.buenosaires.gob.ar/desarrollourbano/observatorio-de-obras/iconos_infraestructura.jpg</t>
  </si>
  <si>
    <t>https://cdn2.buenosaires.gob.ar/baobras/mduyt2/villa_Olí­mpica%20%287%29.png</t>
  </si>
  <si>
    <t>Tecma S.A.</t>
  </si>
  <si>
    <t>1032-SIGAF/16</t>
  </si>
  <si>
    <t>https://www.buenosaires.gov.ar/areas/planeamiento_obras/licitations/web/frontend_dev.php/licitation/index/id/243</t>
  </si>
  <si>
    <t>20.669.375-DGIURB-2016</t>
  </si>
  <si>
    <t>Parque Olí­mpico: Pabellones A1 Y A2.</t>
  </si>
  <si>
    <t>Arquitectura</t>
  </si>
  <si>
    <t>Se realizaron obras de los pabellones para albergar los diferentes equipamientos deportivos.</t>
  </si>
  <si>
    <t>https://cdn.buenosaires.gob.ar/datosabiertos/datasets/ba-obras/fotos/19-1.jpg</t>
  </si>
  <si>
    <t>https://cdn.buenosaires.gob.ar/datosabiertos/datasets/ba-obras/fotos/19-2.jpg</t>
  </si>
  <si>
    <t>1192-SIGAF/16</t>
  </si>
  <si>
    <t>https://www.buenosaires.gov.ar/areas/planeamiento_obras/licitations/web/frontend_dev.php/licitation/index/id/252</t>
  </si>
  <si>
    <t>2016-24004377-MGEYA-DGIURB</t>
  </si>
  <si>
    <t>Parque Olí­mpico: Pabellones A3 Y A4.</t>
  </si>
  <si>
    <t>Se realizaron obras de los pabellones que incluyeron la infraestructura deportiva para los Juegos Olí­mpicos.</t>
  </si>
  <si>
    <t>https://cdn.buenosaires.gob.ar/datosabiertos/datasets/ba-obras/fotos/20-1.jpg</t>
  </si>
  <si>
    <t>https://cdn.buenosaires.gob.ar/datosabiertos/datasets/ba-obras/fotos/20-2.jpg</t>
  </si>
  <si>
    <t>1191-SIGAF/16</t>
  </si>
  <si>
    <t>https://www.buenosaires.gov.ar/areas/planeamiento_obras/licitations/web/frontend_dev.php/licitation/index/id/253</t>
  </si>
  <si>
    <t>EX-2016-24004750-MGEYA-DGIURB</t>
  </si>
  <si>
    <t>Parque Olí­mpico: Espacio público, equipamiento deportivo exterior</t>
  </si>
  <si>
    <t>Se contempló la reacondición y modernización del espacio público y equipamiento deportivo exterior. Las áreas deportivas que se encuentran al aire libre incluyeron: 2 pistas de atletismo, canchas de hockey, beach handball, beach voley y basquet. Además, se puso en valor el pórtico de acceso al parque olí­mpico, la construcción de una cabina de control con su sector de servicios y la rehabilitación de la torre tanque acondicionada e incluida al sistema de protección contra incendios.</t>
  </si>
  <si>
    <t>https://cdn.buenosaires.gob.ar/datosabiertos/datasets/ba-obras/fotos/21-1.jpg</t>
  </si>
  <si>
    <t>https://cdn.buenosaires.gob.ar/datosabiertos/datasets/ba-obras/fotos/21-2.jpg</t>
  </si>
  <si>
    <t>https://cdn.buenosaires.gob.ar/datosabiertos/datasets/ba-obras/fotos/21-3.jpg</t>
  </si>
  <si>
    <t>https://cdn.buenosaires.gob.ar/datosabiertos/datasets/ba-obras/fotos/21-4.jpg</t>
  </si>
  <si>
    <t>Conorvial S.A</t>
  </si>
  <si>
    <t>266/2017</t>
  </si>
  <si>
    <t>https://www.buenosaires.gov.ar/areas/planeamiento_obras/licitations/web/frontend_dev.php/licitation/index/id/271</t>
  </si>
  <si>
    <t>27359314-DGIURB-2016</t>
  </si>
  <si>
    <t>Parque Olí­mpico: Pabellón C.</t>
  </si>
  <si>
    <t>Se realizaron obras en el Pabellón C que consistieron en la ejecución del complejo natatorio, incluyendo una piscina de saltos con plataformas, una piscina de nado de ocho carriles y las instalaciones complementarias para la realización de las competencias, sala de cronometraje, sanitarios, salas de musculación y preparación de deportistas, salas de máquinas y gradas para espectadores.</t>
  </si>
  <si>
    <t>https://cdn.buenosaires.gob.ar/datosabiertos/datasets/ba-obras/fotos/22-1.jpg</t>
  </si>
  <si>
    <t>https://cdn.buenosaires.gob.ar/datosabiertos/datasets/ba-obras/fotos/22-2.jpg</t>
  </si>
  <si>
    <t>Niro Construcciones S.A.</t>
  </si>
  <si>
    <t>36/ 2017</t>
  </si>
  <si>
    <t>https://www.buenosaires.gov.ar/areas/planeamiento_obras/licitations/web/frontend_dev.php/licitation/index/id/257</t>
  </si>
  <si>
    <t>EX-2016- 25.688.941í¢Â€Â“MGEYA-DGIURB</t>
  </si>
  <si>
    <t>Villa Olimpica: Ejecución Baños En Locales Comerciales En Edificios Villa Olí­mpica</t>
  </si>
  <si>
    <t xml:space="preserve">La Obra Consiste En La Ejecución De Seis Núcleos Sanitarios En Sector De Locales Comerciales En Cinco De Los Edificios De Villa Olí­mpica </t>
  </si>
  <si>
    <t>Bosquimano S.A</t>
  </si>
  <si>
    <t>Contratación Directa</t>
  </si>
  <si>
    <t>54-CBAS-2018</t>
  </si>
  <si>
    <t>Villa Olimpica: Readecuación  Locales Planta Baja Edificios UG7 Villa Olí­mpica</t>
  </si>
  <si>
    <t xml:space="preserve">La Obra Consiste En La Readecuación De Locales De Planta Baja En Edifio UG7 De Villa Olí­mpica </t>
  </si>
  <si>
    <t>CM CONSTRUCCIONES SA</t>
  </si>
  <si>
    <t>57-CBAS-2018</t>
  </si>
  <si>
    <t>Villa Olimpica: Provisión Y Colocación De Equipamiento De Cocina En Edificios UG7 P3 Y P4 Villa Olí­mpica</t>
  </si>
  <si>
    <t>La Obra Consiste En La Provisión y Colocación de Equipamiento de Cocina En Los Edificios UG7 P3 y P4 - Villa Olí­mpica</t>
  </si>
  <si>
    <t> 6595600</t>
  </si>
  <si>
    <t>MIAVASA SA</t>
  </si>
  <si>
    <t>Licitación Privada</t>
  </si>
  <si>
    <t>01-CBAS-2018</t>
  </si>
  <si>
    <t>Parque Olí­mpico: Pabellón B.</t>
  </si>
  <si>
    <t>La obra consistió en la construcción del Pabellón C que albergó a la competencia de gimnasia artí­stica y cuentu su vez con los servicios necesarios para su funcionamiento, como vestuarios, baños generales, oficinas y los espacios necesarios de logí­stica, enfermerí­a y doping.</t>
  </si>
  <si>
    <t>https://cdn.buenosaires.gob.ar/datosabiertos/datasets/ba-obras/fotos/27-1.jpg</t>
  </si>
  <si>
    <t>https://cdn.buenosaires.gob.ar/datosabiertos/datasets/ba-obras/fotos/27-2.jpg</t>
  </si>
  <si>
    <t>35 /17</t>
  </si>
  <si>
    <t>https://www.buenosaires.gov.ar/areas/planeamiento_obras/licitations/web/frontend_dev.php/licitation/index/id/258</t>
  </si>
  <si>
    <t>24.005.383-DGIURB-2016</t>
  </si>
  <si>
    <t>Parque Olí­mpico: Infraestructura eléctrica.</t>
  </si>
  <si>
    <t>La licitación contempló el reacondicionamiento y modernización de las instalaciones existentes en el Parque Olí­mpico y la ejecución de la nueva red para la distribución de energí­a de los pabellones y edificios administrativos. La obra incluyó una sub estación de entrada de energí­a, grupo electrógeno de emergencia, transformadores elevadores de tensión e instalaciones de alimentación en los edificios.</t>
  </si>
  <si>
    <t>https://cdn2.buenosaires.gob.ar/desarrollourbano/observatorio-de-obras/imagenesobservatorio/parqueolimpicoinfraestructuraelectrica.JPG</t>
  </si>
  <si>
    <t>Urban Baires S.A.</t>
  </si>
  <si>
    <t>1035-SIGAF/16</t>
  </si>
  <si>
    <t>https://www.buenosaires.gov.ar/areas/planeamiento_obras/licitations/web/frontend_dev.php/licitation/index/id/242</t>
  </si>
  <si>
    <t>EX-2016- 20669799-DGIURB</t>
  </si>
  <si>
    <t>Villa Olimpica: Movimiento De Suelo Y Tareas De Mantenimiento De Espacios Verdes, Manzanas 123A - 123B - 123E - 123I- 123M</t>
  </si>
  <si>
    <t>La Obra Consiste En La Nivelación De Los Terrenos Que Se Encuentran Conformados Por El Espacio Urbano De La Villa Olí­mpica</t>
  </si>
  <si>
    <t>45-CBAS-2018</t>
  </si>
  <si>
    <t>Villa Olimpica: Pintura Interior Departamentos Edificio UG1:P1-P4-P6-P9; UG2:P1-P3-P5-P7; UG3:P1-P2-P3-P5-P8; UG4:P1-P2-P3-P6-P7-P8; UG5:P1-P2-P3-P4-P5-P6-P7-P8-P9-P10; UG7: P3-P4</t>
  </si>
  <si>
    <t>La obra consiste en la pintura de paredes, puertas interiores y puertas de chapa de todas las unidades funcionales de Los Edificio UG1-UG2-UG3-UG4 UG5 Y UG7 de la Villa Olí­mpica.</t>
  </si>
  <si>
    <t>41-CBAS-2018</t>
  </si>
  <si>
    <t>Paseo Del Bajo</t>
  </si>
  <si>
    <t>Paseo Del Bajo: Tramo A - Viaductos</t>
  </si>
  <si>
    <t>Transporte</t>
  </si>
  <si>
    <t>La realización de esta obra significó una organización vial que mejoró sustancialmente la circulación de mas de 25.000 vehí­culos, entre ellos casi 10.000 camiones, acortando tiempos de viaje, reduciendo la contaminación visual sonora y del aire y aumentando la seguridad vehicular y de peatones. Esta obra tiene más de 6 kilómetros de extensión que conecta el sur con el norte de la Ciudad. Se encuentra ubicada entre las calles Alicia Moreau de Justo y Madero-Huergo, y luego en la zona de Retiro circulando por Av. Ramos Mejí­a, Antártida Argentina y Castillo. Al costado de la trinchera para vehí­culos pesados&lt;sobre las avenidas Alicia Moreau de Justo y Madero-Huergo, se ubican los carriles para tránsito liviano. Hay cuatro carriles con sentido norte y cuatro al sur (dos con velocidad máxima de 60 y dos de 40 kilómetros por hora), separados por un boulevard de uso exclusivo para autos y colectivos de corta distancia. El í¢Â€ÂœPaseo del Bajo" contempló además la creación de nuevos espacios verdes que aportaron en metros cuadrados lo equivalente a casi dos í¢Â€Âœí‚Â´Parque Lezamaí¢Â€Âœ y que están ubicados a los costados de los carriles para vehí­culos livianos y sobre la trinchera para camiones por un total de mas de 60.000 metros cuadrados. Además, se crearon nuevas cicloví­as para facilitar el acceso y fomentar la recreación y la movilidad sustentable en la zona.</t>
  </si>
  <si>
    <t>Puerto Madero</t>
  </si>
  <si>
    <t>HUERGO, ING. AV. Y GARAY, JUAN DE AV.</t>
  </si>
  <si>
    <t>https://cdn.buenosaires.gob.ar/datosabiertos/datasets/ba-obras/fotos/32-1.jpg</t>
  </si>
  <si>
    <t>https://cdn.buenosaires.gob.ar/datosabiertos/datasets/ba-obras/fotos/32-2.jpg</t>
  </si>
  <si>
    <t>https://cdn.buenosaires.gob.ar/datosabiertos/datasets/ba-obras/fotos/32-3.jpg</t>
  </si>
  <si>
    <t>https://cdn.buenosaires.gob.ar/datosabiertos/datasets/ba-obras/fotos/32-4.jpg</t>
  </si>
  <si>
    <t>CORSAN CORVIAM CONSTRUCCION SA</t>
  </si>
  <si>
    <t>2016-01-0007-00</t>
  </si>
  <si>
    <t>https://www.buenosaires.gob.ar/baobras/paseo-del-bajo</t>
  </si>
  <si>
    <t>https://www.ausa.com.ar/licitaciones-publicas-detalle/?l=98</t>
  </si>
  <si>
    <t>https://cdn2.buenosaires.gob.ar/baobras/apra/EX-2016-12462369-MGEYA-APRA.pdf</t>
  </si>
  <si>
    <t>Paseo Del Bajo: Tramo B - Trinchera Semicubierta Sur</t>
  </si>
  <si>
    <t>El tramo B del proyecto contempló el recorrido desde el viaducto sur que conecta con las autopistas 25 de Mayo y Buenos Aires-La Plata hasta el comienzo del tramo C en cercaní­as al parque central. Se desarrolló en trinchera semi cubierta, con tramos peatonales y calles vehiculares pasantes.</t>
  </si>
  <si>
    <t>https://cdn.buenosaires.gob.ar/datosabiertos/datasets/ba-obras/fotos/33-1.jpg</t>
  </si>
  <si>
    <t>https://cdn.buenosaires.gob.ar/datosabiertos/datasets/ba-obras/fotos/33-2.jpg</t>
  </si>
  <si>
    <t>https://cdn.buenosaires.gob.ar/datosabiertos/datasets/ba-obras/fotos/33-3.jpg</t>
  </si>
  <si>
    <t>Green Seosa Pbt Ute</t>
  </si>
  <si>
    <t>2016-01-0008-00</t>
  </si>
  <si>
    <t>https://www.ausa.com.ar/licitaciones-publicas-detalle/?l=99</t>
  </si>
  <si>
    <t>Paseo Del Bajo: Tramo C - Trinchera Semicubierta Norte</t>
  </si>
  <si>
    <t>El tramo C se desarrolló desde el final del tramo B en cercaní­as del parque central hasta el comienzo del viaducto norte en el área de retiro. El primer tramo, al igual que el tramo B, se llevó a cabo en trinchera semi cubierta con tramos peatonales y calles vehiculares pasantes. La segunda parte, a la altura de la Plaza Cañada en Retiro, se llevó a cabo a nivel.</t>
  </si>
  <si>
    <t>https://cdn.buenosaires.gob.ar/datosabiertos/datasets/ba-obras/fotos/34-1.jpg</t>
  </si>
  <si>
    <t>https://cdn.buenosaires.gob.ar/datosabiertos/datasets/ba-obras/fotos/34-2.jpg</t>
  </si>
  <si>
    <t>https://cdn.buenosaires.gob.ar/datosabiertos/datasets/ba-obras/fotos/34-3.jpg</t>
  </si>
  <si>
    <t>Iecsa - Fontana Nicastro Ute</t>
  </si>
  <si>
    <t>2016-01-0009-00</t>
  </si>
  <si>
    <t>https://www.ausa.com.ar/licitaciones-publicas-detalle/?l=100</t>
  </si>
  <si>
    <t>Cuenca Radio Antiguo y Ugarteche</t>
  </si>
  <si>
    <t>Ramal Austria I</t>
  </si>
  <si>
    <t>La obra consistió en un conducto de cuatro metros de diámetro realizado mediante la metodologí­a de túnel de excavación manual con revestimiento metálico tipo linner, que en su primera etapa de ejecución se complementó con ocho cámaras de ataque de 4 metros de diámetro ejecutadas con la misma tecnologí­a.</t>
  </si>
  <si>
    <t>Recoleta</t>
  </si>
  <si>
    <t>DEL LIBERTADOR AV. Y FIGUEROA ALCORTA, PRES. AV.</t>
  </si>
  <si>
    <t>https://cdn2.buenosaires.gob.ar/desarrollourbano/observatorio-de-obras/observatorio116.jpg</t>
  </si>
  <si>
    <t>https://www.buenosaires.gob.ar/baobras/cuenca-radio-antiguo-y-ugarteche</t>
  </si>
  <si>
    <t>https://www.buenosaires.gov.ar/areas/planeamiento_obras/licitations/web/frontend_dev.php/licitation/index/id/183</t>
  </si>
  <si>
    <t>Cuenca Arroyo Cildañez</t>
  </si>
  <si>
    <t>Ramal Caaguazú -Ampliación Red Pluvial VII</t>
  </si>
  <si>
    <t>Los trabajos de la obra hidráulica del ramal Caaguazú consistieron en la ampliación de la capacidad de los ramales para aliviar la red existente y evitar los anegamientos sobre Av. Rivadavia y calle Yerbal. Constó de dos conductos: El primero se inició en la esquina de la calle Yerbal y recorre las calles Yerbal y Urdaneta hasta Av. Rivadavia. La segunda comenzó en la esquina de Caaguazú desde Oliden, pasando por calle Ramon L. Falcón.</t>
  </si>
  <si>
    <t>Liniers</t>
  </si>
  <si>
    <t>OLIDEN Y FALCON, RAMON L.,CNEL.</t>
  </si>
  <si>
    <t>https://cdn.buenosaires.gob.ar/datosabiertos/datasets/ba-obras/fotos/37-1.jpg</t>
  </si>
  <si>
    <t>https://cdn.buenosaires.gob.ar/datosabiertos/datasets/ba-obras/fotos/37-2.jpg</t>
  </si>
  <si>
    <t>https://cdn.buenosaires.gob.ar/datosabiertos/datasets/ba-obras/fotos/37-3.jpg</t>
  </si>
  <si>
    <t>https://cdn.buenosaires.gob.ar/datosabiertos/datasets/ba-obras/fotos/37-4.jpg</t>
  </si>
  <si>
    <t>SES S.A. - CONSTRUERE INGENIERIA S.A. - RED VII - UNION TRANSITORIA DE EMPRESAS</t>
  </si>
  <si>
    <t>https://www.buenosaires.gob.ar/baobras/cuenca-arroyo-cildanez</t>
  </si>
  <si>
    <t>https://www.buenosaires.gov.ar/areas/planeamiento_obras/licitations/web/frontend_dev.php/licitation/index/id/200</t>
  </si>
  <si>
    <t>Cuenca Larrazábal y Escalada</t>
  </si>
  <si>
    <t>Ramal Escalada -Ampliación Red Pluvial VI</t>
  </si>
  <si>
    <t>Se realizó una obra de mejoramiento y readecuación de la Red Pluvial VI, para el mejor escurrimiento de las precipitaciones en la comuna 8.</t>
  </si>
  <si>
    <t>Villa Riachuelo</t>
  </si>
  <si>
    <t>FERNANDEZ DE LA CRUZ, F., GRAL. AV. Y SUAREZ, JOSE LEON</t>
  </si>
  <si>
    <t>https://cdn2.buenosaires.gob.ar/desarrollourbano/observatorio-de-obras/masobras/ramalescalada.jpg</t>
  </si>
  <si>
    <t>Altote S.A. - Naku Construcciones S.R.L. - (Ute)</t>
  </si>
  <si>
    <t>https://www.buenosaires.gob.ar/baobras/cuenca-larrazabal-y-escalada</t>
  </si>
  <si>
    <t>https://www.buenosaires.gov.ar/areas/planeamiento_obras/licitations/web/frontend_dev.php/licitation/index/id/204</t>
  </si>
  <si>
    <t>Cuenca Arroyo Vega</t>
  </si>
  <si>
    <t>Red Pluvial IV: Ampliación</t>
  </si>
  <si>
    <t>La obra consistió en la ejecución de conductos circulares con respectivas cámaras, sumideros, nexos y demás componentes secundarios, a fin de resolver en distintas ubicaciones los problemas de anegamientos producidos por la falta de red de captación pluvial, complementarios al plan director de ordenamiento hidráulico.</t>
  </si>
  <si>
    <t>Coghlan</t>
  </si>
  <si>
    <t>QUESADA Y PEREZ, ROQUE</t>
  </si>
  <si>
    <t>https://cdn.buenosaires.gob.ar/datosabiertos/datasets/ba-obras/arroyovega-foto1-web.jpg</t>
  </si>
  <si>
    <t>https://cdn.buenosaires.gob.ar/datosabiertos/datasets/ba-obras/arroyovega-foto2-web.jpg</t>
  </si>
  <si>
    <t>https://cdn.buenosaires.gob.ar/datosabiertos/datasets/ba-obras/arroyovega-foto3-web.jpg</t>
  </si>
  <si>
    <t>https://cdn.buenosaires.gob.ar/datosabiertos/datasets/ba-obras/arroyovega-foto4-web.jpg</t>
  </si>
  <si>
    <t>2529/2013</t>
  </si>
  <si>
    <t>https://www.buenosaires.gob.ar/baobras/cuenca-arroyo-vega</t>
  </si>
  <si>
    <t>https://www.buenosaires.gov.ar/areas/planeamiento_obras/licitations/web/frontend_dev.php/licitation/index/id/154</t>
  </si>
  <si>
    <t>2769136/2013</t>
  </si>
  <si>
    <t>Centro De Exposiciones Y Convenciones</t>
  </si>
  <si>
    <t>Centro de Exposiciones y Convenciones</t>
  </si>
  <si>
    <t>El equipamiento metropolitano del Centro de Exposiciones y Convenciones se proyectó a partir de la idea de soterrar el edificio para liberar superficie e integrar la cubierta verde al Parque Thays y la Plaza de las Naciones Unidas, formando un gran parque público. Se ubica en el predio de Av. Figueroa Alcorta al lado de la Facultad de Derecho constituyendo un enclave estratégico de la ciudad de Buenos Aires dada su localización y su potencialidad simbólica y espacial. El edificio tiene capacidad para 5.000 asistentes y está conformado por una sala plenaria y otras salas auxiliares divisibles. También cuenta con oficinas, espacios para reuniones, un restaurante, un estacionamiento para 900 vehí­culos y un foyer de 1.600 mí‚Â². A su vez, tiene acceso a la estación Facultad de Derecho de la lí­nea H.</t>
  </si>
  <si>
    <t>COUTURE, EDUARDO J. Y VAZ FERREIRA, CARLOS, DR.</t>
  </si>
  <si>
    <t>https://cdn2.buenosaires.gob.ar/desarrollourbano/observatorio-de-obras/observatorio140.jpg</t>
  </si>
  <si>
    <t>https://cdn2.buenosaires.gob.ar/desarrollourbano/observatorio-de-obras/observatorio148.jpg</t>
  </si>
  <si>
    <t>https://cdn2.buenosaires.gob.ar/desarrollourbano/observatorio-de-obras/observatorio149.jpg</t>
  </si>
  <si>
    <t>https://cdn2.buenosaires.gob.ar/desarrollourbano/observatorio-de-obras/observatorio150.jpg</t>
  </si>
  <si>
    <t>C.R.I.B.A. SA - MEJORES HOSPITALES SA - UNION TRANSITORIA DE EMPRESAS</t>
  </si>
  <si>
    <t>2.594/2013</t>
  </si>
  <si>
    <t>https://www.buenosaires.gob.ar/baobras/Centro-De-exposiciones-Y-Convenciones</t>
  </si>
  <si>
    <t>https://www.buenosaires.gov.ar/areas/planeamiento_obras/licitations/web/frontend_dev.php/licitation/index/id/155</t>
  </si>
  <si>
    <t>4.150.195/2013</t>
  </si>
  <si>
    <t>https://cdn2.buenosaires.gob.ar/baobras/apra/EX-799350-2013.pdf</t>
  </si>
  <si>
    <t>Edificio Lezama</t>
  </si>
  <si>
    <t>Edificio Lezama: Obra Civil</t>
  </si>
  <si>
    <t>La obra del Palacio Lezama se integró dentro del plan de descentralización administrativa del gobierno porteño al sur de la Ciudad. El edificio es patrimonio histórico de la Ciudad y un hito de la memoria urbana del Barrio de Barracas que se encuentra ubicado sobre la Av. Martí­n Garcí­a, entre la calle Irala y Av. Regimiento de los Patricios. Posee una superficie aproximada de 30.000 M2 distribuidos en planta baja y 6 pisos, con acceso de vehí­culos por calle Pilcomayo. Fue remodelado y restaurado í­ntegramente, restaurando la fachada original para satisfacer los requerimientos tecnológicos, funcionales y de seguridad de las dependencias que trabajaban allí­. El edificio tiene capacidad para 3.100 puestos de trabajo correspondientes al Ministerio de Modernización, Ministerio de Desarrollo Urbano y Transporte, Ministerio de Ambiente y Espacio Público y Sindicatura General.</t>
  </si>
  <si>
    <t>La Boca</t>
  </si>
  <si>
    <t>GARCIA, MARTIN AV. 346</t>
  </si>
  <si>
    <t>https://cdn2.buenosaires.gob.ar/desarrollourbano/observatorio-de-obras/observatorio141.jpg</t>
  </si>
  <si>
    <t>https://cdn2.buenosaires.gob.ar/desarrollourbano/observatorio-de-obras/observatorio151.jpg</t>
  </si>
  <si>
    <t>SES SA</t>
  </si>
  <si>
    <t>1816/SIGAF/2014</t>
  </si>
  <si>
    <t>https://www.buenosaires.gob.ar/baobras/edificio-Lezama</t>
  </si>
  <si>
    <t>https://www.buenosaires.gov.ar/areas/planeamiento_obras/licitations/web/frontend_dev.php/licitation/index/id/181</t>
  </si>
  <si>
    <t>Arroyo Vega - Mejora de la Eficiencia Hidraulica</t>
  </si>
  <si>
    <t>Se llevó adelante la obra que implicó entabicar las columnas y las vigas para la mejora de la eficiencia hidráulica del conducto, asegurando el desplazamiento del fluido de la manera más eficaz posible. La obra se ejecutó entre las calles 11 de Septiembre y Balbí­n, bajo la calle Blanco Encalada.</t>
  </si>
  <si>
    <t>Belgrano</t>
  </si>
  <si>
    <t>Av. Rafael Obligado 6125</t>
  </si>
  <si>
    <t>1459/2014</t>
  </si>
  <si>
    <t>https://www.buenosaires.gov.ar/areas/planeamiento_obras/licitations/web/frontend_dev.php/licitation/index/id/174</t>
  </si>
  <si>
    <t>5.428.222/2014</t>
  </si>
  <si>
    <t>Conector Ambiental Iriarte</t>
  </si>
  <si>
    <t>Tipologí­a de calle con importante presencia de vegetación. Forma parte de una red que permite conectar el conjunto de espacios verdes de la Ciudad.</t>
  </si>
  <si>
    <t>Parque Patricios</t>
  </si>
  <si>
    <t>VELEZ SARSFIELD AV. Y ALCORTA, AMANCIO AV.</t>
  </si>
  <si>
    <t>https://cdn2.buenosaires.gob.ar/baobras/editadas1/mduyt_conectoririarte_foto1.jpg</t>
  </si>
  <si>
    <t>https://cdn2.buenosaires.gob.ar/baobras/editadas1/mduyt_conectoririarte_foto2.jpg</t>
  </si>
  <si>
    <t>https://cdn2.buenosaires.gob.ar/baobras/editadas1/mduyt_conectoririarte_foto3.jpg</t>
  </si>
  <si>
    <t>https://cdn2.buenosaires.gob.ar/baobras/editadas1/mduyt_conectoririarte_foto4.jpg</t>
  </si>
  <si>
    <t>1526/2014</t>
  </si>
  <si>
    <t>https://www.buenosaires.gob.ar/baobras/conector-ambiental-iriarte</t>
  </si>
  <si>
    <t>https://www.buenosaires.gov.ar/areas/planeamiento_obras/licitations/web/frontend_dev.php/licitation/index/id/176</t>
  </si>
  <si>
    <t>Parque Olí­mpico: Cubierta Arena Parque Roca.</t>
  </si>
  <si>
    <t>Como estrategia del desarrollo de la zona sur de la ciudad, llevando equipamiento de alta categorí­a a áreas históricamente relegadas, se construyó el techo corredizo para el Estadio Parque Roca. Dicha cubierta tiene 13 mil metros cuadrados y sirve para adecuar el recinto a la situación del clima. La capacidad aumentó de 14.500 a 15.500 espectadores, además, se mejoraron todos los accesos, circulaciones y el entorno en general, ya que el Estadio Parque Roca fue una de las sedes donde se desarrollaron los Juegos Olí­mpicos de la Juventud 2018.</t>
  </si>
  <si>
    <t>https://cdn.buenosaires.gob.ar/datosabiertos/datasets/ba-obras/fotos/47-1.jpg</t>
  </si>
  <si>
    <t>https://cdn.buenosaires.gob.ar/datosabiertos/datasets/ba-obras/fotos/47-2.jpg</t>
  </si>
  <si>
    <t>https://cdn.buenosaires.gob.ar/datosabiertos/datasets/ba-obras/fotos/47-3.jpg</t>
  </si>
  <si>
    <t>https://cdn.buenosaires.gob.ar/datosabiertos/datasets/ba-obras/fotos/47-4.jpg</t>
  </si>
  <si>
    <t>Teximco S.A. - Dal Constructora. S.A. Ute</t>
  </si>
  <si>
    <t>1.723/2013</t>
  </si>
  <si>
    <t>https://www.buenosaires.gov.ar/areas/planeamiento_obras/licitations/web/frontend_dev.php/licitation/index/id/146</t>
  </si>
  <si>
    <t>1.443.586/2013</t>
  </si>
  <si>
    <t>Metrobus del Bajo</t>
  </si>
  <si>
    <t>Metrobus Del Bajo: Paradores - Etapa I</t>
  </si>
  <si>
    <t>El Metrobus del Bajo comprende un corredor vial de 4,8 kilómetros sobre las Av. Leandro N. Alem y Av. Paseo Colón que une los Barrios de Retiro y La Boca. El proyecto se inserta dentro del Plan de Movilidad Sustentable en el cual contempló el rediseño del espacio para darle prioridad al transporte público, la promoción de la movilidad sustentable, el ordenamiento, la seguridad vial y la introducción de tecnologí­as que permiten brindar información en tiempo real. Su puesta en funcionamiento redujo un 30 % el tiempo de viaje de las 30 lí­neas de colectivos que prestan servicio a más de 300.000 personas por dí­a.</t>
  </si>
  <si>
    <t>YRIGOYEN, HIPOLITO AV. Y PASEO COLON AV.</t>
  </si>
  <si>
    <t>https://cdn2.buenosaires.gob.ar/baobras/mduyt4/Metrobus_del_bajo.jpg</t>
  </si>
  <si>
    <t>https://www.youtube.com/watch?v=ZxZLnJvG1Pw</t>
  </si>
  <si>
    <t>Riva S.A</t>
  </si>
  <si>
    <t>1224-SIGAF/16</t>
  </si>
  <si>
    <t>https://www.buenosaires.gob.ar/baobras/Metrobus-Paseo-Colon</t>
  </si>
  <si>
    <t>https://www.buenosaires.gov.ar/areas/planeamiento_obras/licitations/web/frontend_dev.php/licitation/index/id/255</t>
  </si>
  <si>
    <t>24.603.091-DGTMBR-2016</t>
  </si>
  <si>
    <t>Acumar</t>
  </si>
  <si>
    <t>Camino De Sirga II</t>
  </si>
  <si>
    <t>La segunda etapa del Camino de Sirga se centró en liberar y volver transitable y accesible el margen del Riachuelo entre las calles Vieytes y Av. Sáenz. Se recuperó para el uso público en ví­as de cumplimentar con lo enunciado en el Plan Urbano Ambiental, donde se indican los rasgos fundamentales que deben desarrollar la Ciudad de Buenos Aires y los principales lineamientos para garantizar el alcance de dichos rasgos. Se propuso un parque lineal con un camino vehicular enfocado al tránsito recreativo de las personas, involucrando la construcción de un paseo ribereño, bicisendas, espacios verdes, alumbrado y equipamiento general.</t>
  </si>
  <si>
    <t>Barracas</t>
  </si>
  <si>
    <t>ZAVALETA E IRIARTE, GRAL. AV.</t>
  </si>
  <si>
    <t>https://cdn2.buenosaires.gob.ar/desarrollourbano/sociopublico/camino_sirga_dos/caminosirga5.jpg</t>
  </si>
  <si>
    <t>https://cdn2.buenosaires.gob.ar/desarrollourbano/sociopublico/camino_sirga_dos/caminosirga8.jpg</t>
  </si>
  <si>
    <t>https://cdn2.buenosaires.gob.ar/desarrollourbano/sociopublico/camino_sirga_dos/caminosirga2.jpg</t>
  </si>
  <si>
    <t>2278/2012</t>
  </si>
  <si>
    <t>https://www.buenosaires.gob.ar/baobras/acumar</t>
  </si>
  <si>
    <t>https://www.buenosaires.gov.ar/areas/planeamiento_obras/licitations/web/frontend_dev.php/licitation/index/id/129</t>
  </si>
  <si>
    <t>1.630.472/2012</t>
  </si>
  <si>
    <t>Metrobus Norte</t>
  </si>
  <si>
    <t>Metrobus Norte: Metrobus Cabildo II</t>
  </si>
  <si>
    <t>La traza de la segunda etapa del Metrobus Norte comienza en Franklin Roosevelt, como continuación del primer tramo y finaliza en Santos Dumont. Hay paradores en gran parte de la extensión del corredor, a excepción de las cuadras entre Juramento y Echeverrí­a, La Pampa y José Hernández, y Teodoro Garcí­a y Federico Lacroze. En total, se trató de 5 estaciones, con 22 paradores. Es el séptimo corredor de la red de metrobus CABA, que tiene una extensión de 2.7 km y revitalizó los barrios de Belgrano, Colegiales y Palermo.</t>
  </si>
  <si>
    <t>CABILDO AV. Y PINO, VIRREY DEL</t>
  </si>
  <si>
    <t>https://cdn2.buenosaires.gob.ar/baobras/editadas1/mduyt_metrobusnortecabildo2_foto1.jpg</t>
  </si>
  <si>
    <t>https://cdn2.buenosaires.gob.ar/baobras/editadas1/mduyt_metrobusnortecabildo2_foto2.jpg</t>
  </si>
  <si>
    <t>https://cdn2.buenosaires.gob.ar/baobras/editadas1/mduyt_metrobusnortecabildo2_foto3.jpg</t>
  </si>
  <si>
    <t>https://www.youtube.com/watch?v=HBrm3f3XdPg</t>
  </si>
  <si>
    <t>294-SIGAF/16</t>
  </si>
  <si>
    <t>https://www.buenosaires.gob.ar/baobras/Metrobus-Norte</t>
  </si>
  <si>
    <t>https://www.buenosaires.gov.ar/areas/planeamiento_obras/licitations/web/frontend_dev.php/licitation/index/id/213</t>
  </si>
  <si>
    <t>10.508.702- MGEYA-DGTMBR-2016</t>
  </si>
  <si>
    <t>Metrobus Norte: Centro de Transbordo Pací­fico</t>
  </si>
  <si>
    <t>Se ejecutaron paradores linderos a los carriles exclusivos para buses, que funcionan como punto de transbordo de pasajeros. Está ubicado sobre la Av. Santa Fe entre las calles Carranza y Thames, con una extensión de 1,1 km, 22 lí­neas de colectivos con 375 servicios promedio por hora y cuenta con 11 paradores, mejorando la experiencia de viaje de más de 120 mil personas todos los dí­as.</t>
  </si>
  <si>
    <t>Palermo</t>
  </si>
  <si>
    <t>SANTA FE AV. Y JUSTO, JUAN B. AV.</t>
  </si>
  <si>
    <t>https://cdn.buenosaires.gob.ar/datosabiertos/datasets/ba-obras/fotos/51.jpg</t>
  </si>
  <si>
    <t>Construcciones Ingevial S.A.</t>
  </si>
  <si>
    <t>447-SIGAF/16</t>
  </si>
  <si>
    <t>https://www.buenosaires.gov.ar/areas/planeamiento_obras/licitations/web/frontend_dev.php/licitation/index/id/220</t>
  </si>
  <si>
    <t>12.403.925- MGEYA-DGTMBR-2016</t>
  </si>
  <si>
    <t>Pasos Bajo Nivel</t>
  </si>
  <si>
    <t>Paso bajo nivel Balbí­n</t>
  </si>
  <si>
    <t>El Paso Bajo Nivel de Av. Balbí­n se extiende entre Estomba y Av. Goyeneche, pasando por debajo las ví­as del Ferrocarril Mitre ramal Mitre, a 300 metros de la estación L. M. Saavedra del tren. Su túnel es doble mano, cuenta con cuatro carriles de circulación, dos por sentido, con una altura libre de paso de 5,10 metros que lo hace apto para tránsito liviano y transporte de pasajeros.</t>
  </si>
  <si>
    <t>Saavedra</t>
  </si>
  <si>
    <t>BALBIN, RICARDO, DR. AV. Y PLAZA</t>
  </si>
  <si>
    <t>https://cdn.buenosaires.gob.ar/datosabiertos/datasets/ba-obras/fotos/52-1.jpg</t>
  </si>
  <si>
    <t>https://cdn.buenosaires.gob.ar/datosabiertos/datasets/ba-obras/fotos/52-2.jpg</t>
  </si>
  <si>
    <t>https://cdn.buenosaires.gob.ar/datosabiertos/datasets/ba-obras/fotos/52-3.jpg</t>
  </si>
  <si>
    <t>https://cdn.buenosaires.gob.ar/datosabiertos/datasets/ba-obras/fotos/52-4.jpg</t>
  </si>
  <si>
    <t>Eleprint - Construmex Ute</t>
  </si>
  <si>
    <t>2013-01-0016-00</t>
  </si>
  <si>
    <t>https://www.buenosaires.gob.ar/baobras/pasos-bajo-nivel</t>
  </si>
  <si>
    <t>https://www.ausa.com.ar/licitaciones-publicas-detalle/?l=64</t>
  </si>
  <si>
    <t>Centro de Exposiciones y Convenciones: Ampliación red de agua y cloacas</t>
  </si>
  <si>
    <t>Dentro de las obras complementarias al Centro de Exposiciones y Convenciones, fue necesario adaptar y relocalizar las acometidas del suministro de servicios de agua potable y de desagí¼es cloacales en el predio donde se ubica.</t>
  </si>
  <si>
    <t>FIGUEROA ALCORTA, PRES. AV. 2051</t>
  </si>
  <si>
    <t>https://cdn2.buenosaires.gob.ar/desarrollourbano/observatorio-de-obras/imagenesobservatorio/centrodeexposicionesyconvenciones-ampliacion-red-de-agua-cloacas.jpg</t>
  </si>
  <si>
    <t>CONSTRUCCIONES, INFRAESTRUCTURA Y SERVICIOS S.A.</t>
  </si>
  <si>
    <t>482-SIGAF/2016</t>
  </si>
  <si>
    <t>https://www.buenosaires.gov.ar/areas/planeamiento_obras/licitations/web/frontend_dev.php/licitation/index/id/224</t>
  </si>
  <si>
    <t>16374108-DGOIYA-2016</t>
  </si>
  <si>
    <t>Paso bajo nivel Nazca</t>
  </si>
  <si>
    <t>El Paso Bajo Nivel de Av. Nazca se extiende entre Pedro Lozano y Marcos Sastre, pasando por debajo las ví­as del ferrocarril San Martí­n, a 300 metros de la Estación Villa del Parque del tren. Su túnel fue hecho doble mano, contó con cuatro carriles de circulación, dos por sentido, con una altura libre de paso de 5,10 metros, que lo hace apto para tránsito liviano, pesado y transporte público de pasajeros.</t>
  </si>
  <si>
    <t>Villa Del Parque</t>
  </si>
  <si>
    <t>NAZCA AV. Y MELINCUE</t>
  </si>
  <si>
    <t>https://cdn.buenosaires.gob.ar/datosabiertos/datasets/ba-obras/fotos/54-1.jpg</t>
  </si>
  <si>
    <t>https://cdn.buenosaires.gob.ar/datosabiertos/datasets/ba-obras/fotos/54-2.jpg</t>
  </si>
  <si>
    <t>https://cdn.buenosaires.gob.ar/datosabiertos/datasets/ba-obras/fotos/54-3.jpg</t>
  </si>
  <si>
    <t>https://cdn.buenosaires.gob.ar/datosabiertos/datasets/ba-obras/fotos/54-4.jpg</t>
  </si>
  <si>
    <t>DYCASA SA - FONTANA NICASTRO SAC - UTE</t>
  </si>
  <si>
    <t>2016-01-0004-00</t>
  </si>
  <si>
    <t>https://www.ausa.com.ar/licitaciones-publicas-detalle/?l=85</t>
  </si>
  <si>
    <t>https://cdn2.buenosaires.gob.ar/baobras/apra/EX-2013-04564191-MGEYA-DGET.pdf</t>
  </si>
  <si>
    <t>Conservatorios e institutos artí­sticos</t>
  </si>
  <si>
    <t>Conservatorio Manuel De Falla</t>
  </si>
  <si>
    <t>La obra del Conservatorio Manuel de Falla constó de la readecuacion de las instalaciones, la puesta en valor y la reparación de la cubierta. fue iniciada originalmente por el ministerio de Cultura y transferida posteriormente al Ministerio de Desarrollo Urbano y Transporte.</t>
  </si>
  <si>
    <t>Almagro</t>
  </si>
  <si>
    <t>GALLO 238</t>
  </si>
  <si>
    <t>https://cdn2.buenosaires.gob.ar/desarrollourbano/observatorio-de-obras/iconos_arquitectura.jpg</t>
  </si>
  <si>
    <t>Sunil S.A.</t>
  </si>
  <si>
    <t>3028-SIGAF-2012</t>
  </si>
  <si>
    <t>https://www.buenosaires.gob.ar/baobras/conservatorios-e-institutos-artisticos</t>
  </si>
  <si>
    <t>Metrobus Del Bajo: Aceras - Etapa I</t>
  </si>
  <si>
    <t>Se realizó la ejecución y reconstrucción de las aceras, vados y superficies destinadas a ví­a pública de uso peatonal que integran la traza del Corredor Metrobus del Bajo (Etapa 1), a fin de mejorar la transitabilidad y accesibilidad en la Ciudad Autónoma de Buenos Aires.</t>
  </si>
  <si>
    <t>https://cdn.buenosaires.gob.ar/datosabiertos/datasets/ba-obras/fotos/56-1.jpg</t>
  </si>
  <si>
    <t>Miavasa S.A</t>
  </si>
  <si>
    <t>124/SIGAF/2017</t>
  </si>
  <si>
    <t>https://www.buenosaires.gov.ar/areas/planeamiento_obras/licitations/web/frontend_dev.php/licitation/index/id/260</t>
  </si>
  <si>
    <t>EX-2016- 23.454.011í¢Â€Â“MGEYA-DGTMBR</t>
  </si>
  <si>
    <t>Metrobus Del Bajo: Tareas Preliminares y Cerco de Obra - Etapa I</t>
  </si>
  <si>
    <t>La obra garantizó la separación fí­sica de la obra de pavimentación y los paradores del corredor Metrobus del Bajo, de los carriles transitables y minimizar así­ el riesgo de siniestros en la ví­a pública. El objetivo de la misma fue servir como complemento de advertencia para los conductores y peatones salvaguardando su integridad.</t>
  </si>
  <si>
    <t>Licitación Privada de Obra Menor</t>
  </si>
  <si>
    <t>85-SIGAF/16</t>
  </si>
  <si>
    <t>https://www.buenosaires.gov.ar/areas/planeamiento_obras/licitations/web/frontend_dev.php/licitation/index/id/254</t>
  </si>
  <si>
    <t>23.464.219-DGTMBR-2016</t>
  </si>
  <si>
    <t>Paso bajo nivel Av. San Martí­n</t>
  </si>
  <si>
    <t>El Paso Bajo Nivel San Martí­n posee una longitud de 370 metros que se extiende entre las calles Pareja y Asunción. Cuenta con cuatro carriles, dos en cada sentido y su túnel presenta una altura de 5,10 metros, permitiendo la circulación de vehí­culos pesados, livianos y los colectivos del Metrobus San Martí­n.</t>
  </si>
  <si>
    <t>Villa Devoto</t>
  </si>
  <si>
    <t>SAN MARTIN AV. Y PAREJA</t>
  </si>
  <si>
    <t>https://cdn.buenosaires.gob.ar/datosabiertos/datasets/ba-obras/fotos/58-1.jpg</t>
  </si>
  <si>
    <t>https://cdn.buenosaires.gob.ar/datosabiertos/datasets/ba-obras/fotos/58-2.jpg</t>
  </si>
  <si>
    <t>https://cdn.buenosaires.gob.ar/datosabiertos/datasets/ba-obras/fotos/58-3.jpg</t>
  </si>
  <si>
    <t>https://cdn.buenosaires.gob.ar/datosabiertos/datasets/ba-obras/fotos/58-4.jpg</t>
  </si>
  <si>
    <t>Fontana Nicastro S.A.C. Martinez Y De La Fuente S.A. Ute</t>
  </si>
  <si>
    <t>2013-01-0005-00</t>
  </si>
  <si>
    <t>https://www.ausa.com.ar/licitaciones-publicas-detalle/?l=56</t>
  </si>
  <si>
    <t>Paso bajo nivel Constituyentes</t>
  </si>
  <si>
    <t>El Paso Bajo nivel Constituyentes se extiende entre la Av. Mosconi y Olazábal hasta la calle Jose L. Cabezón y Cullen. El paso vehicular bajo las ví­as del tren contiene cuatro carriles, dos en cada sentido, con una altura libre de tránsito de 5,10 metros, permitiendo la circulación de vehí­culos pesados y livianos.</t>
  </si>
  <si>
    <t>Villa Pueyrredon</t>
  </si>
  <si>
    <t>DE LOS CONSTITUYENTES AV. 4950</t>
  </si>
  <si>
    <t>https://cdn.buenosaires.gob.ar/datosabiertos/datasets/ba-obras/fotos/59-1.jpg</t>
  </si>
  <si>
    <t>https://cdn.buenosaires.gob.ar/datosabiertos/datasets/ba-obras/fotos/59-2.jpg</t>
  </si>
  <si>
    <t>https://cdn.buenosaires.gob.ar/datosabiertos/datasets/ba-obras/fotos/59-3.jpg</t>
  </si>
  <si>
    <t>https://cdn.buenosaires.gob.ar/datosabiertos/datasets/ba-obras/fotos/59-4.jpg</t>
  </si>
  <si>
    <t>Jose Chediack S.A.I.C.A.</t>
  </si>
  <si>
    <t>2013-01-0001-00</t>
  </si>
  <si>
    <t>https://www.ausa.com.ar/licitaciones-publicas-detalle/?l=54</t>
  </si>
  <si>
    <t>Paso bajo nivel Beiró</t>
  </si>
  <si>
    <t>El Paso Bajo Nivel Beiró tuvo como caracterí­stica particular la presencia de caños de gran envergadura bajo tierra, lo cual hizo necesario un nuevo trazado de la avenida en este tramo generando un corrimiento hacia el lado del Club Comunicaciones y la Facultad de Agronomí­a. A raí­z de ese desplazamiento se definió un espacio de unos 25 m de ancho y de 500 m de largo que se proyectó como área verde para usos recreativos, funcionando como conector ambiental adyacente a la avenida.</t>
  </si>
  <si>
    <t>Agronomí­a</t>
  </si>
  <si>
    <t>BEIRO, FRANCISCO AV. Y GUTENBERG</t>
  </si>
  <si>
    <t>https://cdn.buenosaires.gob.ar/datosabiertos/datasets/ba-obras/fotos/60-1.jpg</t>
  </si>
  <si>
    <t>https://cdn.buenosaires.gob.ar/datosabiertos/datasets/ba-obras/fotos/60-2.jpg</t>
  </si>
  <si>
    <t>https://cdn.buenosaires.gob.ar/datosabiertos/datasets/ba-obras/fotos/60-3.jpg</t>
  </si>
  <si>
    <t>https://cdn.buenosaires.gob.ar/datosabiertos/datasets/ba-obras/fotos/60-4.jpg</t>
  </si>
  <si>
    <t>Benito Roggio - Esuco (Ute)</t>
  </si>
  <si>
    <t>2014-01-0003-00</t>
  </si>
  <si>
    <t>https://www.ausa.com.ar/licitaciones-publicas-detalle/?l=68</t>
  </si>
  <si>
    <t>Teatro Colón</t>
  </si>
  <si>
    <t>Teatro Colón: Reparación de arco de embocadura</t>
  </si>
  <si>
    <t>Se realizó la reparación y puesta en valor del arco de embocadura del Teatro Colón.</t>
  </si>
  <si>
    <t>CERRITO 628</t>
  </si>
  <si>
    <t>556/2010</t>
  </si>
  <si>
    <t>https://www.buenosaires.gob.ar/baobras/teatro-colon</t>
  </si>
  <si>
    <t>Casa Trans</t>
  </si>
  <si>
    <t>La obra consistió en la puesta en valor y reciclaje de la planta baja del inmueble contemplando la construcción de nuevos baños, un vestuario, una sala de espera, dos consultorios para atención psicológica, sala de extraccion de sangre para diagnóstico preventivo y las oficinas administrativas de la asociación de travestis, transexuales y transgéneros de la argentina.</t>
  </si>
  <si>
    <t>San Cristóbal</t>
  </si>
  <si>
    <t>JUJUY AV. 1341</t>
  </si>
  <si>
    <t>https://cdn2.buenosaires.gob.ar/baobras/editadas1/mduyt_casatrans_foto1.jpg</t>
  </si>
  <si>
    <t>https://cdn2.buenosaires.gob.ar/baobras/editadas1/mduyt_casatrans_foto2.png</t>
  </si>
  <si>
    <t>CONSTRUCTORA PREMART SRL</t>
  </si>
  <si>
    <t>79-SIGAF-2016</t>
  </si>
  <si>
    <t>https://www.buenosaires.gob.ar/baobras/casa-trans</t>
  </si>
  <si>
    <t>https://www.buenosaires.gov.ar/areas/planeamiento_obras/licitations/web/frontend_dev.php/licitation/index/id/245</t>
  </si>
  <si>
    <t>Oficinas Públicas</t>
  </si>
  <si>
    <t>Edificio Hipólito Yrigoyen y Edificio Finochietto: adecuación</t>
  </si>
  <si>
    <t>Se realizó la readecuación y relocalización de los inmuebles Finochietto e Yrigoyen que albergan al Instituto de la Vivienda de la Ciudad y la Dirección General de Registros de Obras y Catastros en el Barrio de Barracas, a la Dirección General de Administracion de Infracciones en el Barrio de Balvanera, respectivamente.</t>
  </si>
  <si>
    <t>Balvanera</t>
  </si>
  <si>
    <t>YRIGOYEN, HIPOLITO 2346</t>
  </si>
  <si>
    <t>https://cdn2.buenosaires.gob.ar/baobras/editadas1/mduyt_oficinaspublicas_yrigoyenyfinochietto_foto1.jpg</t>
  </si>
  <si>
    <t>https://cdn2.buenosaires.gob.ar/baobras/editadas1/mduyt_oficinaspublicas_yrigoyenyfinochietto_foto2.jpg</t>
  </si>
  <si>
    <t>https://cdn2.buenosaires.gob.ar/baobras/editadas1/mduyt_oficinaspublicas_yrigoyenyfinochietto_foto3.jpg</t>
  </si>
  <si>
    <t>943-SIGAF--2015</t>
  </si>
  <si>
    <t>https://www.buenosaires.gob.ar/baobras/oficinas-publicas</t>
  </si>
  <si>
    <t>https://www.buenosaires.gov.ar/areas/planeamiento_obras/licitations/web/frontend_dev.php/licitation/index/id/201</t>
  </si>
  <si>
    <t>Sistema Pluvial La Boca  Barracas</t>
  </si>
  <si>
    <t>Estación de Bombeo Nº5</t>
  </si>
  <si>
    <t>El Sistema Pluvial Boca-Barracas es un sistema de control y drenaje para evitar las recurrentes inundaciones en los barrios más bajos de la Ciudad (Boca y Barracas), fundamentalmente a raí­z del fenómeno de las sudestadas, que durante un siglo generaron inundaciones, degradando la calidad de vida de sus habitantes y retrasando el desarrollo de esos barrios con respecto al resto de la Ciudad. La Estación de Bombeo 5 en la etapa final de ejecución del sistema contó con 8 bombas axiales de 4,5 m3/seg, 8 compuertas de control de desagí¼e, limpiarrejas, dos estaciones transformadoras de alta tensión, y un sistema de colectores pluviales.</t>
  </si>
  <si>
    <t>REGIMIENTO DE PATRICIOS AV. Y BRANDSEN</t>
  </si>
  <si>
    <t>https://cdn2.buenosaires.gob.ar/baobras/editadas1/mduyt_pluviallaboca_foto1.jpg</t>
  </si>
  <si>
    <t>https://cdn2.buenosaires.gob.ar/baobras/editadas1/mduyt_pluviallaboca_foto2.jpg</t>
  </si>
  <si>
    <t>Mercovial -Sabavisa UTE</t>
  </si>
  <si>
    <t>https://www.buenosaires.gob.ar/baobras/sistema-pluvial-la-boca-barracas</t>
  </si>
  <si>
    <t>Teatro Colón: Instituto Superior de Arte - Adecuación del edificio Corrientes 1681</t>
  </si>
  <si>
    <t>Se realizó la puesta en valor del Instituto Superior de Arte del Teatro Colón.</t>
  </si>
  <si>
    <t>Corrientes Av. 1681</t>
  </si>
  <si>
    <t>https://cdn2.buenosaires.gob.ar/baobras/editadas1/mduyt_teatrocolon_institutosuperiordearte_foto1.jpg</t>
  </si>
  <si>
    <t>INGECONS S.A.</t>
  </si>
  <si>
    <t xml:space="preserve"> 875-SIGAF-2016</t>
  </si>
  <si>
    <t>https://www.buenosaires.gov.ar/areas/planeamiento_obras/licitations/web/frontend_dev.php/licitation/index/id/236</t>
  </si>
  <si>
    <t>Área Ambiental Central: Calle Peru I</t>
  </si>
  <si>
    <t>El proyecto incluyó el tramo entre Av. Belgrano y Av. Roca, y consistió en la unificación de los niveles de acera, calzada y la preservación del cordón de granito existente. Se agregaron rampas vehiculares y peatonales para salvar desniveles; se reemplazaron las cunetas por rejillas abatibles para el desagí¼e pluvial, se incorporó equipamiento urbano y se rediseño el alumbrado público.</t>
  </si>
  <si>
    <t>BELGRANO AV. Y ROCA, JULIO A., PRESIDENTE DIAGONAL SUR AV.</t>
  </si>
  <si>
    <t>https://cdn.buenosaires.gob.ar/datosabiertos/datasets/ba-obras/fotos/71.jpg</t>
  </si>
  <si>
    <t>Naku Construcciones S.R.L</t>
  </si>
  <si>
    <t>17/2015</t>
  </si>
  <si>
    <t>https://www.buenosaires.gov.ar/areas/planeamiento_obras/licitations/web/frontend_dev.php/licitation/index/id/187</t>
  </si>
  <si>
    <t>Área Ambiental Central: Calle Peru II</t>
  </si>
  <si>
    <t>La obra se extendió sobre la calle Perú desde Av. Belgrano hasta Av. Independencia. Se implementó la nivelación de cruces peatonales en ambos sentidos mejorando la accesibilidad y el tránsito peatonal. Además, se contempló la renovación de luminarias y equipamiento urbano.</t>
  </si>
  <si>
    <t>PERU Y MEXICO</t>
  </si>
  <si>
    <t>https://cdn.buenosaires.gob.ar/datosabiertos/datasets/ba-obras/fotos/72.jpg</t>
  </si>
  <si>
    <t>Instalectro S.A.</t>
  </si>
  <si>
    <t>361-SIGAF-2016</t>
  </si>
  <si>
    <t>https://www.buenosaires.gov.ar/areas/planeamiento_obras/licitations/web/frontend_dev.php/licitation/index/id/215</t>
  </si>
  <si>
    <t>Centro de Gestión y Participación - Comuna 12</t>
  </si>
  <si>
    <t>La nueva sede de la Comuna 12, ubicada en la calle Holmberg en Villa Urquiza, es la sede de la zona que integra a los Barrios de Coghlan, Saavedra, Villa Urquiza y Villa Pueyrredón. El edificio tiene tres pisos y permite realizar trámites de manera más cómoda y rápida. Opera los servicios de rentas, defensa al consumidor, licencias, infracciones, registro civil, tesorerí­a, mediación comunitaria e intermediación laboral.</t>
  </si>
  <si>
    <t>HOLMBERG 2548</t>
  </si>
  <si>
    <t>https://cdn2.buenosaires.gob.ar/desarrollourbano/observatorio-de-obras/observatorio154.jpeg</t>
  </si>
  <si>
    <t>https://cdn2.buenosaires.gob.ar/desarrollourbano/observatorio-de-obras/observatorio120.jpg</t>
  </si>
  <si>
    <t>https://cdn2.buenosaires.gob.ar/desarrollourbano/observatorio-de-obras/observatorio121.jpg</t>
  </si>
  <si>
    <t>https://cdn2.buenosaires.gob.ar/desarrollourbano/observatorio-de-obras/observatorio122.jpg</t>
  </si>
  <si>
    <t>2590/2012</t>
  </si>
  <si>
    <t>https://www.buenosaires.gov.ar/areas/planeamiento_obras/licitations/web/frontend_dev.php/licitation/index/id/133</t>
  </si>
  <si>
    <t>1956273/2012</t>
  </si>
  <si>
    <t>Camino De Sirga III</t>
  </si>
  <si>
    <t>El proyecto contempla la recuperación de la tenencia de los predios linderos al Riachuelo, la limpieza y adecuación de los terrenos, a fin de construir una calle de servicio y el parque lineal asociado. El camino se ejecuta en granitullo sobre losa de hormigón, excepto donde existe previamente un pavimento en buen estado de conservación que ameritó su conservación.</t>
  </si>
  <si>
    <t>https://cdn.buenosaires.gob.ar/datosabiertos/datasets/ba-obras/fotos/74-1.jpg</t>
  </si>
  <si>
    <t>https://cdn.buenosaires.gob.ar/datosabiertos/datasets/ba-obras/fotos/74-2.jpg</t>
  </si>
  <si>
    <t>https://cdn.buenosaires.gob.ar/datosabiertos/datasets/ba-obras/fotos/74-3.jpg</t>
  </si>
  <si>
    <t>https://cdn.buenosaires.gob.ar/datosabiertos/datasets/ba-obras/fotos/74-4.jpg</t>
  </si>
  <si>
    <t>Urbaser Argentina S.A - Ceob Sa Ute</t>
  </si>
  <si>
    <t>671- SIGAF/17</t>
  </si>
  <si>
    <t>https://www.buenosaires.gov.ar/areas/planeamiento_obras/licitations/web/frontend_dev.php/licitation/index/id/279</t>
  </si>
  <si>
    <t>4440817-DGOINFU-2017</t>
  </si>
  <si>
    <t>Área Ambiental Central: Calle Tacuarí­</t>
  </si>
  <si>
    <t>El proyecto constó de la nivelación de la vereda y la calzada definiendo un carril vehicular de 3.95 m en convivencia con bicisenda y la ampliación de ambas veredas en forma asimétrica. Incluyó el tramo que va desde Av. de Mayo a Av. Belgrano.</t>
  </si>
  <si>
    <t>TACUARI Y ALSINA, ADOLFO</t>
  </si>
  <si>
    <t>https://cdn.buenosaires.gob.ar/datosabiertos/datasets/ba-obras/fotos/75-1.jpg</t>
  </si>
  <si>
    <t>https://cdn.buenosaires.gob.ar/datosabiertos/datasets/ba-obras/fotos/75-2.jpg</t>
  </si>
  <si>
    <t>https://cdn.buenosaires.gob.ar/datosabiertos/datasets/ba-obras/fotos/75-3.jpg</t>
  </si>
  <si>
    <t>423-SIGAF/16</t>
  </si>
  <si>
    <t>https://www.buenosaires.gov.ar/areas/planeamiento_obras/licitations/web/frontend_dev.php/licitation/index/id/218</t>
  </si>
  <si>
    <t>Teatro San Martí­n</t>
  </si>
  <si>
    <t>Teatro San Martí­n: Renovación de Instalaciones y Tecnologí­a.</t>
  </si>
  <si>
    <t>Se realizó la recuperación y adecuación tecnológica de los ámbitos principales del teatro y sus áreas complementarias y de servicios, incluyendo las salas Martí­n Coronado, Casacuberta y Lugones, los halls, camarines, núcleos sanitarios, circulaciones verticales y horizontales y demás sectores de apoyo.</t>
  </si>
  <si>
    <t>CORRIENTES AV. 1530</t>
  </si>
  <si>
    <t>https://cdn2.buenosaires.gob.ar/baobras/genericas/generica_arquitectura.png</t>
  </si>
  <si>
    <t>Bricons S.A.I.C.F.I. - Grupo Farallon S.A. (Ute)</t>
  </si>
  <si>
    <t>254-SIGAF-14</t>
  </si>
  <si>
    <t>https://www.buenosaires.gob.ar/baobras/teatro-san-martin</t>
  </si>
  <si>
    <t>https://www.buenosaires.gov.ar/areas/planeamiento_obras/licitations/web/frontend_dev.php/licitation/index/id/157</t>
  </si>
  <si>
    <t>Comisarí­as</t>
  </si>
  <si>
    <t>Comisarí­a vecinal 1-E</t>
  </si>
  <si>
    <t>El proyecto contempló la construcción de un edificio en planta baja con tecnologí­a modular y construcción en seco, además, las adecuaciones necesarias del predio para el normal desarrollo de las actividades propias de la comisarí­a. Asimismo, se promovió la recuperación funcional y social de un predio urbano sin uso actual en un sitio estratégico mejorando las condiciones de seguridad en el área.</t>
  </si>
  <si>
    <t>DON PEDRO DE MENDOZA AV. Y GUALEGUAY</t>
  </si>
  <si>
    <t>https://cdn2.buenosaires.gob.ar/desarrollourbano/observatorio-de-obras/imagenesobservatorio/comisaria22.jpg</t>
  </si>
  <si>
    <t>Ecosan S.A</t>
  </si>
  <si>
    <t>874-SIGAF/16</t>
  </si>
  <si>
    <t>https://www.buenosaires.gob.ar/baobras/comisarias</t>
  </si>
  <si>
    <t>https://www.buenosaires.gov.ar/areas/planeamiento_obras/licitations/web/frontend_dev.php/licitation/index/id/233</t>
  </si>
  <si>
    <t>Oficinas Ministerio de Justicia y Seguridad: Laboratorio de la Policí­a Cientí­fica</t>
  </si>
  <si>
    <t>La obra a ejecutar contempló la construcción de un edificio en dos plantas junto a la recuperación y puesta en función del entorno del predio a través de un tratamiento paisají­stico, calles perimetrales y peatonales. La edificación se realizó en sistema estructural modular conformado por piezas de hormigón armado prefabricado, tabiquerí­a en seco y carpinterí­a de aluminio de alta prestación e instalaciones de alta complejidad.</t>
  </si>
  <si>
    <t>MIRAVE Y LUNA</t>
  </si>
  <si>
    <t>https://cdn.buenosaires.gob.ar/datosabiertos/datasets/ba-obras/fotos/79-1.jpg</t>
  </si>
  <si>
    <t>https://cdn.buenosaires.gob.ar/datosabiertos/datasets/ba-obras/fotos/79-2.jpg</t>
  </si>
  <si>
    <t>https://cdn.buenosaires.gob.ar/datosabiertos/datasets/ba-obras/fotos/79-3.jpg</t>
  </si>
  <si>
    <t>https://cdn.buenosaires.gob.ar/datosabiertos/datasets/ba-obras/fotos/79-4.jpg</t>
  </si>
  <si>
    <t>1074-SIGAF/16</t>
  </si>
  <si>
    <t>https://www.buenosaires.gov.ar/areas/planeamiento_obras/licitations/web/frontend_dev.php/licitation/index/id/244</t>
  </si>
  <si>
    <t>Teatro Colón: Plano corta fuego</t>
  </si>
  <si>
    <t>Se realizaron obras complementarias a la puesta en valor del Teatro Colón.</t>
  </si>
  <si>
    <t>https://cdn2.buenosaires.gob.ar/baobras/editadas1/mduyt_teatrocolon_planocortafuego_foto1.jpg</t>
  </si>
  <si>
    <t>1126/SIGAF/2016</t>
  </si>
  <si>
    <t>https://www.buenosaires.gov.ar/areas/planeamiento_obras/licitations/web/frontend_dev.php/licitation/index/id/249</t>
  </si>
  <si>
    <t>Teatro Colón: Completamiento del 4° Piso</t>
  </si>
  <si>
    <t>Se realizó el mejoramiento de instalaciones y servicios, complementarias a la puesta en valor del Teatro Colón.</t>
  </si>
  <si>
    <t>https://cdn2.buenosaires.gob.ar/baobras/editadas1/mduyt_teatrocolon_completamientodelpiso_foto1.jpg</t>
  </si>
  <si>
    <t>1123-SIGAF-2016</t>
  </si>
  <si>
    <t>https://www.buenosaires.gov.ar/areas/planeamiento_obras/licitations/web/frontend_dev.php/licitation/index/id/250</t>
  </si>
  <si>
    <t>Entorno Parque Patricios</t>
  </si>
  <si>
    <t>Centro Parque Patricios: Intervención</t>
  </si>
  <si>
    <t>El proyecto contempló la intervención del centro del parque, el boulevard de acceso al parque, la salida de la estación Parque Patricios de la lí­nea H y la plazoleta delimitada por las calles Favaloro, Champagnat y Pepiri.</t>
  </si>
  <si>
    <t>CASEROS AV. Y MONTEAGUDO</t>
  </si>
  <si>
    <t>https://cdn2.buenosaires.gob.ar/baobras/editadas1/mduyt_intervencioncentroparquepatricios_foto1.jpg</t>
  </si>
  <si>
    <t>Dragonair S.A.</t>
  </si>
  <si>
    <t>https://www.buenosaires.gob.ar/baobras/entorno-parque-patricios</t>
  </si>
  <si>
    <t>https://www.buenosaires.gov.ar/areas/planeamiento_obras/licitations/web/frontend_dev.php/licitation/index/id/234</t>
  </si>
  <si>
    <t>Área Ambiental Central: Pasaje 5 de Julio</t>
  </si>
  <si>
    <t>Ubicado entre la calle Venezuela y la Av. Belgrano, el pasaje 5 de Julio adquirió la condición de peatonalidad de acuerdo a los lineamientos ambientales del área central. Debido a ello se intervino para nivelar su acera y calzada, donde se conservó su granitullo y adoquinado original.</t>
  </si>
  <si>
    <t>5 DE JULIO Y BELGRANO AV.</t>
  </si>
  <si>
    <t>https://cdn.buenosaires.gob.ar/datosabiertos/datasets/ba-obras/fotos/83-1.jpg</t>
  </si>
  <si>
    <t>https://cdn.buenosaires.gob.ar/datosabiertos/datasets/ba-obras/fotos/83-2.jpg</t>
  </si>
  <si>
    <t>https://cdn.buenosaires.gob.ar/datosabiertos/datasets/ba-obras/fotos/83-3.jpg</t>
  </si>
  <si>
    <t>Villarex S.A.</t>
  </si>
  <si>
    <t>194-SIGAF/16</t>
  </si>
  <si>
    <t>https://www.buenosaires.gov.ar/areas/planeamiento_obras/licitations/web/frontend_dev.php/licitation/index/id/210</t>
  </si>
  <si>
    <t>Edificio Lezama: Reparación de carpinterí­as del Parque Lezama</t>
  </si>
  <si>
    <t>Se realizaron cambios de herrajes en ventanas, colocación de carpinterí­as sobre fachada en calle Irala y colocación de puertas exteriores en 3 piso.</t>
  </si>
  <si>
    <t>https://cdn2.buenosaires.gob.ar/desarrollourbano/sociopublico/edificiolezama/lezama_carpinteria/carpinteria_1.jpg</t>
  </si>
  <si>
    <t>https://cdn2.buenosaires.gob.ar/desarrollourbano/sociopublico/edificiolezama/lezama_carpinteria/carpinteria_2.jpg</t>
  </si>
  <si>
    <t>https://cdn2.buenosaires.gob.ar/desarrollourbano/sociopublico/edificiolezama/lezama_carpinteria/carpinteria_3.jpg</t>
  </si>
  <si>
    <t>Alupal Aberturas S.A.</t>
  </si>
  <si>
    <t xml:space="preserve">556/10 Y 433/16 </t>
  </si>
  <si>
    <t>Edificio Lezama: Instalaciones Eléctricas de Corrientes Fuertes, Corrientes Débiles e Iluminación</t>
  </si>
  <si>
    <t>Se contempló la ejecución de las instalaciones eléctricas de corrientes fuertes y débiles e iluminación, incluyendo la provisión de materiales, mano de obra especializada y la realización de la ingenierí­a ejecutiva.</t>
  </si>
  <si>
    <t>https://cdn2.buenosaires.gob.ar/desarrollourbano/sociopublico/edificiolezama/lezama_inst_electricas/lezama_insta_elec_2.jpg</t>
  </si>
  <si>
    <t>https://cdn2.buenosaires.gob.ar/desarrollourbano/sociopublico/edificiolezama/lezama_inst_electricas/lezama_insta_elec_3.jpg</t>
  </si>
  <si>
    <t>https://cdn2.buenosaires.gob.ar/desarrollourbano/sociopublico/edificiolezama/lezama_inst_electricas/lezama_insta_elec_4.jpg</t>
  </si>
  <si>
    <t>https://cdn2.buenosaires.gob.ar/desarrollourbano/sociopublico/edificiolezama/lezama_inst_electricas/lezama_insta_elec_6.jpg</t>
  </si>
  <si>
    <t xml:space="preserve"> 1889-SIGAF-14</t>
  </si>
  <si>
    <t>https://www.buenosaires.gob.ar/areas/planeamiento_obras/licitations/web/uploads/a12ae334aee4f8fb70fe7eaf61b5e505.pdf</t>
  </si>
  <si>
    <t>Edificio Lezama: Ampliación del Sistema Contra Incendio</t>
  </si>
  <si>
    <t>Se llevó a cabo la ejecución de las instalaciones contra incendio del Edificio Palacio Lezama</t>
  </si>
  <si>
    <t>https://cdn2.buenosaires.gob.ar/desarrollourbano/observatorio-de-obras/observatorio43.jpg</t>
  </si>
  <si>
    <t>Incesanit</t>
  </si>
  <si>
    <t>Edificio Lezama: Ampliación del Sistema de Aire Acondicionado</t>
  </si>
  <si>
    <t>Se llevó a cabo la ejecución de las instalaciones de aire acondicionado del Edificio Palacio Lezama.</t>
  </si>
  <si>
    <t>https://cdn2.buenosaires.gob.ar/desarrollourbano/sociopublico/edificiolezama/lezama_aire_acondicionado/lezama_sistema_aire_1.jpg</t>
  </si>
  <si>
    <t>https://cdn2.buenosaires.gob.ar/desarrollourbano/sociopublico/edificiolezama/lezama_aire_acondicionado/lezama_sistema_aire_2.jpg</t>
  </si>
  <si>
    <t>https://cdn2.buenosaires.gob.ar/desarrollourbano/sociopublico/edificiolezama/lezama_aire_acondicionado/lezama_sistema_aire_3.jpg</t>
  </si>
  <si>
    <t>https://cdn2.buenosaires.gob.ar/desarrollourbano/sociopublico/edificiolezama/lezama_aire_acondicionado/lezama_sistema_aire_4.jpg</t>
  </si>
  <si>
    <t>CA GROUP SA</t>
  </si>
  <si>
    <t>Entorno Flores</t>
  </si>
  <si>
    <t>Centro de Transbordo Flores</t>
  </si>
  <si>
    <t>El nuevo Centro de Trasbordo Flores le permite a miles de personas hacer combinaciones entre distintos medios de transporte como ser el Subte A, Ecobici, el FFCC Sarmiento y 22 lí­neas de colectivos. Se realizó una puesta en valor del entorno de la Plaza Pueyrredón a partir de un reordenamiento de las paradas de colectivos y mejora en la accesibilidad al centro de trasbordo. Incluye lugares de espera más cómodos y cruces más seguros para transformar la manera en que viajan pasajeros y conductores. Se incorpora nuevo mobiliario urbano y se mejoran las veredas, la iluminación y el pavimento de la traza.</t>
  </si>
  <si>
    <t>Flores</t>
  </si>
  <si>
    <t>RIVADAVIA AV. Y ARGERICH</t>
  </si>
  <si>
    <t>https://cdn.buenosaires.gob.ar/datosabiertos/datasets/ba-obras/fotos/89-1.jpg</t>
  </si>
  <si>
    <t>https://cdn.buenosaires.gob.ar/datosabiertos/datasets/ba-obras/fotos/89-2.jpg</t>
  </si>
  <si>
    <t>https://cdn.buenosaires.gob.ar/datosabiertos/datasets/ba-obras/fotos/89-3.jpg</t>
  </si>
  <si>
    <t>https://cdn.buenosaires.gob.ar/datosabiertos/datasets/ba-obras/fotos/89-4.jpg</t>
  </si>
  <si>
    <t>620/SIGAF/2017</t>
  </si>
  <si>
    <t>https://www.buenosaires.gob.ar/baobras/entorno-flores</t>
  </si>
  <si>
    <t>https://www.buenosaires.gov.ar/areas/planeamiento_obras/licitations/web/frontend_dev.php/licitation/index/id/276</t>
  </si>
  <si>
    <t>Parque del Bajo</t>
  </si>
  <si>
    <t>Parque Del Bajo: Bases de monumentos</t>
  </si>
  <si>
    <t>Esta obra comprendió solamente lo referido a la demolición de las bases existentes, retiro y acopio de revestimientos, y construcción de las nuevas bases estructurales en donde fueron emplazados los monumentos, no fue incluido el traslado de las figuras escultóricas.</t>
  </si>
  <si>
    <t>Madero, Eduardo Av. y Peron, Juan Domingo, Tte. General</t>
  </si>
  <si>
    <t>https://cdn2.buenosaires.gob.ar/baobras/editadas1/mduyt_parquedelbajo_basesdemonumentos_foto1.jpeg</t>
  </si>
  <si>
    <t>CONSTRUCCIONES INDUSTRIALES AVELLANEDA SA</t>
  </si>
  <si>
    <t>Obra menor</t>
  </si>
  <si>
    <t>22-SIGAF/2017</t>
  </si>
  <si>
    <t>https://www.buenosaires.gob.ar/baobras/parque-del-bajo-0</t>
  </si>
  <si>
    <t>https://www.buenosaires.gov.ar/areas/planeamiento_obras/licitations/web/frontend_dev.php/licitation/index/id/281</t>
  </si>
  <si>
    <t>Parque Del Bajo: Helipuerto y obras civiles</t>
  </si>
  <si>
    <t>La obra permitió la liberación del sector ocupado por el actual helipuerto para su inclusión como parte del í¢Â€ÂœParque del Bajoí¢Â€Â. La licitación comprendió también la construcción de la nueva torre de control de aproximadamente 100 m2, el desmontaje y recolocación de la reja de la Plaza Colón a su nueva posición. Además, incluyó la generación de una calle interna de servicios para vehí­culos que conectó la Casa Rosada con el helipuerto y la construcción de una dársena o estacionamiento para camionetas de bomberos.</t>
  </si>
  <si>
    <t>https://cdn.buenosaires.gob.ar/datosabiertos/datasets/ba-obras/fotos/91-1.jpeg</t>
  </si>
  <si>
    <t>https://cdn.buenosaires.gob.ar/datosabiertos/datasets/ba-obras/fotos/91-2.jpeg</t>
  </si>
  <si>
    <t>https://cdn.buenosaires.gob.ar/datosabiertos/datasets/ba-obras/fotos/91-3.jpeg</t>
  </si>
  <si>
    <t>https://cdn.buenosaires.gob.ar/datosabiertos/datasets/ba-obras/fotos/91-4.jpg</t>
  </si>
  <si>
    <t>Kir S.R.L</t>
  </si>
  <si>
    <t>792/SIGAF/2017</t>
  </si>
  <si>
    <t>https://www.buenosaires.gov.ar/areas/planeamiento_obras/licitations/web/frontend_dev.php/licitation/index/id/284</t>
  </si>
  <si>
    <t>Parque Del Bajo: Movimiento de mástil</t>
  </si>
  <si>
    <t>Se llevó a cabo el traslado del mástil existente, la restauración del mismo, la construcción del basamento de hormigón, la construcciones de una nueva sala de máquinas, el traslado del equipamiento de tableros y elementos electromecánicos existentes. El mástil construido en el año 1998, mide aproximadamente 40 metros y soporta una bandera de 10x15 metros. Su nuevo emplazamiento fue en el eje de la Av. Paseo Colón del lado sur del Parque Colón.</t>
  </si>
  <si>
    <t>https://cdn.buenosaires.gob.ar/datosabiertos/datasets/ba-obras/fotos/92-1.jpg</t>
  </si>
  <si>
    <t>Sin efecto</t>
  </si>
  <si>
    <t>https://www.buenosaires.gov.ar/areas/planeamiento_obras/licitations/web/frontend_dev.php/licitation/index/id/286</t>
  </si>
  <si>
    <t>Manzana 66</t>
  </si>
  <si>
    <t>Manzana 66: Espacio público y movimiento de suelos</t>
  </si>
  <si>
    <t>La presente licitación se encargó de los trabajos de demolición, retiro de excedentes y movimiento de suelos de la totalidad de la manzana.</t>
  </si>
  <si>
    <t>BELGRANO AV. Y JUJUY AV.</t>
  </si>
  <si>
    <t>https://cdn.buenosaires.gob.ar/datosabiertos/datasets/ba-obras/manzana66-foto1-web.jpg</t>
  </si>
  <si>
    <t>https://cdn.buenosaires.gob.ar/datosabiertos/datasets/ba-obras/manzana66-foto2-web.jpg</t>
  </si>
  <si>
    <t>https://cdn2.buenosaires.gob.ar/baobras/editadas1/mduyt_manzana66_foto1.jpg</t>
  </si>
  <si>
    <t>https://www.youtube.com/watch?v=J-fLeUg31gE</t>
  </si>
  <si>
    <t>23-SIGAF/2018</t>
  </si>
  <si>
    <t>https://www.buenosaires.gob.ar/baobras/manzana-66</t>
  </si>
  <si>
    <t>https://www.buenosaires.gov.ar/areas/planeamiento_obras/licitations/web/frontend_dev.php/licitation/index/id/323</t>
  </si>
  <si>
    <t>2018-2541909-MGEYA-DGIURB</t>
  </si>
  <si>
    <t>Entorno Recoleta</t>
  </si>
  <si>
    <t>Centro Cultural Recoleta: Puesta en valor y refuncionalización</t>
  </si>
  <si>
    <t>El proyecto consistió en la puesta en valor y refuncionalización del Centro Cultural Recoleta mediante la adecuación de la Recova y los edificios Cronopios, Aleph, Hotel y Patio del Tanque, así­ como también el edificio en su conjunto y sus patios.</t>
  </si>
  <si>
    <t>Junin 1930</t>
  </si>
  <si>
    <t>https://cdn.buenosaires.gob.ar/datosabiertos/datasets/ba-obras/fotos/94-1.jpg</t>
  </si>
  <si>
    <t>https://cdn.buenosaires.gob.ar/datosabiertos/datasets/ba-obras/fotos/94-2.jpg</t>
  </si>
  <si>
    <t>https://cdn.buenosaires.gob.ar/datosabiertos/datasets/ba-obras/fotos/94-3.jpg</t>
  </si>
  <si>
    <t>https://cdn.buenosaires.gob.ar/datosabiertos/datasets/ba-obras/fotos/94-4.jpg</t>
  </si>
  <si>
    <t>Inapcon S.A</t>
  </si>
  <si>
    <t>1223-SIGAF-2017</t>
  </si>
  <si>
    <t>https://www.buenosaires.gob.ar/baobras/recoleta</t>
  </si>
  <si>
    <t>https://www.buenosaires.gov.ar/areas/planeamiento_obras/licitations/web/frontend_dev.php/licitation/index/id/292</t>
  </si>
  <si>
    <t>Centro de Exposiciones y Convenciones: Ingreso y Veredas</t>
  </si>
  <si>
    <t>Dentro de las obras complementarias al edificio del Centro de Exposiciones y Convenciones, se realizó la construcción de su ingreso vehicular, las veredas y espacio público adyacente a la calle Brigadier Quiroga y al Museo de Arquitectura y Diseño de la SCA.</t>
  </si>
  <si>
    <t>FRENCH Y PUEYRREDON AV.</t>
  </si>
  <si>
    <t>https://cdn.buenosaires.gob.ar/datosabiertos/datasets/ba-obras/fotos/96-1.jpg</t>
  </si>
  <si>
    <t>https://cdn.buenosaires.gob.ar/datosabiertos/datasets/ba-obras/fotos/96-2.jpg</t>
  </si>
  <si>
    <t>https://cdn.buenosaires.gob.ar/datosabiertos/datasets/ba-obras/fotos/96-3.jpg</t>
  </si>
  <si>
    <t>https://cdn.buenosaires.gob.ar/datosabiertos/datasets/ba-obras/fotos/96-4.jpg</t>
  </si>
  <si>
    <t>Personal Propio</t>
  </si>
  <si>
    <t>Parque de la Memoria</t>
  </si>
  <si>
    <t>Parque de la Memoria: Pabellón de acceso</t>
  </si>
  <si>
    <t>El Pabellón de acceso alberga a dos sectores diferenciados: uno de información al público y otro de seguridad y vigilancia que abastece al Parque de la Memoria.</t>
  </si>
  <si>
    <t>Av. Costanera Rafael Obligado 6745</t>
  </si>
  <si>
    <t>https://cdn2.buenosaires.gob.ar/baobras/editadas1/mduyt_parquedelamemoria_nuevoingreso_foto1.jpg</t>
  </si>
  <si>
    <t>428/2016</t>
  </si>
  <si>
    <t>https://www.buenosaires.gob.ar/baobras/Pabellon-De-Acceso-Parque-De-La-Memoria</t>
  </si>
  <si>
    <t>https://www.buenosaires.gov.ar/areas/planeamiento_obras/licitations/web/frontend_dev.php/licitation/index/id/219</t>
  </si>
  <si>
    <t>Base Operativa de Agentes de Tránsito</t>
  </si>
  <si>
    <t>Villa Luro</t>
  </si>
  <si>
    <t>JUSTO, JUAN B. AV. Y VIRGILIO</t>
  </si>
  <si>
    <t>877-SIGAF-2017</t>
  </si>
  <si>
    <t>https://www.buenosaires.gov.ar/areas/planeamiento_obras/licitations/web/frontend_dev.php/licitation/index/id/287</t>
  </si>
  <si>
    <t>Sanidad de Frontera</t>
  </si>
  <si>
    <t>Sanidad de Frontera - Ministerio de Salud</t>
  </si>
  <si>
    <t>Salud</t>
  </si>
  <si>
    <t>La Sede de Sanidad de Fronteras se realizó con sistema modular prefabricado y construcción en seco y cuenta con un sector descubierto de uso exclusivo destinado a estacionamiento e instalaciones y un sector descubierto como plaza pública dotada de equipamiento y vegetación.</t>
  </si>
  <si>
    <t>DON PEDRO DE MENDOZA AV. Y BLANES, JUAN MANUEL</t>
  </si>
  <si>
    <t>https://cdn2.buenosaires.gob.ar/baobras/editadas1/sanidaddefrontera_laboca_foto1.jpg</t>
  </si>
  <si>
    <t>Ernesto Tarnousky S.A.</t>
  </si>
  <si>
    <t>https://www.buenosaires.gob.ar/baobras/sanidad-de-frontera-ministerio-de-salud</t>
  </si>
  <si>
    <t>https://www.buenosaires.gov.ar/areas/planeamiento_obras/licitations/web/frontend_dev.php/licitation/index/id/239</t>
  </si>
  <si>
    <t>Entorno Chacarita</t>
  </si>
  <si>
    <t>Mirador Comastri: Restauración</t>
  </si>
  <si>
    <t>La obra se dividió en dos etapas: la primera comprendió la reconstrucción parcial e impermeabilización de todas las cubiertas del edificio y la ejecución de los cierres provisorios de aberturas. La segunda etapa incluyó la restauración de toda la envolvente (revoques exteriores, premoldeados, carpinterí­as y herrerí­a externa, cúpula del mirador, baldosas de azoteas); la rehabilitación de la galerí­a de frente, los locales en planta baja, acceso a través de las escaleras al mirador y la construcción de un núcleo sanitario para el público.</t>
  </si>
  <si>
    <t>Chacarita</t>
  </si>
  <si>
    <t>LOYOLA 1500</t>
  </si>
  <si>
    <t>https://cdn2.buenosaires.gob.ar/baobras/editadas1/mduyt_miradorcomastri_foto1.jpg</t>
  </si>
  <si>
    <t>Listo Soluciones S.R.L.</t>
  </si>
  <si>
    <t>1330-SIGAF/2016</t>
  </si>
  <si>
    <t>https://www.buenosaires.gob.ar/baobras/entorno-chacarita</t>
  </si>
  <si>
    <t>https://www.buenosaires.gov.ar/areas/planeamiento_obras/licitations/web/frontend_dev.php/licitation/index/id/256</t>
  </si>
  <si>
    <t>Paseo De La Ribera</t>
  </si>
  <si>
    <t>Paseo de La Ribera: Etapa I Rocha y Cerri</t>
  </si>
  <si>
    <t>El proyecto se propuso transformar el borde costero habiendo sido utilizado como estacionamiento en un paseo con incorporación de superficie verde con forestación, equipamiento urbano como barandas, bancos, y nuevos artefactos de iluminación peatonal con sistema led. En una primera etapa se construyeron las veredas frentistas sobre las calles Pedro de Mendoza entre Rocha y Cerri, solucionando los problemas de accesibilidad e incorporando nueva vegetación.</t>
  </si>
  <si>
    <t>Don Pedro De Mendoza Av. Y Salvadores, Cnel.</t>
  </si>
  <si>
    <t>https://cdn.buenosaires.gob.ar/datosabiertos/datasets/ba-obras/fotos/122-1.jpg</t>
  </si>
  <si>
    <t>https://cdn.buenosaires.gob.ar/datosabiertos/datasets/ba-obras/fotos/122-2.jpg</t>
  </si>
  <si>
    <t>https://cdn.buenosaires.gob.ar/datosabiertos/datasets/ba-obras/fotos/122-3.jpg</t>
  </si>
  <si>
    <t>150/SIGAF/2017</t>
  </si>
  <si>
    <t>https://www.buenosaires.gob.ar/baobras/Paseo-De-La-Ribera</t>
  </si>
  <si>
    <t>https://www.buenosaires.gov.ar/areas/planeamiento_obras/licitations/web/frontend_dev.php/licitation/index/id/261</t>
  </si>
  <si>
    <t>Paseo De La Ribera: Etapa II Rocha y Cerri</t>
  </si>
  <si>
    <t>Se realizó la continuación del Paseo de la Ribera Etapa I. realizando la construcción de un paseo lineal sobre el riachuelo entre las calles Cerri y Hernandarias. Además, se proveyó de barandas, iluminación, bicisendas, arbolado, mobiliario, juegos infantiles y estación aeróbica.</t>
  </si>
  <si>
    <t>Rocha y Cerri</t>
  </si>
  <si>
    <t>https://cdn.buenosaires.gob.ar/datosabiertos/datasets/ba-obras/fotos/123-1.jpg</t>
  </si>
  <si>
    <t>https://cdn.buenosaires.gob.ar/datosabiertos/datasets/ba-obras/fotos/123-2.jpg</t>
  </si>
  <si>
    <t>https://cdn.buenosaires.gob.ar/datosabiertos/datasets/ba-obras/fotos/123-3.jpg</t>
  </si>
  <si>
    <t>216/SIGAF/2017</t>
  </si>
  <si>
    <t>https://www.buenosaires.gov.ar/areas/planeamiento_obras/licitations/web/frontend_dev.php/licitation/index/id/267</t>
  </si>
  <si>
    <t>Paseo De La Ribera: Etapa III Salvadores y Cerri</t>
  </si>
  <si>
    <t>El proyecto comprendió la puesta en valor del conjunto del espacio público comprendido por la explanada costera, en el tramo entre las calles Coronel Salvadores y Cerri.</t>
  </si>
  <si>
    <t>https://cdn.buenosaires.gob.ar/datosabiertos/datasets/ba-obras/fotos/124-1.jpg</t>
  </si>
  <si>
    <t>https://cdn.buenosaires.gob.ar/datosabiertos/datasets/ba-obras/fotos/124-2.jpg</t>
  </si>
  <si>
    <t>https://cdn.buenosaires.gob.ar/datosabiertos/datasets/ba-obras/fotos/124-3.jpg</t>
  </si>
  <si>
    <t>217/SIGAF/2017</t>
  </si>
  <si>
    <t>https://www.buenosaires.gov.ar/areas/planeamiento_obras/licitations/web/frontend_dev.php/licitation/index/id/268</t>
  </si>
  <si>
    <t>Teatro Colón: Talleres La Nube</t>
  </si>
  <si>
    <t>Se llevó a cabo la limpieza y reparación de la cubierta, canaletas, rejillas, desagí¼es pluviales y los trabajos de albañilerí­a complementarios en los Talleres La Nube I, y la colocación de aislación térmica en la cubierta de los Talleres La Nube II.</t>
  </si>
  <si>
    <t>MAURE 3670</t>
  </si>
  <si>
    <t>https://cdn2.buenosaires.gob.ar/baobras/mduyt4/taller_La_nube.jpg</t>
  </si>
  <si>
    <t>Cahem S.A</t>
  </si>
  <si>
    <t>83-SIGAF-2016</t>
  </si>
  <si>
    <t>https://www.buenosaires.gov.ar/areas/planeamiento_obras/licitations/web/frontend_dev.php/licitation/index/id/251</t>
  </si>
  <si>
    <t>Donado Holmberg: Soluciones Habitacionales IV</t>
  </si>
  <si>
    <t>Se ejecutaron 30 unidades funcionales (11 unidades de 3 ambientes, 19 unidades de 4 ambientes) y 3 locales comerciales en planta baja de 200m2 totales (superficie total cubierta 2.813 m2).</t>
  </si>
  <si>
    <t>MONROE 4243</t>
  </si>
  <si>
    <t>https://cdn.buenosaires.gob.ar/datosabiertos/datasets/ba-obras/fotos/135-1.jpg</t>
  </si>
  <si>
    <t>https://cdn.buenosaires.gob.ar/datosabiertos/datasets/ba-obras/fotos/135-2.jpg</t>
  </si>
  <si>
    <t>https://cdn.buenosaires.gob.ar/datosabiertos/datasets/ba-obras/fotos/135-3.jpg</t>
  </si>
  <si>
    <t>https://cdn.buenosaires.gob.ar/datosabiertos/datasets/ba-obras/fotos/135-4.jpg</t>
  </si>
  <si>
    <t>Warlet S.A</t>
  </si>
  <si>
    <t>267/SIGAF/2017</t>
  </si>
  <si>
    <t>https://www.buenosaires.gov.ar/areas/planeamiento_obras/licitations/web/frontend_dev.php/licitation/index/id/270</t>
  </si>
  <si>
    <t>27394577-MGEYA-DGOIYA-2016</t>
  </si>
  <si>
    <t>Acumar: San Antonio - Viviendas</t>
  </si>
  <si>
    <t>Instituto de la Vivienda</t>
  </si>
  <si>
    <t>Se llevó a cabo la ejecución de la obra Goncalves Dí­as 738 y San Antonio 721/725- construcción 64 viviendas y obras exteriores/tipologí­a PB + 5 pisos</t>
  </si>
  <si>
    <t>San Antonio 721</t>
  </si>
  <si>
    <t>https://cdn2.buenosaires.gob.ar/baobras/ivc3/ivc_acumarsanantonio_foto1.jpg</t>
  </si>
  <si>
    <t>https://cdn2.buenosaires.gob.ar/baobras/ivc3/ivc_acumarsanantonio_foto2.jpg</t>
  </si>
  <si>
    <t>https://cdn2.buenosaires.gob.ar/baobras/ivc3/ivc_acumarsanantonio_foto3.jpg</t>
  </si>
  <si>
    <t>LPub-50--IVC-2009</t>
  </si>
  <si>
    <t>https://www.buenosaires.gob.ar/areas/hacienda/compras/consulta/popup_detalle.php?tipo=licitacion&amp;idlicitacion=88901</t>
  </si>
  <si>
    <t>Acumar: Lacarra - Viviendas</t>
  </si>
  <si>
    <t>Calles Lacarra N° 2049 y S. de Compostela Nº 3760. Terminación de la obra de 54 viviendas, obras exteriores y estacionamientos. Obra nueva de infraestructura, red distribuidora de gas media presión, red de agua y cloaca y red pluvial.</t>
  </si>
  <si>
    <t>Parque Avellaneda</t>
  </si>
  <si>
    <t>Lacarra Av. 2049</t>
  </si>
  <si>
    <t>https://cdn2.buenosaires.gob.ar/baobras/ivc/ACUMAR%20-%20Lacarra%201.jpg</t>
  </si>
  <si>
    <t>https://cdn2.buenosaires.gob.ar/baobras/ivc/ACUMAR%20-%20Lacarra%202.jpg</t>
  </si>
  <si>
    <t>https://cdn2.buenosaires.gob.ar/baobras/ivc/ACUMAR%20-%20Lacarra%203.jpg</t>
  </si>
  <si>
    <t>Lanusse</t>
  </si>
  <si>
    <t>CD-22--IVC-2015</t>
  </si>
  <si>
    <t>https://www.buenosaires.gob.ar/areas/hacienda/compras/consulta/popup_detalle.php?tipo=licitacion&amp;idlicitacion=123726</t>
  </si>
  <si>
    <t>Ecoparque</t>
  </si>
  <si>
    <t>Ecoparque: Switches Para Telefoní­a Ip- Solución Así­</t>
  </si>
  <si>
    <t>Se llevó a cabo la provisión de dispositivos electrónicos de red.</t>
  </si>
  <si>
    <t>Republica De La India 3000</t>
  </si>
  <si>
    <t>https://cdn2.buenosaires.gob.ar/baobras/genericas/generica_espaciopublico.png</t>
  </si>
  <si>
    <t>Silk Tech S.R.L</t>
  </si>
  <si>
    <t>9510-1319-LPU17</t>
  </si>
  <si>
    <t>https://www.buenosaires.gob.ar/baobras/ecoparque-0</t>
  </si>
  <si>
    <t>https://documentosboletinoficial.buenosaires.gob.ar/publico/PE-RES-MMIYTGC-UPEEI-133-17-ANX.pdf</t>
  </si>
  <si>
    <t>EX-2017-20415057- MGEYA-UPEEI</t>
  </si>
  <si>
    <t>Centros De Salud De Barracas</t>
  </si>
  <si>
    <t>CESAC N° 30: Ampliación Y Remodelación Integral</t>
  </si>
  <si>
    <t>Ministerio de Salud</t>
  </si>
  <si>
    <t>La obra consistió en la ampliación y remodelación integral del CeSAC N° 30 dando respuesta a la necesidad de mayores prestaciones definidas por el programa médico. La superficie total de intervención es de 965.44 m2, correspondiendo 678,58 m2 cubiertos nuevos, 79,86 m2 cubiertos de remodelación y 207 m2 descubiertos. La obra comprendió 15 consultorios para las especialidades de ginecologí­a, clí­nica médica, pediatrí­a, odontologí­a, servicio social, enfermerí­a, vacunatorio, farmacia, depósito de leche, espera, sum, sanitarios públicos, sanitarios y vestuario para el personal, sala de profesionales, oficina para el director, depósitos y áreas de apoyo técnico.</t>
  </si>
  <si>
    <t>Alcorta, Amancio Av. E Iguazu</t>
  </si>
  <si>
    <t>https://cdn.buenosaires.gob.ar/datosabiertos/datasets/ba-obras/fotos/ID170_1.jpg</t>
  </si>
  <si>
    <t>https://cdn.buenosaires.gob.ar/datosabiertos/datasets/ba-obras/fotos/ID170_2.jpg</t>
  </si>
  <si>
    <t>Emaco S.A.</t>
  </si>
  <si>
    <t>82/2016</t>
  </si>
  <si>
    <t>https://www.buenosaires.gob.ar/baobras/centros-de-salud-de-barracas</t>
  </si>
  <si>
    <t>https://buenosaires.gob.ar/areas/hacienda/compras/consulta/popup_detalle.php?tipo=licitacion&amp;idlicitacion=124359</t>
  </si>
  <si>
    <t>Centros De Salud De Mataderos</t>
  </si>
  <si>
    <t>Nuevo Cesac Avenida De Los Corrales</t>
  </si>
  <si>
    <t>La obra consistió en la ejecución de un nuevo centro de salud y la reubicación del centro odontológico existente en el predio, abarcando una intervención total de 967,52 m2 cubiertos y 8,87 semicubiertos. El proyecto fue comprendido por un edificio resuelto en tres niveles que incorpora en los primeros dos el nuevo CeSAC propiamente dicho y, en el último, la relocalización del coi que se encuentra en funcionamiento. La distribución funcional se da de acuerdo a la siguiente disposición, planta baja: hall de acceso, sanitarios públicos, recepción (mesón de turnos y acreditación) y área administrativa, jefatura, consultorios, enfermerí­a, esterilización y farmacia. Fuera del edificio se encuentran salas de máquinas, áreas de infraestructura de instalaciones, depósito y estacionamiento vehicular. 1er piso: espera, sum, entrega de leche, sanitarios públicos, consultorios, vestuarios de personal, office de limpieza, estar médico, sala de reuniones e informática. 2do piso: COI -recepción, espera, sum, sanitarios públicos, consultorios odontológicos, sala de estar y sanitarios para personal, jefatura, sala de rayos x, depósito de insumos y taller de ortodoncia. Azotea: Salas de máquinas y áreas de infraestructura de instalaciones.</t>
  </si>
  <si>
    <t>Mataderos</t>
  </si>
  <si>
    <t>De Los Corrales Av. Y Carhue</t>
  </si>
  <si>
    <t>https://cdn.buenosaires.gob.ar/datosabiertos/datasets/ba-obras/fotos/171_1.JPG</t>
  </si>
  <si>
    <t>https://cdn.buenosaires.gob.ar/datosabiertos/datasets/ba-obras/fotos/171_2.JPG</t>
  </si>
  <si>
    <t>https://cdn.buenosaires.gob.ar/datosabiertos/datasets/ba-obras/fotos/171_3.JPG</t>
  </si>
  <si>
    <t>https://cdn.buenosaires.gob.ar/datosabiertos/datasets/ba-obras/fotos/171_4.JPG</t>
  </si>
  <si>
    <t>Tala Construcciones S.A.</t>
  </si>
  <si>
    <t>351/2016</t>
  </si>
  <si>
    <t>https://www.buenosaires.gob.ar/baobras/centros-de-salud-en-mataderos</t>
  </si>
  <si>
    <t>https://buenosaires.gob.ar/areas/hacienda/compras/consulta/popup_detalle.php?tipo=licitacion&amp;idlicitacion=126404</t>
  </si>
  <si>
    <t>CESAC N° 35: Ampliación</t>
  </si>
  <si>
    <t>En la obra se contemplan trabajos de ampliación y reforma del edificio CeSAC N°35 sito en la calle Osvaldo Cruz y Zavaleta -Villa 21-24. La obra comprende el agregado de un nuevo cuerpo al edificio existente, además de los servicios y apoyos para profesionales, que se trasladaron del edificio existente hacia este nuevo cuerpo. Por otra parte se remodelan los sectores existentes indicados en planos para optimizar el uso de los espacios en función de la atención médica. El alcance de los trabajos comprende todos los rubros de obra e instalaciones necesarios para ejecutar de acuerdo a planos y planillas la ampliación, remodelación y puesta en funcionamiento de este servicio. La superficie que se interviene se detalla a continuación: pb: 130 m2 de ampliación + 50 m2 de modificaciones en sector existente 1er piso: 130 m2 de ampliación + 55 m2 de modificaciones en sector existente 2do piso: 415 m2 de edificio nuevo. Son provistos dentro de la obra los elementos del equipamiento mobiliario especificados.</t>
  </si>
  <si>
    <t>Cruz, Osvaldo Y Zabaleta</t>
  </si>
  <si>
    <t>https://cdn.buenosaires.gob.ar/datosabiertos/datasets/ba-obras/fotos/ID172_1.jpg</t>
  </si>
  <si>
    <t>https://cdn.buenosaires.gob.ar/datosabiertos/datasets/ba-obras/fotos/ID172_2.jpg</t>
  </si>
  <si>
    <t>Creazy S.A.</t>
  </si>
  <si>
    <t>610/2018</t>
  </si>
  <si>
    <t>https://buenosaires.gob.ar/areas/hacienda/compras/consulta/popup_detalle.php?tipo=licitacion&amp;idlicitacion=126285</t>
  </si>
  <si>
    <t>Centros de Salud en Flores</t>
  </si>
  <si>
    <t>Nuevo Cesac En Comuna 7 - Barrio Flores</t>
  </si>
  <si>
    <t>La obra consistió en la demolición de los edificios existentes que se indican en planos y la obra nueva del presente CeSAC en la comuna 7- Barrio de Flores- y Casa de Madres del Paco el cual se emplazó en Av. Francisco Fernández de la Cruz y Av. Perito Moreno. El CeSAC consta de una sola planta destinada a la atención, administración y usos complementarios (sala de máquinas, vestuarios, sanitarios públicos y jefatura). Dicho Cesac posee una superficie cubierta de 765m2 y la Casa Madres del Paco de una superficie cubierta de 345m2. El alcance de los trabajos comprendió todos los rubros de obra e instalaciones necesarias para ejecutar de acuerdo a planos y planillas la ampliación, remodelación y puesta en funcionamiento de este servicio. Fueron provistos dentro de la obra los elementos del equipamiento mobiliario especificados.</t>
  </si>
  <si>
    <t>Fernandez De La Cruz, F., Gral. Av. Y Moreno, Perito Av.</t>
  </si>
  <si>
    <t>https://cdn.buenosaires.gob.ar/datosabiertos/datasets/ba-obras/fotos/ID173_1.jpg</t>
  </si>
  <si>
    <t>https://cdn.buenosaires.gob.ar/datosabiertos/datasets/ba-obras/fotos/ID173_2.jpg</t>
  </si>
  <si>
    <t>1264/2016</t>
  </si>
  <si>
    <t>https://www.buenosaires.gob.ar/baobras/centros-de-salud-en-flores</t>
  </si>
  <si>
    <t>https://buenosaires.gob.ar/areas/hacienda/compras/consulta/popup_detalle.php?tipo=licitacion&amp;idlicitacion=129025</t>
  </si>
  <si>
    <t>Edificio Iriarte 3501 - Trabajos En Planta Baja y Planta Alta - Predio Del Ex Cic</t>
  </si>
  <si>
    <t>La obra consistió en la continuación de los trabajos iniciados en el edificio existente de 2 plantas, para la creación de un centro de especialidades médicas ambulatorias de referencia (CEMAR), dando respuesta urgente a necesidades sanitarias de la zona (guardia 24hs, ambulancia para el barrio, entre otras) realización de trabajos en planta baja, con tabiques durlock, pisos de mosaico, instalaciones de provisión de agua y desagí¼es, instalación contra incendio. Se realizaron trabajos en la calle de acceso lateral. En planta alta se realizaron desagí¼es, tabiques de durlock, pisos viní­licos, plomado de salas de rayos, instalación de equipos.</t>
  </si>
  <si>
    <t>Av. Gral. Iriarte 3501</t>
  </si>
  <si>
    <t>https://cdn.buenosaires.gob.ar/datosabiertos/datasets/ba-obras/fotos/ID174_1.jpg</t>
  </si>
  <si>
    <t>https://cdn.buenosaires.gob.ar/datosabiertos/datasets/ba-obras/fotos/ID174_2.jpg</t>
  </si>
  <si>
    <t>Doxi Construcciones S.A. - MAD Desarrollos S.R.L.</t>
  </si>
  <si>
    <t>Decreto N° 433/16</t>
  </si>
  <si>
    <t>5459/2017</t>
  </si>
  <si>
    <t>https://documentosboletinoficial.buenosaires.gob.ar/publico/20171122.pdf</t>
  </si>
  <si>
    <t>Centros de Salud en Villa Lugano</t>
  </si>
  <si>
    <t>Cesac Santander</t>
  </si>
  <si>
    <t>La obra del CeSAC Santander consistió en dar respuesta a los requerimientos planteados, respondiendo a un programa médico, se contemplaron trabajos de obra nueva para un edificio destinado a CeSAC con una superficie total cubierta de 509 m2 de obra nueva y descubierta de 802 m2 de obra nueva. La obra comprendió todos los rubros de obra e instalaciones necesarios para ejecutar de acuerdo a planos y planillas la ampliación, remodelación y puesta en funcionamiento de este servicio. Fueron provistos dentro de la obra los elementos del equipamiento mobiliario especificados.</t>
  </si>
  <si>
    <t>Santander 5933</t>
  </si>
  <si>
    <t>https://cdn.buenosaires.gob.ar/datosabiertos/datasets/ba-obras/fotos/ID175_1.jpg</t>
  </si>
  <si>
    <t>https://cdn.buenosaires.gob.ar/datosabiertos/datasets/ba-obras/fotos/ID175_2.jpg</t>
  </si>
  <si>
    <t>KION SOCIEDAD ANONIMA INDUSTRIAL Y COMERCIAL</t>
  </si>
  <si>
    <t>1182/2017</t>
  </si>
  <si>
    <t>https://www.buenosaires.gob.ar/baobras/centros-de-salud-en-villa-lugano</t>
  </si>
  <si>
    <t>https://buenosaires.gob.ar/areas/hacienda/compras/consulta/popup_detalle.php?tipo=licitacion&amp;idlicitacion=132858</t>
  </si>
  <si>
    <t>Hospital Alvear</t>
  </si>
  <si>
    <t>Hospital Alvear - Trabajos De Instalaciones Termo Mecánicas Y Eléctricas En Pabellón N° 1, Etapa 2</t>
  </si>
  <si>
    <t>Las obras comprendieron la remodelación integral del Pabellón N°1 en el Hospital Alvear, incluyendo también la ejecución de obras exteriores, espacios verdes circundantes y semicubiertos. Las obras ejecutadas tanto interiores como exteriores tuvieron por objeto dejar el Hospital en condiciones adecuadas de funcionamiento. Se intervino en la climatización y acondicionamiento eléctrico del Pabellón N° 1 cumpliendo con las normas vigentes, con el fin de brindar un nuevo destino y reubicación estratégica a la consulta externa. Se realizó una ampliación edilicia dentro del Pabellón N° 1, que contempla un nuevo espacio destinado al acceso y espera en el área de consulta externa obteniendo como resultado una entrada independiente desvinculando la atención externa de la de internación. La obra comprendió trabajos de estructuras y albañilerí­a en general como la ejecución de mamposterí­a de elevación, distintos tipos de revoques y cielorrasos, la colocación de revestimientos, solados y carpinterí­as.</t>
  </si>
  <si>
    <t>Paternal</t>
  </si>
  <si>
    <t>Warnes Av. 2630</t>
  </si>
  <si>
    <t>https://cdn2.buenosaires.gob.ar/baobras/salud4/salud_alvearinstalacionestermomecanicaspabellon1_foto01.PNG</t>
  </si>
  <si>
    <t>https://cdn2.buenosaires.gob.ar/baobras/salud4/salud_alvearinstalacionestermomecanicaspabellon1_foto02.jpg</t>
  </si>
  <si>
    <t>https://cdn2.buenosaires.gob.ar/baobras/salud4/salud_alvearinstalacionestermomecanicaspabellon1_foto04.jpg</t>
  </si>
  <si>
    <t>Mejoramiento Hospitalario S.A.</t>
  </si>
  <si>
    <t>60/2014</t>
  </si>
  <si>
    <t>https://www.buenosaires.gob.ar/baobras/hospital-alvear</t>
  </si>
  <si>
    <t>https://buenosaires.gob.ar/areas/hacienda/compras/consulta/popup_detalle.php?tipo=licitacion&amp;idlicitacion=113121</t>
  </si>
  <si>
    <t>Hospital Marie Curie</t>
  </si>
  <si>
    <t>Hospital Marie Curie - Instalación Y Montaje De Ascensor Camillero</t>
  </si>
  <si>
    <t xml:space="preserve">La obras consistió en la provisión e instalación de un nuevo ascensor camillero ubicado en el hueco de escaleras del extremo sur del pasillo longitudinal del Hospital, cabecera sobre la calle Marí­a Curie. </t>
  </si>
  <si>
    <t>Caballito</t>
  </si>
  <si>
    <t>Patricias Argentinas Av. 150</t>
  </si>
  <si>
    <t>https://cdn2.buenosaires.gob.ar/baobras/salud4/salud_curieascensorcamillero_foto01.jpg</t>
  </si>
  <si>
    <t>DALKIA ARGENTINA SOCIEDAD ANONIMA - CONSTRUCTORA LANUSSE S.A. UNIí“N TRANSITORIA DE EMPRESAS</t>
  </si>
  <si>
    <t>71/2014</t>
  </si>
  <si>
    <t>https://www.buenosaires.gob.ar/baobras/hospital-marie-curie</t>
  </si>
  <si>
    <t>https://buenosaires.gob.ar/areas/hacienda/compras/consulta/popup_detalle.php?tipo=licitacion&amp;idlicitacion=113103</t>
  </si>
  <si>
    <t>Hospital Fernández</t>
  </si>
  <si>
    <t>Hospital Fernández - Modernización y mejoras de ascensores</t>
  </si>
  <si>
    <t>Se realizaron la modernización y mejoras de ascensores en el Hospital Fernández.</t>
  </si>
  <si>
    <t>Cerviño Av. 3356</t>
  </si>
  <si>
    <t>https://cdn2.buenosaires.gob.ar/baobras/salud4/salud_fernandezascensores_foto01.jpg</t>
  </si>
  <si>
    <t>Mig S.A.</t>
  </si>
  <si>
    <t>Anexo contratación mantenimiento</t>
  </si>
  <si>
    <t>LPub-66-SIGAF-MSGC-2014</t>
  </si>
  <si>
    <t>https://www.buenosaires.gob.ar/baobras/hospital-fernandez</t>
  </si>
  <si>
    <t>https://buenosaires.gob.ar/areas/hacienda/compras/consulta/popup_detalle.php?tipo=licitacion&amp;idlicitacion=113110</t>
  </si>
  <si>
    <t>2888256-2888256-MGEYA-2013</t>
  </si>
  <si>
    <t>Centros De Salud De Paternal</t>
  </si>
  <si>
    <t>Edificio Ex Liga Israelita: Rehabilitación Y Refuncionalización</t>
  </si>
  <si>
    <t>Las obras consistieron en la rehabilitación y refuncionalización del edificio para desarrollar en planta baja un CeSAC, en el primer piso un Centro de Complejidad Media y de Derivación del írea (CEMAR). Se recuperaron los espacios exteriores y las fachadas del edificio completo. Se realizaron trabajos en el nivel CeSAC sobre la recuperación de fachadas y espacios exteriores, trabajos del basamento.</t>
  </si>
  <si>
    <t>Fragata Pres. Sarmiento 2152</t>
  </si>
  <si>
    <t>https://cdn.buenosaires.gob.ar/datosabiertos/datasets/ba-obras/fotos/ID179_1.JPG</t>
  </si>
  <si>
    <t>https://cdn.buenosaires.gob.ar/datosabiertos/datasets/ba-obras/fotos/ID179_2.jpg</t>
  </si>
  <si>
    <t>Grupo Viarsa S.A</t>
  </si>
  <si>
    <t>1307/2015</t>
  </si>
  <si>
    <t>https://www.buenosaires.gob.ar/baobras/centros-de-salud-de-paternal</t>
  </si>
  <si>
    <t>https://buenosaires.gob.ar/areas/hacienda/compras/consulta/popup_detalle.php?tipo=licitacion&amp;idlicitacion=123339</t>
  </si>
  <si>
    <t>Hospital Penna</t>
  </si>
  <si>
    <t>Hospital Penna - Obra Centro Transformación</t>
  </si>
  <si>
    <t>En el marco del plan de mejoras que se desarrolló en el Hospital Penna respecto de la renovación y mejoras en las instalaciones eléctricas, se previó la provisión de un centro de transformación que le permite al Hospital adquirir energí­a en media tensión. La presente obra consistió en la ejecución de la obra civil y electromecánica de un centro de transformación equipado con dos transformadores de 1600 kva, dos grupos electrógenos de 450 kva, celdas de media tensión para alimentación de transformadores y tablero general de baja tensión para alimentar inicialmente el tablero general de distribución del Pabellón Mouras, el nuevo sector de obstetricia, y el tablero general de distribución que alimenta el resto de los pabellones.</t>
  </si>
  <si>
    <t>Chutro, Pedro, Prof., Dr. 3380</t>
  </si>
  <si>
    <t>https://cdn2.buenosaires.gob.ar/baobras/salud4/salud_centrodetransformacionpenna_foto01.jpg</t>
  </si>
  <si>
    <t>https://cdn2.buenosaires.gob.ar/baobras/salud4/salud_centrodetransformacionpenna_foto02.jpg</t>
  </si>
  <si>
    <t>https://cdn2.buenosaires.gob.ar/baobras/salud4/salud_centrodetransformacionpenna_foto03.jpg</t>
  </si>
  <si>
    <t>https://cdn2.buenosaires.gob.ar/baobras/salud4/salud_centrodetransformacionpenna_foto04.jpg</t>
  </si>
  <si>
    <t>Indaltec S.A.</t>
  </si>
  <si>
    <t>74-SIGAF-MSGC-2014</t>
  </si>
  <si>
    <t>https://www.buenosaires.gob.ar/baobras/hospital-penna</t>
  </si>
  <si>
    <t>https://buenosaires.gob.ar/areas/hacienda/compras/consulta/popup_detalle.php?tipo=licitacion&amp;idlicitacion=113129</t>
  </si>
  <si>
    <t>2888966-2888966-MGEYA-2013</t>
  </si>
  <si>
    <t>Hospital Ramos Mejí­a</t>
  </si>
  <si>
    <t>Hospital Ramos Mejí­a - Remodelación Integral Medicina Nuclear Y Obras Varias</t>
  </si>
  <si>
    <t>El proyecto contempló la obra civil e instalaciones del sector actual de medicina nuclear existente ubicado en el Pabellón Cardiologí­a, edificio XIX. Dado las condiciones de antigí¼edad del edificio se debió tener especial cuidado de no modificar la imagen del mismo asegurando la protección del patrimonio histórico. El área total de la intervención comprendió 108 m2 cubiertos abarcando los siguientes sectores:- el sector destinado al servicio de medicina nuclear (sujeto a remodelación integral), que constó con un total de 69 m2 cubiertos comprendiendo los siguientes usos: cuarto caliente y de aplicación, administración e informe técnico, sala para cámara gamma, baño, sector de espera para pacientes. Los sectores de ecodoppler, ecocardiograma, ergometrí­a y jefe de internación que suman los 39 m2 restantes.</t>
  </si>
  <si>
    <t>Urquiza, Gral. 609</t>
  </si>
  <si>
    <t>https://cdn2.buenosaires.gob.ar/baobras/salud4/salud_ramoscamaragamma_foto01.jpeg</t>
  </si>
  <si>
    <t>487/2016</t>
  </si>
  <si>
    <t>https://www.buenosaires.gob.ar/baobras/hospital-ramos-mejia</t>
  </si>
  <si>
    <t>https://buenosaires.gob.ar/areas/hacienda/compras/consulta/popup_detalle.php?tipo=licitacion&amp;idlicitacion=126290</t>
  </si>
  <si>
    <t>Hospital Vélez Sarfield</t>
  </si>
  <si>
    <t>Hospital Vélez Sarfield - Remodelación Guardia</t>
  </si>
  <si>
    <t>La obra de guardia nueva, relocalización del jardí­n maternal, remodelación del área administrativa y servicio de imágenes, consiste en el traslado y ampliación de dichos servicios a través de la construcción de un nuevo volumen que se adosa al edificio existente. El proyecto se resuelve desarrollando en planta baja la guardia, y en primer piso el sector médico de la guardia con sus dormitorios, estares y office. El jardí­n existente será demolido para ser construido a nuevo. Dicha obra se completa con la remodelación del edificio existente para la reubicación del servicio de imágenes y nutrición, SAME y sector administrativo en planta baja, y la remodelación de la sala de partos en primer piso, esta intervención abarca una totalidad de 2252 m2 cubiertos, 121 m2 semicubiertos y 1840 m2 descubiertos.</t>
  </si>
  <si>
    <t>Monte Castro</t>
  </si>
  <si>
    <t>Calderon De La Barca, Pedro 1550</t>
  </si>
  <si>
    <t>https://cdn.buenosaires.gob.ar/datosabiertos/datasets/ba-obras/fotos/185_1.jpg</t>
  </si>
  <si>
    <t>https://cdn.buenosaires.gob.ar/datosabiertos/datasets/ba-obras/fotos/185_2.jpg</t>
  </si>
  <si>
    <t>https://cdn.buenosaires.gob.ar/datosabiertos/datasets/ba-obras/fotos/185_3.jpg</t>
  </si>
  <si>
    <t>https://cdn.buenosaires.gob.ar/datosabiertos/datasets/ba-obras/fotos/185_4.jpg</t>
  </si>
  <si>
    <t>42/2018</t>
  </si>
  <si>
    <t>https://www.buenosaires.gob.ar/baobras/hospital-velez-sarfield</t>
  </si>
  <si>
    <t>https://buenosaires.gob.ar/areas/hacienda/compras/consulta/popup_detalle.php?tipo=licitacion&amp;idlicitacion=136229</t>
  </si>
  <si>
    <t>Hospital Penna - Remodelación ex guardia para traslado del servicio completo de imágenes (Area Imágenes)</t>
  </si>
  <si>
    <t>La obra consiste en la ampliación y remodelación integral del servicio de imágenes dando respuesta a la necesidad de centralizar todo el servicio de imágenes en una misma área, logrando sectorizar las circulaciones técnicas de las públicas y el uso de demanda ambulatoria del de guardia. El proyecto cuenta con 1245 m2 totales de los cuales 845 m2 son cubiertos y 400 m2 descubiertos como área de intervención. En las áreas de imágenes, el servicio comprenderá 5 salas de rayos x, 4 salas de ecografí­a, 2 salas de mamografí­a y una sala de tomografí­a. Cada sala contará con los respectivos apoyos como salas de comando, sanitarios.</t>
  </si>
  <si>
    <t>https://cdn.buenosaires.gob.ar/datosabiertos/datasets/ba-obras/fotos/186_1.jpeg</t>
  </si>
  <si>
    <t>https://cdn.buenosaires.gob.ar/datosabiertos/datasets/ba-obras/fotos/186_2.jpeg</t>
  </si>
  <si>
    <t>https://cdn.buenosaires.gob.ar/datosabiertos/datasets/ba-obras/fotos/186_3.jpeg</t>
  </si>
  <si>
    <t>https://cdn.buenosaires.gob.ar/datosabiertos/datasets/ba-obras/fotos/186_4.jpg</t>
  </si>
  <si>
    <t>1050--SSASS-2017</t>
  </si>
  <si>
    <t>https://buenosaires.gob.ar/areas/hacienda/compras/consulta/popup_detalle.php?tipo=licitacion&amp;idlicitacion=132252</t>
  </si>
  <si>
    <t>9740833--MGEYA-2017</t>
  </si>
  <si>
    <t>Hospital Piñero</t>
  </si>
  <si>
    <t>Hospital Piñero - Normalización Integral De Gas í¢Â€Â“2° Etapa</t>
  </si>
  <si>
    <t xml:space="preserve">La obra consistió en el proyecto, construcción, montaje, normalización, habilitación y puesta en marcha de ramal y servicio de gas- Parte 2. </t>
  </si>
  <si>
    <t>Varela Av. 1301</t>
  </si>
  <si>
    <t>https://cdn2.buenosaires.gob.ar/baobras/salud4/salud_pi%C3%B1erogas_foto01.jpeg</t>
  </si>
  <si>
    <t>COOPERATIVA DE TRABAJO LA UNICA LTDA.</t>
  </si>
  <si>
    <t>1538/2017</t>
  </si>
  <si>
    <t>https://www.buenosaires.gob.ar/baobras/hospital-pinero</t>
  </si>
  <si>
    <t>Hospital Moyano</t>
  </si>
  <si>
    <t>Hospital Moyano - Tareas De Demolición De Chimenea</t>
  </si>
  <si>
    <t>La obra consistió en las tareas necesarias para la demolición de chimeneas en el Hospital Moyano.</t>
  </si>
  <si>
    <t>Brandsen 2570</t>
  </si>
  <si>
    <t>https://cdn2.buenosaires.gob.ar/baobras/salud4/salud_moyanodemolicionchimenea_foto01.jpg</t>
  </si>
  <si>
    <t>Juan Pablo Boyatjian</t>
  </si>
  <si>
    <t>3509/2017</t>
  </si>
  <si>
    <t>https://www.buenosaires.gob.ar/baobras/hospital-moyano</t>
  </si>
  <si>
    <t>Hospital Moyano - Reformas En Clí­nica Médica - Etapa N° 1</t>
  </si>
  <si>
    <t>La obra consistió en la remodelación y puesta en valor de todo el sector de clí­nica médica en planta baja e internación de cirugí­a en 1° piso, ya que las instalaciones se encontraban en condiciones precarias. Dentro de la reforma que se realizó tanto en planta baja como en el primer piso, se distribuyeron mejor los ambientes en cada servicio para generar office de enfermerí­a, vestuarios y baños para el personal, estar de médicos, dormitorio de guardia y circulaciones. Por otro lado, se hizo la puesta en valor de las salas de internación, consultorios y lavaderos.</t>
  </si>
  <si>
    <t>https://cdn2.buenosaires.gob.ar/baobras/salud4/salud_clinicamedicamoyano_foto01.jpg</t>
  </si>
  <si>
    <t>https://cdn2.buenosaires.gob.ar/baobras/salud4/salud_clinicamedicamoyano_foto02.jpg</t>
  </si>
  <si>
    <t>SES S.A.</t>
  </si>
  <si>
    <t>90/2014</t>
  </si>
  <si>
    <t>https://buenosaires.gob.ar/areas/hacienda/compras/consulta/popup_detalle.php?tipo=licitacion&amp;idlicitacion=113131</t>
  </si>
  <si>
    <t>Hospital ílvarez</t>
  </si>
  <si>
    <t>Hospital Alvarez - Remodelación Y Ampliación Del Servicio De Hemoterapia Del Pabellón D</t>
  </si>
  <si>
    <t>La obra de hemoterapia en el Hospital ílvarez consistió en remodelar el servicio (prestaciones de atención ambulatoria, laboratorio de hemoderivados y banco de sangre). El área de la superficie que se intervino comprendió 134 m2 cubiertos y el proyecto se desarrolló en planta baja y entrepiso (entrepiso existente y ampliación del mismo) del Pabellón D del Hospital de referencia.</t>
  </si>
  <si>
    <t>Aranguren, Juan F., Dr. 2701</t>
  </si>
  <si>
    <t>https://cdn2.buenosaires.gob.ar/baobras/salud4/salud_hemoterapiaalvarez_foto01.JPG</t>
  </si>
  <si>
    <t>https://cdn2.buenosaires.gob.ar/baobras/salud4/salud_hemoterapiaalvarez_foto02.JPG</t>
  </si>
  <si>
    <t>155/2017</t>
  </si>
  <si>
    <t>https://www.buenosaires.gob.ar/baobras/hospital-alvarez</t>
  </si>
  <si>
    <t>https://buenosaires.gob.ar/areas/hacienda/compras/consulta/popup_detalle.php?tipo=licitacion&amp;idlicitacion=129893</t>
  </si>
  <si>
    <t>Hospital Rivadavia</t>
  </si>
  <si>
    <t>Hospital Rivadavia - Remodelación del Centro Quirúrgico Pabellón Cobo y obras varias</t>
  </si>
  <si>
    <t>La obra consiste en la remodelación parcial del Pabellón Cobo del Hospital Bernardino Rivadavia. En planta baja, la remodelación comprende el área de extracciones, áreas de espera, remodelación de área administrativa para el centro quirúrgico. De la planta baja hasta el tercer piso se hará la puesta en valor del núcleo de circulación vertical existente (incluye el reemplazo del ascensor existente), provisión e instalación de nuevo ascensor, construcción de salidas de emergencia y escalera de emergencia exterior. Mientras que en tercer piso se remodelará el centro quirúrgico. El área de intervención es de 2155 m2 cubiertos y de 52 m2 semicubiertos.</t>
  </si>
  <si>
    <t>Las Heras General Av. 2670</t>
  </si>
  <si>
    <t>https://cdn.buenosaires.gob.ar/datosabiertos/datasets/ba-obras/fotos/193_1.jpg</t>
  </si>
  <si>
    <t>https://cdn.buenosaires.gob.ar/datosabiertos/datasets/ba-obras/fotos/193_2.jpeg</t>
  </si>
  <si>
    <t>https://cdn.buenosaires.gob.ar/datosabiertos/datasets/ba-obras/fotos/193_3.jpg</t>
  </si>
  <si>
    <t>https://cdn.buenosaires.gob.ar/datosabiertos/datasets/ba-obras/fotos/193_4.jpeg</t>
  </si>
  <si>
    <t>123--SSASS-2017</t>
  </si>
  <si>
    <t>https://www.buenosaires.gob.ar/baobras/hospital-rivadavia-0</t>
  </si>
  <si>
    <t>https://buenosaires.gob.ar/areas/hacienda/compras/consulta/popup_detalle.php?tipo=licitacion&amp;idlicitacion=129781</t>
  </si>
  <si>
    <t>26345276--MGEYA-2016</t>
  </si>
  <si>
    <t>Plazas y Parques de Comuna 10</t>
  </si>
  <si>
    <t>Plaza Montecastro: Puesta en valor.</t>
  </si>
  <si>
    <t>Subsecretarí­a de Gestión Comunal</t>
  </si>
  <si>
    <t>El objetivo del proyecto consistió en realizar una puesta en valor de la plaza Monte Castro, mejorando su aspecto general mediante las siguientes tareas: recuperación de mobiliario urbano existente en deterioro o vandalizado, provisión de nuevo sistema de riego en toda la plaza, aumento de superficies absorbentes, mejoramiento general del patio de juegos, reubicando y restaurando equipamiento existente e incorporación de nuevos juegos, aumento de vegetación y reemplazo y reconstrucción de baldosas faltantes, sueltas, rotas o deterioradas en vereda.</t>
  </si>
  <si>
    <t>Gualeguaychu Y Miranda</t>
  </si>
  <si>
    <t>https://cdn2.buenosaires.gob.ar/baobras/editadas2/ssgc_comuna10_plazamontecastro_foto1.jpg</t>
  </si>
  <si>
    <t>https://cdn2.buenosaires.gob.ar/baobras/editadas2/ssgc_comuna10_plazamontecastro_foto2.jpg</t>
  </si>
  <si>
    <t>https://cdn2.buenosaires.gob.ar/baobras/editadas2/ssgc_comuna10_plazamontecastro_foto3.jpg</t>
  </si>
  <si>
    <t>CASA MACCHI S.A.</t>
  </si>
  <si>
    <t>https://www.buenosaires.gob.ar/baobras/plazas-y-parques-de-comuna-10</t>
  </si>
  <si>
    <t>Plazas y Parques de Comuna 14</t>
  </si>
  <si>
    <t>Plaza Sobral : Espacios Verdes</t>
  </si>
  <si>
    <t>El objetivo del proyecto fue realizar una puesta en valor de la plaza, mejorando su aspecto general mediante las siguientes tareas: recuperación de mobiliario urbano existente en deterioro o vandalizado, provisión de nuevo sistema de riego en toda la plaza, aumento de superficies absorbentes, mejoramiento general del patio de juegos, reubicando y restaurando equipamiento existente e incorporación de nuevos juegos, aumento de vegetación y reemplazo y reconstrucción de baldosas faltantes, sueltas, rotas o deterioradas en vereda.</t>
  </si>
  <si>
    <t>Cabello Y Scalabrini Ortiz, Raul</t>
  </si>
  <si>
    <t>https://cdn2.buenosaires.gob.ar/baobras/editadas2/ssgc_comuna14_plazasobral_foto1.jpg</t>
  </si>
  <si>
    <t>https://cdn2.buenosaires.gob.ar/baobras/editadas2/ssgc_comuna14_plazasobral_foto2.jpg</t>
  </si>
  <si>
    <t>https://cdn2.buenosaires.gob.ar/baobras/editadas2/ssgc_comuna14_plazasobral_foto3.jpeg</t>
  </si>
  <si>
    <t>Vap Construcciones S.R.L.</t>
  </si>
  <si>
    <t>https://www.buenosaires.gob.ar/baobras/plazas-y-parques-de-comuna-14</t>
  </si>
  <si>
    <t>Entorno Almagro</t>
  </si>
  <si>
    <t>Avenida Yrigoyen - Etapa 4</t>
  </si>
  <si>
    <t>El sector que se intervino fueron las aceras norte y sur de la Av. Hipólito Yrigoyen entre las alturas 3800 y 3900. Se reemplazaron las aceras de baldosas de diversas tipologí­as por las de hormigón peinado gris claro con solias de separación entre tramos de hormigón llaneado color gris oscuro. A su vez se incorporó iluminación peatonal, se reemplazaron los cestos de basura y se colocaron bicicleteros en las zonas comerciales. Por lo tanto, el objetivo de la obra fue de revalorizar la zona mediante la implementación de las nuevas aceras y los elementos urbaní­sticos antes mencionados.</t>
  </si>
  <si>
    <t>Yrigoyen, Hipolito Av. 3800</t>
  </si>
  <si>
    <t>https://cdn2.buenosaires.gob.ar/baobras/editadas2/ssgc_almagro_avyirigoyeneetapa4_foto1.jpg</t>
  </si>
  <si>
    <t>https://cdn2.buenosaires.gob.ar/baobras/editadas2/ssgc_almagro_avyirigoyeneetapa4_foto2.jpg</t>
  </si>
  <si>
    <t>https://cdn2.buenosaires.gob.ar/baobras/editadas2/ssgc_almagro_avyirigoyeneetapa4_foto3.jpg</t>
  </si>
  <si>
    <t>https://cdn2.buenosaires.gob.ar/baobras/editadas2/ssgc_almagro_avyirigoyeneetapa4_foto4.jpg</t>
  </si>
  <si>
    <t>Rassa Construcciones S.R.L.</t>
  </si>
  <si>
    <t>https://www.buenosaires.gob.ar/baobras/entorno-almagro</t>
  </si>
  <si>
    <t>Corralón de Floresta: Nueva plaza</t>
  </si>
  <si>
    <t>El objetivo general del proyecto fue recuperar la mayor superficie verde posible en virtud de la generación de una nueva plaza para el barrio. A su vez, el predio fue utilizado durante muchos años por distintas agrupaciones culturales que realizaban diversos talleres, huertas comunitarias y eventos donde participaban personas de todas las edades pertenecientes al barrio como también de distintos puntos de la ciudad mediante la convocatoria por las redes sociales. Teniendo en cuenta los antecedentes del lugar, el proyecto se propuso involucrar las distintas actividades y usos, ya sean culturales, sociales, deportivos y/o recreativos, haciendo uso de algunas de las construcciones existentes que tienen valor histórico y conmemorativo para la comunidad, potenciando el sentido de pertenencia y simbólico del predio fomentando a su vez la integración sociocultural de los vecinos.</t>
  </si>
  <si>
    <t>Floresta</t>
  </si>
  <si>
    <t>Gaona Av. Y Gualeguaychu</t>
  </si>
  <si>
    <t>https://cdn2.buenosaires.gob.ar/baobras/editadas2/ssgc_comuna10_corralonfloresta_foto1.jpg</t>
  </si>
  <si>
    <t>https://cdn2.buenosaires.gob.ar/baobras/editadas2/ssgc_comuna10_corralonfloresta_foto2.jpg</t>
  </si>
  <si>
    <t>https://cdn2.buenosaires.gob.ar/baobras/editadas2/ssgc_comuna10_corralonfloresta_foto3.jpg</t>
  </si>
  <si>
    <t>https://cdn2.buenosaires.gob.ar/baobras/editadas2/ssgc_comuna10_corralonfloresta_foto4.jpg</t>
  </si>
  <si>
    <t>EDUARDO CARAMIAN S.A.C.I.C.I.F. Y A.</t>
  </si>
  <si>
    <t>1227-secdes-SECDES-2017</t>
  </si>
  <si>
    <t>https://www.buenosaires.gob.ar/areas/hacienda/compras/consulta/popup_consulta.php?cfilas=10&amp;orden_tipo=desc&amp;tipocontratacion=-&amp;numcontratacion=&amp;siglacontratacion=-&amp;aniocontratacion=-&amp;tipoactuacion=1&amp;numactuacion=24700629&amp;siglaactuacion=-&amp;anioactuacion=2016&amp;idrubro=-&amp;idrlicitante=-&amp;idrsolicitante=-&amp;idestado=-&amp;siglaactuacion=-&amp;anulado=-&amp;rlidep=1&amp;rsoldep=1&amp;f_dia_desde=-&amp;f_mes_desde=-&amp;f_anio_desde=-&amp;f_dia_hasta=-&amp;f_mes_hasta=-&amp;f_anio_hasta=-&amp;r_fecha=todos</t>
  </si>
  <si>
    <t>24700629-SECDES-2016</t>
  </si>
  <si>
    <t>Acumar: Osvaldo Cruz - Viviendas</t>
  </si>
  <si>
    <t>Ejecución de 128 viviendas, obras exteriores, estacionamientos e infraestructura correspondiente a la red distribuidora de gas a media presión, red de provisión de agua y red de provisión de desagí¼es cloacales en la calle Osvaldo Cruz 3351, barrio Barracas.</t>
  </si>
  <si>
    <t>Cruz, Osvaldo Av. 3351</t>
  </si>
  <si>
    <t>https://cdn.buenosaires.gob.ar/datosabiertos/datasets/ba-obras/fotos/1178.jpg</t>
  </si>
  <si>
    <t>LPub-30--IVC-2014</t>
  </si>
  <si>
    <t>https://www.buenosaires.gob.ar/areas/hacienda/compras/consulta/popup_detalle.php?tipo=licitacion&amp;idlicitacion=123539</t>
  </si>
  <si>
    <t>12962133--MGEYA-2014</t>
  </si>
  <si>
    <t>Acumar: Valparaí­so - Viviendas</t>
  </si>
  <si>
    <t>Obra: Valparaí­so 3570 Y Veracruz 3459 - 48 Viviendas - Pb + 2 Pisos</t>
  </si>
  <si>
    <t>Valparaiso 3570</t>
  </si>
  <si>
    <t>https://cdn.buenosaires.gob.ar/datosabiertos/datasets/ba-obras/fotos/1179-1.jpg</t>
  </si>
  <si>
    <t>https://cdn.buenosaires.gob.ar/datosabiertos/datasets/ba-obras/fotos/1179-2.jpg</t>
  </si>
  <si>
    <t>Ajimez</t>
  </si>
  <si>
    <t>LP 10/03 Y 11/03</t>
  </si>
  <si>
    <t>Acumar: Alvarado - Viviendas S1</t>
  </si>
  <si>
    <t>Ejecución de 231 viviendas, 12 locales comerciales, obras exteriores y pavimentos, ubicado en las calles Australia, ví­as FF.CC., Agustí­n Magaldi y Alvarado, circunscripción 2, sección 26, manzana 37, Bº Barracas</t>
  </si>
  <si>
    <t>Alvarado</t>
  </si>
  <si>
    <t>https://cdn.buenosaires.gob.ar/datosabiertos/datasets/ba-obras/fotos/1180-1.jpg</t>
  </si>
  <si>
    <t>https://cdn.buenosaires.gob.ar/datosabiertos/datasets/ba-obras/fotos/1180-2.jpg</t>
  </si>
  <si>
    <t>Pecam</t>
  </si>
  <si>
    <t>LPub-56--IVC-2016</t>
  </si>
  <si>
    <t>https://www.buenosaires.gob.ar/areas/hacienda/compras/consulta/popup_detalle.php?tipo=licitacion&amp;idlicitacion=129993</t>
  </si>
  <si>
    <t>27654064--IVC-2016</t>
  </si>
  <si>
    <t>Acumar: Alvarado - Viviendas S2</t>
  </si>
  <si>
    <t>https://cdn.buenosaires.gob.ar/datosabiertos/datasets/ba-obras/fotos/1181-1.jpg</t>
  </si>
  <si>
    <t>https://cdn.buenosaires.gob.ar/datosabiertos/datasets/ba-obras/fotos/1181-2.jpg</t>
  </si>
  <si>
    <t>Acumar: Orma - Viviendas</t>
  </si>
  <si>
    <t>Ejecución de 188 viviendas, 14 locales comerciales y obras exteriores, calle Orma N° 3214.</t>
  </si>
  <si>
    <t>Orma 3214</t>
  </si>
  <si>
    <t>https://cdn.buenosaires.gob.ar/datosabiertos/datasets/ba-obras/fotos/1182.jpg</t>
  </si>
  <si>
    <t>https://cdn.buenosaires.gob.ar/datosabiertos/datasets/ba-obras/fotos/1182-2.jpg</t>
  </si>
  <si>
    <t>LP 01/17</t>
  </si>
  <si>
    <t>https://www.buenosaires.gob.ar/areas/hacienda/compras/consulta/popup_detalle.php?tipo=licitacion&amp;idlicitacion=129995</t>
  </si>
  <si>
    <t>Hospital Alvear - Refuncionalización Pabellón 2</t>
  </si>
  <si>
    <t>Las obras comprendieron la remodelación integral del Pabellón N° 1 en el Hospital Alvear, incluyendo también la ejecución de obras exteriores, espacios verdes circundantes y semicubiertos. Para ello, se intervino en la climatización y acondicionamiento eléctrico del Pabellón N° 1, se realizó una ampliación edilicia dentro del pabellón n° 1 que contempla un nuevo espacio destinado al acceso y espera en el área de consulta externa. Además, la obra comprendió trabajos de estructuras y albañilerí­a en general como la ejecución de mamposterí­a de elevación, distintos tipos de revoques y cielorrasos, la colocación de revestimientos, solados y carpinterí­as.</t>
  </si>
  <si>
    <t>https://cdn2.buenosaires.gob.ar/baobras/salud4/salud_refuncionalizacionpabellon1alvear_foto04.jpg</t>
  </si>
  <si>
    <t>https://cdn2.buenosaires.gob.ar/baobras/salud4/salud_refuncionalizacionpabellon1alvear_foto02.jpg</t>
  </si>
  <si>
    <t>https://cdn2.buenosaires.gob.ar/baobras/salud4/salud_%20refuncionalizacionpabellon1alvear_foto03.jpg</t>
  </si>
  <si>
    <t>https://cdn2.buenosaires.gob.ar/baobras/salud4/salud_refuncionalizacionpabellon1alvear_foto06.jpg</t>
  </si>
  <si>
    <t>Barrio 26 De Junio</t>
  </si>
  <si>
    <t>Barrio 26 De Junio: Puesta En Valor Pasillos De Uso Común â€“ 33 Viviendas</t>
  </si>
  <si>
    <t>La Obra Consiste En Reparar Los Senderos Internos Del Y De Las Veredas Perimetrales Del Complejo 33 Viviendas.</t>
  </si>
  <si>
    <t>Portela 2537</t>
  </si>
  <si>
    <t>cdn2.buenosaires.gob.ar/baobras/corporacionsur/Puestaenvalorpasillosdeusocom%C3%BAn33viv._foto1.jpg</t>
  </si>
  <si>
    <t>cdn2.buenosaires.gob.ar/baobras/corporacionsur/Puestaenvalorpasillosdeusocom%C3%BAn33viv._foto3.jpg</t>
  </si>
  <si>
    <t>SOL YEWEN LTDA</t>
  </si>
  <si>
    <t>04-CBAS-2017</t>
  </si>
  <si>
    <t>http://www.buenosaires.gob.ar/baobras/barrio-26-de-junio</t>
  </si>
  <si>
    <t>Bibliotecas</t>
  </si>
  <si>
    <t>Biblioteca José Hernández: Puesta En Valor</t>
  </si>
  <si>
    <t>Ministerio de Cultura</t>
  </si>
  <si>
    <t xml:space="preserve">Se realizó la puesta en valor integral de la Biblioteca José Hernández, tareas de mantenimiento y refacción. </t>
  </si>
  <si>
    <t>Boqueron 6753</t>
  </si>
  <si>
    <t>https://cdn2.buenosaires.gob.ar/baobras/editadas1/cultura_bibliotecajosehernandez_foto1.jpg</t>
  </si>
  <si>
    <t>https://cdn2.buenosaires.gob.ar/baobras/editadas1/cultura_bibliotecajosehernandez_foto2.jpg</t>
  </si>
  <si>
    <t>Obra realizada con personal propio</t>
  </si>
  <si>
    <t>https://www.buenosaires.gob.ar/baobras/bibliotecas</t>
  </si>
  <si>
    <t>Ecoparque: Consultorí­a Edif.Patrim. Estructuralista</t>
  </si>
  <si>
    <t>Se contrató un servicio de consultorí­a para el asesoramiento técnico estructural.</t>
  </si>
  <si>
    <t>Pablo Luis Diéguez</t>
  </si>
  <si>
    <t>9510-0803- CDI17</t>
  </si>
  <si>
    <t>https://buenosairescompras.gob.ar/PLIEGO/VistaPreviaPliegoCiudadano.aspx?qs=BQoBkoMoEhxwDlhdFWptPc3c8H/ORmY4gCBfHHmrFU7rvFHfNLYuEbAqXmW|Bo7wi7zlX3xXw0Ltx05iJ9cERRvXqGyIzKY4Jb3W1pmFByTU83zCg3StBg==</t>
  </si>
  <si>
    <t>EX-2017-15170059-UPEEI-</t>
  </si>
  <si>
    <t>Ecoparque: Oficinas (Obra)</t>
  </si>
  <si>
    <t>Se llevó a cabo la reparación, readecuación y mantenimiento del edificio de administración.</t>
  </si>
  <si>
    <t>https://cdn2.buenosaires.gob.ar/baobras/editadas1/mayep_ecoparqueOficinas_foto1.JPG</t>
  </si>
  <si>
    <t>https://cdn2.buenosaires.gob.ar/baobras/editadas1/mayep_ecoparqueOficinas_foto2.JPG</t>
  </si>
  <si>
    <t>https://cdn2.buenosaires.gob.ar/baobras/editadas1/mayep_ecoparqueOficinas_foto3.JPG</t>
  </si>
  <si>
    <t>https://cdn2.buenosaires.gob.ar/baobras/editadas1/mayep_ecoparqueOficinas_foto4.JPG</t>
  </si>
  <si>
    <t>Ediser S.R.L</t>
  </si>
  <si>
    <t>9510-0917-LPU17</t>
  </si>
  <si>
    <t>https://documentosboletinoficial.buenosaires.gob.ar/publico/PE-RES-MMIYTGC-UPEEI-51-17-ANX.pdf</t>
  </si>
  <si>
    <t>EX-2017-14224931-UPEEI</t>
  </si>
  <si>
    <t>Ecoparque: Oficinas (Muebles)</t>
  </si>
  <si>
    <t>Se suministró de mobiliario para oficina administrativa.</t>
  </si>
  <si>
    <t>Prodmobi S.A</t>
  </si>
  <si>
    <t>9510-0941-LPU17</t>
  </si>
  <si>
    <t>https://buenosairescompras.gob.ar/PLIEGO/VistaPreviaPliegoCiudadano.aspx?qs=BQoBkoMoEhytb5oja/iRvI4tY2ux8UXwFYtT4p/bPyzvxLzilCph0OADvTAPrVqsyonZsZ4BFduYhLwtRr3SaUgtLnp/E2TcpvgZS/WITw|jQDGUNIHaAQ==</t>
  </si>
  <si>
    <t>EX-2017-14666523-MGEYA-UPEEI</t>
  </si>
  <si>
    <t>Ecoparque: Bioterio Remodelación</t>
  </si>
  <si>
    <t>Se llevó a cabo la reparación y readecuación del edificio Bioterio emplazado en el sector de vestuarios del personal.</t>
  </si>
  <si>
    <t>https://cdn2.buenosaires.gob.ar/baobras/editadas1/mayep_ecoparquebioterioremodelaci%C3%B3n_foto1.JPG</t>
  </si>
  <si>
    <t>https://cdn2.buenosaires.gob.ar/baobras/editadas1/mayep_ecoparquebioterioremodelaci%C3%B3n_foto2.JPG</t>
  </si>
  <si>
    <t>https://cdn2.buenosaires.gob.ar/baobras/editadas1/mayep_ecoparquebioterioremodelaci%C3%B3n_foto3.JPG</t>
  </si>
  <si>
    <t>https://cdn2.buenosaires.gob.ar/baobras/editadas1/mayep_ecoparquebioterioremodelaci%C3%B3n_foto4.JPG</t>
  </si>
  <si>
    <t>Punto H S.A</t>
  </si>
  <si>
    <t>Contratacion Menor</t>
  </si>
  <si>
    <t>9510-1928-CME17</t>
  </si>
  <si>
    <t>https://documentosboletinoficial.buenosaires.gob.ar/publico/PE-RES-MMIYTGC-UPEEI-80-17-ANX.pdf</t>
  </si>
  <si>
    <t>EX-2017-16570498-MGEYA-UPEEI</t>
  </si>
  <si>
    <t>Ecoparque: Adecuación De Pgma (Comedor-Biblioteca- Nutrición)</t>
  </si>
  <si>
    <t>Se realizaron trabajos de reparación y readecuación de los recintos denominados depósito gastronómico y patio de comidas, a los efectos de nuevos usos como guarda de material bibliográfico (Biblioteca) - área de nutrición y comedor para personal Ecoparque respectivamente.</t>
  </si>
  <si>
    <t>https://cdn2.buenosaires.gob.ar/baobras/editadas1/mayep_ecoparqueadecuaciondepgma_foto1.jpg</t>
  </si>
  <si>
    <t>https://cdn2.buenosaires.gob.ar/baobras/editadas1/mayep_ecoparqueadecuaciondepgma_foto2.jpg</t>
  </si>
  <si>
    <t>https://cdn2.buenosaires.gob.ar/baobras/editadas1/mayep_ecoparqueadecuaciondepgma_foto3.jpg</t>
  </si>
  <si>
    <t>https://cdn2.buenosaires.gob.ar/baobras/editadas1/mayep_ecoparqueadecuaciondepgma_foto4.jpg</t>
  </si>
  <si>
    <t>Industrias Mas S.R.L</t>
  </si>
  <si>
    <t>9510-0943-LPU17</t>
  </si>
  <si>
    <t>https://documentosboletinoficial.buenosaires.gob.ar/publico/PE-RES-MMIYTGC-UPEEI-69-17-ANX.pdf</t>
  </si>
  <si>
    <t>EX- 2017-14673025-UPEEI</t>
  </si>
  <si>
    <t>Ecoparque: Calefones Solares (25 Recintos)</t>
  </si>
  <si>
    <t>Se suministraron 18 termotanques solares</t>
  </si>
  <si>
    <t>Sergio Marcelo Bolzan</t>
  </si>
  <si>
    <t>9510-2378-CME17</t>
  </si>
  <si>
    <t>https://documentosboletinoficial.buenosaires.gob.ar/publico/PE-RES-MMIYTGC-UPEEI-126-17-ANX.pdf</t>
  </si>
  <si>
    <t>EX-2017- 19567107- -MGEYA-UPEEI</t>
  </si>
  <si>
    <t>Ecoparque: Oso Hormiguero - Modificaciones En Recinto</t>
  </si>
  <si>
    <t xml:space="preserve">Se realizaron adecuaciones en recinto interno y externo para los ejemplares, cambio de cubierta, arreglos en revoque, revestimiento de paredes y pisos, cambio de carpinterí­a metálica y pintura de elementos metálicos. </t>
  </si>
  <si>
    <t>9510-1961-CME17</t>
  </si>
  <si>
    <t>https://documentosboletinoficial.buenosaires.gob.ar/publico/PE-RES-MMIYTGC-UPEEI-84-17-ANX.pdf</t>
  </si>
  <si>
    <t>EX-2017-16740170- -MGEYA-UPEEI</t>
  </si>
  <si>
    <t>Ecoparque: Monario írabe - Modificaciones De Recinto</t>
  </si>
  <si>
    <t>Se repararon y adecuaron los recintos de Tapir y Mono Araña, a efectos de mejora y cumplimiento de estándares de bienestar animal y condiciones de seguridad para los ejemplares en cuestión.</t>
  </si>
  <si>
    <t>https://cdn2.buenosaires.gob.ar/baobras/editadas1/mayep_ecoparquemonarioarabemodificacionesenrecinto_foto1.JPG</t>
  </si>
  <si>
    <t>https://cdn2.buenosaires.gob.ar/baobras/editadas1/mayep_ecoparquemonarioarabemodificacionesenrecinto_foto2.JPG</t>
  </si>
  <si>
    <t>https://cdn2.buenosaires.gob.ar/baobras/editadas1/mayep_ecoparquemonarioarabemodificacionesenrecinto_foto3.JPG</t>
  </si>
  <si>
    <t>https://cdn2.buenosaires.gob.ar/baobras/editadas1/mayep_ecoparquemonarioarabemodificacionesenrecinto_foto4.JPG</t>
  </si>
  <si>
    <t>9510-2033-CME17</t>
  </si>
  <si>
    <t>https://documentosboletinoficial.buenosaires.gob.ar/publico/PE-RES-MMIYTGC-UPEEI-96-17-ANX-1.pdf</t>
  </si>
  <si>
    <t>EX-2017-17165971- -MGEYA-UPEEI</t>
  </si>
  <si>
    <t>Ecoparque: Intervenciones Correctivas De Urgencia En Recintos</t>
  </si>
  <si>
    <t>Se repararon y adecuaron un extremo del recinto (45) para recibir a un oso hormiguero, trece agutí­ y una corzuela, a efectos de mejora de cumplimiento de actuales estándares de bienestar animal y condiciones de seguridad para los ejemplares en cuestión.</t>
  </si>
  <si>
    <t>9510-1003-LPU17</t>
  </si>
  <si>
    <t>https://documentosboletinoficial.buenosaires.gob.ar/publico/PE-RES-MMIYTGC-UPEEI-70-17-ANX.pdf</t>
  </si>
  <si>
    <t>EX-2017-15729123-UPEEI</t>
  </si>
  <si>
    <t>Ecoparque: Impermeabilización De Techo Recintos (3100 M2)</t>
  </si>
  <si>
    <t>Tuvo lugar la contratación de un servicio de mantenimiento e impermeabilización de cubiertas planas correspondientes a los recintos.</t>
  </si>
  <si>
    <t>https://cdn2.buenosaires.gob.ar/baobras/editadas1/mayep_ecoparqueimpermeabilizaciondetechorecintos_foto1.JPG</t>
  </si>
  <si>
    <t>https://cdn2.buenosaires.gob.ar/baobras/editadas1/mayep_ecoparqueimpermeabilizaciondetechorecintos_foto2.JPG</t>
  </si>
  <si>
    <t>https://cdn2.buenosaires.gob.ar/baobras/editadas1/mayep_ecoparqueimpermeabilizaciondetechorecintos_foto3.JPG</t>
  </si>
  <si>
    <t>Lemme Obras Civiles S.R.L</t>
  </si>
  <si>
    <t>9510-0942-LPU17</t>
  </si>
  <si>
    <t>https://buenosairescompras.gob.ar/PLIEGO/VistaPreviaPliegoCiudadano.aspx?qs=BQoBkoMoEhxCyB2P3uRS1XFdSfbEvE|6OHqocRTTiOuIylMgZrMkMEoG9DUlrGnZy|AFiReFDRlCiQKiSb/5CSfJmE6jVogmdi8gChdkZpGiURMoE1qfZA==</t>
  </si>
  <si>
    <t>EX-2017-14667106-MGEYA-UPEEI</t>
  </si>
  <si>
    <t>Ecoparque: Elefante 2da Etapa</t>
  </si>
  <si>
    <t>Se readecuó el recinto de elefantes- etapa 2.</t>
  </si>
  <si>
    <t>https://cdn2.buenosaires.gob.ar/baobras/editadas1/mayep_ecoparqueelefante2daetapa_foto1.jpg</t>
  </si>
  <si>
    <t>https://cdn2.buenosaires.gob.ar/baobras/editadas1/mayep_ecoparqueelefante2daetapa_foto2.jpg</t>
  </si>
  <si>
    <t>https://cdn2.buenosaires.gob.ar/baobras/editadas1/mayep_ecoparqueelefante2daetapa_foto3.jpg</t>
  </si>
  <si>
    <t>https://cdn2.buenosaires.gob.ar/baobras/editadas1/mayep_ecoparqueelefante2daetapa_foto4.jpg</t>
  </si>
  <si>
    <t>9510-0941-CDI17</t>
  </si>
  <si>
    <t>https://buenosairescompras.gob.ar/PLIEGO/VistaPreviaPliegoCiudadano.aspx?qs=BQoBkoMoEhxYrIo2GBoC9X/OFJSe5Iq|8cmiprXVrPOPn/1Mh8IJWLAuYvaZ6lmk9Qnt81Hf53Ijl8IsZM/66Ig7Am91t|hilBHrG9mQ2f|3sNM8MUlksw==</t>
  </si>
  <si>
    <t>EX-2017-15172039- -MGEYA-UPEEI</t>
  </si>
  <si>
    <t>Ecoparque: Nuevas Mangas De Manejo</t>
  </si>
  <si>
    <t>Se repararon y adecuaron las mangas de manejo para varios recintos a efectos de mejorar el cumplimiento de actuales estándares de bienestar animal para los ejemplares en cuestión. Además, hubo readecuaciones en recintos internos para los ejemplares, confección de áreas de manejo y trabajos de colocación de malla en piso del recinto de exhibición.</t>
  </si>
  <si>
    <t>https://cdn2.buenosaires.gob.ar/baobras/editadas1/mayep_ecoparquenuevasmangasdemanejo_foto1.JPG</t>
  </si>
  <si>
    <t>https://cdn2.buenosaires.gob.ar/baobras/editadas1/mayep_ecoparquenuevasmangasdemanejo_foto2.JPG</t>
  </si>
  <si>
    <t>https://cdn2.buenosaires.gob.ar/baobras/editadas1/mayep_ecoparquenuevasmangasdemanejo_foto3.JPG</t>
  </si>
  <si>
    <t>https://cdn2.buenosaires.gob.ar/baobras/editadas1/mayep_ecoparquenuevasmangasdemanejo_foto4.JPG</t>
  </si>
  <si>
    <t>Rs Montajes Y Obras S.R.L</t>
  </si>
  <si>
    <t>9510-2501-CME17</t>
  </si>
  <si>
    <t>https://documentosboletinoficial.buenosaires.gob.ar/publico/PE-RES-MMIYTGC-UPEEI-134-17-ANX.pdf</t>
  </si>
  <si>
    <t>EE 2017-20505267-MGEYA-UPEEI.</t>
  </si>
  <si>
    <t>Barrio Papa Francisco</t>
  </si>
  <si>
    <t>Barrio Papa Francisco: Sector 2</t>
  </si>
  <si>
    <t>Barrio Papa Francisco, Etapa 1. 552 Viviendas, 24 Locales Comerciales Y Obras Exteriores. Tipologí­a Planta Baja + 3 Pisos. Avda. Escalada y Avda. Fernández De La Cruz, Barrio Villa Lugano, Comuna 8.</t>
  </si>
  <si>
    <t>Escalada Av. Y Fernandez De La Cruz, F., Gral. Av.</t>
  </si>
  <si>
    <t>https://cdn.buenosaires.gob.ar/datosabiertos/datasets/ba-obras/fotos/1184.jpg</t>
  </si>
  <si>
    <t>https://cdn.buenosaires.gob.ar/datosabiertos/datasets/ba-obras/fotos/1184-2.jpg</t>
  </si>
  <si>
    <t>Dycasa</t>
  </si>
  <si>
    <t>LP 16/16</t>
  </si>
  <si>
    <t>https://www.buenosaires.gob.ar/baobras/barrio-papa-francisco</t>
  </si>
  <si>
    <t>https://www.buenosaires.gob.ar/areas/hacienda/compras/consulta/popup_detalle.php?tipo=licitacion&amp;idlicitacion=126535</t>
  </si>
  <si>
    <t>Barrio Papa Francisco: Sector 3</t>
  </si>
  <si>
    <t>https://cdn2.buenosaires.gob.ar/baobras/ivc5/1185.jpg</t>
  </si>
  <si>
    <t>https://cdn2.buenosaires.gob.ar/baobras/ivc3/ivc_papafrancisco_etapa1_foto2.jpg</t>
  </si>
  <si>
    <t>Green S.A</t>
  </si>
  <si>
    <t>Barrio Papa Francisco: Sector 1</t>
  </si>
  <si>
    <t>https://cdn2.buenosaires.gob.ar/baobras/ivc5/1186_1.jpeg</t>
  </si>
  <si>
    <t>https://cdn2.buenosaires.gob.ar/baobras/ivc5/1186_2.jpeg</t>
  </si>
  <si>
    <t>Barrio Papa Francisco: Sector 4</t>
  </si>
  <si>
    <t>Barrio Papa Francisco, Etapa 2. 244 Viviendas, 12 Locales Comerciales Y Obras Exteriores. Tipologí­a Planta Baja + 3 Pisos. Avda. Escalada y Avda. Fernández De La Cruz, Barrio Villa Lugano, Comuna 8.</t>
  </si>
  <si>
    <t>https://cdn2.buenosaires.gob.ar/baobras/ivc5/1187.jpg</t>
  </si>
  <si>
    <t>https://cdn2.buenosaires.gob.ar/baobras/ivc3/ivc_papafrancisco_etapa2_conorvial_foto2.jpg</t>
  </si>
  <si>
    <t>LP 34/16</t>
  </si>
  <si>
    <t>https://www.buenosaires.gob.ar/areas/hacienda/compras/consulta/popup_detalle.php?tipo=licitacion&amp;idlicitacion=128792</t>
  </si>
  <si>
    <t>Barrio Papa Francisco: Sector 5</t>
  </si>
  <si>
    <t>https://cdn2.buenosaires.gob.ar/baobras/ivc5/1188.jpg</t>
  </si>
  <si>
    <t>https://cdn2.buenosaires.gob.ar/baobras/genericas/generica_vivienda.png</t>
  </si>
  <si>
    <t>140/17</t>
  </si>
  <si>
    <t>Sedes comunales</t>
  </si>
  <si>
    <t>Subsede Parque Chacabuco</t>
  </si>
  <si>
    <t>Se llevó a cabo la ampliación de la Subsede N° 7 con motivo de incorporar un nuevo servicio: registro civil. Se compuso de nuevos puestos de trabajo para cubrir áreas de cdr 0 años, nacimientos y cdr adultos, proyectando nuevos y mayores espacios de espera, servicios con un nuevo ingreso principal por Av. Emilio Mitre. Este proyecto se diseñó para cubrir el servicio de registro civil y así­ ampliar el funcionamiento de la comuna. Asimismo, se propuso afectar nuevamente el acceso por la Av. Emilio Mitre y utilizar el que corresponde a la calle De Las Ciencias como un ingreso secundario. A partir de este nuevo acceso, se logró ampliar la circulación principal agregando colores y nuevos equipamientos que permiten el fácil reconocimiento de cada servicio. La incorporación de locales individuales permitió un máximo aprovechamiento de los mismos utilizando espacios que actualmente se encuentran en desuso debido a sus dimensiones o ubicación.</t>
  </si>
  <si>
    <t>Parque Chacabuco</t>
  </si>
  <si>
    <t>Mitre, Emilio 952</t>
  </si>
  <si>
    <t>https://cdn2.buenosaires.gob.ar/baobras/editadas2/ssgc_comuna7_subsedechacabuco_foto1.jpg</t>
  </si>
  <si>
    <t>https://cdn2.buenosaires.gob.ar/baobras/editadas2/ssgc_comuna7_subsedechacabuco_foto2.jpg</t>
  </si>
  <si>
    <t>https://cdn2.buenosaires.gob.ar/baobras/editadas2/ssgc_comuna7_subsedechacabuco_foto3.jpg</t>
  </si>
  <si>
    <t>https://cdn2.buenosaires.gob.ar/baobras/editadas2/ssgc_comuna7_subsedechacabuco_foto4.jpg</t>
  </si>
  <si>
    <t>Grim Constructora S.A.</t>
  </si>
  <si>
    <t>https://www.buenosaires.gob.ar/baobras/sedes-comunales</t>
  </si>
  <si>
    <t>https://www.buenosaires.gob.ar/areas/hacienda/compras/consulta/popup_consulta.php?cfilas=10&amp;orden_tipo=desc&amp;tipocontratacion=-&amp;numcontratacion=&amp;siglacontratacion=-&amp;aniocontratacion=-&amp;tipoactuacion=1&amp;numactuacion=21979440&amp;siglaactuacion=-&amp;anioactuacion=2016&amp;idrubro=-&amp;idrlicitante=-&amp;idrsolicitante=-&amp;idestado=-&amp;siglaactuacion=-&amp;anulado=-&amp;rlidep=1&amp;rsoldep=1&amp;f_dia_desde=-&amp;f_mes_desde=-&amp;f_anio_desde=-&amp;f_dia_hasta=-&amp;f_mes_hasta=-&amp;f_anio_hasta=-&amp;r_fecha=todos</t>
  </si>
  <si>
    <t>Plazas y Parques de Comuna 6</t>
  </si>
  <si>
    <t>Esquina Centenera  y Bonifacio: Nuevo espacio verde.</t>
  </si>
  <si>
    <t>El objetivo se basó en generar espacios de descanso y esparcimiento para los padres y madres que realizan la transición con sus hijos en el jardí­n de infantes, como así­ también espacios de espera para los padres de la escuela í¢Â€ÂœOrganización de los Estados Americanosí¢Â€Â, brindando un nuevo espacio público urbanizado mediante la implementación de nuevo equipamiento. Se incorporó nuevo equipamiento tanto para adultos como para niños, se suministró de vegetación de arbustivas con plantación de nuevas especies arbóreas, la implementación de nuevas luminarias que generan un espacio que invitará a los vecinos a habitarlo. Se reacondiciono el estacionamiento y se limitaron los mismos con una hilera de bolardos para evitar que los autos se suban a la acera poniendo en peligro a los peatones. A su vez, se puso en condiciones el muro medianero que linda con el predio para la creación de un nuevo mural para la comuna. Por lo tanto, idea rectora del proyecto se basó en una serie de indicadores, ampliación del suelo absorbente, incorporación de nuevas luminarias, incorporación de nuevo mobiliario urbano, accesibilidad de todo el predio e incorporación de especies arbóreas nuevas.</t>
  </si>
  <si>
    <t>Barco Centenera Del 701</t>
  </si>
  <si>
    <t>https://cdn2.buenosaires.gob.ar/baobras/editadas2/ssgc_comuna6_centeneraybonifacio_foto1.jpg</t>
  </si>
  <si>
    <t>https://cdn2.buenosaires.gob.ar/baobras/editadas2/ssgc_comuna6_centeneraybonifacio_foto2.JPG</t>
  </si>
  <si>
    <t>https://cdn2.buenosaires.gob.ar/baobras/editadas2/ssgc_comuna6_centeneraybonifacio_foto3.JPG</t>
  </si>
  <si>
    <t>https://cdn2.buenosaires.gob.ar/baobras/editadas2/ssgc_comuna6_centeneraybonifacio_foto4.JPG</t>
  </si>
  <si>
    <t>https://www.buenosaires.gob.ar/baobras/plazas-y-parques-de-comuna-6</t>
  </si>
  <si>
    <t>Sede Comunal Nro. 3 - Relocalización</t>
  </si>
  <si>
    <t>Se generó una fluidez espacial con la implementación de un mobiliario vanguardista con formas orgánicas brindando comodidad y funcionalidad. La nueva sede está ubicada en un sector del primer piso del centro comercial Spinetto apoyada sobre una franja lateral que facilitó la utilización de la luz natural que ingresaba por las ventanas. La sede tiene una imagen reconocible dentro del centro comercial, unificando conceptos estéticos e incorporando la identidad cultural de la comuna, esto se logró con áreas claras de transición entre los sectores del shopping. Con esta intervención se buscó generar espacios fluidos, circulaciones claras, fácil reconocimiento de las distintas áreas, maximizar la utilización de la luz natural, la utilización de un código de colores para las sectorizaciones e incorporación de un nuevo proyecto de luz cenital artificial e imágenes pertenecientes a la arquitectura de la comuna.</t>
  </si>
  <si>
    <t>Junin 521</t>
  </si>
  <si>
    <t>https://cdn2.buenosaires.gob.ar/baobras/editadas2/ssgc_sedecomunal3_relocalizacionspinetto_foto1.jpg</t>
  </si>
  <si>
    <t>https://cdn2.buenosaires.gob.ar/baobras/editadas2/ssgc_sedecomunal3_relocalizacionspinetto_foto2.jpg</t>
  </si>
  <si>
    <t>https://cdn2.buenosaires.gob.ar/baobras/editadas2/ssgc_sedecomunal3_relocalizacionspinetto_foto3.jpg</t>
  </si>
  <si>
    <t>https://cdn2.buenosaires.gob.ar/baobras/editadas2/ssgc_sedecomunal3_relocalizacionspinetto_foto4.jpg</t>
  </si>
  <si>
    <t>Proyectos Y Decisiones S.R.L</t>
  </si>
  <si>
    <t>https://www.buenosaires.gob.ar/areas/hacienda/compras/consulta/popup_consulta.php?cfilas=10&amp;orden_tipo=desc&amp;tipocontratacion=-&amp;numcontratacion=&amp;siglacontratacion=-&amp;aniocontratacion=-&amp;tipoactuacion=1&amp;numactuacion=10353026&amp;siglaactuacion=-&amp;anioactuacion=2016&amp;idrubro=-&amp;idrlicitante=-&amp;idrsolicitante=-&amp;idestado=-&amp;siglaactuacion=-&amp;anulado=-&amp;rlidep=1&amp;rsoldep=1&amp;f_dia_desde=-&amp;f_mes_desde=-&amp;f_anio_desde=-&amp;f_dia_hasta=-&amp;f_mes_hasta=-&amp;f_anio_hasta=-&amp;r_fecha=todos</t>
  </si>
  <si>
    <t>Sede Comunal 15 - 2° Etapa - Modificación Layout</t>
  </si>
  <si>
    <t>Este proyecto se pensó para mejorar la distribución de los servicios y el funcionamiento de la comuna, además de generar un ambiente más ameno y cómodo tanto para los vecinos usuarios de la misma como para la gente que trabaja allí­. Se propuso, además, la mejora de las instalaciones termomecánicas, eléctricas, datos e incorporar un nuevo sistema de telefoní­a ip. La reorganización del espacio permitió un máximo aprovechamiento del mismo, utilizando zonas que se encontraban actualmente en desuso debido a sus dimensiones o ubicación.</t>
  </si>
  <si>
    <t>Cordoba Av. 5690</t>
  </si>
  <si>
    <t>https://cdn2.buenosaires.gob.ar/baobras/editadas2/ssgc_comuna15_layoutcomuna15etapa2_foto1.JPG</t>
  </si>
  <si>
    <t>https://cdn2.buenosaires.gob.ar/baobras/editadas2/ssgc_comuna15_layoutcomuna15etapa2_foto2.JPG</t>
  </si>
  <si>
    <t>https://cdn2.buenosaires.gob.ar/baobras/editadas2/ssgc_comuna15_layoutcomuna15etapa2_foto3.JPG</t>
  </si>
  <si>
    <t>https://cdn2.buenosaires.gob.ar/baobras/editadas2/ssgc_comuna15_layoutcomuna15etapa2_foto4.JPG</t>
  </si>
  <si>
    <t>Graft Estudio S.R.L</t>
  </si>
  <si>
    <t>https://www.buenosaires.gob.ar/areas/hacienda/compras/consulta/popup_consulta.php?cfilas=10&amp;orden_tipo=desc&amp;tipocontratacion=-&amp;numcontratacion=&amp;siglacontratacion=-&amp;aniocontratacion=-&amp;tipoactuacion=1&amp;numactuacion=10353629&amp;siglaactuacion=-&amp;anioactuacion=2016&amp;idrubro=-&amp;idrlicitante=-&amp;idrsolicitante=-&amp;idestado=-&amp;siglaactuacion=-&amp;anulado=-&amp;rlidep=1&amp;rsoldep=1&amp;f_dia_desde=-&amp;f_mes_desde=-&amp;f_anio_desde=-&amp;f_dia_hasta=-&amp;f_mes_hasta=-&amp;f_anio_hasta=-&amp;r_fecha=todos</t>
  </si>
  <si>
    <t>Ecoparque: Osos/Chimpance/Orangután - Modificaciones En Recinto</t>
  </si>
  <si>
    <t>Se repararon y readecuaron los recintos de osos y grandes simios.</t>
  </si>
  <si>
    <t>https://cdn2.buenosaires.gob.ar/baobras/editadas1/mayep_ecoparqueososchimpancerangutanmodificacionesenrecinto_foto1.JPG</t>
  </si>
  <si>
    <t>https://cdn2.buenosaires.gob.ar/baobras/editadas1/mayep_ecoparqueososchimpancerangut%C3%A1nmodificacionesenrecinto_foto2.JPG</t>
  </si>
  <si>
    <t>Conibra S.R.L</t>
  </si>
  <si>
    <t>-</t>
  </si>
  <si>
    <t>EX-2017-13126839-MGEYA-UPEEI</t>
  </si>
  <si>
    <t>Ecoparque: Cuarentena</t>
  </si>
  <si>
    <t>Se realizaron trabajos de reparación y readecuación en el sector de cuarentena, emplazado adyacente al Hospital Veterinario del Ecoparque Interactivo.</t>
  </si>
  <si>
    <t>https://cdn2.buenosaires.gob.ar/baobras/editadas1/mayep_ecoparquecuarentena_foto1.jpg</t>
  </si>
  <si>
    <t>https://cdn2.buenosaires.gob.ar/baobras/editadas1/mayep_ecoparquecuarentena_foto2.jpg</t>
  </si>
  <si>
    <t>https://cdn2.buenosaires.gob.ar/baobras/editadas1/mayep_ecoparquecuarentena_foto3.jpg</t>
  </si>
  <si>
    <t>https://cdn2.buenosaires.gob.ar/baobras/editadas1/mayep_ecoparquecuarentena_foto4.jpg</t>
  </si>
  <si>
    <t>10038-SIGAF/2017</t>
  </si>
  <si>
    <t>https://documentosboletinoficial.buenosaires.gob.ar/publico/PE-RES-MMIYTGC-UPEEI-89-17-ANX.pdf</t>
  </si>
  <si>
    <t>EX-2017-12119786-MGEYA-UPEEI</t>
  </si>
  <si>
    <t>Ecoparque: Necropsia</t>
  </si>
  <si>
    <t>La contratación que se llevó a cabo tuvo por objeto la realización de trabajos de mantenimiento (reparación y readecuación) que se hicieron en el edificio de necropsia.</t>
  </si>
  <si>
    <t>https://cdn2.buenosaires.gob.ar/baobras/editadas1/mayep_ecoparquenecropsia_foto1.jpg</t>
  </si>
  <si>
    <t>https://cdn2.buenosaires.gob.ar/baobras/editadas1/mayep_ecoparquenecropsia_foto2.jpg</t>
  </si>
  <si>
    <t>https://cdn2.buenosaires.gob.ar/baobras/editadas1/mayep_ecoparquenecropsia_foto3.jpg</t>
  </si>
  <si>
    <t>https://cdn2.buenosaires.gob.ar/baobras/editadas1/mayep_ecoparquenecropsia_foto4.jpg</t>
  </si>
  <si>
    <t>DEVELOPMENT COSEC SRL</t>
  </si>
  <si>
    <t>9510-1123-CME17</t>
  </si>
  <si>
    <t>https://buenosairescompras.gob.ar/PLIEGO/VistaPreviaPliegoCiudadano.aspx?qs=BQoBkoMoEhz5J/mImmnwCwhp98N4TNcx5MGBi8kp00swuZjHxEtcxSsoiQbgh5L81GuKw/vVMQ4sAePDb3pA14lD1ksO/FHNF5e51eLIIvUg9uh2F72A8w==</t>
  </si>
  <si>
    <t>EX-2017-10835560-MGEYA-UPEEI</t>
  </si>
  <si>
    <t>Barrio Papa Francisco: Infraestructura 1</t>
  </si>
  <si>
    <t>Barrio Papa Francisco, Etapa 3. Infraestructura (Para La Etapa 1 Y Etapa 2). Avda. Escalada y Avda. Fernández De La Cruz, Barrio Villa Lugano, Comuna 8.</t>
  </si>
  <si>
    <t>https://cdn2.buenosaires.gob.ar/baobras/ivc5/1189.jpg</t>
  </si>
  <si>
    <t>LP 55/16</t>
  </si>
  <si>
    <t>https://www.buenosaires.gob.ar/areas/hacienda/compras/consulta/popup_detalle.php?tipo=licitacion&amp;idlicitacion=130147</t>
  </si>
  <si>
    <t>Barrio Papa Francisco: Infraestructura 2</t>
  </si>
  <si>
    <t>Barrio Papa Francisco, Etapa 4. Infraestructura. Avda. Escalada y Avda. Fernández De La Cruz, Barrio Villa Lugano, Comuna 8</t>
  </si>
  <si>
    <t>https://cdn2.buenosaires.gob.ar/baobras/ivc5/1190.jpg</t>
  </si>
  <si>
    <t>LP 03/17</t>
  </si>
  <si>
    <t>https://documentosboletinoficial.buenosaires.gob.ar/publico/PE-DIS-IVC-IVC-IVC-601-17-ANX.pdf</t>
  </si>
  <si>
    <t>Barrio Papa Francisco: Etapa 5</t>
  </si>
  <si>
    <t>Barrio Papa Francisco, Etapa 5. 420 Viviendas, 28 Locales Comerciales, Obras Exteriores Y Sector Patio De Juegos. Tipologí­a Planta Baja + 4 Pisos. Avda. Escalada y Avda. Fernández De La Cruz, Barrio Lugano, Comuna</t>
  </si>
  <si>
    <t>https://cdn.buenosaires.gob.ar/datosabiertos/datasets/ba-obras/fotos/1191.jpg</t>
  </si>
  <si>
    <t>https://cdn.buenosaires.gob.ar/datosabiertos/datasets/ba-obras/fotos/1191-2.jpg</t>
  </si>
  <si>
    <t>LP 06/17</t>
  </si>
  <si>
    <t>https://www.buenosaires.gob.ar/areas/hacienda/compras/consulta/popup_detalle.php?tipo=licitacion&amp;idlicitacion=131687</t>
  </si>
  <si>
    <t>Barrio Rodrigo Bueno</t>
  </si>
  <si>
    <t>Barrio Rodrigo Bueno: Vivienda</t>
  </si>
  <si>
    <t>Barrio Rodrigo Bueno Etapa 2. 612 Viviendas, 53 Locales Comerciales Y Obras Exteriores. Tipologí­a Pb + 1 Piso / Pb + 2 Pisos / Pb + 3 Pisos. Av. España, Reserva Ecológica Costanera Sur y Macizo Rodrigo Bueno. Barrio Puerto Madero. Comuna 1</t>
  </si>
  <si>
    <t>España Av. 1800</t>
  </si>
  <si>
    <t>https://cdn.buenosaires.gob.ar/datosabiertos/datasets/ba-obras/fotos/1193.jpg</t>
  </si>
  <si>
    <t>35--IVC-2017</t>
  </si>
  <si>
    <t>https://www.buenosaires.gob.ar/baobras/barrio-rodrigo-bueno</t>
  </si>
  <si>
    <t>https://www.buenosaires.gob.ar/areas/hacienda/compras/consulta/popup_detalle.php?tipo=licitacion&amp;idlicitacion=133302</t>
  </si>
  <si>
    <t>15798534--IVC-2017</t>
  </si>
  <si>
    <t>Centros de Salud en Parque Avellaneda</t>
  </si>
  <si>
    <t>Nuevo Cesac 14</t>
  </si>
  <si>
    <t>La obra comprende la construcción de dos edificios en los que se prevé la posibilidad de una ampliación futura de un nivel más en su totalidad. El área total de la intervención comprende 2585 m2 cubiertos, 145 m2 semicubiertos y 960 m2 descubiertos. La primera etapa comprende la construcción del nuevo prototipo de centro de salud más la ejecución de locales de infraestructura que albergan sala de tableros, depósitos, sala de bombas, gases médicos; los que son comunes a los dos edificios y están dimensionados para los requerimientos de infraestructura de ambos más el sector destinado a cámara transformadora y sala de corte (28,40 m2) y los espacios exteriores definido en el plano de etapas (132,87 m2). En la segunda etapa, una vez terminada la obra, las funciones del CeSAC N° 14 se trasladarán al nuevo edificio y se procederá a la demolición del antiguo centro de salud. La tercera etapa comprende la construcción del nuevo centro médico de especialidades ambulatorias (CEMAR).</t>
  </si>
  <si>
    <t>Casco, Horacio, Dr. 4446</t>
  </si>
  <si>
    <t>https://cdn.buenosaires.gob.ar/datosabiertos/datasets/ba-obras/fotos/445_1.jpeg</t>
  </si>
  <si>
    <t>https://cdn.buenosaires.gob.ar/datosabiertos/datasets/ba-obras/fotos/445_2.jpeg</t>
  </si>
  <si>
    <t>https://cdn.buenosaires.gob.ar/datosabiertos/datasets/ba-obras/fotos/445_3.jpeg</t>
  </si>
  <si>
    <t>1305/2016</t>
  </si>
  <si>
    <t>https://www.buenosaires.gob.ar/baobras/centros-de-salud-en-parque-avellaneda</t>
  </si>
  <si>
    <t>https://buenosaires.gob.ar/areas/hacienda/compras/consulta/popup_detalle.php?tipo=licitacion&amp;idlicitacion=129214</t>
  </si>
  <si>
    <t>Hospital Elizalde</t>
  </si>
  <si>
    <t>Hospital Elizalde - Remodelación Servicio Reconstitución De Citostáticos</t>
  </si>
  <si>
    <t>Se realizaron trabajos de remodelación en el Servicio de Reconstitución de Citostáticos.</t>
  </si>
  <si>
    <t>Montes De Oca, Manuel Av. 40</t>
  </si>
  <si>
    <t>https://cdn2.buenosaires.gob.ar/baobras/salud4/salud_citostaticoselizalde_foto01.jpg</t>
  </si>
  <si>
    <t>https://cdn2.buenosaires.gob.ar/baobras/salud4/salud_citostaticoselizalde_foto02.jpg</t>
  </si>
  <si>
    <t>https://www.buenosaires.gob.ar/baobras/hospital-elizalde</t>
  </si>
  <si>
    <t>https://buenosaires.gob.ar/areas/hacienda/compras/consulta/popup_detalle.php?tipo=licitacion&amp;idlicitacion=125018</t>
  </si>
  <si>
    <t>Hospital Fernández - Readecuación Fí­sica Angiógrafo</t>
  </si>
  <si>
    <t>Esta obra consistió en satisfacer la necesidad de adecuar fí­sicamente el servicio de hemodinamia debido a la instalación de un nuevo angiógrafo, respondiendo a un programa médico elevado por la dirección del Hospital, adecuando fí­sicamente el servicio. La superficie que se intervino fue de 94 m2, y está distribuida en los siguientes locales: sala de examen, sala de comando, sala técnica, sala de recuperación, sanitario para pacientes, office sucio, office limpio, sala de informes, sanitario para médicos y depósito. Se anexó una superficie de 5 m2 por fuera del servicio de hemodinamia, destinada al sector UPS que funciona para el respectivo servicio.</t>
  </si>
  <si>
    <t>https://cdn2.buenosaires.gob.ar/baobras/salud4/salud_fernandezangiografo_foto01.JPG</t>
  </si>
  <si>
    <t>Philips Argentina Sociedad Anónima</t>
  </si>
  <si>
    <t>122--SSASS-2016</t>
  </si>
  <si>
    <t>https://buenosaires.gob.ar/areas/hacienda/compras/consulta/popup_detalle.php?tipo=licitacion&amp;idlicitacion=124481</t>
  </si>
  <si>
    <t>20621168--MGEYA-2016</t>
  </si>
  <si>
    <t>Hospital Cecilia Grierson</t>
  </si>
  <si>
    <t>Hospital Cecilia Grierson - Remodelación y ampliación (Etapa N° 2- 3° Módulo)</t>
  </si>
  <si>
    <t>Esta obra consiste en dos estructuras circulatorias bien diferenciadas: una para el público y otra para personal técnico. Se incorporará el centro quirúrgico con habitaciones de terapia intensiva y habitaciones de internación corta estancia. Se construirán edificios anexos como áreas de apoyo para mantenimiento, tanques y salas de gases médicos. Esta intervención abarca una totalidad de 5756 m2 cubiertos y 11095 m2 descubiertos.</t>
  </si>
  <si>
    <t>Fernandez De La Cruz, F., Gral. Av. 4402</t>
  </si>
  <si>
    <t>https://cdn.buenosaires.gob.ar/datosabiertos/datasets/ba-obras/fotos/450_1.jpg</t>
  </si>
  <si>
    <t>https://cdn.buenosaires.gob.ar/datosabiertos/datasets/ba-obras/fotos/450_2.jpg</t>
  </si>
  <si>
    <t>https://cdn.buenosaires.gob.ar/datosabiertos/datasets/ba-obras/fotos/450_3.jpg</t>
  </si>
  <si>
    <t>https://cdn.buenosaires.gob.ar/datosabiertos/datasets/ba-obras/fotos/450_4.jpg</t>
  </si>
  <si>
    <t>Henisa Sudamericana S.A.</t>
  </si>
  <si>
    <t>212--SSASS-2017</t>
  </si>
  <si>
    <t>https://www.buenosaires.gob.ar/baobras/hospital-cecilia-grierson</t>
  </si>
  <si>
    <t>https://buenosaires.gob.ar/areas/hacienda/compras/consulta/popup_detalle.php?tipo=licitacion&amp;idlicitacion=130121</t>
  </si>
  <si>
    <t>26323352--MGEYA-2016</t>
  </si>
  <si>
    <t>Hospital Penna - Instalación de sistema de climatización para el servicio de Unidad de Terapia Intensiva</t>
  </si>
  <si>
    <t>La obra consistió en la puesta en norma de la instalación de sistema de climatización para el servicio de unidad de terapia intensiva.</t>
  </si>
  <si>
    <t>https://cdn2.buenosaires.gob.ar/baobras/salud4/salud_penna_climatizacionuti_foto1.jpg</t>
  </si>
  <si>
    <t>https://documentosboletinoficial.buenosaires.gob.ar/publico/PE-DIS-MSGC-DGADCYP-134-16-ANX.pdf</t>
  </si>
  <si>
    <t>Hospital Santojanni</t>
  </si>
  <si>
    <t>Hospital Santojanni - Ampliación Instalaciones Centrales De Oxigeno, Aire Comprimido Vací­o (Edificio 3, En 1°, 2°, 3° Y 4° Piso)</t>
  </si>
  <si>
    <t>Se realizó la provisión e instalación de materiales y equipos para la ampliación de las instalaciones de oxí­geno, aire comprimido y aspiración central correspondientes al edificio 3 en los pisos 1°, 2°, 3° y 4° del Hospital.</t>
  </si>
  <si>
    <t>Pilar 950</t>
  </si>
  <si>
    <t>https://cdn2.buenosaires.gob.ar/baobras/salud4/salud_centralesdeoxigenosantojanni_foto01.jpg</t>
  </si>
  <si>
    <t>https://cdn2.buenosaires.gob.ar/baobras/salud4/salud_centralesdeoxigenosantojanni_foto02.jpg</t>
  </si>
  <si>
    <t>https://cdn2.buenosaires.gob.ar/baobras/salud4/salud_centralesdeoxigenosantojanniinstalacion_foto01.jpg</t>
  </si>
  <si>
    <t>Ecohm S.R.L.</t>
  </si>
  <si>
    <t>82/2014</t>
  </si>
  <si>
    <t>https://www.buenosaires.gob.ar/baobras/hospital-santojanni</t>
  </si>
  <si>
    <t>https://buenosaires.gob.ar/areas/hacienda/compras/consulta/popup_detalle.php?tipo=licitacion&amp;idlicitacion=113125</t>
  </si>
  <si>
    <t>Hospital Gutiérrez</t>
  </si>
  <si>
    <t>Hospital Gutiérrez - Trabajos De Remodelación Del Sector De Guardia, Hall Central Y De Baños Públicos</t>
  </si>
  <si>
    <t>La obra de refacción de guardia en el Hospital Gutiérrez consistió en la puesta en valor de las zonas de circulación de las guardias (públicas y consultorios), las salas de espera, los nuevos sanitarios para mejorar la experiencia de los vecinos y visitantes que utilizan las áreas de guardia. En la sala de espera se retiró la cartelerí­a y señalética en paredes que comprenden el sector, se pintó la circulación de los consultorios en paredes, cielorraso y la puesta a cero los sanitarios públicos existentes.</t>
  </si>
  <si>
    <t>Gallo 1330</t>
  </si>
  <si>
    <t>https://cdn2.buenosaires.gob.ar/baobras/salud4/salud_gutierrezrefaccionguardia_foto01.jpg</t>
  </si>
  <si>
    <t>https://cdn2.buenosaires.gob.ar/baobras/salud4/salud_gutierrezrefaccionguardia_foto02.jpg</t>
  </si>
  <si>
    <t>https://cdn2.buenosaires.gob.ar/baobras/salud4/salud_gutierrezsanitarios_foto01.jpg</t>
  </si>
  <si>
    <t>67/2014</t>
  </si>
  <si>
    <t>https://www.buenosaires.gob.ar/baobras/hospital-gutierrez</t>
  </si>
  <si>
    <t>https://buenosaires.gob.ar/areas/hacienda/compras/consulta/popup_detalle.php?tipo=licitacion&amp;idlicitacion=113102</t>
  </si>
  <si>
    <t>Hospital Gutiérrez - Provisión Y Colocación De Cámara De Frio De Ia Morgue</t>
  </si>
  <si>
    <t>La obra consistió en el desmonte de la cámara existente y se realizó una nueva red de emergencia de ultrafreezer.</t>
  </si>
  <si>
    <t>https://cdn2.buenosaires.gob.ar/baobras/salud4/salud_gutierrez_morgue_foto01.jpg</t>
  </si>
  <si>
    <t>Mejores Hospitales S.A</t>
  </si>
  <si>
    <t>Hospital Marí­a Ferrer</t>
  </si>
  <si>
    <t>Hospital Marí­a Ferrer - Instalación De Sistema De Climatización Frí­o/Calor Con Filtrado Especial - 2° Parte</t>
  </si>
  <si>
    <t xml:space="preserve">La obra consistió en la puesta en valor de la totalidad edificada de la terapia intermedia, tareas de obra civil, termomecánica, electricidad y sanitarias. </t>
  </si>
  <si>
    <t>Finochietto Enrique Dr. 849</t>
  </si>
  <si>
    <t>https://cdn2.buenosaires.gob.ar/baobras/salud4/salud_climatizacionferrer2daetapa_foto01.jpg</t>
  </si>
  <si>
    <t>https://cdn2.buenosaires.gob.ar/baobras/salud4/salud_climatizacionferrer2daetapa_foto02.jpg</t>
  </si>
  <si>
    <t>https://cdn2.buenosaires.gob.ar/baobras/salud4/salud_climatizacionferrer2daetapa_foto03.jpg</t>
  </si>
  <si>
    <t>4767/2016</t>
  </si>
  <si>
    <t>https://www.buenosaires.gob.ar/baobras/hospital-maria-ferrer</t>
  </si>
  <si>
    <t>Hospital Udaondo</t>
  </si>
  <si>
    <t>Hospital Udaondo - Trabajos Para Ampliación Y Modificación De Tableros Para Alimentar Pabellones C Y D De Los Transformadores Actuales De Pabellón A Y B</t>
  </si>
  <si>
    <t>La obra consistió en trabajos para la ampliación y modificación de tableros para alimentar Pabellones C y D de los transformadores actuales de Pabellón A y B.</t>
  </si>
  <si>
    <t>Caseros Av. 2061</t>
  </si>
  <si>
    <t>https://cdn2.buenosaires.gob.ar/baobras/salud4/salud_udaondotablerospabelloncyd_foto01.png</t>
  </si>
  <si>
    <t>86/2014</t>
  </si>
  <si>
    <t>https://www.buenosaires.gob.ar/baobras/hospital-udaondo</t>
  </si>
  <si>
    <t>https://buenosaires.gob.ar/areas/hacienda/compras/consulta/popup_detalle.php?tipo=licitacion&amp;idlicitacion=113130</t>
  </si>
  <si>
    <t>Hospital Fernández - Infraestructura Y Seguridad - 1° Etapa</t>
  </si>
  <si>
    <t>La primer etapa de la obra de seguridad consistió en la colocación de puertas internas de seguridad en el sector de guardia y de la colocación de dos puertas dobles en el sector de la UTI.</t>
  </si>
  <si>
    <t>https://cdn2.buenosaires.gob.ar/baobras/salud4/salud_fernandezinfraestructurayseguridad_foto01.jpg</t>
  </si>
  <si>
    <t>https://cdn2.buenosaires.gob.ar/baobras/salud4/salud_fernandezseguridad_foto01.jpg</t>
  </si>
  <si>
    <t>66-SIGAF-MSGC-2014</t>
  </si>
  <si>
    <t>Plazas y Parques de Comuna 2</t>
  </si>
  <si>
    <t>Recoleta Entrena</t>
  </si>
  <si>
    <t>El proyecto consistió en la puesta en valor y aprovechamiento del espacio urbano para la recreación deportiva. El circuito se conformó por 2 áreas: 1-atletismo: compuesto por un circuito de running de 1.3kms cuya pista se realizó con un solado deportivo especial que permite el uso de alto tránsito, rendimiento, y con amortiguación permitiendo evitar lesiones en los corredores, también cuenta con un área para los usuarios donde pueden realizar ejercicios varios, elongación, etc. y 2- tecnologí­a fitness: el sendero de running está equipado con diversos sensores que miden el desempeño atlético de los usuarios y un área con un tótem interactivo donde pueden acceder a la información personalizada de cada individuo como también a tutoriales instructivos de ejercicios.</t>
  </si>
  <si>
    <t>Del Libertador Av. Y Austria</t>
  </si>
  <si>
    <t>https://cdn2.buenosaires.gob.ar/baobras/editadas2/ssgc_comuna2_recoletaentrena_foto1.jpg</t>
  </si>
  <si>
    <t>https://cdn2.buenosaires.gob.ar/baobras/editadas2/ssgc_comuna2_recoletaentrena_foto2.jpg</t>
  </si>
  <si>
    <t>https://cdn2.buenosaires.gob.ar/baobras/editadas2/ssgc_comuna2_recoletaentrena_foto3.jpg</t>
  </si>
  <si>
    <t>https://cdn2.buenosaires.gob.ar/baobras/editadas2/ssgc_comuna2_recoletaentrena_foto4.jpg</t>
  </si>
  <si>
    <t>https://www.buenosaires.gob.ar/baobras/plazas-y-parques-de-comuna-2</t>
  </si>
  <si>
    <t>https://www.buenosaires.gob.ar/areas/hacienda/compras/consulta/popup_detalle.php?tipo=licitacion&amp;idlicitacion=133585</t>
  </si>
  <si>
    <t>Entorno Constitución</t>
  </si>
  <si>
    <t>Ensanche Constitución</t>
  </si>
  <si>
    <t>El proyecto se basó en una serie de indicadores: ampliación del suelo absorbente que buscó generar un espacio de descanso y esparcimiento para los vecinos dotándolo de nuevas especies arbustivas, la incorporación de nuevas luminarias que invita a los vecinos a habitarlo brindando más seguridad por las noches, la incorporación de nuevo mobiliario urbano y la incorporación de especies arbóreas y arbustivas nuevas.</t>
  </si>
  <si>
    <t>Constitución</t>
  </si>
  <si>
    <t>Lima Y Constitucion</t>
  </si>
  <si>
    <t>https://cdn2.buenosaires.gob.ar/baobras/editadas2/ssgc_cnstitucion_ensancheconstitucion_foto1.jpg</t>
  </si>
  <si>
    <t>https://cdn2.buenosaires.gob.ar/baobras/editadas2/ssgc_cnstitucion_ensancheconstitucion_foto2.jpg</t>
  </si>
  <si>
    <t>https://cdn2.buenosaires.gob.ar/baobras/editadas2/ssgc_cnstitucion_ensancheconstitucion_foto3.jpg</t>
  </si>
  <si>
    <t>https://cdn2.buenosaires.gob.ar/baobras/editadas2/ssgc_cnstitucion_ensancheconstitucion_foto4.jpg</t>
  </si>
  <si>
    <t>Kiva Construcciones S.A</t>
  </si>
  <si>
    <t>https://www.buenosaires.gob.ar/baobras/entorno-constitucion</t>
  </si>
  <si>
    <t>Plazas y Parques de Comuna 9</t>
  </si>
  <si>
    <t>Plazoletas Bruix</t>
  </si>
  <si>
    <t xml:space="preserve">El sector que se intervino son los islotes que se generan al cruzar en diagonal la Av. Bruix con las calles Av. Juan B. Alberdi, Escalada, Homero, White y Damaso Larrañaga. El objetivo del proyecto se basó en ampliar el suelo absorbente de los islotes generando canteros centrales, la realización de aceras perimetrales que permiten el paso peatonal, la implementación de luminarias, la incorporación de vados peatonales que convirtió a dichos espacios en accesibles 100%, la incorporación de bolardos metálicos ubicados estratégicamente en el perí­metro para evitar el acceso vehicular por encima de los islotes e incorporación de nuevas especies vegetales y riego de dichos islotes. </t>
  </si>
  <si>
    <t>Bruix Av. Y Alberdi, Juan Bautista Av.</t>
  </si>
  <si>
    <t>https://cdn2.buenosaires.gob.ar/baobras/editadas2/ssgc_comuna9_bruix_foto1.JPG</t>
  </si>
  <si>
    <t>https://cdn2.buenosaires.gob.ar/baobras/editadas2/ssgc_comuna9_bruix_foto2.JPG</t>
  </si>
  <si>
    <t>https://cdn2.buenosaires.gob.ar/baobras/editadas2/ssgc_comuna9_bruix_foto3.JPG</t>
  </si>
  <si>
    <t>Estilo Quarzo S.R.L</t>
  </si>
  <si>
    <t>https://www.buenosaires.gob.ar/baobras/plazas-y-parques-de-comuna-9</t>
  </si>
  <si>
    <t>Barrio Fraga</t>
  </si>
  <si>
    <t>Barrio Fraga: Vivienda</t>
  </si>
  <si>
    <t>Barrio Fraga, Etapa 2. 678 Viviendas, 70 Locales Comerciales y Obras Exteriores. Tipologí­a Pb + 2 / 4 / 8 Pisos. Prolong. Av. Triunvirato, Av. Elcano, Guevara, Prolong. Céspedes, Prolong. Teodoro Garcí­a y Ví­as Ffcc Urquiza. Barrio Chacarita, Comuna 15.</t>
  </si>
  <si>
    <t>Fraga Y Garcia, Teodoro</t>
  </si>
  <si>
    <t>https://cdn.buenosaires.gob.ar/datosabiertos/datasets/ba-obras/fotos/1194.jpg</t>
  </si>
  <si>
    <t>https://cdn.buenosaires.gob.ar/datosabiertos/datasets/ba-obras/fotos/1194-2.jpg</t>
  </si>
  <si>
    <t>Conorvial S.A - CRIBA S.A. - PECAM S.A.</t>
  </si>
  <si>
    <t>37--IVC-2017</t>
  </si>
  <si>
    <t>https://www.buenosaires.gob.ar/baobras/barrio-fraga</t>
  </si>
  <si>
    <t>https://buenosaires.gob.ar/areas/hacienda/compras/consulta/popup_detalle.php?tipo=licitacion&amp;idlicitacion=133786</t>
  </si>
  <si>
    <t>16116111--IVC-2017</t>
  </si>
  <si>
    <t>Barrio Rivera Iguazú</t>
  </si>
  <si>
    <t>Barrio Rivera Iguazú: Manzana 2 - Construcción De 64 Viviendas</t>
  </si>
  <si>
    <t>Iguazú N° 1835, Barrio Ribera Iguazú. 192 Viviendas, obras exteriores y pavimentos. Barrio Nueva Pompeya. Convenio Cuenca Riachuelo Matanza</t>
  </si>
  <si>
    <t>Nueva Pompeya</t>
  </si>
  <si>
    <t>Iguazu 1835</t>
  </si>
  <si>
    <t>https://cdn2.buenosaires.gob.ar/baobras/ivc5/1332_1.jpg</t>
  </si>
  <si>
    <t>https://cdn2.buenosaires.gob.ar/baobras/ivc5/1332_2.jpg</t>
  </si>
  <si>
    <t>https://cdn2.buenosaires.gob.ar/baobras/ivc5/1332_3.jpg</t>
  </si>
  <si>
    <t>https://cdn2.buenosaires.gob.ar/baobras/ivc5/1332_4.jpg</t>
  </si>
  <si>
    <t>Vivian Hnos S.A.C.I.F.I.</t>
  </si>
  <si>
    <t>LP 29/14</t>
  </si>
  <si>
    <t>https://www.buenosaires.gob.ar/baobras/barrio-rivera-iguazu</t>
  </si>
  <si>
    <t>https://buenosaires.gob.ar/areas/hacienda/compras/consulta/popup_detalle.php?tipo=licitacion&amp;idlicitacion=122000</t>
  </si>
  <si>
    <t>Ecoparque: Equipamiento De Quirófano</t>
  </si>
  <si>
    <t>Se suministró equipo veterinario</t>
  </si>
  <si>
    <t>Gemed S.R.L-Adox S.A.-Bahurac S.A.-Geodigital Group S.R.L-Guido Matias Altamirano-Instruequipos S.A-Kifer Medical S.A-Mdv Srl-Proveeduria Medica Srl-Quiro-Med Sacif,</t>
  </si>
  <si>
    <t>9510-0271-LPU17</t>
  </si>
  <si>
    <t>30-60976921-8; 20-28247330-6; 33-56829370-9; 30-56300666-4; 30-68023513-5; 30-70793256-9; 30-71126606-9; 30-61181661-4; 30-64840608-4; 30-70973734-8</t>
  </si>
  <si>
    <t>https://buenosairescompras.gob.ar/PLIEGO/VistaPreviaPliegoCiudadano.aspx?qs=BQoBkoMoEhz6ZO8jVbT5w6ZrkqrWUYU4UKEig6vgQesw9DUyWeQB883|BRyP|PEKEggxVcQpTPpiMyAHn4NvQGuP7A4ydx|KfcJrU5ntsTIXd9kiJWWyIw==</t>
  </si>
  <si>
    <t>EX-2017-05166372-UPEEI</t>
  </si>
  <si>
    <t>Ecoparque: Tapir - Modificaciones En Recinto</t>
  </si>
  <si>
    <t>Se realizaron modificaciones en el recinto del tapir y dicho proceso se unificó con monario árabe.</t>
  </si>
  <si>
    <t>https://cdn2.buenosaires.gob.ar/baobras/editadas1/mayep_ecoparquetapirmodificacionesenrecinto_foto1.JPG</t>
  </si>
  <si>
    <t>https://cdn2.buenosaires.gob.ar/baobras/editadas1/mayep_ecoparquetapirmodificacionesenrecinto_foto2.JPG</t>
  </si>
  <si>
    <t>https://cdn2.buenosaires.gob.ar/baobras/editadas1/mayep_ecoparquetapirmodificacionesenrecinto_foto3.JPG</t>
  </si>
  <si>
    <t>https://cdn2.buenosaires.gob.ar/baobras/editadas1/mayep_ecoparquetapirmodificacionesenrecinto_foto4.JPG</t>
  </si>
  <si>
    <t>EX-2017-17165971-MGEYA-UPEEI</t>
  </si>
  <si>
    <t>Patios De Juegos - Pigue</t>
  </si>
  <si>
    <t>El objetivo se basó en la puesta en valor del patio de juegos llevando a cabo el cambio de pisos por antigolpes y se colocaron juegos nuevos bajo normas de seguridad.</t>
  </si>
  <si>
    <t>Olleros Av. Y Soldado De La Independencia</t>
  </si>
  <si>
    <t>https://cdn2.buenosaires.gob.ar/baobras/editadas2/ssgc_comuna14_Pigue_foto1.JPG</t>
  </si>
  <si>
    <t>https://cdn2.buenosaires.gob.ar/baobras/editadas2/ssgc_comuna14_Pigue_foto2.JPG</t>
  </si>
  <si>
    <t>https://cdn2.buenosaires.gob.ar/baobras/editadas2/ssgc_comuna14_Pigue_foto3.JPG</t>
  </si>
  <si>
    <t>https://cdn2.buenosaires.gob.ar/baobras/editadas2/ssgc_comuna14_Pigue_foto4.JPG</t>
  </si>
  <si>
    <t>Patios De Juegos -Niceto Vega</t>
  </si>
  <si>
    <t>El objetivo se basó en la puesta en valor del patio de juegos llevando a cabo el cambio de pisos por antigolpes y se colocaron juegos nuevos bajos normas de seguridad.</t>
  </si>
  <si>
    <t>Vega, Niceto, Cnel. 5223</t>
  </si>
  <si>
    <t>https://cdn2.buenosaires.gob.ar/baobras/editadas2/ssgc_comuna14_patiodejuegonicetovega_foto1.JPG</t>
  </si>
  <si>
    <t>https://cdn2.buenosaires.gob.ar/baobras/editadas2/ssgc_comuna14_patiodejuegonicetovega_foto2.JPG</t>
  </si>
  <si>
    <t>https://cdn2.buenosaires.gob.ar/baobras/editadas2/ssgc_comuna14_patiodejuegonicetovega_foto3.JPG</t>
  </si>
  <si>
    <t>https://cdn2.buenosaires.gob.ar/baobras/editadas2/ssgc_comuna14_patiodejuegonicetovega_foto4.JPG</t>
  </si>
  <si>
    <t>Patio De Juegos - Willians Morris</t>
  </si>
  <si>
    <t>El proyecto contempló la puesta en valor de la plazoleta William Morris ubicada en las calles Uriarte, Darregueyra y Guatemala. El patio de juego presentaba solado de arena y el equipamiento de la plaza se encontraba en estado de deterioro, es por esto que la propuesta contempló la puesta en norma del patio de juegos colocando solado antigolpe y juegos inclusivos. Además, se reparó equipamiento existente y se incorporó superficie absorbente con nuevos canteros y plantación de vegetación.</t>
  </si>
  <si>
    <t>Guatemala Y Uriarte</t>
  </si>
  <si>
    <t>https://cdn2.buenosaires.gob.ar/baobras/editadas2/ssgc_comuna14_patiodejuegoswilliammorris_foto1.JPG</t>
  </si>
  <si>
    <t>https://cdn2.buenosaires.gob.ar/baobras/editadas2/ssgc_comuna14_patiodejuegoswilliammorris_foto2.JPG</t>
  </si>
  <si>
    <t>https://cdn2.buenosaires.gob.ar/baobras/editadas2/ssgc_comuna14_patiodejuegoswilliammorris_foto3.JPG</t>
  </si>
  <si>
    <t>https://cdn2.buenosaires.gob.ar/baobras/editadas2/ssgc_comuna14_patiodejuegoswilliammorris_foto4.JPG</t>
  </si>
  <si>
    <t>Barrio Rivera Iguazú: Manzana 5 - Construcción De 64 Viviendas</t>
  </si>
  <si>
    <t>https://cdn2.buenosaires.gob.ar/baobras/ivc5/1333_1.jpg</t>
  </si>
  <si>
    <t>https://cdn2.buenosaires.gob.ar/baobras/ivc5/1333_2.jpg</t>
  </si>
  <si>
    <t>Hospital Ramos Mejí­a - Remodelación Cocina Y Vestuarios</t>
  </si>
  <si>
    <t>La obra comprendió la ejecución de los trabajos necesarios para dotar al hospital de un sector de almacenaje, preparación y cocción de alimentos para los pacientes internados, remodelación del sector de alimentación, oficinas varias, vestuarios para el personal afectado al servicio. Además, cuenta con cámaras frigorí­ficas, sector de preparado, almacenaje, transporte vertical para los preparados y cocción; estos sectores cuentan con instalaciones acordes al uso: sanitarias, electricidad y aire acondicionado, salidas de emergencia según normativas actuales.</t>
  </si>
  <si>
    <t>https://cdn2.buenosaires.gob.ar/baobras/salud4/salud_cocinayvestuariosramosmejia_foto01.jpg</t>
  </si>
  <si>
    <t>https://cdn2.buenosaires.gob.ar/baobras/salud4/salud_cocinayvestuariosramosmejia_foto02.jpg</t>
  </si>
  <si>
    <t>https://cdn2.buenosaires.gob.ar/baobras/salud4/salud_cocinayvestuariosramosmejia_foto03.jpg</t>
  </si>
  <si>
    <t>https://cdn2.buenosaires.gob.ar/baobras/salud4/salud_cocinayvestuariosramosmejia_foto04.jpg</t>
  </si>
  <si>
    <t>78/2014</t>
  </si>
  <si>
    <t>https://buenosaires.gob.ar/areas/hacienda/compras/consulta/popup_detalle.php?tipo=licitacion&amp;idlicitacion=113114</t>
  </si>
  <si>
    <t>Hospital Ramos Mejí­a - Ampliación Central Gases Médicos Vací­o Y Aire Comprimido</t>
  </si>
  <si>
    <t>La obra consistió en la ampliación central de gases médicos, vací­o y aire comprimido para su puesta en norma.</t>
  </si>
  <si>
    <t>https://cdn2.buenosaires.gob.ar/baobras/salud4/salud_gasesmedicosramos_foto01.jpeg</t>
  </si>
  <si>
    <t>https://cdn2.buenosaires.gob.ar/baobras/salud4/salud_gasesmedicosramos_foto02.jpg</t>
  </si>
  <si>
    <t>https://cdn2.buenosaires.gob.ar/baobras/salud4/salud_ramosmejiaaireuti_foto01.jpg</t>
  </si>
  <si>
    <t>Hospital Elizalde - Remodelación Del Sector De Guardia</t>
  </si>
  <si>
    <t xml:space="preserve">La obra de refacción de guardia en el Hospital Elizalde consistió en la puesta en valor de las zonas de circulación de las guardias (públicas y consultorios), salas de espera, sanitarios públicos, colocación de nuevos mesones de atención para mejorar la experiencia de los vecinos y visitantes que utilizan las áreas de guardias. </t>
  </si>
  <si>
    <t>https://cdn2.buenosaires.gob.ar/baobras/salud4/salud_elizaldeguardia_foto01.jpg</t>
  </si>
  <si>
    <t>https://cdn2.buenosaires.gob.ar/baobras/salud4/salud_elizaldeguardia_foto02.jpg</t>
  </si>
  <si>
    <t>7545/2017</t>
  </si>
  <si>
    <t>Hospital Fernández - Remodelación Del Sector De Guardia</t>
  </si>
  <si>
    <t>La obra comprendió tareas de pintura, desmonte y reemplazo de cielorrasos suspendidos, pulido de pisos y revestimientos graní­ticos existentes, cambio de puertas de acceso a consultorios, mobiliario nuevo, cambio de artefactos de iluminación y refacción integral de sanitarios. El proyecto contó con 221 m2 cubiertos destinados al área de guardia. Se mejoraron las luminarias en los distintos sectores de atención al público, como sus salas de espera de consultorios en general a nivel de planta baja, en sus 3 accesos (Bulnes, Cerviño y Ruggieri) y el 1er. Subsuelo referido al acceso de la guardia A y su circulación pública hacia la guardia B.</t>
  </si>
  <si>
    <t>https://cdn.buenosaires.gob.ar/datosabiertos/datasets/ba-obras/fotos/591_1.jpg</t>
  </si>
  <si>
    <t>https://cdn.buenosaires.gob.ar/datosabiertos/datasets/ba-obras/fotos/591_2.jpg</t>
  </si>
  <si>
    <t>https://cdn.buenosaires.gob.ar/datosabiertos/datasets/ba-obras/fotos/591_3.jpg</t>
  </si>
  <si>
    <t>Hospital Penna - Modificaciones en el sistema de clmatización de Neonatologí­a</t>
  </si>
  <si>
    <t>La obra involucró trabajos complementarios a la obra de donación del centro obstétrico / neonatologí­a del Hospital Penna y que resultaron indispensables para el correcto funcionamiento de ambos servicios. Consistieron en la ejecución de refuerzos estructurales en losa y bases existentes, la readecuación del sector en planta baja para traslado provisorio de dormitorios médicos de guardia (incluye Aº Aº), cambio de tramo de recorrido de cañerí­a troncal de gases medicinales y conexión desde subestación Hospital Penna a tablero principal centro obstétrico.</t>
  </si>
  <si>
    <t>https://cdn2.buenosaires.gob.ar/baobras/salud4/salud_pennaneonatologia_foto01.jpg</t>
  </si>
  <si>
    <t>https://cdn2.buenosaires.gob.ar/baobras/salud4/salud_pennaneonatologia_foto02.jpg</t>
  </si>
  <si>
    <t>Tecnaran S.R.L.</t>
  </si>
  <si>
    <t>676/2016</t>
  </si>
  <si>
    <t>Hospital Penna - Instalación de sistema antirrayos</t>
  </si>
  <si>
    <t>La obra consistió en la instalación de un sistema de aislación contra rayos que protege toda la superficie del hospital</t>
  </si>
  <si>
    <t>https://cdn2.buenosaires.gob.ar/baobras/salud4/salud_antirrayospenna_foto01.jpg</t>
  </si>
  <si>
    <t>https://cdn2.buenosaires.gob.ar/baobras/salud4/salud_antirrayospenna_foto02.jpg</t>
  </si>
  <si>
    <t>Hospital Piñero - Remodelación Del Sector Guardia</t>
  </si>
  <si>
    <t xml:space="preserve">La obra de refacción de guardia en el Hospital Piñero consistió en la puesta en valor de las zonas de circulación de las guardias (públicas y consultorios), salas de espera, sanitarios públicos, nuevos mesones de atención para mejorar la experiencia de los vecinos y visitantes que utilizan las áreas de guardia. En dicha sala de espera se realizó el retiro de cartelerí­a y señalética en paredes que comprenden el sector, reemplazo de mesón y nuevo mostrador atención admisión, reemplazo de puertas acceso consultorios y sanitarios. </t>
  </si>
  <si>
    <t>https://cdn2.buenosaires.gob.ar/baobras/salud4/salud_pi%C3%B1erorefaccionguardia_foto01.JPG</t>
  </si>
  <si>
    <t>https://cdn2.buenosaires.gob.ar/baobras/salud4/salud_pi%C3%B1erorefaccionguardia_foto02.JPG</t>
  </si>
  <si>
    <t>Lesko S.A.C.I.F.I.A.</t>
  </si>
  <si>
    <t>https://buenosaires.gob.ar/areas/hacienda/compras/consulta/popup_detalle.php?tipo=licitacion&amp;idlicitacion=113105</t>
  </si>
  <si>
    <t>Hospital Rivadavia - Trabajos de remodelación del sector de Guardia</t>
  </si>
  <si>
    <t>La obra de refacción de guardia en el Hospital Rivadavia consistió en la puesta en valor de las zonas de circulación de las guardias (públicas y consultorios), salas de espera, sanitarios públicos, nuevos mesones de atención para mejorar la experiencia de los vecinos y visitantes que utilizan las áreas de guardia. Además, se contemplaron tareas de pintura, desmonte y reemplazo de cielorrasos suspendidos, pulido de pisos y revestimientos graní­ticos existentes, cambio de puertas de acceso a consultorios, mobiliario nuevo, cambio de artefactos de iluminación.</t>
  </si>
  <si>
    <t>https://cdn2.buenosaires.gob.ar/baobras/salud4/salud_rivadaviarefaccionguardia_foto01.jpg</t>
  </si>
  <si>
    <t>https://cdn2.buenosaires.gob.ar/baobras/salud4/salud_rivadaviarefaccionguardia_foto02.jpg</t>
  </si>
  <si>
    <t>https://cdn2.buenosaires.gob.ar/baobras/salud4/salud_rivadaviarefaccionguardia_foto03.jpg</t>
  </si>
  <si>
    <t>Mantelectric I.C.I.S.A., Riva S.A.I.I.C.F.A. Ute</t>
  </si>
  <si>
    <t>79-SIGAF-MSGC-2014</t>
  </si>
  <si>
    <t>https://buenosaires.gob.ar/areas/hacienda/compras/consulta/popup_detalle.php?tipo=licitacion&amp;idlicitacion=113106</t>
  </si>
  <si>
    <t>2886953-2886953-MGEYA-2013</t>
  </si>
  <si>
    <t>Hospital Santojanni - Remodelación Guardia</t>
  </si>
  <si>
    <t xml:space="preserve">La obra de refacción de guardia en el Hospital Santojanni consistió en la puesta en valor de las zonas de circulación de las guardias (públicas y consultorios), salas de espera, sanitarios públicos, nuevos mesones de atención para mejorar la experiencia de los vecinos y visitantes que utilizan las áreas de guardia. En dicha sala de espera se retiró la cartelerí­a y señalética en paredes que comprenden el sector y se realizaron trabajos de pintura en el mesón de atención existente y en la circulación de los consultorios. </t>
  </si>
  <si>
    <t>https://cdn2.buenosaires.gob.ar/baobras/salud4/salud_santojannirefaccionguardia_foto01.JPG</t>
  </si>
  <si>
    <t>https://cdn2.buenosaires.gob.ar/baobras/salud4/salud_santojannirefaccionguardia_foto02.JPG</t>
  </si>
  <si>
    <t>https://cdn2.buenosaires.gob.ar/baobras/salud4/salud_santojannirefaccionguardia_foto03.JPG</t>
  </si>
  <si>
    <t xml:space="preserve">La obra de refacción de guardia en el Hospital Vélez Sarsfield consistió en la puesta en valor de las zonas de circulación de las guardias (públicas y consultorios), salas de espera, sanitarios públicos, nuevos mesones de atención para mejorar la experiencia de los vecinos y visitantes que utilizan las áreas de guardia. En dicha sala de espera se retiró la cartelerí­a y señalética en paredes que comprenden el sector y se realizaron trabajos de pintura en el mesón de atención existente y en la circulación de los consultorios. </t>
  </si>
  <si>
    <t>https://cdn2.buenosaires.gob.ar/baobras/salud4/salud_velezrefaccionguardia_foto01.JPG</t>
  </si>
  <si>
    <t>https://cdn2.buenosaires.gob.ar/baobras/salud4/salud_velezrefaccionguardia_foto02.JPG</t>
  </si>
  <si>
    <t>https://cdn2.buenosaires.gob.ar/baobras/salud4/salud_velezrefaccionguardia_foto03.jpg</t>
  </si>
  <si>
    <t>https://cdn2.buenosaires.gob.ar/baobras/salud4/salud_velezrefaccionguardia_foto04.jpg</t>
  </si>
  <si>
    <t>Sehos S.A.</t>
  </si>
  <si>
    <t>87/2014</t>
  </si>
  <si>
    <t>https://buenosaires.gob.ar/areas/hacienda/compras/consulta/popup_detalle.php?tipo=licitacion&amp;idlicitacion=113133</t>
  </si>
  <si>
    <t>Hospital Zubizarreta</t>
  </si>
  <si>
    <t>Hospital Zubizarreta - Remodelación Guardia</t>
  </si>
  <si>
    <t xml:space="preserve">La obra de refacción de guardia en el Hospital Zubizarreta consistió en la puesta en valor de las zonas de circulación de las guardias (públicas y consultorios), salas de espera, sanitarios públicos, nuevos mesones de atención para mejorar la experiencia de los vecinos y visitantes que utilizan las áreas de guardia. En dicha sala de espera se retiró la cartelerí­a y señalética en paredes que comprenden el sector y se realizaron trabajos de pintura en el mesón de atención existente y en la circulación de los consultorios. </t>
  </si>
  <si>
    <t>Nueva York 3952</t>
  </si>
  <si>
    <t>https://cdn2.buenosaires.gob.ar/baobras/salud4/salud_zubizarretaguardianueva_foto01.jpg</t>
  </si>
  <si>
    <t>88/2014</t>
  </si>
  <si>
    <t>https://www.buenosaires.gob.ar/baobras/hospital-zubizarreta</t>
  </si>
  <si>
    <t>https://buenosaires.gob.ar/areas/hacienda/compras/consulta/popup_detalle.php?tipo=licitacion&amp;idlicitacion=113119</t>
  </si>
  <si>
    <t>Sede Comunal 14 - Reforma</t>
  </si>
  <si>
    <t>El sector que se intervino se correspondió con las salas de casamiento en la Sede Comunal N°14 con acceso desde la Av. Coronel Dí­az. El objetivo fue generar un espacio cómodo para el flujo de personas que utiliza las salas de casamiento, mientras en otra parte del mismo salón se realizan las inscripciones de los recién nacidos aislando acústicamente el espacio, y a la vez permitiendo a la comuna aumentar los servicios. Los cambios estéticos de las salas de casamiento le otorgaron una personalidad distintiva a la Sede Comunal N°14, y a la vez una cierta armoní­a con la obra ya realizada en el sector de Calle Beruti.</t>
  </si>
  <si>
    <t>Beruti 3325</t>
  </si>
  <si>
    <t>https://cdn2.buenosaires.gob.ar/baobras/editadas2/ssgc_comuna14_reformasedecomuna14_foto1.JPG</t>
  </si>
  <si>
    <t>https://cdn2.buenosaires.gob.ar/baobras/editadas2/ssgc_comuna14_reformasedecomuna14_foto2.JPG</t>
  </si>
  <si>
    <t>https://cdn2.buenosaires.gob.ar/baobras/editadas2/ssgc_comuna14_reformasedecomuna14_foto3.JPG</t>
  </si>
  <si>
    <t>https://cdn2.buenosaires.gob.ar/baobras/editadas2/ssgc_comuna14_reformasedecomuna14_foto4.JPG</t>
  </si>
  <si>
    <t>https://www.buenosaires.gob.ar/areas/hacienda/compras/consulta/popup_consulta.php?cfilas=10&amp;orden_tipo=desc&amp;tipocontratacion=-&amp;numcontratacion=&amp;siglacontratacion=-&amp;aniocontratacion=-&amp;tipoactuacion=1&amp;numactuacion=10350543&amp;siglaactuacion=-&amp;anioactuacion=2016&amp;idrubro=-&amp;idrlicitante=-&amp;idrsolicitante=-&amp;idestado=-&amp;siglaactuacion=-&amp;anulado=-&amp;rlidep=1&amp;rsoldep=1&amp;f_dia_desde=-&amp;f_mes_desde=-&amp;f_anio_desde=-&amp;f_dia_hasta=-&amp;f_mes_hasta=-&amp;f_anio_hasta=-&amp;r_fecha=todos</t>
  </si>
  <si>
    <t>Cesac N° 28: Adecuación edilicia para su instalación</t>
  </si>
  <si>
    <t>La obra comprendió la unión entre las obras e instalaciones nuevas con las existentes. Por lo tanto, se llevó a cabo la demolición, retiro de instalaciones existentes, retiro y picado de pisos y revestimientos, cerramiento de vanos con mamposterí­a, reparación de revoques exteriores e interiores, reparación y ejecución de contrapisos, banquinas bajo mesadas y cordones para tabiques de placas de roca y de yeso en locales húmedos, construcción de tabiques y cielorrasos de placas de roca de yeso. Se realizaron la colocación de pisos y zócalos y revestimientos cerámicos en baños, vacunatorio y estar de enfermerí­a, mesadas de granito con bachas de acero inox., muebles bajo mesada, heladera bajo mesada y anafe eléctrico; colocación y pintura de carpinterí­as, puertas y ventanas con vidrios y espejos en baños, instalaciones sanitarias, eléctricas, gases médicos (oxí­geno), contra incendio (matafuegos), termomecánica (aire frio calor).</t>
  </si>
  <si>
    <t>Soldado De La Frontera Av. 5144</t>
  </si>
  <si>
    <t>https://cdn2.buenosaires.gob.ar/baobras/salud4/salud_adecuacionediliciadelcesac28_foto1.JPG</t>
  </si>
  <si>
    <t>https://cdn2.buenosaires.gob.ar/baobras/salud4/salud_adecuacionediliciadelcesac28_foto2.JPG</t>
  </si>
  <si>
    <t>Mad Desarollos S.R.L.</t>
  </si>
  <si>
    <t>5048/2016</t>
  </si>
  <si>
    <t>Cesac N° 3: Adecuación edilicia para su instalación</t>
  </si>
  <si>
    <t>https://cdn.buenosaires.gob.ar/datosabiertos/datasets/ba-obras/fotos/ID645_1.jpg</t>
  </si>
  <si>
    <t>https://cdn.buenosaires.gob.ar/datosabiertos/datasets/ba-obras/fotos/ID645_2.jpg</t>
  </si>
  <si>
    <t>2458/2017</t>
  </si>
  <si>
    <t>Centros de Salud en Villa del Parque</t>
  </si>
  <si>
    <t>Cesac N° 34: Colocación De Membrana Nueva En Azotea</t>
  </si>
  <si>
    <t>Se realizó la colocación de una nueva membrana.</t>
  </si>
  <si>
    <t>Artigas, Jose Gervasio, Gral. 2262</t>
  </si>
  <si>
    <t>https://cdn2.buenosaires.gob.ar/baobras/salud4/salud_membranazoteacesac34_foto01.png</t>
  </si>
  <si>
    <t>https://cdn2.buenosaires.gob.ar/baobras/salud4/salud_membranazoteacesac34_foto02.png</t>
  </si>
  <si>
    <t>72/2015</t>
  </si>
  <si>
    <t>https://www.buenosaires.gob.ar/baobras/centros-de-salud-en-villa-del-parque</t>
  </si>
  <si>
    <t>https://buenosaires.gob.ar/areas/hacienda/compras/consulta/popup_detalle.php?tipo=licitacion&amp;idlicitacion=113123</t>
  </si>
  <si>
    <t>Hospital Alvarez - Proyecto, Montaje Y Normalización De Instalación Interna Pabellones I, V, XV, XVI</t>
  </si>
  <si>
    <t>La obra consistió en el montaje y normalización de instalaciones internas de los Pabellones I, V, XV., XVI</t>
  </si>
  <si>
    <t>https://cdn2.buenosaires.gob.ar/baobras/salud/ALVAREZ_GAS_FOTO1.jpg</t>
  </si>
  <si>
    <t>Cooperativa De Trabajo Evita Limitada</t>
  </si>
  <si>
    <t>Hospital Borda</t>
  </si>
  <si>
    <t>Hospital Borda - Relocalización Servicio Bulimia Y Anorexia Del Pabellón Central</t>
  </si>
  <si>
    <t>La obra comprendió la remodelación integral de un sector del Pabellón central del Hospital, ubicado en la planta baja del ala 4b para dar respuesta a los requerimientos planteados por el Hospital. El sector destinado al servicio de bulimia y anorexia, fue sujeto a remodelación integral y cuenta con un total de 798 m2 cubiertos y 29 m2 descubiertos, se encuentra desarrollado en una planta.</t>
  </si>
  <si>
    <t>Carrillo, Ramon, Dr. 375</t>
  </si>
  <si>
    <t>https://cdn2.buenosaires.gob.ar/baobras/salud4/salud_bordabulimiayanorexia_foto01.jpg</t>
  </si>
  <si>
    <t>https://cdn2.buenosaires.gob.ar/baobras/salud4/salud_bordabulimiayanorexia_foto02.jpg</t>
  </si>
  <si>
    <t>https://cdn2.buenosaires.gob.ar/baobras/salud4/salud_bordabulimiayanorexia_foto03.jpg</t>
  </si>
  <si>
    <t>166/2014</t>
  </si>
  <si>
    <t>https://www.buenosaires.gob.ar/baobras/hospital-borda</t>
  </si>
  <si>
    <t>https://buenosaires.gob.ar/areas/hacienda/compras/consulta/popup_detalle.php?tipo=licitacion&amp;idlicitacion=113347</t>
  </si>
  <si>
    <t>Hospital Marie Curie - Construcción De Una Nueva Morgue</t>
  </si>
  <si>
    <t>La obra consistió en la construcción de una nueva morgue en el Hospital Municipal de Oncologí­a Marie Curie. La prestación comprendió el suministro de la totalidad de los materiales, mano de obra, herramientas, desplazamiento de objetos y/o equipos o maquinarias y todos los elementos necesarios para realizar la tarea encomendada necesaria para la ejecución de la obra.</t>
  </si>
  <si>
    <t>https://cdn2.buenosaires.gob.ar/baobras/salud4/salud_curiemorgue_foto01.jpg</t>
  </si>
  <si>
    <t>Hospital Marie Curie - Proyecto, Construcción, Montaje, Normalización, Habilitación Y Puesta En Marcha De Ramal Y Servicio De Gas - Parte I</t>
  </si>
  <si>
    <t>La obra consistió en la construcción, montaje, normalización, habilitación y puesta en marcha de ramal y servicio de gas- Parte 1.</t>
  </si>
  <si>
    <t>https://cdn2.buenosaires.gob.ar/baobras/salud4/salud_curiegas_foto01.jpeg</t>
  </si>
  <si>
    <t>1295/2016</t>
  </si>
  <si>
    <t>Hospital Durand</t>
  </si>
  <si>
    <t>Hospital Durand - Proyecto, Montaje Y Normalización De Instalación Interna Edificios VI Y XI</t>
  </si>
  <si>
    <t>La obra consistió en la construcción, montaje, normalización y puesta en marcha de ramal y servicio de gas- Parte 1.</t>
  </si>
  <si>
    <t>Diaz Velez Av. 5044</t>
  </si>
  <si>
    <t>https://cdn2.buenosaires.gob.ar/baobras/salud4/salud_durandcaldera_foto01.jpg</t>
  </si>
  <si>
    <t>https://cdn2.buenosaires.gob.ar/baobras/salud4/salud_durandgas_foto01.jpg</t>
  </si>
  <si>
    <t>https://www.buenosaires.gob.ar/baobras/hospital-durand</t>
  </si>
  <si>
    <t>Centros de Salud en Almagro</t>
  </si>
  <si>
    <t>CESAC Nº 38: Refuncionalización 3° Piso, Sector Administrativo</t>
  </si>
  <si>
    <t>Se realizó la provisión y ejecución de todos los trabajos necesarios para la refuncionalización integral del área administrativa ubicada en el 3° piso, sector frente del edificio de Medrano 350 de la Ciudad Autónoma de Buenos Aires, respondiendo al programa elevado oportunamente por los responsables del área a cargo de las nuevas oficinas.</t>
  </si>
  <si>
    <t>Medrano Av. 350</t>
  </si>
  <si>
    <t>https://cdn2.buenosaires.gob.ar/baobras/salud4/salud_medrano350_foto01.JPG</t>
  </si>
  <si>
    <t>https://cdn2.buenosaires.gob.ar/baobras/salud4/salud_medrano350_foto02.JPG</t>
  </si>
  <si>
    <t>https://cdn2.buenosaires.gob.ar/baobras/salud4/salud_medrano350_foto03.JPG</t>
  </si>
  <si>
    <t>https://cdn2.buenosaires.gob.ar/baobras/salud4/salud_medrano350_foto04.jpg</t>
  </si>
  <si>
    <t>https://www.buenosaires.gob.ar/baobras/centros-de-salud-en-almagro</t>
  </si>
  <si>
    <t>Hospital Moyano - Reparación De Terraza Y Tanque De Agua En Clí­nica Médica</t>
  </si>
  <si>
    <t>La obra consistió en la impermeabilización de la cubierta del Pabellón de clí­nica médica, la cual presentaba la membrana asfáltica muy dañada y en varios sectores levantada o con faltantes teniendo filtraciones a los servicios inferiores, además, de los revoques flojos en todo el perí­metro del muro de la terraza. Es por esto que se procedió a la reparación e impermeabilización del tanque de agua sobre la terraza de bajadas a los servicios con perforaciones en la losa, lo cual facilita las filtraciones.</t>
  </si>
  <si>
    <t>https://cdn2.buenosaires.gob.ar/baobras/salud4/salud_moyanoterraza_foto01.jpg</t>
  </si>
  <si>
    <t>Hospital Moyano - Cambio De Bomba De Agua Y Adecuación De Sala En Tanque Torre</t>
  </si>
  <si>
    <t>La obra consistió en el cambio de las bombas principales de agua que alimentan el tanque torre, el cual abastece a todo el hospital, además de una puesta a cero de las bombas auxiliares existentes. Se propuso un reacondicionamiento de toda la sala de máquinas tanto en lo civil y eléctrico, ya que las instalaciones estaban con conexiones precarias y con malas terminaciones.</t>
  </si>
  <si>
    <t>https://cdn2.buenosaires.gob.ar/baobras/salud4/salud_moyanocambiobombadeagua_foto1.jpg</t>
  </si>
  <si>
    <t>Hospital Muñiz</t>
  </si>
  <si>
    <t>Hospital Muñiz - Remodelación Sala 32 De Pediatrí­a</t>
  </si>
  <si>
    <t>La obra consistió en la remodelación integral de la Sala 32 dando respuesta por un lado, a la necesidad de incorporar sanitarios para sectorizar a los pacientes y por otro, al requerimiento de reactivación del Pabellón que se encuentra catalogado como edificio con í¢Â€Âœprotección cautelar dentro de los lineamientos del patrimonio cultural. El proyecto contó con 418 m2 cubiertos destinados al servicio de internación incluyendo 2 habitaciones aisladas individuales con baño privado y áreas de apoyo médico, de los cuales 262 m2 se desarrollan en planta baja, 71 m2 en un primer piso. También se complementó con un sector destinado a sala de máquinas y tableros, ubicada en primer piso con una superficie de 85 m2 y superficie descubierta de 230 m2. La Sala 32 se encuentra resuelta funcionalmente en dos sectores, uno de ellos comprende el acceso al pabellón con los servicios de apoyo de enfermerí­a y médico y el otro corresponde a la internación propiamente dicha.</t>
  </si>
  <si>
    <t>Uspallata 2272</t>
  </si>
  <si>
    <t>https://cdn2.buenosaires.gob.ar/baobras/salud4/salud_mu%C3%B1izsala32_foto01.jpg</t>
  </si>
  <si>
    <t>https://cdn2.buenosaires.gob.ar/baobras/salud4/salud_mu%C3%B1izsala32_foto02.jpg</t>
  </si>
  <si>
    <t>442/2014</t>
  </si>
  <si>
    <t>https://www.buenosaires.gob.ar/baobras/hospital-muniz</t>
  </si>
  <si>
    <t>https://buenosaires.gob.ar/areas/hacienda/compras/consulta/popup_detalle.php?tipo=licitacion&amp;idlicitacion=114258</t>
  </si>
  <si>
    <t>Hospital Muñiz - Construcción Muro Perimetral En La Ochava De Las Avenidas Vélez Sarsfield Y Amancio Alcorta Etapa IV</t>
  </si>
  <si>
    <t>La obra consistió en la demolición de los muros existentes y la ejecución nuevo muro. Se llevó a cabo el movimiento de suelo de excavación y luego de ejecutado el muro se realizó el movimiento de suelo de relleno. Además, se realizó la instalación pluvial.</t>
  </si>
  <si>
    <t>https://cdn2.buenosaires.gob.ar/baobras/salud4/salud_mu%C3%B1izmuro_foto1.jpg</t>
  </si>
  <si>
    <t>73/2014</t>
  </si>
  <si>
    <t>https://buenosaires.gob.ar/areas/hacienda/compras/consulta/popup_detalle.php?tipo=licitacion&amp;idlicitacion=113126</t>
  </si>
  <si>
    <t>Hospital Piñero - Normalización Integral De Gas-1º Etapa</t>
  </si>
  <si>
    <t xml:space="preserve">La obra consistió en la construcción, montaje, normalización, habilitación y puesta en marcha de ramal y servicio de gas - Parte 1 </t>
  </si>
  <si>
    <t>https://cdn2.buenosaires.gob.ar/baobras/salud4/salud_pi%C3%B1erogas_foto02.jpeg</t>
  </si>
  <si>
    <t>1542/2017</t>
  </si>
  <si>
    <t>Hospital Udaondo - Mejoras En El Acceso A Personas Con Movilidad Reducida En Pabellón A</t>
  </si>
  <si>
    <t>La obra consistió en dotar al acceso principal del Pabellón A de un ascensor para discapacitados que cumpla el objetivo de elevar a aquellas personas desde el nivel de la vereda exterior del Pabellón al mismo nivel del hall principal, desnivel que ronda los 0.75m. Para ello se elevó el nivel del porch, eliminando los escalones interiores y construyendo una dársena en el exterior para la llegada de dicho ascensor. Asimismo, por el avance de dicha dársena se ha realizado la ampliación de dicho espacio, avanzando sobre el sector parquizado y modificando la escalinata principal sobre lí­nea de frente, eliminando el descanso y respetando la forma original.</t>
  </si>
  <si>
    <t>https://cdn2.buenosaires.gob.ar/baobras/salud4/salud_refuncionalizacionpabellona_foto01.jpg</t>
  </si>
  <si>
    <t>https://cdn2.buenosaires.gob.ar/baobras/salud4/salud_udaondo_accesopersonasconmovilidadreducida_foto01.jpg</t>
  </si>
  <si>
    <t>https://cdn2.buenosaires.gob.ar/baobras/salud4/salud_udaondo_accesopersonasconmovilidadreducida_foto02.jpg</t>
  </si>
  <si>
    <t>Hospital Gutiérrez - Proyecto, Aprobación, Normalización Y Habilitación De Instalación De Gas - Pabellones D Y F</t>
  </si>
  <si>
    <t>La obra consistió en la normalización de todas las instalaciones de gas afectadas al medidor de la calle Paraguay; y la calefacción y agua caliente del Pabellón D, dado que se veí­an comprometidos los sectores de internación y laboratorio ubicados en el mismo.</t>
  </si>
  <si>
    <t>https://cdn2.buenosaires.gob.ar/baobras/salud4/salud_gutierrezgas_foto01.jpeg</t>
  </si>
  <si>
    <t>https://cdn2.buenosaires.gob.ar/baobras/salud4/salud_gutierrezgas_foto02.jpeg</t>
  </si>
  <si>
    <t>Hospital Pirovano</t>
  </si>
  <si>
    <t>Hospital Pirovano - Tareas De Demolición De Chimenea</t>
  </si>
  <si>
    <t>La obra consistió en la demolición de la chimenea, dado que habí­a empeorado el estado estructural de la misma en el sector donde se realizaba la incineración de los residuos. Dicho sector era muy próximo a la sala de internación de hombres de la división otorrinolaringologí­a.</t>
  </si>
  <si>
    <t>Monroe Av. 3555</t>
  </si>
  <si>
    <t>https://cdn2.buenosaires.gob.ar/baobras/salud4/salud_pirovanodemolicionchimenea_foto01.jpg</t>
  </si>
  <si>
    <t>849/2017</t>
  </si>
  <si>
    <t>https://www.buenosaires.gob.ar/baobras/hospital-pirovano</t>
  </si>
  <si>
    <t>Sede Comunal 10: Modificación Layout</t>
  </si>
  <si>
    <t>Los sectores que se intervinieron se encuentran ubicados en el 1º piso, 2º piso, 3º piso y terraza de la sede Comunal N° 10 ubicada sobre la calle Bacacay 3968. El objetivo de la propuesta fue generar espacios de trabajos fluidos para el personal que trabaja en la sede, privacidad de las áreas que así­ lo requieran y la puesta en valor del 3º piso debido a las filtraciones de agua provenientes de la terraza. La reorganización del espacio permitió un máximo aprovechamiento del mismo utilizando zonas que se encontraban en desuso. Estas remodelaciones apuntaron a la unificación de anteriores reformas que buscaban dar una identidad más homogénea y unificada de la comuna.</t>
  </si>
  <si>
    <t>Baigorria Y Hugo, Victor</t>
  </si>
  <si>
    <t>https://cdn2.buenosaires.gob.ar/baobras/editadas2/ssgc_comuna10_layoutcomuna10_foto1.jpg</t>
  </si>
  <si>
    <t>https://cdn2.buenosaires.gob.ar/baobras/editadas2/ssgc_comuna10_layoutcomuna10_foto2.jpg</t>
  </si>
  <si>
    <t>https://cdn2.buenosaires.gob.ar/baobras/editadas2/ssgc_comuna10_layoutcomuna10_foto3.jpg</t>
  </si>
  <si>
    <t>https://cdn2.buenosaires.gob.ar/baobras/editadas2/ssgc_comuna10_layoutcomuna10_foto4.jpg</t>
  </si>
  <si>
    <t>Prisma Constructora S.R.L</t>
  </si>
  <si>
    <t>https://www.buenosaires.gob.ar/areas/hacienda/compras/consulta/popup_consulta.php?cfilas=10&amp;orden_tipo=desc&amp;tipocontratacion=-&amp;numcontratacion=&amp;siglacontratacion=-&amp;aniocontratacion=-&amp;tipoactuacion=1&amp;numactuacion=16068787&amp;siglaactuacion=-&amp;anioactuacion=2016&amp;idrubro=-&amp;idrlicitante=-&amp;idrsolicitante=-&amp;idestado=-&amp;siglaactuacion=-&amp;anulado=-&amp;rlidep=1&amp;rsoldep=1&amp;f_dia_desde=-&amp;f_mes_desde=-&amp;f_anio_desde=-&amp;f_dia_hasta=-&amp;f_mes_hasta=-&amp;f_anio_hasta=-&amp;r_fecha=todos</t>
  </si>
  <si>
    <t>Barrio Los Piletones</t>
  </si>
  <si>
    <t>Barrio Los Piletones: Abastecimiento De Agua Potable Manzanas 9 Y 10 - Barrio Los Piletones</t>
  </si>
  <si>
    <t>Hidráulica E Infraestructura</t>
  </si>
  <si>
    <t>Instalación De Una Cañerí­a De Agua Emplazada Por Colectora Lacarra, En Una Longitud De 250 Metros En Cañerí­a De Pead Dn 90mm Pn8 Con Accesorios, Empalme A Cañerí­a De Pead Dn 160 Mm,</t>
  </si>
  <si>
    <t>Lacarra Av. Y Janer, Ana Maria</t>
  </si>
  <si>
    <t>cdn2.buenosaires.gob.ar/baobras/corporacionsur/AbastecimientodeAguaPotableMz9y10_foto1.jpg</t>
  </si>
  <si>
    <t>cdn2.buenosaires.gob.ar/baobras/corporacionsur/AbastecimientodeAguaPotableMz9y10_foto2.jpg</t>
  </si>
  <si>
    <t>Jorge Canelles Ltda</t>
  </si>
  <si>
    <t>06-CBAS-2017</t>
  </si>
  <si>
    <t>http://www.buenosaires.gob.ar/baobras/barrio-los-piletones</t>
  </si>
  <si>
    <t>Barrio Los Piletones: Nexo Conexión De Red De Agua Potable ( Lacarra) Barrio Los Piletones</t>
  </si>
  <si>
    <t>Nexo Para La Provisión De Agua Potable Barrio Los Piletones Contempla Ejecución De Cámaras, Empalmes, Etc</t>
  </si>
  <si>
    <t>cdn2.buenosaires.gob.ar/baobras/corporacionsur4/Nexoconexionderedaguapotable_foto1.jpg</t>
  </si>
  <si>
    <t>cdn2.buenosaires.gob.ar/baobras/corporacionsur4/Nexoconexionderedaguapotable_foto2.jpg</t>
  </si>
  <si>
    <t>cdn2.buenosaires.gob.ar/baobras/corporacionsur4/Nexoconexionderedaguapotable_foto3.jpg</t>
  </si>
  <si>
    <t>cdn2.buenosaires.gob.ar/baobras/corporacionsur4/Nexoconexionderedaguapotable_foto4.jpg</t>
  </si>
  <si>
    <t>Kopar S.A</t>
  </si>
  <si>
    <t>01-CBAS-2017</t>
  </si>
  <si>
    <t>Barrio Los Piletones: Finalización Edificios 10 Y 11 (Piletones)</t>
  </si>
  <si>
    <t>Obras De Finalización Correspondientes Al Conjunto Habitacional Piletones, Ejecutadas Con El Sistema Constructivo Cassaforma.</t>
  </si>
  <si>
    <t>6 de Agosto 3955</t>
  </si>
  <si>
    <t>cdn2.buenosaires.gob.ar/baobras/corporacionsur/Finalizaci%C3%B3nEdificios10y11-12y13_foto1.jpg</t>
  </si>
  <si>
    <t>cdn2.buenosaires.gob.ar/baobras/corporacionsur/Finalizaci%C3%B3nEdificios10y11_foto2.jpg</t>
  </si>
  <si>
    <t>cdn2.buenosaires.gob.ar/baobras/corporacionsur/Finalizaci%C3%B3nEdificios10y11_foto3.jpg</t>
  </si>
  <si>
    <t>cdn2.buenosaires.gob.ar/baobras/corporacionsur/Finalizaci%C3%B3nEdificios10y11_foto4.jpg</t>
  </si>
  <si>
    <t>Wayro Ingenierí­a S.A.</t>
  </si>
  <si>
    <t>04-CBAS-2016</t>
  </si>
  <si>
    <t>Barrio Los Piletones: Finalización Edificios 12 Y 13 (Piletones)</t>
  </si>
  <si>
    <t>De la Fuerza 3955</t>
  </si>
  <si>
    <t>cdn2.buenosaires.gob.ar/baobras/corporacionsur/Finalizaci%C3%B3nEdificios12y13_foto1.jpg</t>
  </si>
  <si>
    <t>cdn2.buenosaires.gob.ar/baobras/corporacionsur/Finalizaci%C3%B3nEdificios12y13_foto2.jpg</t>
  </si>
  <si>
    <t>cdn2.buenosaires.gob.ar/baobras/corporacionsur/Finalizaci%C3%B3nEdificios12y13_foto3.jpg</t>
  </si>
  <si>
    <t>cdn2.buenosaires.gob.ar/baobras/corporacionsur/Finalizaci%C3%B3nEdificios12y13_foto4.jpg</t>
  </si>
  <si>
    <t>05-CBAS-2016</t>
  </si>
  <si>
    <t>Barrio Los Piletones: Mejoras En Frentes - Barrio Los Piletones - Etapa 1</t>
  </si>
  <si>
    <t>La Propuesta De Obras Consiste En El Mejoramiento De Los Frentes De Las Parcelas Regularizadas De Las Manzanas Mencionadas Donde Se Realizará Diferentes Tareas De Acuerdo Las Necesidad De Cada Frente</t>
  </si>
  <si>
    <t>Janer 3836, 3842;Ntra Sra de Caacupé 3810,3818,3836; Plumerillo 3837,3823;Mujeres Luchadoras 3035;Plumerillo 3807; 3815</t>
  </si>
  <si>
    <t>cdn2.buenosaires.gob.ar/baobras/corporacionsur/Mejorasenfrentes-Etapa1_foto1.jpg</t>
  </si>
  <si>
    <t>cdn2.buenosaires.gob.ar/baobras/corporacionsur/Mejorasenfrentes-Etapa1_foto2.jpg</t>
  </si>
  <si>
    <t>cdn2.buenosaires.gob.ar/baobras/corporacionsur/Mejorasenfrentes-Etapa1_foto3.jpg</t>
  </si>
  <si>
    <t>cdn2.buenosaires.gob.ar/baobras/corporacionsur/Mejorasenfrentes-Etapa1_foto4.jpg</t>
  </si>
  <si>
    <t>ANTONIO ALAK LTDA</t>
  </si>
  <si>
    <t>02-CBAS-2017</t>
  </si>
  <si>
    <t>Ecoparque: Elefantes 1er Etapa</t>
  </si>
  <si>
    <t>Se realizó la readecuación del recinto de elefantes</t>
  </si>
  <si>
    <t>https://cdn2.buenosaires.gob.ar/baobras/modernizacion/Elefantes%201er%20Etapa_foto1.jpg</t>
  </si>
  <si>
    <t>https://cdn2.buenosaires.gob.ar/baobras/editadas1/mayep_ecoparqueelefante1eretapa_foto2.jpg</t>
  </si>
  <si>
    <t>https://cdn2.buenosaires.gob.ar/baobras/editadas1/mayep_ecoparqueelefante1eretapa_foto3.jpg</t>
  </si>
  <si>
    <t>https://cdn2.buenosaires.gob.ar/baobras/editadas1/mayep_ecoparqueelefante1eretapa_foto4.jpg</t>
  </si>
  <si>
    <t>Gwerder &amp; Co S.R.L</t>
  </si>
  <si>
    <t>https://www.buenosaires.gob.ar/baobras/conjunto-habitacional-nestor-kirchner-0</t>
  </si>
  <si>
    <t>EX -2017-06016318-MGEYA-UPEEI</t>
  </si>
  <si>
    <t>Base Operativa 24 De Noviembre</t>
  </si>
  <si>
    <t>24 De Noviembre Y Cochabamba</t>
  </si>
  <si>
    <t>https://cdn2.buenosaires.gob.ar/baobras/editadas2/ssgc_comuna3_base24noviembre_foto1.JPG</t>
  </si>
  <si>
    <t>https://cdn2.buenosaires.gob.ar/baobras/editadas2/ssgc_comuna3_base24noviembre_foto2.JPG</t>
  </si>
  <si>
    <t>https://cdn2.buenosaires.gob.ar/baobras/editadas2/ssgc_comuna3_base24noviembre_foto3.JPG</t>
  </si>
  <si>
    <t>https://cdn2.buenosaires.gob.ar/baobras/editadas2/ssgc_comuna3_base24noviembre_foto4.JPG</t>
  </si>
  <si>
    <t>https://www.buenosaires.gob.ar/areas/hacienda/compras/consulta/popup_consulta.php?cfilas=10&amp;orden_tipo=desc&amp;tipocontratacion=-&amp;numcontratacion=&amp;siglacontratacion=-&amp;aniocontratacion=-&amp;tipoactuacion=1&amp;numactuacion=19187632&amp;siglaactuacion=-&amp;anioactuacion=2016&amp;idrubro=-&amp;idrlicitante=-&amp;idrsolicitante=-&amp;idestado=-&amp;siglaactuacion=-&amp;anulado=-&amp;rlidep=1&amp;rsoldep=1&amp;f_dia_desde=-&amp;f_mes_desde=-&amp;f_anio_desde=-&amp;f_dia_hasta=-&amp;f_mes_hasta=-&amp;f_anio_hasta=-&amp;r_fecha=todos</t>
  </si>
  <si>
    <t>Base Operativa Bilbao</t>
  </si>
  <si>
    <t>Se realizaron tareas de mejoramiento en general y se construyeron vestuarios y sanitarios más grandes.</t>
  </si>
  <si>
    <t>Bilbao, Francisco Av. Y Lacarra Av.</t>
  </si>
  <si>
    <t>https://cdn2.buenosaires.gob.ar/baobras/editadas2/ssgc_comuna9_basebilbao_foto1.jpg</t>
  </si>
  <si>
    <t>https://cdn2.buenosaires.gob.ar/baobras/editadas2/ssgc_comuna9_basebilbao_foto2.jpg</t>
  </si>
  <si>
    <t>https://cdn2.buenosaires.gob.ar/baobras/editadas2/ssgc_comuna9_basebilbao_foto3.jpg</t>
  </si>
  <si>
    <t>https://cdn2.buenosaires.gob.ar/baobras/editadas2/ssgc_comuna9_basebilbao_foto4.jpg</t>
  </si>
  <si>
    <t>Verde Integral S.A.</t>
  </si>
  <si>
    <t>https://www.buenosaires.gob.ar/areas/hacienda/compras/consulta/popup_consulta.php?cfilas=10&amp;orden_tipo=desc&amp;tipocontratacion=-&amp;numcontratacion=&amp;siglacontratacion=-&amp;aniocontratacion=-&amp;tipoactuacion=1&amp;numactuacion=14602137&amp;siglaactuacion=-&amp;anioactuacion=2016&amp;idrubro=-&amp;idrlicitante=-&amp;idrsolicitante=-&amp;idestado=-&amp;siglaactuacion=-&amp;anulado=-&amp;rlidep=1&amp;rsoldep=1&amp;f_dia_desde=-&amp;f_mes_desde=-&amp;f_anio_desde=-&amp;f_dia_hasta=-&amp;f_mes_hasta=-&amp;f_anio_hasta=-&amp;r_fecha=todos</t>
  </si>
  <si>
    <t>Base Operativa Indoamericano Etapa 1</t>
  </si>
  <si>
    <t>Lacarra Av. 2401</t>
  </si>
  <si>
    <t>https://cdn2.buenosaires.gob.ar/baobras/editadas2/ssgc_comuna8_baseindo_foto1.JPG</t>
  </si>
  <si>
    <t>https://cdn2.buenosaires.gob.ar/baobras/editadas2/ssgc_comuna8_baseindo_foto2.JPG</t>
  </si>
  <si>
    <t>https://cdn2.buenosaires.gob.ar/baobras/editadas2/ssgc_comuna8_baseindo_foto3.JPG</t>
  </si>
  <si>
    <t>https://cdn2.buenosaires.gob.ar/baobras/editadas2/ssgc_comuna8_baseindo_foto4.JPG</t>
  </si>
  <si>
    <t>https://www.buenosaires.gob.ar/areas/hacienda/compras/consulta/popup_consulta.php?cfilas=10&amp;orden_tipo=desc&amp;tipocontratacion=-&amp;numcontratacion=&amp;siglacontratacion=-&amp;aniocontratacion=-&amp;tipoactuacion=1&amp;numactuacion=13277262&amp;siglaactuacion=-&amp;anioactuacion=2016&amp;idrubro=-&amp;idrlicitante=-&amp;idrsolicitante=-&amp;idestado=-&amp;siglaactuacion=-&amp;anulado=-&amp;rlidep=1&amp;rsoldep=1&amp;f_dia_desde=-&amp;f_mes_desde=-&amp;f_anio_desde=-&amp;f_dia_hasta=-&amp;f_mes_hasta=-&amp;f_anio_hasta=-&amp;r_fecha=todos</t>
  </si>
  <si>
    <t>Entorno Villa General Mitre</t>
  </si>
  <si>
    <t>Boulevard Juan B. Justo: Recuperación Y Puesta En Valor</t>
  </si>
  <si>
    <t>El sector que se intervino se encuentra ubicado sobre la Av. Juan B. Justo entre Gral. César Dí­az y Av. Miguel C. del Corro en Villa Luro dentro de la Comuna 10. El estado de las veredas se encontraba en mal estado, por lo tanto se le cambió todo el solado por caminos de hormigón peinado y se construyeron los vados peatonales que faltaban mejorando y asegurando la accesibilidad a todo el boulevard. Además, se construyeron módulos de descanso del lado más tranquilo del boulevard con bancos y mesas, módulos con postas aeróbicas para los vecinos, la puesta en valor de las áreas verdes, plantación de semillas para mejorar el estado del césped, nuevos canteros con floración para dar color a los frentistas y se proveyó del arbolado faltante para completar las alineaciones.</t>
  </si>
  <si>
    <t>Villa Gral. Mitre</t>
  </si>
  <si>
    <t>Justo, Juan B. Av. 4801</t>
  </si>
  <si>
    <t>https://cdn2.buenosaires.gob.ar/baobras/editadas2/ssgc_villagralmitre_boulevardjuanbjusto_foto1.JPG</t>
  </si>
  <si>
    <t>https://cdn2.buenosaires.gob.ar/baobras/editadas2/ssgc_villagralmitre_boulevardjuanbjusto_foto2.JPG</t>
  </si>
  <si>
    <t>https://cdn2.buenosaires.gob.ar/baobras/editadas2/ssgc_villagralmitre_boulevardjuanbjusto_foto3.JPG</t>
  </si>
  <si>
    <t>https://cdn2.buenosaires.gob.ar/baobras/editadas2/ssgc_villagralmitre_boulevardjuanbjusto_foto4.JPG</t>
  </si>
  <si>
    <t>Nazareno Pablo Puente</t>
  </si>
  <si>
    <t>https://www.buenosaires.gob.ar/areas/hacienda/compras/consulta/popup_consulta.php?cfilas=10&amp;orden_tipo=desc&amp;tipocontratacion=-&amp;numcontratacion=&amp;siglacontratacion=-&amp;aniocontratacion=-&amp;tipoactuacion=1&amp;numactuacion=21713936&amp;siglaactuacion=-&amp;anioactuacion=2016&amp;idrubro=-&amp;idrlicitante=-&amp;idrsolicitante=-&amp;idestado=-&amp;siglaactuacion=-&amp;anulado=-&amp;rlidep=1&amp;rsoldep=1&amp;f_dia_desde=-&amp;f_mes_desde=-&amp;f_anio_desde=-&amp;f_dia_hasta=-&amp;f_mes_hasta=-&amp;f_anio_hasta=-&amp;r_fecha=todos</t>
  </si>
  <si>
    <t>Pasaje Panamá: Calle Sustentable</t>
  </si>
  <si>
    <t>El sector que se intervino está situado en la calle Panama al 900 entre las calles Sarmiento y la Av. Corrientes. El objetivo de la obra fue mejorar el funcionamiento y optimizar el uso del espacio público para los vecinos y ciudadanos que concurren dí­a a dí­a por esta calle. Se sectorizó una única senda de estacionamiento vehicular a 45 grados y se implantó mayores superficies de verdes con vegetaciones autóctonas en las esquinas y fajas verdes sobre los cordones.</t>
  </si>
  <si>
    <t>Panama 901</t>
  </si>
  <si>
    <t>https://cdn2.buenosaires.gob.ar/baobras/editadas2/ssgc_almagro_pasajepanama_foto1.JPG</t>
  </si>
  <si>
    <t>https://cdn2.buenosaires.gob.ar/baobras/editadas2/ssgc_almagro_pasajepanama_foto2.JPG</t>
  </si>
  <si>
    <t>https://cdn2.buenosaires.gob.ar/baobras/editadas2/ssgc_almagro_pasajepanama_foto3.JPG</t>
  </si>
  <si>
    <t>https://cdn2.buenosaires.gob.ar/baobras/editadas2/ssgc_almagro_pasajepanama_foto4.JPG</t>
  </si>
  <si>
    <t>Vivero Cuculo S.R.L</t>
  </si>
  <si>
    <t>Sede Comunal 8 Modificación Del Layout De Puestos De Trabajo</t>
  </si>
  <si>
    <t>El objetivo de la obra fue intervenir el edificio Comunal N° 8 de la Av. Roca 5252 mejorando el funcionamiento y optimizando el uso del espacio por parte de empleados y ciudadanos que concurren para la realización de trámites. Para eso fue conveniente la sectorización estratégica en planta baja se dispuso de: UAC, documentación rápida, caja, espera, rentas, salas de racks, numeradores, turneros, mesa de entrada. Por otro lado, en la planta alta se dispuso de: procuración, mediación, prevención del delito y OIL. Estas remodelaciones apuntaron a la unificación de anteriores reformas que buscaban dar una identidad más homogénea y unificada de la comuna.</t>
  </si>
  <si>
    <t>Roca, Cnel. Av. 5252</t>
  </si>
  <si>
    <t>https://cdn2.buenosaires.gob.ar/baobras/editadas2/ssgc_comuna8_layoutsedecomuna8_foto1.JPG</t>
  </si>
  <si>
    <t>https://www.buenosaires.gob.ar/areas/hacienda/compras/consulta/popup_consulta.php?cfilas=10&amp;orden_tipo=desc&amp;tipocontratacion=-&amp;numcontratacion=&amp;siglacontratacion=-&amp;aniocontratacion=-&amp;tipoactuacion=1&amp;numactuacion=10353977&amp;siglaactuacion=-&amp;anioactuacion=2016&amp;idrubro=-&amp;idrlicitante=-&amp;idrsolicitante=-&amp;idestado=-&amp;siglaactuacion=-&amp;anulado=-&amp;rlidep=1&amp;rsoldep=1&amp;f_dia_desde=-&amp;f_mes_desde=-&amp;f_anio_desde=-&amp;f_dia_hasta=-&amp;f_mes_hasta=-&amp;f_anio_hasta=-&amp;r_fecha=todos</t>
  </si>
  <si>
    <t>Patio Urbano Paraguay</t>
  </si>
  <si>
    <t>La plaza que se intervino se encuentra ubicada sobre la calle Paraguay entre las calles Fitz Roy y Humboldt dentro de la Comuna N°14. La obra contempló la reubicación del patio de juegos aportándole nuevos juegos de vanguardia e inclusivos y solado anti golpe para proporcionar accesibilidad, el cambio de mobiliario por nuevo, reemplazo de los cestos de basuras. En el sector del actual patio de juegos se realizó un sector verde y se sumaron actividades deportivas. Asimismo, las áreas de superficie absorbente se parquizaron y aportaron nueva vegetación como así­ también hubo un aumento de la superficie absorbente generando nuevos canteros.</t>
  </si>
  <si>
    <t>Paraguay 5138</t>
  </si>
  <si>
    <t>https://cdn2.buenosaires.gob.ar/baobras/editadas2/ssgc_comuna14_patioparaguay_foto1.JPG</t>
  </si>
  <si>
    <t>https://cdn2.buenosaires.gob.ar/baobras/editadas2/ssgc_comuna14_patioparaguay_foto2.JPG</t>
  </si>
  <si>
    <t>https://cdn2.buenosaires.gob.ar/baobras/editadas2/ssgc_comuna14_patioparaguay_foto3.JPG</t>
  </si>
  <si>
    <t>https://cdn2.buenosaires.gob.ar/baobras/editadas2/ssgc_comuna14_patioparaguay_foto4.JPG</t>
  </si>
  <si>
    <t>https://www.buenosaires.gob.ar/areas/hacienda/compras/consulta/popup_consulta.php?cfilas=10&amp;orden_tipo=desc&amp;tipocontratacion=-&amp;numcontratacion=&amp;siglacontratacion=-&amp;aniocontratacion=-&amp;tipoactuacion=1&amp;numactuacion=21688910&amp;siglaactuacion=-&amp;anioactuacion=2016&amp;idrubro=-&amp;idrlicitante=-&amp;idrsolicitante=-&amp;idestado=-&amp;siglaactuacion=-&amp;anulado=-&amp;rlidep=1&amp;rsoldep=1&amp;f_dia_desde=-&amp;f_mes_desde=-&amp;f_anio_desde=-&amp;f_dia_hasta=-&amp;f_mes_hasta=-&amp;f_anio_hasta=-&amp;r_fecha=todos</t>
  </si>
  <si>
    <t>Sede Comuna 5: Muro Y Azotea Verde</t>
  </si>
  <si>
    <t>El proyecto contuvo dos grandes ejes: la incorporación de superficie vegetal en el edificio comunal, y el aprovechamiento del agua de lluvia. En relación al primero, se instaló un jardí­n vertical en la fachada del, y se acondicionó la terraza del mismo de manera de generar una terraza verde. Respecto al segundo eje, se realizaron las adecuaciones pertinentes al sistema de desagí¼e pluvial, de manera de que se recoge el agua de lluvia recibida en la terraza, y se almacena en una cámara de acopio en la planta baja. Dicha agua es utilizada para el riego de las superficies verdes previamente mencionadas generando una intervención verdaderamente sustentable. Además, se incorporó una marquesina identificatoria de la sede en la fachada intervenida, destacando aún más a la institución y fortaleciendo la comunicación con los vecinos.</t>
  </si>
  <si>
    <t>Boedo</t>
  </si>
  <si>
    <t>Calvo, Carlos 3307</t>
  </si>
  <si>
    <t>https://cdn2.buenosaires.gob.ar/baobras/editadas2/ssgc_comuna5_sedecomuna5muroyazotea_foto1.JPG</t>
  </si>
  <si>
    <t>https://cdn2.buenosaires.gob.ar/baobras/editadas2/ssgc_comuna5_sedecomuna5muroyazotea_foto2.JPG</t>
  </si>
  <si>
    <t>https://cdn2.buenosaires.gob.ar/baobras/editadas2/ssgc_comuna5_sedecomuna5muroyazotea_foto3.JPG</t>
  </si>
  <si>
    <t>https://cdn2.buenosaires.gob.ar/baobras/editadas2/ssgc_comuna5_sedecomuna5muroyazotea_foto4.JPG</t>
  </si>
  <si>
    <t>Subsede Comuna 4 Muro Verde Y Cambio Layout</t>
  </si>
  <si>
    <t>Se llevó a cabo la intervención en el sector que se encontraba ubicada el área de licencias y sala de reunión de la Subsede Comunal N°4, ubicada en la Av. Suarez 2032 en el Barrio de Barracas. El objetivo de la propuesta fue generar espacios de trabajo más fluidos, cómodos y privados, especialmente en el área de los exámenes psicofí­sicos para su mejor atención y agilidad en el trámite de renovación de licencia de conducir. La reorganización del espacio permitió un máximo aprovechamiento utilizando zonas que se encontraban en desuso y mejorando la distribución de las áreas existentes. Por otra parte, se instaló un jardí­n vertical en la fachada del edificio que respeta las aberturas existentes habiéndose realizado a partir de la marquesina ubicada en la fachada. El depósito de agua de lluvias se realizó en el subsuelo del edificio y sirvió principalmente para el riego del jardí­n vertical previamente mencionado.</t>
  </si>
  <si>
    <t>Suarez Av. 2032</t>
  </si>
  <si>
    <t>https://cdn2.buenosaires.gob.ar/baobras/editadas2/ssgc_comuna4_subsede4muroylayout_foto1.JPG</t>
  </si>
  <si>
    <t>https://cdn2.buenosaires.gob.ar/baobras/editadas2/ssgc_comuna4_subsede4muroylayout_foto2.JPG</t>
  </si>
  <si>
    <t>https://cdn2.buenosaires.gob.ar/baobras/editadas2/ssgc_comuna4_subsede4muroylayout_foto3.JPG</t>
  </si>
  <si>
    <t>https://cdn2.buenosaires.gob.ar/baobras/editadas2/ssgc_comuna4_subsede4muroylayout_foto4.JPG</t>
  </si>
  <si>
    <t>https://www.buenosaires.gob.ar/areas/hacienda/compras/consulta/popup_consulta.php?cfilas=10&amp;orden_tipo=desc&amp;tipocontratacion=-&amp;numcontratacion=&amp;siglacontratacion=-&amp;aniocontratacion=-&amp;tipoactuacion=1&amp;numactuacion=16067002&amp;siglaactuacion=-&amp;anioactuacion=2016&amp;idrubro=-&amp;idrlicitante=-&amp;idrsolicitante=-&amp;idestado=-&amp;siglaactuacion=-&amp;anulado=-&amp;rlidep=1&amp;rsoldep=1&amp;f_dia_desde=-&amp;f_mes_desde=-&amp;f_anio_desde=-&amp;f_dia_hasta=-&amp;f_mes_hasta=-&amp;f_anio_hasta=-&amp;r_fecha=todos</t>
  </si>
  <si>
    <t>Barrio Rivera Iguazú: Manzana 6 - Construcción De 64 Viviendas</t>
  </si>
  <si>
    <t>https://cdn2.buenosaires.gob.ar/baobras/ivc5/1334_1.jpg</t>
  </si>
  <si>
    <t>https://cdn2.buenosaires.gob.ar/baobras/ivc5/1334_2.jpg</t>
  </si>
  <si>
    <t>Barrio Rivera Iguazú: Ribera Iguazú</t>
  </si>
  <si>
    <t>Se llevó a cabo la ejecución de la infraestructura correspondiente al barrio Rivera Iguazú</t>
  </si>
  <si>
    <t>https://cdn2.buenosaires.gob.ar/baobras/ivc5/1335.jpg</t>
  </si>
  <si>
    <t xml:space="preserve">LP 07/15 </t>
  </si>
  <si>
    <t>https://buenosaires.gob.ar/areas/hacienda/compras/consulta/popup_detalle.php?tipo=licitacion&amp;idlicitacion=123239</t>
  </si>
  <si>
    <t>Barrio Rivera Iguazú: Construcción De 128 Viviendas</t>
  </si>
  <si>
    <t>Se llevó a cabo la ejecución de los trabajos necesarios para la finalización de 128 viviendas del complejo sito en la calle Iguazú 1835 de la Ciudad Autónoma De Buenos Aires</t>
  </si>
  <si>
    <t>https://cdn.buenosaires.gob.ar/datosabiertos/datasets/ba-obras/fotos/1336.jpg</t>
  </si>
  <si>
    <t>https://cdn.buenosaires.gob.ar/datosabiertos/datasets/ba-obras/fotos/1336-2.jpg</t>
  </si>
  <si>
    <t>LP 06/14</t>
  </si>
  <si>
    <t>https://buenosaires.gob.ar/areas/hacienda/compras/consulta/popup_detalle.php?tipo=licitacion&amp;idlicitacion=116308</t>
  </si>
  <si>
    <t>Barrio Rodrigo Bueno: Movimiento De Suelo En Preparación A Las Tareas De Desarrollo</t>
  </si>
  <si>
    <t>Movimiento de suelo en el Barrio Rodrigo Bueno</t>
  </si>
  <si>
    <t>https://cdn2.buenosaires.gob.ar/baobras/ivc3/ivc_rodrigobueno_lurovialmovimientodesuelo_foto1.jpg</t>
  </si>
  <si>
    <t>https://cdn2.buenosaires.gob.ar/baobras/ivc3/ivc_rodrigobueno_lurovialmovimientodesuelo_foto2.jpg</t>
  </si>
  <si>
    <t>https://cdn2.buenosaires.gob.ar/baobras/ivc3/ivc_rodrigobueno_lurovialmovimientodesuelo_foto3.jpg</t>
  </si>
  <si>
    <t>Lurovial S.A</t>
  </si>
  <si>
    <t>36--IVC-2017</t>
  </si>
  <si>
    <t>https://buenosaires.gob.ar/areas/hacienda/compras/consulta/popup_detalle.php?tipo=licitacion&amp;idlicitacion=133181</t>
  </si>
  <si>
    <t>15169373--IVC-2017</t>
  </si>
  <si>
    <t>Hospital Alvarez</t>
  </si>
  <si>
    <t>Hospital Alvarez - Proyecto, Construcción Y Montaje De Red De Media Presión Y Sub Estaciones 6, 7 Y 8 - Gas</t>
  </si>
  <si>
    <t>La obra consistió en la construcción, montaje de red de media presión y subestaciones 6, 7 y 8 de gas</t>
  </si>
  <si>
    <t>https://cdn2.buenosaires.gob.ar/baobras/salud4/salud_alvarezgasmediapresion_foto1.jpg</t>
  </si>
  <si>
    <t>Hospital Alvarez - Instalación De Sistema De Climatización De Aire -Departamento Materno Infantil</t>
  </si>
  <si>
    <t xml:space="preserve">La obra comprendió la ejecución de todos los trabajos necesarios para dotar al Servicio de Internación Obstetricia del Hospital General de Agudos Dr. Teodoro ílvarez de un sistema de aire acondicionado central frí­o- calor por bomba, con filtrado y emisores de radiación UVC. </t>
  </si>
  <si>
    <t>https://cdn2.buenosaires.gob.ar/baobras/salud/ALVEAR_INSTALACIONES%20TERMOMECANICAS%20PABELLON%201_FOTO1.jpg</t>
  </si>
  <si>
    <t>2987/2016</t>
  </si>
  <si>
    <t>Hospital Durand - Reformulación Gases Médicos Uti Pediátrica 8 Puestos</t>
  </si>
  <si>
    <t xml:space="preserve">La obra consistió en la ampliación de la Unidad de Terapia Intensiva (UTI) Pediátrica del Hospital Durand con 8 nuevos puestos, nuevas instalaciones eléctricas y de gases médicos a los efectos de lograr el suministro de energí­a eléctrica al nuevo sector de UTI Pediátrica. Para esto, fue necesario la provisión de equipos para llevar a cabo los trabajos necesarios. </t>
  </si>
  <si>
    <t>https://cdn2.buenosaires.gob.ar/baobras/salud4/salud_durandutipediatrica_foto01.jpg</t>
  </si>
  <si>
    <t>https://cdn2.buenosaires.gob.ar/baobras/salud4/salud_durandutipediatrica_foto02.jpg</t>
  </si>
  <si>
    <t>64/2014</t>
  </si>
  <si>
    <t>https://buenosaires.gob.ar/areas/hacienda/compras/consulta/popup_detalle.php?tipo=licitacion&amp;idlicitacion=113109</t>
  </si>
  <si>
    <t>Hospital Pirovano - Readecuación Local De Inflamables</t>
  </si>
  <si>
    <t>En marco del Plan de Mejoras que se realizó en el Hospital Pirovano, se llevó a cabo la readecuación del local de inflamables.</t>
  </si>
  <si>
    <t>https://cdn2.buenosaires.gob.ar/baobras/salud4/salud_pirovanolocalinflamabes_foto01.jpg</t>
  </si>
  <si>
    <t>76/2014</t>
  </si>
  <si>
    <t>https://buenosaires.gob.ar/areas/hacienda/compras/consulta/popup_detalle.php?tipo=licitacion&amp;idlicitacion=113115</t>
  </si>
  <si>
    <t>Hospital de Quemados</t>
  </si>
  <si>
    <t>Hospital de Quemados - Puesta En Valor Y Refuncionalización Del Sector De Morgue</t>
  </si>
  <si>
    <t>La obra consistió en la puesta en valor y refuncionalización del sector de morgue. Se procedió a realizar el desmontaje de la cámara de frí­o de morgue que estaba anteriormente así­ como la instalación eléctrica de la planta motriz y las cañerí­as del refrigerante.</t>
  </si>
  <si>
    <t>Goyena, Pedro Av. 369</t>
  </si>
  <si>
    <t>https://cdn2.buenosaires.gob.ar/baobras/salud4/salud_quemadosmorgue_foto01.jpg</t>
  </si>
  <si>
    <t>77/2014</t>
  </si>
  <si>
    <t>https://www.buenosaires.gob.ar/baobras/hospital-de-quemados</t>
  </si>
  <si>
    <t>https://buenosaires.gob.ar/areas/hacienda/compras/consulta/popup_detalle.php?tipo=licitacion&amp;idlicitacion=113113</t>
  </si>
  <si>
    <t>La obra contempló tareas de demolición, obras nuevas para los trabajos de refacción y tareas varias en la morgue. El alcance de los trabajos comprendió 75m2 cubiertos contemplando todos los rubros de obra e instalaciones necesarios para ejecutar y brindar respuesta a los requerimientos planteados. Además, se realizaron trabajos de demolición en los sectores de morgue, laboratorio y oficina del jefe de laboratorio. En el primer sector se retiró la vieja cámara de morgue y se acondicionó el sitio para alojar una nueva cámara.</t>
  </si>
  <si>
    <t>https://cdn2.buenosaires.gob.ar/baobras/salud4/salud_zubizarretarefaccionguardia_foto01.jpg</t>
  </si>
  <si>
    <t>Hospital Maria Ferrer - Instalación De Sistema De Climatización Frí­o/Calor Con Filtrado Especial - 1° Parte</t>
  </si>
  <si>
    <t>https://cdn2.buenosaires.gob.ar/baobras/salud4/salud_climitizacionferreretapa1_foto01.jpg</t>
  </si>
  <si>
    <t>4397/2016</t>
  </si>
  <si>
    <t>Pasaje Troilo: Calles Sustentables</t>
  </si>
  <si>
    <t>El sector que se intervino está situado en la calle Aní­bal Troilo al 900 entre las calles Sarmiento y la Av. Corrientes. El objetivo fue el de mejorar el funcionamiento y optimizar el uso del espacio público para los vecinos y ciudadanos que concurren dí­a a dí­a por esta calle como así­ también los transeúntes ocasionales que la viven. Fue conveniente realizar la sectorización estratégica de una única senda de estacionamiento vehicular a 45 grados y se implantó mayores superficies verdes con vegetaciones autóctonas en las esquinas y colocando fajas verdes sobre los cordones.</t>
  </si>
  <si>
    <t>Troilo, Anibal 901</t>
  </si>
  <si>
    <t>https://cdn2.buenosaires.gob.ar/baobras/editadas2/ssgc_almagro_pasajetroilo_foto1.JPG</t>
  </si>
  <si>
    <t>https://cdn2.buenosaires.gob.ar/baobras/editadas2/ssgc_almagro_pasajetroilo_foto2.JPG</t>
  </si>
  <si>
    <t>https://cdn2.buenosaires.gob.ar/baobras/editadas2/ssgc_almagro_pasajetroilo_foto3.JPG</t>
  </si>
  <si>
    <t>Bajo Autopista</t>
  </si>
  <si>
    <t>Autopista 25 De Mayo: Puesta en valor lateral sub sede Comuna 3</t>
  </si>
  <si>
    <t>Se realizó la remodelación del pasaje y muro lateral de la Autopista 25 de Mayo, linderos al edificio de la Subsede N°3. Dentro de la intervención se consideraron: - cambio total del solado del pasaje brindando color y una mejora estética, pintado del muro lateral de la Autopista 25 de Mayo, incorporación de vegetación a la zona. Además, se agregaron enredaderas y trepadoras generando un lí­mite verde más agradable y se incorporó iluminación a nivel peatonal a lo largo del desarrollo del proyecto otorgando mayor seguridad al pasaje para que pueda ser usado a toda hora.</t>
  </si>
  <si>
    <t>Jenner, Eduardo, Dr. Y Sarandi</t>
  </si>
  <si>
    <t>https://cdn2.buenosaires.gob.ar/baobras/editadas2/ssgc_bajoautopista_lateralau25demayo_foto1.JPG</t>
  </si>
  <si>
    <t>https://cdn2.buenosaires.gob.ar/baobras/editadas2/ssgc_bajoautopista_lateralau25demayo_foto2.JPG</t>
  </si>
  <si>
    <t>https://cdn2.buenosaires.gob.ar/baobras/editadas2/ssgc_bajoautopista_lateralau25demayo_foto3.JPG</t>
  </si>
  <si>
    <t>Vector Construcciones S.R.L.</t>
  </si>
  <si>
    <t>https://www.buenosaires.gob.ar/baobras/bajo-autopistas</t>
  </si>
  <si>
    <t>Hospital Zubizarreta - Reforma Frente Y Puesta</t>
  </si>
  <si>
    <t>El proyecto se basó en la puesta en valor del frente del Hospital Zubizarreta. Para esto se realizaron diferentes trabajos: La creación de una plaza seca que se articularon a través de fajas de vegetación que tienen presencia en las tres dimensiones. Se generó una marquesina metálica, flanqueando el ingreso principal que dio escala y presencia a el espacio de ingreso y que a su vez es un espacio contenedor donde las circulaciones peatonales y para discapacitados toman fuerza. La marquesina fue realizada sobre un elemento metálico en donde los llenos y vací­os se conformaron a partir de jardines en altura que expresan la continuidad de la plaza dando colores, aromas y armoní­a a un espacio que se encontraba en constante degradación.</t>
  </si>
  <si>
    <t>https://cdn2.buenosaires.gob.ar/baobras/editadas2/ssgc_hospzubizarreta_frente_foto1.JPG</t>
  </si>
  <si>
    <t>https://cdn2.buenosaires.gob.ar/baobras/editadas2/ssgc_hospzubizarreta_frente_foto2.JPG</t>
  </si>
  <si>
    <t>https://cdn2.buenosaires.gob.ar/baobras/editadas2/ssgc_hospzubizarreta_frente_foto3.JPG</t>
  </si>
  <si>
    <t>Uribe Gerardo Javier</t>
  </si>
  <si>
    <t>Plazas y Parques de Comuna 7</t>
  </si>
  <si>
    <t>Plaza Discépolo</t>
  </si>
  <si>
    <t>Se llevó a cabo la puesta en valor de la Plaza Discépolo aumentando la superficie verde con plantaciones nuevas, mejorando los caminos internos creando así­ espacios de descanso y nuevo equipamiento urbano.</t>
  </si>
  <si>
    <t>La Plata Av. Y Cobo Av.</t>
  </si>
  <si>
    <t>https://cdn2.buenosaires.gob.ar/baobras/editadas2/ssgc_comuna7_plazadiscepolo_foto1.JPG</t>
  </si>
  <si>
    <t>https://cdn2.buenosaires.gob.ar/baobras/editadas2/ssgc_comuna7_plazadiscepolo_foto2.JPG</t>
  </si>
  <si>
    <t>https://cdn2.buenosaires.gob.ar/baobras/editadas2/ssgc_comuna7_plazadiscepolo_foto3.JPG</t>
  </si>
  <si>
    <t>https://cdn2.buenosaires.gob.ar/baobras/editadas2/ssgc_comuna7_plazadiscepolo_foto4.JPG</t>
  </si>
  <si>
    <t>https://www.buenosaires.gob.ar/baobras/plazas-y-parques-de-comuna-7</t>
  </si>
  <si>
    <t>Plazas y Parques de Comuna 13</t>
  </si>
  <si>
    <t>La Redonda, Iglesia de Belgrano.</t>
  </si>
  <si>
    <t>Se trabajó en la mejora de plazas, parques, patios y plazoletas de la Ciudad para que los vecinos de todas las comunas continúen disfrutando del espacio público. El mantenimiento integral de los espacios verdes se pensó con el objetivo de mejorar el estado de los espacios verdes de la ciudad que constituyen puntos de encuentro de vecinos y fomentan la interacción, la actividad fí­sica y el juego.</t>
  </si>
  <si>
    <t>Vuelta De Obligado 2050</t>
  </si>
  <si>
    <t>https://cdn2.buenosaires.gob.ar/baobras/editadas2/ssgc_comuna13_laredonda_foto1.JPG</t>
  </si>
  <si>
    <t>https://cdn2.buenosaires.gob.ar/baobras/editadas2/ssgc_comuna13_laredonda_foto2.JPG</t>
  </si>
  <si>
    <t>https://cdn2.buenosaires.gob.ar/baobras/editadas2/ssgc_comuna13_laredonda_foto3.JPG</t>
  </si>
  <si>
    <t>https://cdn2.buenosaires.gob.ar/baobras/editadas2/ssgc_comuna13_laredonda_foto4.JPG</t>
  </si>
  <si>
    <t>https://www.buenosaires.gob.ar/baobras/plazas-y-parques-de-comuna-13</t>
  </si>
  <si>
    <t>Plazas y Parques de Comuna 3</t>
  </si>
  <si>
    <t>Plaza 1ro De Mayo</t>
  </si>
  <si>
    <t xml:space="preserve">La puesta en valor consistió de en la reubicación del patio de juegos aportando nuevos juegos inclusivos y solado de baldosa anti golpe para proporcionar accesibilidad, reacondicionamiento del mobiliario existente. En el sector del anterior patio de juegos se realizó un sector deportivo reubicando la cancha deportiva y sumando equipamiento para dichas actividades como fútbol tenis, ping pong, metegol, postas aeróbicas y una cinta para realizar actividades aeróbicas. Además, se reemplazaron todos los cestos de basura existentes, se reacondiciono el canil. </t>
  </si>
  <si>
    <t>Alsina, Adolfo Y Pasco</t>
  </si>
  <si>
    <t>https://cdn2.buenosaires.gob.ar/baobras/editadas2/ssgc_comuna3_plaza1romayo_foto1.JPG</t>
  </si>
  <si>
    <t>https://cdn2.buenosaires.gob.ar/baobras/editadas2/ssgc_comuna3_plaza1romayo_foto2.JPG</t>
  </si>
  <si>
    <t>https://cdn2.buenosaires.gob.ar/baobras/editadas2/ssgc_comuna3_plaza1romayo_foto3.JPG</t>
  </si>
  <si>
    <t>https://cdn2.buenosaires.gob.ar/baobras/editadas2/ssgc_comuna3_plaza1romayo_foto4.JPG</t>
  </si>
  <si>
    <t>Constructora Solana S.A</t>
  </si>
  <si>
    <t>https://www.buenosaires.gob.ar/baobras/plazas-y-parques-de-comuna-3</t>
  </si>
  <si>
    <t>Plaza General Ramí­rez - Etapa 2.</t>
  </si>
  <si>
    <t>Se mejoró la infraestructura deportiva y mobiliarios para esparcimiento, se colocaron postas aeróbicas mobiliario para el descanso, paisajismo, entre otras.</t>
  </si>
  <si>
    <t>Nuñez</t>
  </si>
  <si>
    <t>Moldes Y Pedraza, Manuela</t>
  </si>
  <si>
    <t>https://cdn2.buenosaires.gob.ar/baobras/editadas2/ssgc_comuna13_ramirez_foto1.JPG</t>
  </si>
  <si>
    <t>https://cdn2.buenosaires.gob.ar/baobras/editadas2/ssgc_comuna13_ramirez_foto2.JPG</t>
  </si>
  <si>
    <t>https://cdn2.buenosaires.gob.ar/baobras/editadas2/ssgc_comuna13_ramirez_foto3.JPG</t>
  </si>
  <si>
    <t>https://cdn2.buenosaires.gob.ar/baobras/editadas2/ssgc_comuna13_ramirez_foto4.JPG</t>
  </si>
  <si>
    <t>Dagresa Vial Construcciones SRL</t>
  </si>
  <si>
    <t>Barrio Las Palomas</t>
  </si>
  <si>
    <t>Barrio Las Palomas: Mejoras En Frentes â€“ Las Palomas</t>
  </si>
  <si>
    <t>Mejoras En Los Frentes De Las Parcelas Regularizadas De La Manzana 7f Donde Se Realizará Diferentes Tareas De Acuerdo A Las Necesidad De Cada Frente</t>
  </si>
  <si>
    <t>Riestra Av. 3205</t>
  </si>
  <si>
    <t>cdn2.buenosaires.gob.ar/baobras/corporacionsur/Mejorasenfrentes-LasPalomas_foto1.jpg</t>
  </si>
  <si>
    <t>cdn2.buenosaires.gob.ar/baobras/corporacionsur/Mejorasenfrentes-LasPalomas_foto2.jpg</t>
  </si>
  <si>
    <t>cdn2.buenosaires.gob.ar/baobras/corporacionsur/Mejorasenfrentes-LasPalomas_foto3.jpg</t>
  </si>
  <si>
    <t>cdn2.buenosaires.gob.ar/baobras/corporacionsur/Mejorasenfrentes-LasPalomas_foto4.jpg</t>
  </si>
  <si>
    <t>05-CBAS-2017</t>
  </si>
  <si>
    <t>http://www.buenosaires.gob.ar/baobras/barrio-las-palomas</t>
  </si>
  <si>
    <t>Barrio 26 De Junio: Mejoras En Frentes - 33 Viviendas</t>
  </si>
  <si>
    <t>Repararacion De Los Frentes De Las Viviendas Ubicados En El Complejo Habitacional 33 Viviendas</t>
  </si>
  <si>
    <t>Portela Y Riestra Av.</t>
  </si>
  <si>
    <t>cdn2.buenosaires.gob.ar/baobras/corporacionsur/Mejorasenfrentes33viv._foto1.jpeg</t>
  </si>
  <si>
    <t>cdn2.buenosaires.gob.ar/baobras/corporacionsur/Mejorasenfrentes33viv._foto2.jpeg</t>
  </si>
  <si>
    <t>cdn2.buenosaires.gob.ar/baobras/corporacionsur/Mejorasenfrentes33viv._foto3.jpeg</t>
  </si>
  <si>
    <t>cdn2.buenosaires.gob.ar/baobras/corporacionsur/Mejorasenfrentes33viv._foto4.jpeg</t>
  </si>
  <si>
    <t>LA GRAN ESPERANZA LTDA</t>
  </si>
  <si>
    <t>03-CBAS-2017</t>
  </si>
  <si>
    <t>Ecoparque: Quirófano (Obra)</t>
  </si>
  <si>
    <t>Se realizó la readecuación y refuncionalización de los quirófanos en el edificio perteneciente al Hospital.</t>
  </si>
  <si>
    <t>https://cdn2.buenosaires.gob.ar/baobras/editadas1/mayep_ecoparquequir%C3%B3fanoobra_foto1.jpg</t>
  </si>
  <si>
    <t>https://cdn2.buenosaires.gob.ar/baobras/editadas1/mayep_ecoparquequir%C3%B3fanoobra_foto2.jpg</t>
  </si>
  <si>
    <t>https://cdn2.buenosaires.gob.ar/baobras/editadas1/mayep_ecoparquequir%C3%B3fanoobra_foto3.jpg</t>
  </si>
  <si>
    <t>https://cdn2.buenosaires.gob.ar/baobras/editadas1/mayep_ecoparquequir%C3%B3fanoobra_foto4.jpg</t>
  </si>
  <si>
    <t>Tecno Sistemas S.R.L</t>
  </si>
  <si>
    <t>9510-0139-CME17</t>
  </si>
  <si>
    <t>https://buenosairescompras.gob.ar/PLIEGO/VistaPreviaPliegoCiudadano.aspx?qs=BQoBkoMoEhz8Y90oYhGnZ15oBtiPleNhj5BkjEvqr4z/vw5Bi56jSB4W1ew97|Ate9H/uOaZD5DooyE9wFm9ry4ZZSsX5DFrs477ktqyQDxeiVfKr08H1Q==</t>
  </si>
  <si>
    <t>EX-2017-3400442-MGEYA-UPEEI</t>
  </si>
  <si>
    <t>Ecoparque: Felinos Grandes - Modificaciones En Recinto</t>
  </si>
  <si>
    <t>Se realizaron trabajos de desmonte, instalación de jaulas, trabajos de herrerí­a, reparaciones en el sector de recintos de Felinos.</t>
  </si>
  <si>
    <t>Algieri S.A</t>
  </si>
  <si>
    <t>9510-1321-LPU17</t>
  </si>
  <si>
    <t>https://documentosboletinoficial.buenosaires.gob.ar/publico/PE-RES-MMIYTGC-UPEEI-129-17-ANX.pdf</t>
  </si>
  <si>
    <t>EX-2017-20472040- -MGEYAUPEEI</t>
  </si>
  <si>
    <t>Hospital Durand - Remodelación Y Reubicación Servicio Anatomí­a Patológica</t>
  </si>
  <si>
    <t>La obra de arquitectura consistió en la remodelación del 5to piso del Pabellón Romano del Hospital Gral. de Agudos Durand, donde se ubicó el servicio de anatomí­a patológica, servicio que funcionaba en el Edificio VII del Hospital. La superficie cubierta aproximada de intervención fue de 240 m2. La planta fí­sica cuenta con: laboratorio de histologí­a, macroscopia, citologí­a, inmunohistoquí­mica, locales de diagnóstico de citologí­a e inmunohistoquí­mica, y locales de apoyo tal como, jefatura, jefe de sección de médicos, estar personal, local de residentes, secretaria, depósito y vestuario de personal.</t>
  </si>
  <si>
    <t>https://cdn2.buenosaires.gob.ar/baobras/salud4/salud_anatomiapatologiadurand_foto01.jpg</t>
  </si>
  <si>
    <t>https://cdn2.buenosaires.gob.ar/baobras/salud4/salud_anatomiapatologiadurand_foto02.jpg</t>
  </si>
  <si>
    <t>Seyma Riva SaIIcfa - Mantelectric Icisa Ute</t>
  </si>
  <si>
    <t>Hospital Penna - Infraestructura y seguridad - 1° Etapa</t>
  </si>
  <si>
    <t>La primer etapa de la obra de seguridad consistió en la colocación de rejas de seguridad sobre frente de edificio de guardia (acceso por calle Pedro Chutro), más un cerco de cerramiento de planta baja en neonatologí­a</t>
  </si>
  <si>
    <t>https://cdn2.buenosaires.gob.ar/baobras/salud4/salud_pennafachada_foto1.jpg</t>
  </si>
  <si>
    <t>https://cdn2.buenosaires.gob.ar/baobras/salud4/salud_pennaseguridad_foto01.jpg</t>
  </si>
  <si>
    <t>https://cdn2.buenosaires.gob.ar/baobras/salud4/salud_pennaseguridad_foto02.jpg</t>
  </si>
  <si>
    <t>Hospital Piñero - Proyecto De Reestructuración - Remodelación Guardia Pediátrica Y Traslado Farmacia</t>
  </si>
  <si>
    <t>La obra comprendió la remodelación y ampliación de la guardia de pediatrí­a ubicada en el Pabellón IV avanzando sobre el sector de farmacia el cual se trasladó al Pabellón II de manera de que se unificó el servicio, realizando una remodelación integral de ala correspondiente con la provisión de materiales, equipos y mano de obra especializada. S debió contemplar la adecuación de un sector para el funcionamiento provisorio de la guardia pediátrica y la incorporación de containers para depósitos de farmacia realizando la ejecución por etapas que permitieron el funcionamiento de áreas mientras duraron las obras. La superficie de intervención fue de un total de 635 m2 correspondientes a 115 m2 de guardia pediátrica, 52 m2 de hall de espera y 468 m2 de farmacia.</t>
  </si>
  <si>
    <t>https://cdn.buenosaires.gob.ar/datosabiertos/datasets/ba-obras/fotos/857_1.jpg</t>
  </si>
  <si>
    <t>https://cdn.buenosaires.gob.ar/datosabiertos/datasets/ba-obras/fotos/857_2.jpg</t>
  </si>
  <si>
    <t>https://cdn.buenosaires.gob.ar/datosabiertos/datasets/ba-obras/fotos/857_3.jpg</t>
  </si>
  <si>
    <t>https://cdn.buenosaires.gob.ar/datosabiertos/datasets/ba-obras/fotos/857_4.jpg</t>
  </si>
  <si>
    <t>75/2014</t>
  </si>
  <si>
    <t>Ecoparque: Felinos Chicos - Modificaciones En Recinto</t>
  </si>
  <si>
    <t>Se llevó a cabo las modificaciones en el recinto de felino chicos y se unificó con felinos grandes.</t>
  </si>
  <si>
    <t>Ecoparque: Isla Cóndor - Modificaciones En Recinto</t>
  </si>
  <si>
    <t>Se realizaron trabajos de mantenimiento (reparación y readecuación) y una obra nueva que se llevó a cabo en la Isla Biologí­a proyecto Cóndor.</t>
  </si>
  <si>
    <t>https://cdn2.buenosaires.gob.ar/baobras/editadas1/mayep_ecoparqueislacondor_foto1.JPG</t>
  </si>
  <si>
    <t>https://cdn2.buenosaires.gob.ar/baobras/editadas1/mayep_ecoparqueislacondor_foto2.JPG</t>
  </si>
  <si>
    <t>https://cdn2.buenosaires.gob.ar/baobras/editadas1/mayep_ecoparqueislacondor_foto3.JPG</t>
  </si>
  <si>
    <t>https://cdn2.buenosaires.gob.ar/baobras/editadas1/mayep_ecoparqueislacondor_foto4.JPG</t>
  </si>
  <si>
    <t>9510- 2482-CME17</t>
  </si>
  <si>
    <t>https://documentosboletinoficial.buenosaires.gob.ar/publico/PE-RES-MMIYTGC-UPEEI-130-17-ANX.pdf</t>
  </si>
  <si>
    <t>EX-2017- 20339325- -MGEYA-UPEEI</t>
  </si>
  <si>
    <t>Barrio Rodrigo Bueno: Infraestructura</t>
  </si>
  <si>
    <t>Barrio Rodrigo Bueno Etapa 3. Infraestructura. Av. España, Reserva Ecológica Costanera Sur y barrio existente Rodrigo Bueno, barrio Puerto Madero, Comuna 1.</t>
  </si>
  <si>
    <t>https://cdn2.buenosaires.gob.ar/baobras/ivc5/3025.jpg</t>
  </si>
  <si>
    <t>Ilubaires S.A</t>
  </si>
  <si>
    <t>86--IVC-2018</t>
  </si>
  <si>
    <t>https://buenosaires.gob.ar/areas/hacienda/compras/consulta/popup_detalle.php?tipo=licitacion&amp;idlicitacion=134365</t>
  </si>
  <si>
    <t>21470003--IVC-2017</t>
  </si>
  <si>
    <t>Acumar: Alvarado - Infraestructura</t>
  </si>
  <si>
    <t>Ejecución de la infraestructura correspondiente a las 231 viviendas en construcción del barrio Alvarado, ubicado en las calles Australia, ví­as FF.CC., Agustí­n Magaldi y Alvarado, circunscripción 2, sección 26, manzana 37, Bº Barracas</t>
  </si>
  <si>
    <t>https://cdn.buenosaires.gob.ar/datosabiertos/datasets/ba-obras/fotos/3026.jpg</t>
  </si>
  <si>
    <t>LPub-75--IVC-2017</t>
  </si>
  <si>
    <t>https://buenosaires.gob.ar/areas/hacienda/compras/consulta/popup_detalle.php?tipo=licitacion&amp;idlicitacion=134009</t>
  </si>
  <si>
    <t>17916075--IVC-2017</t>
  </si>
  <si>
    <t>Distrito Tecnológico</t>
  </si>
  <si>
    <t>Distrito Tecnológico: Retiro De Sistema De Almacenamiento Subterráneo De Hidrocarburos (Sash), Tanques, Cañerí­as Y Acceso A Predio Usal</t>
  </si>
  <si>
    <t>Tratamiento De Suelos Contaminados Con Hidrocarburos</t>
  </si>
  <si>
    <t>Zabaleta 330,332,348</t>
  </si>
  <si>
    <t>cdn2.buenosaires.gob.ar/baobras/corporacionsur3/RetiroSASH%2Ctanques%2Cca%C3%B1eriasyaccesopredioUSAL_foto1.jpg</t>
  </si>
  <si>
    <t>cdn2.buenosaires.gob.ar/baobras/corporacionsur3/RetiroSASH%2Ctanques%2Cca%C3%B1eriasyaccesopredioUSAL_foto2.jpg</t>
  </si>
  <si>
    <t>cdn2.buenosaires.gob.ar/baobras/corporacionsur3/RetiroSASH%2Ctanques%2Cca%C3%B1eriasyaccesopredioUSAL_foto3.jpg</t>
  </si>
  <si>
    <t>Lihue Ingenieria S.A.</t>
  </si>
  <si>
    <t>16-CBAS-2015</t>
  </si>
  <si>
    <t>usuarios</t>
  </si>
  <si>
    <t>http://www.buenosaires.gob.ar/baobras/distrito-tecnologico</t>
  </si>
  <si>
    <t>Barrio Fraga: Demoliciones</t>
  </si>
  <si>
    <t>Se demolieron los galpones existentes en el Barrio Fraga, Barrio Chacarita, Comuna 15.</t>
  </si>
  <si>
    <t>https://cdn2.buenosaires.gob.ar/baobras/ivc3/ivc_fraga-%20demoliciones_foto1.jpg</t>
  </si>
  <si>
    <t>DEMOLICIONES MITRE SRL</t>
  </si>
  <si>
    <t>25--IVC-2017</t>
  </si>
  <si>
    <t>https://buenosaires.gob.ar/areas/hacienda/compras/consulta/popup_detalle.php?tipo=licitacion&amp;idlicitacion=132721</t>
  </si>
  <si>
    <t>12710939--IVC-2017</t>
  </si>
  <si>
    <t>Parque Avellaneda: Puesta En Valor De Asociación Vecinal Florentino Ameghino Y Biblioteca Popular</t>
  </si>
  <si>
    <t>Remodelacion General Y Puesta En Valor Contemplan, Mamposteria, Carpinterias Pintura E Instalaciones En General</t>
  </si>
  <si>
    <t>La Facultad 1772</t>
  </si>
  <si>
    <t>cdn2.buenosaires.gob.ar/baobras/corporacionsur/Asociaci%C3%B3nVecinalFAmeghinoyBibliotecaPopular_foto1.jpg</t>
  </si>
  <si>
    <t>cdn2.buenosaires.gob.ar/baobras/corporacionsur/Asociaci%C3%B3nVecinalFAmeghinoyBibliotecaPopular_foto2.jpg</t>
  </si>
  <si>
    <t>cdn2.buenosaires.gob.ar/baobras/corporacionsur/Asociaci%C3%B3nVecinalFAmeghinoyBibliotecaPopular_foto3.jpg</t>
  </si>
  <si>
    <t>cdn2.buenosaires.gob.ar/baobras/corporacionsur/Asociaci%C3%B3nVecinalFAmeghinoyBibliotecaPopular_foto4.jpg</t>
  </si>
  <si>
    <t>Cooperativa</t>
  </si>
  <si>
    <t>19-CBAS-2015</t>
  </si>
  <si>
    <t>http://www.buenosaires.gob.ar/baobras/parque-avellaneda</t>
  </si>
  <si>
    <t>Barrio Fraga: Infraestructura</t>
  </si>
  <si>
    <t>Se están ejecutando obras de infraestructura para la manzana A, B, C y D del Barrio Fraga, Chacarita, Comuna 15.</t>
  </si>
  <si>
    <t>https://cdn.buenosaires.gob.ar/datosabiertos/datasets/ba-obras/fotos/3028.jpg</t>
  </si>
  <si>
    <t>AUTOMAT ARGENTINA SOCIEDAD ANONIMA</t>
  </si>
  <si>
    <t>91--IVC-2017</t>
  </si>
  <si>
    <t>https://buenosaires.gob.ar/areas/hacienda/compras/consulta/popup_detalle.php?tipo=licitacion&amp;idlicitacion=135710</t>
  </si>
  <si>
    <t>22542019--IVC-2017</t>
  </si>
  <si>
    <t>Lacarra Y Av. Cruz</t>
  </si>
  <si>
    <t>Lacarra Y Av. Cruz: Adecuación De Red Interna Cloacal Conjunto Habitacional 180 Viviendas</t>
  </si>
  <si>
    <t>Mejoramiento Del Funcionamiento, La Reparación Y Desobstrucción De La Red Del Sistema Cloacal Del Conjunto De Viviendas.</t>
  </si>
  <si>
    <t>Fernandez De La Cruz, F., Gral. Av. Y Lacarra Av.</t>
  </si>
  <si>
    <t>cdn2.buenosaires.gob.ar/baobras/corporacionsur/Adecuaci%C3%B3ndeRedinternaCloacalCH180viv_foto1.jpg</t>
  </si>
  <si>
    <t>Terminal 3 S.A</t>
  </si>
  <si>
    <t>26-CBAS-2015</t>
  </si>
  <si>
    <t>http://www.buenosaires.gob.ar/baobras/lacarra-y-av-cruz</t>
  </si>
  <si>
    <t>Barrio Pirelli</t>
  </si>
  <si>
    <t>Barrio Pirelli: Reparación De Espacios Comunes En Ch 108 Viviendas - BÂ° Pirelli</t>
  </si>
  <si>
    <t>Reparaciones En Accesos, Tratamiento De Filtraciones, Reparación De Marquesina Y Cielorrasos. Puesta En Valor De Luminarias Y Pasillos</t>
  </si>
  <si>
    <t>Suarez, Jose Leon 3701</t>
  </si>
  <si>
    <t>cdn2.buenosaires.gob.ar/baobras/corporacionsur/Reparaci%C3%B3ndeespacioscomunesenCH108viv.B%C2%BAPirelli_foto1.jpg</t>
  </si>
  <si>
    <t>cdn2.buenosaires.gob.ar/baobras/corporacionsur/Reparaci%C3%B3ndeespacioscomunesenCH108viv.B%C2%BAPirelli_foto2.jpg</t>
  </si>
  <si>
    <t>cdn2.buenosaires.gob.ar/baobras/corporacionsur/Reparaci%C3%B3ndeespacioscomunesenCH108viv.B%C2%BAPirelli_foto3.jpg</t>
  </si>
  <si>
    <t>cdn2.buenosaires.gob.ar/baobras/corporacionsur/Reparaci%C3%B3ndeespacioscomunesenCH108viv.B%C2%BAPirelli_foto4.jpg</t>
  </si>
  <si>
    <t>Opra S.R.L</t>
  </si>
  <si>
    <t>28-CBAS-2015</t>
  </si>
  <si>
    <t>http://www.buenosaires.gob.ar/baobras/barrio-pirelli</t>
  </si>
  <si>
    <t>Barrio Los Piletones: Demolición De Viviendas Para Apertura Y Liberación De Espacios, Manzana Nº 9 Del Barrio Los Piletones</t>
  </si>
  <si>
    <t>Demolición De Las Viviendas De Manzana 9, 1012/2, 2415/4 Y 23/4 Para La Apertura De La Calle Que Dividirá La Manzana 9 De La Manzana 1</t>
  </si>
  <si>
    <t>Lacarra Av. 2850</t>
  </si>
  <si>
    <t>cdn2.buenosaires.gob.ar/baobras/corporacionsur/Demolici%C3%B3ndeviviendasparaaperturayliberaci%C3%B3nMz9_foto1.jpg</t>
  </si>
  <si>
    <t>cdn2.buenosaires.gob.ar/baobras/corporacionsur/Demolici%C3%B3ndeviviendasparaaperturayliberaci%C3%B3nMz9_foto2.jpg</t>
  </si>
  <si>
    <t>cdn2.buenosaires.gob.ar/baobras/corporacionsur/Demolici%C3%B3ndeviviendasparaaperturayliberaci%C3%B3nMz9_foto3.jpg</t>
  </si>
  <si>
    <t>cdn2.buenosaires.gob.ar/baobras/corporacionsur/Demolici%C3%B3ndeviviendasparaaperturayliberaci%C3%B3nMz9_foto4.jpg</t>
  </si>
  <si>
    <t>LA UNION LTDA</t>
  </si>
  <si>
    <t>29-CBAS-2015</t>
  </si>
  <si>
    <t>Barrio Los Piletones: Demolición De Viviendas Para Apertura Y Liberación De Espacios En La Manzana Nº 10 Del Barrio Los Piletones</t>
  </si>
  <si>
    <t>La Demolición De Las Viviendas De Manzana 10, 1710/4 - 2103/5 - 2210/6.-.2412/6.-.2212/6-.-1813/7.-.1810/7.-.1006/8.-.1005/9, Con El Propósito De Recuperar El Borde Original Del Lago Regulador</t>
  </si>
  <si>
    <t>Lacarra Av. 2700</t>
  </si>
  <si>
    <t>cdn2.buenosaires.gob.ar/baobras/corporacionsur/Demolici%C3%B3ndeviviendasparaaperturayliberaci%C3%B3nMz10_foto1.jpg</t>
  </si>
  <si>
    <t>cdn2.buenosaires.gob.ar/baobras/corporacionsur/Demolici%C3%B3ndeviviendasparaaperturayliberaci%C3%B3nMz10_foto2.jpg</t>
  </si>
  <si>
    <t>cdn2.buenosaires.gob.ar/baobras/corporacionsur/Demolici%C3%B3ndeviviendasparaaperturayliberaci%C3%B3nMz10_foto3.jpg</t>
  </si>
  <si>
    <t>cdn2.buenosaires.gob.ar/baobras/corporacionsur/Demolici%C3%B3ndeviviendasparaaperturayliberaci%C3%B3nMz10_foto4.jpg</t>
  </si>
  <si>
    <t>30-CBAS-2015</t>
  </si>
  <si>
    <t>https://cdn.buenosaires.gob.ar/datosabiertos/datasets/ba-obras/fotos/25243.jpg</t>
  </si>
  <si>
    <t>https://cdn.buenosaires.gob.ar/datosabiertos/datasets/ba-obras/fotos/25243-2.jpg</t>
  </si>
  <si>
    <t>Barrio Los Piletones: Demolición De Vivienda Para Materialización De Ochava En La Manzana 5a - Casa 1732/1- Barrio Los Piletones</t>
  </si>
  <si>
    <t>La Demolición De Una Vivienda De Manzana 5a, Correspondiente A La Unidad Funcional Nº 2 De La Casa 1732/1, Lote 9 De Manzana 5 A</t>
  </si>
  <si>
    <t>Nuestra Sra. De Caacupé 3849</t>
  </si>
  <si>
    <t>cdn2.buenosaires.gob.ar/baobras/corporacionsur/Demolici%C3%B3ndeviviendaparamaterializaci%C3%B3ndeochavaMz5A_foto1.JPG</t>
  </si>
  <si>
    <t>cdn2.buenosaires.gob.ar/baobras/corporacionsur/Demolici%C3%B3ndeviviendaparamaterializaci%C3%B3ndeochavaMz5A_foto2.jpg</t>
  </si>
  <si>
    <t>cdn2.buenosaires.gob.ar/baobras/corporacionsur/Demolici%C3%B3ndeviviendaparamaterializaci%C3%B3ndeochavaMz5A_foto3.jpg</t>
  </si>
  <si>
    <t>cdn2.buenosaires.gob.ar/baobras/corporacionsur/Demolici%C3%B3ndeviviendaparamaterializaci%C3%B3ndeochavaMz5A_foto4.jpg</t>
  </si>
  <si>
    <t>INDO AMERICANO LTDA</t>
  </si>
  <si>
    <t>32-CBAS-2015</t>
  </si>
  <si>
    <t>Barrio Fraga, Etapa 2. 678 Viviendas, 70 Locales Comerciales y Obras Exteriores. Tipologí­a Pb + 2 / 4 / 8 Pisos. Prolong. Av. Triunvirato, Av. Elcano, Guevara, Prolong. Céspedes, Prolong. Teodoro Garcí­a Y Ví­as Ffcc Urquiza. Barrio Chacarita, Comuna 15.</t>
  </si>
  <si>
    <t>https://cdn.buenosaires.gob.ar/datosabiertos/datasets/ba-obras/fotos/25244.jpg</t>
  </si>
  <si>
    <t>https://cdn.buenosaires.gob.ar/datosabiertos/datasets/ba-obras/fotos/25244-2.jpg</t>
  </si>
  <si>
    <t>Buenos Aires Playa 2016</t>
  </si>
  <si>
    <t>Buenos Aires Playa 2016: Parque Indoamericano Obra Civil</t>
  </si>
  <si>
    <t>Ejecucion De Playa Seca Para Programa Bs As Playa 2016</t>
  </si>
  <si>
    <t>Escalada Av. Y Castañares Av.</t>
  </si>
  <si>
    <t>cdn2.buenosaires.gob.ar/baobras/corporacionsur/BsAsPlaya2016-ParqueIndoamericanoObraCivil_foto1.jpg</t>
  </si>
  <si>
    <t>cdn2.buenosaires.gob.ar/baobras/corporacionsur/BsAsPlaya2016-ParqueIndoamericanoInst.Electrica_foto2.jpg</t>
  </si>
  <si>
    <t>cdn2.buenosaires.gob.ar/baobras/corporacionsur/BsAsPlaya2016-ParqueIndoamericanoInst.Electrica_foto3.jpg</t>
  </si>
  <si>
    <t>El Progreso Ltda Hubac</t>
  </si>
  <si>
    <t>36-CBAS-2015</t>
  </si>
  <si>
    <t>http://www.buenosaires.gob.ar/baobras/buenos-aires-playa-2016</t>
  </si>
  <si>
    <t>Buenos Aires Playa 2016:Parque Indoamericano Mantenimiento</t>
  </si>
  <si>
    <t>EL PRESENTE LTDA</t>
  </si>
  <si>
    <t>37-CBAS-2015</t>
  </si>
  <si>
    <t>Buenos Aires Playa 2016: Parque Indoamericano - Instalación Eléctrica</t>
  </si>
  <si>
    <t>Martinez Cesar Javier</t>
  </si>
  <si>
    <t>38-CBAS-2015</t>
  </si>
  <si>
    <t>Barrio Los Piletones: Demolición De Viviendas Para La Liberación De Espacios Manzana Nº 10</t>
  </si>
  <si>
    <t>En Respuesta A Amparos Judiciales Por Estar Dentro De Los Limites Del Lago</t>
  </si>
  <si>
    <t>cdn2.buenosaires.gob.ar/baobras/corporacionsur3/Demoliciondeviviendasparaliberacionespacioenmz10_foto1.jpg</t>
  </si>
  <si>
    <t>cdn2.buenosaires.gob.ar/baobras/corporacionsur3/Demoliciondeviviendasparaliberacionespacioenmz10_foto2.jpg</t>
  </si>
  <si>
    <t>cdn2.buenosaires.gob.ar/baobras/corporacionsur3/Demoliciondeviviendasparaliberacionespacioenmz10_foto3.jpg</t>
  </si>
  <si>
    <t>cdn2.buenosaires.gob.ar/baobras/corporacionsur3/Demoliciondeviviendasparaliberacionespacioenmz10_foto4.jpg</t>
  </si>
  <si>
    <t>LOS PILETONES LTDA</t>
  </si>
  <si>
    <t>08-CBAS-2016</t>
  </si>
  <si>
    <t>Barrio Los Piletones: Mejoramiento Del Sector Liberado Sobre El Lago Soldati Manzana NÂ° 9</t>
  </si>
  <si>
    <t>Mejoramiento Del Sector Ya Demolido Con El Propósito De Recuperar El Borde Original Del Lago Regulador.</t>
  </si>
  <si>
    <t>cdn2.buenosaires.gob.ar/baobras/corporacionsur/MejoramientosectorliberadosobrelagoSoldatiMz9_foto1.jpg</t>
  </si>
  <si>
    <t>cdn2.buenosaires.gob.ar/baobras/corporacionsur/MejoramientosectorliberadosobrelagoSoldatiMz9_foto2.jpg</t>
  </si>
  <si>
    <t>cdn2.buenosaires.gob.ar/baobras/corporacionsur/MejoramientosectorliberadosobrelagoSoldatiMz9_foto3.jpg</t>
  </si>
  <si>
    <t>cdn2.buenosaires.gob.ar/baobras/corporacionsur/MejoramientosectorliberadosobrelagoSoldatiMz9_foto4.jpg</t>
  </si>
  <si>
    <t>09-CBAS-2016</t>
  </si>
  <si>
    <t>Rafael del Riego y Nuñez: Patio de Juegos.</t>
  </si>
  <si>
    <t>Se cambiaron los pisos por unos anti golpes y colocaron juegos nuevos más seguros.</t>
  </si>
  <si>
    <t>O'higgins Y Arcos</t>
  </si>
  <si>
    <t>https://cdn2.buenosaires.gob.ar/baobras/editadas2/ssgc_comuna14_patiodejuegoriegoynu%C3%B1ez_foto1.JPG</t>
  </si>
  <si>
    <t>https://cdn2.buenosaires.gob.ar/baobras/editadas2/ssgc_comuna14_patiodejuegoriegoynu%C3%B1ez_foto2.JPG</t>
  </si>
  <si>
    <t>https://cdn2.buenosaires.gob.ar/baobras/editadas2/ssgc_comuna14_patiodejuegoriegoynu%C3%B1ez_foto3.JPG</t>
  </si>
  <si>
    <t>https://cdn2.buenosaires.gob.ar/baobras/editadas2/ssgc_comuna14_patiodejuegoriegoynu%C3%B1ez_foto4.JPG</t>
  </si>
  <si>
    <t>Barrio Ramon Carrillo</t>
  </si>
  <si>
    <t>Barrio Ramon Carrillo: Cerco En Parroquia BÂ° Ramon Carrillo</t>
  </si>
  <si>
    <t>Corrimiento De La Reja En El Sector De La Parroquia Y Su Completamiento Hasta La Delimitación Del Predio De La Escuela Parroquial.</t>
  </si>
  <si>
    <t>Acosta, Mariano Av. Y Bacle, Cesar H.</t>
  </si>
  <si>
    <t>cdn2.buenosaires.gob.ar/baobras/corporacionsur/CercoenParroquiaB%C2%BARam%C3%B3nCarrillo_foto1.jpg</t>
  </si>
  <si>
    <t>cdn2.buenosaires.gob.ar/baobras/corporacionsur/CercoenParroquiaB%C2%BARam%C3%B3nCarrillo_foto2.jpg</t>
  </si>
  <si>
    <t>11-CBAS-2016</t>
  </si>
  <si>
    <t>http://www.buenosaires.gob.ar/baobras/barrio-ramon-carrillo</t>
  </si>
  <si>
    <t>Barrio 20</t>
  </si>
  <si>
    <t>Barrio 20: Sector consolidado - Red peatonal y alumbrado</t>
  </si>
  <si>
    <t>Realización de la ejecución de veredas y dotación del alumbrado público.</t>
  </si>
  <si>
    <t>Sector Consolidado' Villa 20</t>
  </si>
  <si>
    <t>https://cdn2.buenosaires.gob.ar/baobras/genericas/generica_hidraulicaeinfraestructura.png</t>
  </si>
  <si>
    <t>https://cdn2.buenosaires.gob.ar/baobras/desarrollohumanoyhabitat/Red%20Peatonal%20y%20alumbrado-Sector%20consolidado.Antes.png</t>
  </si>
  <si>
    <t>Licitación Pública Nacional</t>
  </si>
  <si>
    <t>LPN 699/17</t>
  </si>
  <si>
    <t>https://www.buenosaires.gob.ar/baobras/barrio-20</t>
  </si>
  <si>
    <t>https://documentosboletinoficial.buenosaires.gob.ar/publico/ck_PE-RES-MHYDHGC-MHYDHGC-1273-17-5241.pdf</t>
  </si>
  <si>
    <t>Barrio 26 De Junio: Conexiones Eléctricas En Complejo Habitacional 33 Viviendas</t>
  </si>
  <si>
    <t>Adecuación De Las Instalaciones Eléctricas De Los Edificios Del Predio Ubicado En La Av. Portela Y Calle Sin Nombre Oficial A Efectos De Posibilitar La Instalación De Los Medidores Del Servicio Eléctrico De La Distribuidora Edesur S. A.</t>
  </si>
  <si>
    <t>cdn2.buenosaires.gob.ar/baobras/corporacionsur/ConexionesElectricasenCH33viv_foto1.jpg</t>
  </si>
  <si>
    <t>cdn2.buenosaires.gob.ar/baobras/corporacionsur/ConexionesElectricasenCH33viv_foto2.jpg</t>
  </si>
  <si>
    <t>cdn2.buenosaires.gob.ar/baobras/corporacionsur/ConexionesElectricasenCH33viv_foto3.jpg</t>
  </si>
  <si>
    <t>16-CBAS-2016</t>
  </si>
  <si>
    <t>Barrio 26 De Junio: Mejoras De Tendido Cloacal En El Complejo Habitacional 33 Viviendas-Riestra Y Portela</t>
  </si>
  <si>
    <t>Tendido Cloacal Del Barrio</t>
  </si>
  <si>
    <t>cdn2.buenosaires.gob.ar/baobras/corporacionsur4/Mejorastendidocloacalen33viviendas_foto1.jpg</t>
  </si>
  <si>
    <t>cdn2.buenosaires.gob.ar/baobras/corporacionsur4/Mejorastendidocloacalen33viviendas_foto2.jpg</t>
  </si>
  <si>
    <t>cdn2.buenosaires.gob.ar/baobras/corporacionsur4/Mejorastendidocloacalen33viviendas_foto3.jpg</t>
  </si>
  <si>
    <t>cdn2.buenosaires.gob.ar/baobras/corporacionsur4/Mejorastendidocloacalen33viviendas_foto4.jpg</t>
  </si>
  <si>
    <t>17-CBAS-2016</t>
  </si>
  <si>
    <t>Terminal Dellepiane</t>
  </si>
  <si>
    <t>Terminal Dellepiane: Muro Divisorio Estación Terminal Sur-Campo De Deportes Jorge Newery La Quemita-Club Huracán</t>
  </si>
  <si>
    <t>Construcción Del Muro Divisorio (Con Una Extensión 404 Ml Y Una Altura De 3.00m) De La Nueva â€œEstacion Terminal Surâ€ Del Campo De Deporte J. Newbery, Conocido Como â€œLa Quemitaâ€ Del Club Huracán.</t>
  </si>
  <si>
    <t>Lacarra</t>
  </si>
  <si>
    <t>cdn2.buenosaires.gob.ar/baobras/corporacionsur/MurodivisorioETerminalSur-LaQuemitaClubHurac%C3%A1n_foto1.jpg</t>
  </si>
  <si>
    <t>cdn2.buenosaires.gob.ar/baobras/corporacionsur/MurodivisorioETerminalSur-LaQuemitaClubHurac%C3%A1n_foto2.jpg</t>
  </si>
  <si>
    <t>cdn2.buenosaires.gob.ar/baobras/corporacionsur/MurodivisorioETerminalSur-LaQuemitaClubHurac%C3%A1n_foto3.jpg</t>
  </si>
  <si>
    <t>cdn2.buenosaires.gob.ar/baobras/corporacionsur/MurodivisorioETerminalSur-LaQuemitaClubHurac%C3%A1n_foto4.jpg</t>
  </si>
  <si>
    <t>Cylp S.A</t>
  </si>
  <si>
    <t>18-CBAS-2016</t>
  </si>
  <si>
    <t>http://www.buenosaires.gob.ar/baobras/terminal-dellepiane</t>
  </si>
  <si>
    <t>Parque Roca</t>
  </si>
  <si>
    <t>Parque Roca: Remodelación Del Sector Confiterí­a Y Sanitarios Sector Tenis (C) Parque Roca</t>
  </si>
  <si>
    <t>La Adecuación Del Salón Y Los Sanitarios De La Confiterí­a Del Parque Roca Sector C</t>
  </si>
  <si>
    <t>Roca, Cnel. Av. 4490</t>
  </si>
  <si>
    <t>cdn2.buenosaires.gob.ar/baobras/corporacionsur/P.RocaRemodelaci%C3%B3ndelsectorconfiteriaysanitariossectorTenis-AccesoC_foto1.jpg</t>
  </si>
  <si>
    <t>cdn2.buenosaires.gob.ar/baobras/corporacionsur/P.RocaRemodelaci%C3%B3ndelsectorconfiteriaysanitariossectorTenis-AccesoC_foto2.jpg</t>
  </si>
  <si>
    <t>cdn2.buenosaires.gob.ar/baobras/corporacionsur/P.RocaRemodelaci%C3%B3ndelsectorconfiteriaysanitariossectorTenis-AccesoC_foto3.jpg</t>
  </si>
  <si>
    <t>cdn2.buenosaires.gob.ar/baobras/corporacionsur/P.RocaRemodelaci%C3%B3ndelsectorconfiteriaysanitariossectorTenis-AccesoC_foto4.jpg</t>
  </si>
  <si>
    <t>Building Co S.R.L</t>
  </si>
  <si>
    <t>19-CBAS-2016</t>
  </si>
  <si>
    <t>http://www.buenosaires.gob.ar/baobras/parque-roca</t>
  </si>
  <si>
    <t>Barrio 59 Viviendas</t>
  </si>
  <si>
    <t>Barrio 59 Viviendas: Reconstrucción De Las Unidades Funcionales 29, 30,49 Y 50 Del Complejo Habitacional Néstor Kirchner Sito En La Av. Escalada Nº 4551</t>
  </si>
  <si>
    <t>El Objeto De La Presente Contratación Está Referido A La Reconstrucción De Las Unidades Funcionales 29-30-49 Y 50 Del Complejo Habitacional Sito En Av. Escalada 4551 De La Caba Afectadas Por Incendio</t>
  </si>
  <si>
    <t>Escalada Av. 4551</t>
  </si>
  <si>
    <t>cdn2.buenosaires.gob.ar/baobras/corporacionsur/Reconstrucci%C3%B3nUF29%2C30%2C49y50delCHNKirchner_foto1.jpg</t>
  </si>
  <si>
    <t>cdn2.buenosaires.gob.ar/baobras/corporacionsur/Reconstrucci%C3%B3nUF29%2C30%2C49y50delCHNKirchner_foto2.jpg</t>
  </si>
  <si>
    <t>cdn2.buenosaires.gob.ar/baobras/corporacionsur/Reconstrucci%C3%B3nUF29%2C30%2C49y50delCHNKirchner_foto3.jpg</t>
  </si>
  <si>
    <t>21-CBAS-2016</t>
  </si>
  <si>
    <t>http://www.buenosaires.gob.ar/baobras/barrio-59-viviendas</t>
  </si>
  <si>
    <t>Parque Patricios: Puesta En Valor De Plazoleta Pringles Y Calle Corrales Viejos</t>
  </si>
  <si>
    <t>Puesta En Valor De La Plazoleta Pringles Y La Calle Corrales Viejos.</t>
  </si>
  <si>
    <t>Monteagudo Y Caseros Av.</t>
  </si>
  <si>
    <t>cdn2.buenosaires.gob.ar/baobras/corporacionsur/PlazoletaPringlesycalleCorralesViejos_foto1.jpg</t>
  </si>
  <si>
    <t>cdn2.buenosaires.gob.ar/baobras/corporacionsur/PlazoletaPringlesycalleCorralesViejos_foto2.jpg</t>
  </si>
  <si>
    <t>cdn2.buenosaires.gob.ar/baobras/corporacionsur/PlazoletaPringlesycalleCorralesViejos_foto3.jpg</t>
  </si>
  <si>
    <t>cdn2.buenosaires.gob.ar/baobras/corporacionsur/PlazoletaPringlesycalleCorralesViejos_foto4.jpg</t>
  </si>
  <si>
    <t>05-CBAS-2014</t>
  </si>
  <si>
    <t>http://www.buenosaires.gob.ar/baobras/parque-patricios</t>
  </si>
  <si>
    <t>Distrito De Las Artes</t>
  </si>
  <si>
    <t>Distrito De Las Artes: Puesta En Valor Calle Necochea Entre Brandsen Y Av. Pedro De Mendoza</t>
  </si>
  <si>
    <t>La Propuesta De Intervención Consiste Reconstruir Veredas, Realizar Rampas Y Barandas.</t>
  </si>
  <si>
    <t>Brandsen Y Don Pedro De Mendoza Av.</t>
  </si>
  <si>
    <t>cdn2.buenosaires.gob.arr/baobras/corporacionsur/PuestaenvalorcalleNecocheaentreBrandsenyP.deMendoza_foto1.jpg</t>
  </si>
  <si>
    <t>cdn2.buenosaires.gob.ar/baobras/corporacionsur/PuestaenvalorcalleNecocheaentreBrandsenyP.deMendoza_foto2.jpg</t>
  </si>
  <si>
    <t>cdn2.buenosaires.gob.ar/baobras/corporacionsur/PuestaenvalorcalleNecocheaentreBrandsenyP.deMendoza_foto3.jpg</t>
  </si>
  <si>
    <t>cdn2.buenosaires.gob.ar/baobras/corporacionsur/PuestaenvalorcalleNecocheaentreBrandsenyP.deMendoza_foto4.jpg</t>
  </si>
  <si>
    <t>07-CBAS-2014</t>
  </si>
  <si>
    <t>http://www.buenosaires.gob.ar/baobras/distrito-de-las-artes</t>
  </si>
  <si>
    <t>Barrio Los Piletones: Instalación De Cañerí­a Para La Provisión Del Servicio De Agua Potable Al BÂ° Los Piletones</t>
  </si>
  <si>
    <t>El Barrio A Dotar De Servicio Se Encuentra Emplazado En Las Calles , De La Ciudad Autónoma De Buenos Aires.</t>
  </si>
  <si>
    <t>Barros Pazos, Jose Y Lacarra Av.</t>
  </si>
  <si>
    <t>cdn2.buenosaires.gob.ar/baobras/corporacionsur5/Instalacionca%C3%B1eriapara%20aguapotable_foto1.jpg</t>
  </si>
  <si>
    <t>cdn2.buenosaires.gob.ar/baobras/corporacionsur5/Instalacionca%C3%B1eriapara%20aguapotable_foto2.jpg</t>
  </si>
  <si>
    <t>cdn2.buenosaires.gob.ar/baobras/corporacionsur5/Instalacionca%C3%B1eriapara%20aguapotable_foto3.jpg</t>
  </si>
  <si>
    <t>cdn2.buenosaires.gob.ar/baobras/corporacionsur5/Instalacionca%C3%B1eriapara%20aguapotable_foto4.jpg</t>
  </si>
  <si>
    <t>04-CBAS-2014</t>
  </si>
  <si>
    <t>Distrito De Las Artes: Puesta En Valor Calle Pedro De Mendoza Entre Brasil Y Aristóbulo Del Valle</t>
  </si>
  <si>
    <t>La Intervención Consiste En Mejorar Veredas, Realizar Rampas De Accesibilidad, Incorporar Verde Al Recorrido Y Mejorar Las Condiciones De Iluminación</t>
  </si>
  <si>
    <t>Don Pedro De Mendoza Av. Y Blanes, Juan Manuel</t>
  </si>
  <si>
    <t>cdn2.buenosaires.gob.ar/baobras/corporacionsur/PuestaenvalorcallePedrodeMendoza_foto1.jpg</t>
  </si>
  <si>
    <t>cdn2.buenosaires.gob.ar/baobras/corporacionsur/PuestaenvalorcallePedrodeMendoza_foto2.jpg</t>
  </si>
  <si>
    <t>cdn2.buenosaires.gob.ar/baobras/corporacionsur/PuestaenvalorcallePedrodeMendoza_foto3.jpg</t>
  </si>
  <si>
    <t>cdn2.buenosaires.gob.ar/baobras/corporacionsur/PuestaenvalorcallePedrodeMendoza_foto4.jpg</t>
  </si>
  <si>
    <t>05-CBAS-2015</t>
  </si>
  <si>
    <t>Parque Roca: Puesta En Valor Baños Y Sala De Médicos - Parque Roca - Sector C</t>
  </si>
  <si>
    <t>Se Trata De Mejorar Las Condiciones De Los Baños Y Sala De Médicos A Fin De Cumplir Con Normas De Habilitacion Para El Programa De Colónias De Verano</t>
  </si>
  <si>
    <t>cdn2.buenosaires.gob.ar/baobras/corporacionsur2/Puestaenvalorba%C3%B1osysaladem%C3%A9dicosPRocaSectorC_foto1.jpg</t>
  </si>
  <si>
    <t>cdn2.buenosaires.gob.ar/baobras/corporacionsur2/Puestaenvalorba%C3%B1osysaladem%C3%A9dicosPRocaSectorC_foto2.jpg</t>
  </si>
  <si>
    <t>cdn2.buenosaires.gob.ar/baobras/corporacionsur2/Puestaenvalorba%C3%B1osysaladem%C3%A9dicosPRocaSectorC_foto3.jpg</t>
  </si>
  <si>
    <t>cdn2.buenosaires.gob.ar/baobras/corporacionsur2/Puestaenvalorba%C3%B1osysaladem%C3%A9dicosPRocaSectorC_foto4.jpg</t>
  </si>
  <si>
    <t>40-CBAS-2016</t>
  </si>
  <si>
    <t>Parque Roca: Puesta En Valor De Dos Canchas De Tenis De Piso Cemento - Parque Roca Sector C</t>
  </si>
  <si>
    <t>Se Trata De Mejorar Los Cercos, Pisos Y Demarcacion E Iluminacion De Dos Canchas De Tenis A Fin De Cumplir Con Las Normas De Habilitacion Para El Programa De Colónias De Verano</t>
  </si>
  <si>
    <t>cdn2.buenosaires.gob.ar/baobras/corporacionsur2/Puestaenvalordoscanchasdetenisdepisocemento-PRocaSectorC_foto1.jpg</t>
  </si>
  <si>
    <t>cdn2.buenosaires.gob.ar/baobras/corporacionsur2/PuestaenvalordoscanchasdetenisdepisocementoPRocaSectorC_foto2.jpg</t>
  </si>
  <si>
    <t>39-CBAS-2016</t>
  </si>
  <si>
    <t>Parque Roca: Obras Complementarias Para Piletas De Natación - Parque Roca Sector C</t>
  </si>
  <si>
    <t>Se Trata De Mejorar Los Cercos, Pisos, Pintura De Pileta A Fin De Cumplir Con Las Normas De Habilitacion Para El Programa De Colónias De Verano</t>
  </si>
  <si>
    <t>cdn2.buenosaires.gob.ar/baobras/corporacionsur2/Obrascomplementariasparapiletasdenataci%C3%B3nPRocaSectorC_foto1.jpg</t>
  </si>
  <si>
    <t>cdn2.buenosaires.gob.ar/baobras/corporacionsur2/Obrascomplementariasparapiletasdenataci%C3%B3nPRocaSectorC_foto2.jpg</t>
  </si>
  <si>
    <t>cdn2.buenosaires.gob.ar/baobras/corporacionsur2/Obrascomplementariasparapiletasdenataci%C3%B3nPRocaSectorC_foto4.jpg</t>
  </si>
  <si>
    <t>cdn2.buenosaires.gob.ar/baobras/corporacionsur2/Obrascomplementariasparapiletasdenataci%C3%B3nPRocaSectorC_fot5.jpg</t>
  </si>
  <si>
    <t>38-CBAS-2016</t>
  </si>
  <si>
    <t>Parque Roca: Cerco En Lago - Parque Roca Sector C</t>
  </si>
  <si>
    <t>Realizacion De Cerco Perimetral Al Lago Soldati A Fin De Cumplir Con Las Normas De Habilitacion Para El Programa De Colónias De Verano</t>
  </si>
  <si>
    <t>cdn2.buenosaires.gob.ar/baobras/corporacionsur2/CercoenlagoPRocaSectorC-_foto1.jpg</t>
  </si>
  <si>
    <t>cdn2.buenosaires.gob.ar/baobras/corporacionsur2/CercoenlagoPRocaSectorC-_foto2.jpg</t>
  </si>
  <si>
    <t>cdn2.buenosaires.gob.ar/baobras/corporacionsur2/CercoenlagoPRocaSectorC-_foto3.jpg</t>
  </si>
  <si>
    <t>37-CBAS-2016</t>
  </si>
  <si>
    <t>Barrio Los Piletones: Ejecución De Calle De Enlace Entre El Complejo Habitacional Los Piletones Y Av. Asturias</t>
  </si>
  <si>
    <t>Se Trata De Ejecutar Una Calle Que Vincule Al Complejo Habitacional Con La Av. Asturias. Hormigón Armado, Cordones Y Desagí¼es Pluviales</t>
  </si>
  <si>
    <t>Plumerillo Y Asturias Av (No Oficial)</t>
  </si>
  <si>
    <t>cdn2.buenosaires.gob.ar/baobras/corporacionsur2/Ejecuci%C3%B3ndecalledeenlaceentreelCHPyAv.Asturias_foto1.jpg</t>
  </si>
  <si>
    <t>cdn2.buenosaires.gob.ar/baobras/corporacionsur/Ejecuci%C3%B3ndecalledeenlaceentreelCHPyAv.Asturias_foto2.jpg</t>
  </si>
  <si>
    <t>cdn2.buenosaires.gob.ar/baobras/corporacionsur/Ejecuci%C3%B3ndecalledeenlaceentreelCHPyAv.Asturias_foto3.jpg</t>
  </si>
  <si>
    <t>cdn2.buenosaires.gob.ar/baobras/corporacionsur2/Ejecuci%C3%B3ndecalledeenlaceentreelCHPyAv.Asturias_foto4.jpg</t>
  </si>
  <si>
    <t>Maquivial S.A.I</t>
  </si>
  <si>
    <t>29-CBAS-2016</t>
  </si>
  <si>
    <t>Barrio Los Piletones: Obras Complementarias De Infraestructura Y Puesta En Régimen En Barrio Piletones Y Barrio Ramon Carrillo</t>
  </si>
  <si>
    <t>Mejoras En El Tendido A Fin De Poner En Funcionamiento Las Redes De Cloaca Y Agua Del Barrio Los Piletones</t>
  </si>
  <si>
    <t>Lacarra Av. Y Barros Pazos, Jose</t>
  </si>
  <si>
    <t>cdn2.buenosaires.gob.ar/baobras/corporacionsur4/Obrascomplementarias%20de%20infraestructura_foto1.jpg</t>
  </si>
  <si>
    <t>cdn2.buenosaires.gob.ar/baobras/corporacionsur4/Obrascomplementarias%20de%20infraestructura_foto2.jpg</t>
  </si>
  <si>
    <t>cdn2.buenosaires.gob.ar/baobras/corporacionsur4/Obrascomplementarias%20de%20infraestructura_foto3.jpg</t>
  </si>
  <si>
    <t>cdn2.buenosaires.gob.ar/baobras/corporacionsur4/Obrascomplementarias%20de%20infraestructura_foto4.jpg</t>
  </si>
  <si>
    <t>C&amp;E Construcciones S.A.</t>
  </si>
  <si>
    <t>28-CBAS-2016</t>
  </si>
  <si>
    <t>Obras Comuna 8</t>
  </si>
  <si>
    <t>Obras Comuna 8: Remodelación De Viviendas Incendiadas En El Conjunto Habitacional 180 Viviendas Sito En Av. Fernández De La Cruz Y Av. Lacarra</t>
  </si>
  <si>
    <t>Mejoras Generales En Viviendas: Revoques, Pisos, Pintura, Instalaciones, Aberturas Y Techos</t>
  </si>
  <si>
    <t>cdn2.buenosaires.gob.ar/baobras/corporacionsur/Remodelaci%C3%B3ndeviviendasincendiadasenelCH180viv_foto1.jpg</t>
  </si>
  <si>
    <t>cdn2.buenosaires.gob.ar/baobras/corporacionsur/Remodelaci%C3%B3ndeviviendasincendiadasenelCH180viv_foto2.jpg</t>
  </si>
  <si>
    <t>cdn2.buenosaires.gob.ar/baobras/corporacionsur/Remodelaci%C3%B3ndeviviendasincendiadasenelCH180viv_foto3.jpg</t>
  </si>
  <si>
    <t>cdn2.buenosaires.gob.ar/baobras/corporacionsur/Remodelaci%C3%B3ndeviviendasincendiadasenelCH180viv_foto4.jpg</t>
  </si>
  <si>
    <t>COOPAAR LTDA</t>
  </si>
  <si>
    <t>27-CBAS-2016</t>
  </si>
  <si>
    <t>http://www.buenosaires.gob.ar/baobras/obras-en-comuna-8</t>
  </si>
  <si>
    <t>Obras Comuna 8: Retiro De Autos Abandonados, Muebles Y Chatarra En Predio De Futura Apertura Sito En La Calle San Pedrito Entre 27 De Febrero Y Calle Cook</t>
  </si>
  <si>
    <t>Retiro De Materiales Existentes En Predio Judicial A Fin De Realizar La Apertura De La Calle San Pedrito</t>
  </si>
  <si>
    <t>San Pedrito Y Cooke, John W.</t>
  </si>
  <si>
    <t>cdn2.buenosaires.gob.ar/baobras/corporacionsur4/Retirodeautosmueblesychatarra_foto1.jpg</t>
  </si>
  <si>
    <t>cdn2.buenosaires.gob.ar/baobras/corporacionsur4/Retirodeautosmueblesychatarra_foto2.jpg</t>
  </si>
  <si>
    <t>cdn2.buenosaires.gob.ar/baobras/corporacionsur4/Retirodeautosmueblesychatarra_foto3.jpg</t>
  </si>
  <si>
    <t>cdn2.buenosaires.gob.ar/baobras/corporacionsur4/Retirodeautosmueblesychatarra_foto4.jpg</t>
  </si>
  <si>
    <t>25-CBAS-2016</t>
  </si>
  <si>
    <t>Barrio Los Piletones: Tendido Eléctrico - Gabinete De Tablero Y Alumbrado</t>
  </si>
  <si>
    <t>Gabinete De Tablero Seccional, Alumbrado Y Tendido Eléctrico En Ch Piletones</t>
  </si>
  <si>
    <t>cdn2.buenosaires.gob.ar/baobras/corporacionsur/Tendidoelectrico-gabinetetableroyalumbradoCHPiletones_foto1.jpg</t>
  </si>
  <si>
    <t>cdn2.buenosaires.gob.ar/baobras/corporacionsur/Tendidoelectrico-gabinetetableroyalumbradoCHPiletones_foto2.JPG</t>
  </si>
  <si>
    <t>cdn2.buenosaires.gob.ar/baobras/corporacionsur/Tendidoelectrico-gabinetetableroyalumbradoCHPiletones_foto3.JPG</t>
  </si>
  <si>
    <t>24-CBAS-2016</t>
  </si>
  <si>
    <t>Obras Comuna 8: Reconstrucción De Las Unidades Funcionales 29, 30, 49 Y 50 Del Ch Néstor Kirchner</t>
  </si>
  <si>
    <t>Obras Comuna 8: Tendido De Alimentadores Eléctricos Oficinas Cbas - Edificio Cis</t>
  </si>
  <si>
    <t>Independizacion De Tableros, Circuitos Y Alimentadores Del Cbas Con El Cis</t>
  </si>
  <si>
    <t>Rabanal, Francisco, Intendente Av. 3220</t>
  </si>
  <si>
    <t>cdn2.buenosaires.gob.ar/baobras/corporacionsur/Tendidodealimentadoresel%C3%A9ctricosoficinaCBAS-EdificioCIS_foto1.jpg</t>
  </si>
  <si>
    <t>cdn2.buenosaires.gob.ar/baobras/corporacionsur/Tendidodealimentadoresel%C3%A9ctricosoficinaCBAS-EdificioCIS_foto2.jpg</t>
  </si>
  <si>
    <t>cdn2.buenosaires.gob.ar/baobras/corporacionsur/Tendidodealimentadoresel%C3%A9ctricosoficinaCBAS-EdificioCIS_foto3.jpg</t>
  </si>
  <si>
    <t>cdn2.buenosaires.gob.ar/baobras/corporacionsur/Tendidodealimentadoresel%C3%A9ctricosoficinaCBAS-EdificioCIS_foto4.jpg</t>
  </si>
  <si>
    <t>13-CBAS-2016</t>
  </si>
  <si>
    <t>Parque Roca: Remodelación De Cocina Del Sector Tenis - Acceso C - Parque Roca</t>
  </si>
  <si>
    <t>Pisos, Revestimientos, Mesada, Cielorrasos, Pintura</t>
  </si>
  <si>
    <t>cdn2.buenosaires.gob.ar/baobras/corporacionsur/P.RocaRemodelaci%C3%B3ncocinadelsectorTenis-AccesoC_foto1.jpg</t>
  </si>
  <si>
    <t>cdn2.buenosaires.gob.ar/baobras/corporacionsur/P.RocaRemodelaci%C3%B3ncocinadelsectorTenis-AccesoC_foto2.jpg</t>
  </si>
  <si>
    <t>Faco S.A</t>
  </si>
  <si>
    <t>06-CBAS-2016</t>
  </si>
  <si>
    <t>Distrito Del Deporte</t>
  </si>
  <si>
    <t>Distrito Del Deporte: Cerco Perimetral De Cancha De Futbol - Club Social Cultural Y Deportivo Unidos De Mataderos - Av. Eva Perón 7164</t>
  </si>
  <si>
    <t>Cercos, Alumbrado Y Accesos</t>
  </si>
  <si>
    <t>Peron, Eva Av. 7164</t>
  </si>
  <si>
    <t>cdn2.buenosaires.gob.ar/baobras/corporacionsur2/Cercoperimetraldecanchadefutbol-ClubSocialCulturalyDeportivoUnidosdeMataderos_foto1.jpg</t>
  </si>
  <si>
    <t>cdn2.buenosaires.gob.ar/baobras/corporacionsur2/Cercoperimetraldecanchadefutbol-ClubSocialCulturalyDeportivoUnidosdeMataderos_foto2.jpg</t>
  </si>
  <si>
    <t>http://www.buenosaires.gob.ar/baobras/distrito-del-deporte</t>
  </si>
  <si>
    <t>Distrito Del Deporte: Construcción De Sanitarios Para Personal De Boletería - Club San Lorenzo De Almagro</t>
  </si>
  <si>
    <t>Tendido Cloacal Y Agua, Pisos, Sanitarios, Iluminación, Aberturas Y Pintura</t>
  </si>
  <si>
    <t>Fernandez De La Cruz, F., Gral. Av. 2145</t>
  </si>
  <si>
    <t>cdn2.buenosaires.gob.ar/baobras/corporacionsur/Construcci%C3%B3ndesanitariosparaboleteria-ClubSanLorenzodeAlmagro_foto1.jpg</t>
  </si>
  <si>
    <t>cdn2.buenosaires.gob.ar/baobras/corporacionsur/Construcci%C3%B3ndesanitariosparaboleteria-ClubSanLorenzodeAlmagro_foto2.jpg</t>
  </si>
  <si>
    <t>cdn2.buenosaires.gob.ar/baobras/corporacionsur/Construcci%C3%B3ndesanitariosparaboleteria-ClubSanLorenzodeAlmagro_foto3.jpg</t>
  </si>
  <si>
    <t>cdn2.buenosaires.gob.ar/baobras/corporacionsur/Construcci%C3%B3ndesanitariosparaboleteria-ClubSanLorenzodeAlmagro_foto4.jpg</t>
  </si>
  <si>
    <t>Ctc</t>
  </si>
  <si>
    <t>Ctc: Obras Complementarias De La Construcción De Un Acceso Provisorio Al Ctc - Traza Parcial Futura Rama 8</t>
  </si>
  <si>
    <t>Vereda De Homigón Escobado, Traslado De Luminarias, Trasplante De Arboles, Reconstruccion De Cero Olimpico</t>
  </si>
  <si>
    <t>27 De Febrero Av. Y Autopista Presidente Héctor J. Cámpora</t>
  </si>
  <si>
    <t>cdn2.buenosaires.gob.ar/baobras/corporacionsur/ObrascomplementariasaccesoprovisorioCTC_foto1.jpg</t>
  </si>
  <si>
    <t>cdn2.buenosaires.gob.ar/baobras/corporacionsur/ObrascomplementariasaccesoprovisorioCTC_foto2.jpg</t>
  </si>
  <si>
    <t>cdn2.buenosaires.gob.ar/baobras/corporacionsur/ObrascomplementariasaccesoprovisorioCTC_foto3.jpg</t>
  </si>
  <si>
    <t>cdn2.buenosaires.gob.ar/baobras/corporacionsur/ObrascomplementariasaccesoprovisorioCTC_foto4.jpg</t>
  </si>
  <si>
    <t>http://www.buenosaires.gob.ar/baobras/centro-de-transferencia-de-cargas</t>
  </si>
  <si>
    <t>Ctc: Construcción De Un Acceso Provisorio Al Centro De Transferencia De Cargas-Traza Parcial Futura Rama 8-Elaboración De Proyecto Ejecutivo Y Pavimentación</t>
  </si>
  <si>
    <t>Ejecución De Rampa De Acceso Al Ctc En Hormigón</t>
  </si>
  <si>
    <t>cdn2.buenosaires.gob.ar/baobras/corporacionsur/Construcci%C3%B3naccesoprovisorioCTC_foto1.jpg</t>
  </si>
  <si>
    <t>cdn2.buenosaires.gob.ar/baobras/corporacionsur/Construcci%C3%B3naccesoprovisorioCTC_foto2.jpg</t>
  </si>
  <si>
    <t>cdn2.buenosaires.gob.ar/baobras/corporacionsur/Construcci%C3%B3naccesoprovisorioCTC_foto3.jpg</t>
  </si>
  <si>
    <t>cdn2.buenosaires.gob.ar/baobras/corporacionsur/Construcci%C3%B3naccesoprovisorioCTC_foto4.jpg</t>
  </si>
  <si>
    <t>03-CBAS-2016</t>
  </si>
  <si>
    <t>Ctc: Modificación De La Intersección De La Av. 27 De Febrero Con La Calle Pergamino</t>
  </si>
  <si>
    <t>Pavimentos, Semaforos, Iluminacion</t>
  </si>
  <si>
    <t>27 De Febrero Av. Y Pergamino</t>
  </si>
  <si>
    <t>cdn2.buenosaires.gob.ar/baobras/corporacionsur/Intersecci%C3%B3nAv27defebreroconPergaminoCTC_foto1.jpg</t>
  </si>
  <si>
    <t>cdn2.buenosaires.gob.ar/baobras/corporacionsur/Intersecci%C3%B3nAv27defebreroconPergaminoCTC_foto2.jpg</t>
  </si>
  <si>
    <t>cdn2.buenosaires.gob.ar/baobras/corporacionsur/Intersecci%C3%B3nAv27defebreroconPergaminoCTC_foto3.jpg</t>
  </si>
  <si>
    <t>cdn2.buenosaires.gob.ar/baobras/corporacionsur/Intersecci%C3%B3nAv27defebreroconPergaminoCTC_foto4.jpg</t>
  </si>
  <si>
    <t>01-CBAS-2016</t>
  </si>
  <si>
    <t>Barrio Los Piletones: Adecuación Y Refacción Edilicia De Incubadora De Empresas De Base Social - Barrio Los Piletones</t>
  </si>
  <si>
    <t>Tendido Eléctrico Y Arreglos Generales De Albañileria, Pintura Y Carpinterias</t>
  </si>
  <si>
    <t>cdn2.buenosaires.gob.ar/baobras/corporacionsur/Adecuaci%C3%B3nyrefacci%C3%B3nediliciadeIncubadoraB%C2%BAPiletones_foto1.jpg</t>
  </si>
  <si>
    <t>cdn2.buenosaires.gob.ar/baobras/corporacionsur/Adecuaci%C3%B3nyrefacci%C3%B3nediliciadeIncubadoraB%C2%BAPiletones_foto2.jpg</t>
  </si>
  <si>
    <t>cdn2.buenosaires.gob.ar/baobras/corporacionsur/Adecuaci%C3%B3nyrefacci%C3%B3nediliciadeIncubadoraB%C2%BAPiletones_foto3.jpg</t>
  </si>
  <si>
    <t>cdn2.buenosaires.gob.ar/baobras/corporacionsur/Adecuaci%C3%B3nyrefacci%C3%B3nediliciadeIncubadoraB%C2%BAPiletones_foto4.jpg</t>
  </si>
  <si>
    <t>Autódromo Oscar Y Alfredo Gálvez</t>
  </si>
  <si>
    <t>Autódromo Oscar Y Alfredo Gálvez: Nuevo Vallado Circuito 12 - Obra Civil - Autódromo De La Ciudad D Buenos Aires</t>
  </si>
  <si>
    <t>Se Trata De Una Mejora En Las Condiciones Del Suelo A Fin De Asentar Muros De Contención Para Mejorar La Seguridad De La Pista Del Autódromo</t>
  </si>
  <si>
    <t>Paz, Gral. Av. Y Roca, Cnel. Av.</t>
  </si>
  <si>
    <t>cdn2.buenosaires.gob.ar/baobras/corporacionsur/Autodromo-NuevovalladoCircuito12_foto1.jpg</t>
  </si>
  <si>
    <t>cdn2.buenosaires.gob.ar/baobras/corporacionsur/Autodromo-NuevovalladoCircuito12_foto2.jpg</t>
  </si>
  <si>
    <t>cdn2.buenosaires.gob.ar/baobras/corporacionsur/Autodromo-NuevovalladoCircuito12_foto3.jpg</t>
  </si>
  <si>
    <t>Arco S.R.L</t>
  </si>
  <si>
    <t>50-CBAS-2016</t>
  </si>
  <si>
    <t>http://www.buenosaires.gob.ar/baobras/autodromo-oscar-y-alfredo-galvez</t>
  </si>
  <si>
    <t>Barrio Los Piletones: Pavimentación Con Concreto Asfáltico De Calle Vehicular Continuación Calle Plumerillo - BÂ° Los Piletones</t>
  </si>
  <si>
    <t>Ejecución De Fresado De Pavimentación Existente, Ejecución De Nuevo Pavimento De Concreto Asfaltico, Cañerí­as De Desagí¼es Pluviales</t>
  </si>
  <si>
    <t>cdn2.buenosaires.gob.ar/baobras/corporacionsur/Pavimentaci%C3%B3ncallePlumerillo_foto1.jpg</t>
  </si>
  <si>
    <t>cdn2.buenosaires.gob.ar/baobras/corporacionsur/Pavimentaci%C3%B3ncallePlumerillo_foto2.jpg</t>
  </si>
  <si>
    <t>49-CBAS-2016</t>
  </si>
  <si>
    <t>Distrito De Las Artes: Adaptación De Predio Para Traslado De Transformadores - Plaza Usina Del Arte</t>
  </si>
  <si>
    <t>Se Trata De Una Obra Para Mejorar Las Condiciones Del Predio Donde Se Trasladaran Los Transformadores Eletricos Ubicados En El Pañol Que Posteriormente Será Intervenido Como Plaza Verde Usina Del Arte</t>
  </si>
  <si>
    <t>Don Pedro De Mendoza Av. 3951</t>
  </si>
  <si>
    <t>cdn2.buenosaires.gob.ar/baobras/corporacionsur/Adaptaci%C3%B3npredioparatrasladotransformadores_foto1.jpg</t>
  </si>
  <si>
    <t>cdn2.buenosaires.gob.ar/baobras/corporacionsur/Adaptaci%C3%B3npredioparatrasladotransformadores_foto2.jpg</t>
  </si>
  <si>
    <t>cdn2.buenosaires.gob.ar/baobras/corporacionsur/Adaptaci%C3%B3npredioparatrasladotransformadores_foto3.jpg</t>
  </si>
  <si>
    <t>cdn2.buenosaires.gob.ar/baobras/corporacionsur/Adaptaci%C3%B3npredioparatrasladotransformadores_foto4.jpg</t>
  </si>
  <si>
    <t>Oznerol S.A.</t>
  </si>
  <si>
    <t>48-CBAS-2016</t>
  </si>
  <si>
    <t>Distrito Del Deporte: Construcción De Muro Perimetral - Asociación Civil Nueva Estrella</t>
  </si>
  <si>
    <t>Ejecución De Muro Perimetral De 117 Ml Y 3 Mts De Altura</t>
  </si>
  <si>
    <t>Santander 4602</t>
  </si>
  <si>
    <t>cdn2.buenosaires.gob.ar/baobras/corporacionsur/muroperimetral-Asoc.Nueva%20Estrella_foto1.jpg</t>
  </si>
  <si>
    <t>cdn2.buenosaires.gob.ar/baobras/corporacionsur/muroperimetral-Asoc.Nueva%20Estrella_foto2.jpg</t>
  </si>
  <si>
    <t>A.E. Ponce Ingenieria S.A.</t>
  </si>
  <si>
    <t>47-CBAS-2016</t>
  </si>
  <si>
    <t>Obras Comuna 4</t>
  </si>
  <si>
    <t>Obras Comuna 4: Recambio De Cubierta En Quincho Darling Tennis Club</t>
  </si>
  <si>
    <t>Cambio De Techo Vegetal Por Chapas De Acero, Colocacion De Vidrios En Tímpanos De La Cubierta</t>
  </si>
  <si>
    <t>Brasil Av. 34</t>
  </si>
  <si>
    <t>cdn2.buenosaires.gob.ar/baobras/corporacionsur/Recambiodecubiertaenquincho-DarlingTenisClub_foto1.jpg</t>
  </si>
  <si>
    <t>cdn2.buenosaires.gob.ar/baobras/corporacionsur/Recambiodecubiertaenquincho-DarlingTenisClub_foto2.jpg</t>
  </si>
  <si>
    <t>cdn2.buenosaires.gob.ar/baobras/corporacionsur/Recambiodecubiertaenquincho-DarlingTenisClub_foto3.jpg</t>
  </si>
  <si>
    <t>cdn2.buenosaires.gob.ar/baobras/corporacionsur/Recambiodecubiertaenquincho-DarlingTenisClub_foto4.jpg</t>
  </si>
  <si>
    <t>46-CBAS-2016</t>
  </si>
  <si>
    <t>http://www.buenosaires.gob.ar/baobras/obras-en-comuna-4</t>
  </si>
  <si>
    <t>Distrito Del Deporte: Anexo Club Torino - Mejoras En Cancha De Futbol</t>
  </si>
  <si>
    <t>Realización De Piso De Hormigón Llaneado, Pintura De Demarcación, Pintura De Paredes Interiores, Reaparición De Canaletas Pluviales, Iluminación</t>
  </si>
  <si>
    <t>Zuviria 4659</t>
  </si>
  <si>
    <t>cdn2.buenosaires.gob.ar/baobras/corporacionsur/canchadefutblol-AnexoClubTorino_foto1.jpg</t>
  </si>
  <si>
    <t>cdn2.buenosaires.gob.ar/baobras/corporacionsur/canchadefutbol-AnexoClubTorino_foto2.jpg</t>
  </si>
  <si>
    <t>cdn2.buenosaires.gob.ar/baobras/corporacionsur/canchadefutbol-AnexoClubTorino_foto3.jpg</t>
  </si>
  <si>
    <t>cdn2.buenosaires.gob.ar/baobras/corporacionsur/canchadefutbol-AnexoClubTorino_foto4.jpg</t>
  </si>
  <si>
    <t>45-CBAS-2016</t>
  </si>
  <si>
    <t>Buenos Aires Playa 2017</t>
  </si>
  <si>
    <t>Buenos Aires Playa 2017: Parque Indoamericano - Instalación Eléctrica</t>
  </si>
  <si>
    <t>Ejecucion De Playa Seca Para Programa Bs As Playa 2017</t>
  </si>
  <si>
    <t>cdn2.buenosaires.gob.ar/baobras/corporacionsur/BsAsPlaya2017-ParqueIndoamericanoInst.Electrica_foto1.jpg</t>
  </si>
  <si>
    <t>cdn2.buenosaires.gob.ar/baobras/corporacionsur/BsAsPlaya2017-ParqueIndoamericanoInst.Electrica_foto2.jpg</t>
  </si>
  <si>
    <t>cdn2.buenosaires.gob.ar/baobras/corporacionsur/BsAsPlaya2017-ParqueIndoamericanoInst.Electrica_foto3.jpg</t>
  </si>
  <si>
    <t>cdn2.buenosaires.gob.ar/baobras/corporacionsur/BsAsPlaya2017-ParqueIndoamericanoInst.Electrica_foto4.jpg</t>
  </si>
  <si>
    <t>44-CBAS-2016</t>
  </si>
  <si>
    <t>http://www.buenosaires.gob.ar/baobras/buenos-aires-playa-2017</t>
  </si>
  <si>
    <t>Buenos Aires Playa 2017: Parque Indoamericano - Mantenimiento</t>
  </si>
  <si>
    <t>43-CBAS-2016</t>
  </si>
  <si>
    <t>Plaza Noruega</t>
  </si>
  <si>
    <t>Se llevó a cabo la puesta en valor de la Plaza Noruega. Se aumentó la superficie verde con plantaciones nuevas, se mejoraron los caminos internos y se crearon espacios de descanso, y se adquirió nuevo equipamiento urbano.</t>
  </si>
  <si>
    <t>Ciudad De La Paz Y Juramento Av.</t>
  </si>
  <si>
    <t>https://cdn2.buenosaires.gob.ar/baobras/editadas2/ssgc_comuna13_plazanoruega_foto1.jpg</t>
  </si>
  <si>
    <t>https://cdn2.buenosaires.gob.ar/baobras/editadas2/ssgc_comuna13_plazanoruega_foto2.jpg</t>
  </si>
  <si>
    <t>https://cdn2.buenosaires.gob.ar/baobras/editadas2/ssgc_comuna13_plazanoruega_foto3.jpg</t>
  </si>
  <si>
    <t>https://cdn2.buenosaires.gob.ar/baobras/editadas2/ssgc_comuna13_plazanoruega_foto4.jpg</t>
  </si>
  <si>
    <t>Barrio 26 De Junio: Rejas Perimetrales Centro Parroquial - Barrio 33 Viviendas</t>
  </si>
  <si>
    <t>Se Trata De Una Reja Que Dividira El Acceso Cpi Del Centro Parroquial.</t>
  </si>
  <si>
    <t>cdn2.buenosaires.gob.ar/baobras/corporacionsur/RejasperimetralescentroparroquialB%C2%BA33viv._foto1.jpg</t>
  </si>
  <si>
    <t>cdn2.buenosaires.gob.ar/baobras/corporacionsur/RejasperimetralescentroparroquialB%C2%BA33viv._foto2.jpg</t>
  </si>
  <si>
    <t>cdn2.buenosaires.gob.ar/baobras/corporacionsur/RejasperimetralescentroparroquialB%C2%BA33viv._foto3.jpg</t>
  </si>
  <si>
    <t>cdn2.buenosaires.gob.ar/baobras/corporacionsur/RejasperimetralescentroparroquialB%C2%BA33viv._foto4.jpg</t>
  </si>
  <si>
    <t>36-CBAS-2016</t>
  </si>
  <si>
    <t>Barrio 26 De Junio: Obras De Tendido De Agua Potable (Infraestructura) Complejo Habitacional 33 Viviendas</t>
  </si>
  <si>
    <t>Se Trata Del Tendido De La Obra De Infraestructura (Anillo Perimetral) Para Abastecer De Agua Al Barrio.</t>
  </si>
  <si>
    <t>cdn2.buenosaires.gob.ar/baobras/corporacionsur/TendidodeAguaPotable33viv._foto1.jpg</t>
  </si>
  <si>
    <t>cdn2.buenosaires.gob.ar/baobras/corporacionsur/TendidodeAguaPotable33viv._foto2.jpg</t>
  </si>
  <si>
    <t>cdn2.buenosaires.gob.ar/baobras/corporacionsur/TendidodeAguaPotable33viv._foto3.jpg</t>
  </si>
  <si>
    <t>35-CBAS-2016</t>
  </si>
  <si>
    <t>Barrio Los Piletones: Cercado Y Mejoramiento - Plaza Mz 191 - Ch Piletones</t>
  </si>
  <si>
    <t>Se Trata De Realizar Una Reja Perimetral A Fin De Mantener En Optimo Estado La Plaza Y Evitar Vandalismos</t>
  </si>
  <si>
    <t>6 de Agosto 4000 y 14 de Mayo 3000</t>
  </si>
  <si>
    <t>cdn2.buenosaires.gob.ar/baobras/corporacionsur/Cercadoymejoramiento-PlazaMz191CHP_foto1.jpg</t>
  </si>
  <si>
    <t>cdn2.buenosaires.gob.ar/baobras/corporacionsur/Cercadoymejoramiento-PlazaMz191CHP_foto2.jpg</t>
  </si>
  <si>
    <t>cdn2.buenosaires.gob.ar/baobras/corporacionsur/Cercadoymejoramiento-PlazaMz191CHP_foto3.jpg</t>
  </si>
  <si>
    <t>cdn2.buenosaires.gob.ar/baobras/corporacionsur/Cercadoymejoramiento-PlazaMz191CHP_foto4.jpg</t>
  </si>
  <si>
    <t>32-CBAS-2016</t>
  </si>
  <si>
    <t>Obras Comuna 1</t>
  </si>
  <si>
    <t>Obras Comuna 1: Restauración Del Frente Luis Saenz Peña Nº 1620- Caba</t>
  </si>
  <si>
    <t>Puesta En Valor De La Fachada Del Edificio Ubicado En La Calle Luis Saenz Peña 1620, El Cual Presenta Una Catalogación Singular, Con Protección Cautelar Y Se Encuentra Protegido Por La Ley 3065 Por Tratarse De Un Edificio Anterior Al 1941. Las Tareas A Desarrollarse Consisten En La Consolidación Y Restitución De Ornamentos, Reparación Y Limpieza De Fachadas Y Pintura De Superficie De Fachada Plana Sin Ornamentación Ni Elementos Decorativos, Además De La Reparación Y Pintura De Carpinterí­as Y Herrerí­a</t>
  </si>
  <si>
    <t>Constitucion</t>
  </si>
  <si>
    <t>Saenz Peña, Luis, Pres. 1620</t>
  </si>
  <si>
    <t>cdn2.buenosaires.gob.ar/baobras/corporacionsur/Restauraci%C3%B3ndefrenteLuisSaenzPe%C3%B1a1620_foto1.jpg</t>
  </si>
  <si>
    <t>Lumi Construcciones S.A.</t>
  </si>
  <si>
    <t>09-CBAS-2017</t>
  </si>
  <si>
    <t>http://www.buenosaires.gob.ar/baobras/obras-comuna-1</t>
  </si>
  <si>
    <t>Barrio Los Piletones: Saneamiento Y Relleno Pileton - Barrio Los Piletones</t>
  </si>
  <si>
    <t>Conisite En La Demolición De Losas, Vaciado, Saneamiento Y Relleno De Las Viejas Piletas, Las Cuales Dan El Nombre A Barrio. Los Mismos Se Encuentran Ubicados En La Manzana 4 Del Barrio Los Piletones.</t>
  </si>
  <si>
    <t>Mujeres Luchadoras 2850 Y Esperanza</t>
  </si>
  <si>
    <t>cdn2.buenosaires.gob.ar/baobras/corporacionsur/SaneamientoyrellenoPileton_foto1.JPG</t>
  </si>
  <si>
    <t>cdn2.buenosaires.gob.ar/baobras/corporacionsur/SaneamientoyrellenoPileton_foto2.jpg</t>
  </si>
  <si>
    <t>10-CBAS-2017</t>
  </si>
  <si>
    <t>Autódromo Oscar Y Alfredo Gálvez: Puesta En Valor Autódromo De Bs. As. Oscar Y Juan Gálvez - Intervención Platea B</t>
  </si>
  <si>
    <t>La Obra Consiste En La Puesta En Valor Del Autódromo De La Ciudad De Bs. As. Las Tareas A Ejecutar Corresponden A La Puesta En Valor De La Platea B.</t>
  </si>
  <si>
    <t>cdn2.buenosaires.gob.ar/baobras/corporacionsur/Autodromo-PlateaB_foto1.jpg</t>
  </si>
  <si>
    <t>cdn2.buenosaires.gob.ar/baobras/corporacionsur/Autodromo-PlateaB_foto3.jpg</t>
  </si>
  <si>
    <t>Kavos S.A.</t>
  </si>
  <si>
    <t>13-CBAS-2017</t>
  </si>
  <si>
    <t>Autódromo Oscar Y Alfredo Gálvez: Puesta En Valor Autódromo De Bs. As. Oscar Y Juan Gálvez - Intervención Escaleras</t>
  </si>
  <si>
    <t>La Obra Consiste En La Puesta En Valor Del Autódromo De La Ciudad De Bs. As. Las Tareas A Ejecutar Corresponden A La Puesta En Valor De Las Escaleras De Tribunas, Plateas Y Palcos.</t>
  </si>
  <si>
    <t>cdn2.buenosaires.gob.ar/baobras/corporacionsur/Autodromo-Escaleras_foto1.jpg</t>
  </si>
  <si>
    <t>cdn2.buenosaires.gob.ar/baobras/corporacionsur/Autodromo-Escaleras_foto2.jpg</t>
  </si>
  <si>
    <t>cdn2.buenosaires.gob.ar/baobras/corporacionsur/Autodromo-Escaleras_foto3.jpg</t>
  </si>
  <si>
    <t>cdn2.buenosaires.gob.ar/baobras/corporacionsur/Autodromo-Escaleras_foto4.jpg</t>
  </si>
  <si>
    <t>Piedra Roble S.A</t>
  </si>
  <si>
    <t>14-CBAS-2017</t>
  </si>
  <si>
    <t>Autódromo Oscar Y Alfredo Gálvez: Puesta En Valor Autódromo De Bs. As. Oscar Y Juan Gálvez - Intervención Palco A</t>
  </si>
  <si>
    <t>La Obra Consiste En La Puesta En Valor Del Autódromo De La Ciudad De Bs. As. Las Tareas A Ejecutar Corresponden A La Puesta En Valor De La Palco A.</t>
  </si>
  <si>
    <t>cdn2.buenosaires.gob.ar/baobras/corporacionsur/Autodromo-PalcoA_foto1.jpg</t>
  </si>
  <si>
    <t>15-CBAS-2017</t>
  </si>
  <si>
    <t>Autódromo Oscar Y Alfredo Gálvez: Puesta En Valor Autódromo De Bs. As. Oscar Y Juan Gálvez - Intervención Tribunas De 1 A 4</t>
  </si>
  <si>
    <t>La Obra Consiste En La Puesta En Valor Del Autódromo De La Ciudad De Bs. As. Las Tareas A Ejecutar Corresponden A La Puesta En Valor De Las Tribunas 1 A 4</t>
  </si>
  <si>
    <t>cdn2.buenosaires.gob.ar/baobras/corporacionsur/Autodromo-Tribunas1a4_foto1.jpg</t>
  </si>
  <si>
    <t>16-CBAS-2017</t>
  </si>
  <si>
    <t>Autódromo Oscar Y Alfredo Gálvez: Puesta En Valor Autódromo De Bs. As. Oscar Y Juan Gálvez - Intervención Tribunas De 5 A 9</t>
  </si>
  <si>
    <t>La Obra Consiste En La Puesta En Valor Del Autódromo De La Ciudad De Bs. As. Las Tareas A Ejecutar Corresponden A La Puesta En Valor De Las Tribunas 5 A 9</t>
  </si>
  <si>
    <t>cdn2.buenosaires.gob.ar/baobras/corporacionsur/Autodromo-Tribunasde5a9_foto1.jpg</t>
  </si>
  <si>
    <t>cdn2.buenosaires.gob.ar/baobras/corporacionsur/Autodromo-Tribunasde5a9_foto2.jpg</t>
  </si>
  <si>
    <t>cdn2.buenosaires.gob.ar/baobras/corporacionsur/Autodromo-Tribunasde%205a9_foto3.jpg</t>
  </si>
  <si>
    <t>17-CBAS-2017</t>
  </si>
  <si>
    <t>Autódromo Oscar Y Alfredo Gálvez: Puesta En Valor Autódromo De Bs. As. Oscar Y Juan Gálvez - Intervención Tribunas De 10 A 15</t>
  </si>
  <si>
    <t>La Obra Consiste En La Puesta En Valor Del Autódromo De La Ciudad De Bs. As. Las Tareas A Ejecutar Corresponden A La Puesta En Valor De Las Tribunas 10 A 15</t>
  </si>
  <si>
    <t>cdn2.buenosaires.gob.ar/baobras/corporacionsur/Autodromo-Tribunasde10a15_foto1.jpg</t>
  </si>
  <si>
    <t>cdn2.buenosaires.gob.ar/baobras/corporacionsur/Autodromo-Tribunasde10a15_foto2.jpg</t>
  </si>
  <si>
    <t>Mel Contrucciones S.R.L</t>
  </si>
  <si>
    <t>18-CBAS-2017</t>
  </si>
  <si>
    <t>Autódromo Oscar Y Alfredo Gálvez: Puesta En Valor Autódromo De Bs. As. Oscar Y Juan Gálvez - Intervención Platea A</t>
  </si>
  <si>
    <t>La Obra Consiste En La Puesta En Valor Del Autódromo De La Ciudad De Bs. As. Las Tareas A Ejecutar Corresponden A La Puesta En Valor De La Platea A.</t>
  </si>
  <si>
    <t>cdn2.buenosaires.gob.ar/baobras/corporacionsur/Autodromo-PlateaA_foto1.jpg</t>
  </si>
  <si>
    <t>cdn2.buenosaires.gob.ar/baobras/corporacionsur/Autodromo-PlateaA_foto3.jpg</t>
  </si>
  <si>
    <t>19-CBAS-2017</t>
  </si>
  <si>
    <t>Autódromo Oscar Y Alfredo Gálvez: Puesta En Valor Autódromo De Bs. As. Oscar Y Juan Gálvez - Intervención Sanitarios</t>
  </si>
  <si>
    <t>La Obra Consiste En La Puesta En Valor Del Autódromo De La Ciudad De Bs. As. Las Tareas A Ejecutar Corresponden A La Puesta En Valor De Los Sanitarios.</t>
  </si>
  <si>
    <t>cdn2.buenosaires.gob.ar/baobras/corporacionsur/Autodromo-Sanitarios_foto1.jpg</t>
  </si>
  <si>
    <t>cdn2.buenosaires.gob.ar/baobras/corporacionsur/Autodromo-Sanitarios_foto2.jpg</t>
  </si>
  <si>
    <t>cdn2.buenosaires.gob.ar/baobras/corporacionsur/Autodromo-Sanitarios_foto3.jpg</t>
  </si>
  <si>
    <t>cdn2.buenosaires.gob.ar/baobras/corporacionsur/Autodromo-Sanitarios_foto4.jpg</t>
  </si>
  <si>
    <t>20-CBAS-2017</t>
  </si>
  <si>
    <t>Autódromo Oscar Y Alfredo Gálvez: Puesta En Valor Autódromo De Bs. As. Oscar Y Juan Gálvez - Intervención Palco B</t>
  </si>
  <si>
    <t>La Obra Consiste En La Puesta En Valor Del Autódromo De La Ciudad De Bs. As. Las Tareas A Ejecutar Corresponden A La Puesta En Valor De La Palco B.</t>
  </si>
  <si>
    <t>21-CBAS-2017</t>
  </si>
  <si>
    <t>Autódromo Oscar Y Alfredo Gálvez: Puesta En Valor Autódromo De Bs. As. Oscar Y Juan Gálvez - Estructura Para Lonas En Escaleras</t>
  </si>
  <si>
    <t>La Obra Consiste En La Puesta En Valor Del Autódromo De La Ciudad De Bs. As. Las Tareas A Ejecutar Corresponden Al Montaje De Estructuras Soporte Lonas En Escaleras</t>
  </si>
  <si>
    <t>cdn2.buenosaires.gob.ar/baobras/corporacionsur/Autodromo-EstructuraparalonasenEscaleras_foto1.JPG</t>
  </si>
  <si>
    <t>cdn2.buenosaires.gob.ar/baobras/corporacionsur/Autodromo-EstructuraparalonasenEscaleras_foto2.jpg</t>
  </si>
  <si>
    <t>cdn2.buenosaires.gob.ar/baobras/corporacionsur/Autodromo-EstructuraparalonasenEscaleras_foto3.jpg</t>
  </si>
  <si>
    <t>cdn2.buenosaires.gob.ar/baobras/corporacionsur/Autodromo-EstructuraparalonasenEscaleras_foto4.jpg</t>
  </si>
  <si>
    <t>22-CBAS-2017</t>
  </si>
  <si>
    <t>Autódromo Oscar Y Alfredo Gálvez: Puesta En Valor Autódromo De Bs. As. Oscar Y Juan Gálvez - Cama De Hormigón Triturado â€“ Circuito Nº 12 â€“ Obra Civil</t>
  </si>
  <si>
    <t>La Obra Consiste En La Remoción Y Limpieza De Suelo Vegetal, En La Zona De La Curva Principal, Excavación Y Armado Del Cajón Para Colocación Del Material, Dicho Desmonte Es De Aproximadamente 0,20 M. En Toda La Superficie De La Curva, Para Luego Realiza Colocación Del Hormigón Triturado Y Distribución En Forma Superficial Y Pareja De 0,25 M De Espesor Aproximadamente.</t>
  </si>
  <si>
    <t>cdn2.buenosaires.gob.ar/baobras/corporacionsur/Autodromo-CamadehormigontrituradoCircuito12_foto1.jpg</t>
  </si>
  <si>
    <t>cdn2.buenosaires.gob.ar/baobras/corporacionsur/Autodromo-CamadehormigontrituradoCircuito12_foto3.jpg</t>
  </si>
  <si>
    <t>23-CBAS-2017</t>
  </si>
  <si>
    <t>Autódromo Oscar Y Alfredo Gálvez: Puesta En Valor Autódromo De Bs. As. Oscar Y Juan Gálvez - Intervención Acceso</t>
  </si>
  <si>
    <t>La Obra Consiste En La Puesta En Valor Del Autódromo De La Ciudad De Bs. As. Reparación, Pintura Y Reacondicionamiento General Del Acceso.</t>
  </si>
  <si>
    <t>cdn2.buenosaires.gob.ar/baobras/corporacionsur/Autodromo-Acceso_foto1.jpg</t>
  </si>
  <si>
    <t>cdn2.buenosaires.gob.ar/baobras/corporacionsur/Autodromo-Acceso_foto2.jpg</t>
  </si>
  <si>
    <t>cdn2.buenosaires.gob.ar/baobras/corporacionsur/Autodromo-Acceso_foto3.jpg</t>
  </si>
  <si>
    <t>cdn2.buenosaires.gob.ar/baobras/corporacionsur/Autodromo-Acceso_foto4.jpg</t>
  </si>
  <si>
    <t>Isofil S.A.I.Y C.</t>
  </si>
  <si>
    <t>24-CBAS-2017</t>
  </si>
  <si>
    <t>Autódromo Oscar Y Alfredo Gálvez: Puesta En Valor Autódromo De Bs. As. Oscar Y Juan Gálvez - Intervención Tanque De Agua</t>
  </si>
  <si>
    <t>La Obra Consiste En La Puesta En Valor Del Autódromo De La Ciudad De Bs. As Las Tareas A Ejecutar Corresponden A La Puesta En Valor Del Tanque De Agua.</t>
  </si>
  <si>
    <t>cdn2.buenosaires.gob.ar/baobras/corporacionsur/Autodromo-Tanque%20de%20Agua_foto1.jpg</t>
  </si>
  <si>
    <t>cdn2.buenosaires.gob.ar/baobras/corporacionsur/Autodromo-Tanquedeagua_foto2.jpg</t>
  </si>
  <si>
    <t>25-CBAS-2017</t>
  </si>
  <si>
    <t>Autódromo Oscar Y Alfredo Gálvez: Puesta En Valor Autódromo De Bs. As. Oscar Y Juan Gálvez - Intervención Plaza De Honor</t>
  </si>
  <si>
    <t>La Obra Consiste En La Puesta En Valor Del Autódromo De La Ciudad De Bs As.Las Tareas A Ejecutar Corresponden A La Puesta En Valor De La Plaza De Honor, Antigua Fuente Y Monumento Central.</t>
  </si>
  <si>
    <t>cdn2.buenosaires.gob.ar /baobras/corporacionsur/Autodromo-Plazadehonor_foto1.jpg</t>
  </si>
  <si>
    <t>cdn2.buenosaires.gob.ar/baobras/corporacionsur/Autodromo-Plazadehonor_foto2.jpg</t>
  </si>
  <si>
    <t>cdn2.buenosaires.gob.ar/baobras/corporacionsur/Autodromo-Plazadehonor_foto3.jpg</t>
  </si>
  <si>
    <t>cdn2.buenosaires.gob.ar/baobras/corporacionsur/Autodromo-Plazadehonor_foto5.jpg</t>
  </si>
  <si>
    <t>26-CBAS-2017</t>
  </si>
  <si>
    <t>Autódromo Oscar Y Alfredo Gálvez: Puesta En Valor Autódromo De Bs. As. Oscar Y Juan Gálvez - Intervención Muro Perimetral</t>
  </si>
  <si>
    <t>La Obra Consiste En La Puesta En Valor Del Autódromo De La Ciudad De Bs As. Las Tareas A Ejecutar Corresponden A La Pintura Y Reparación Del Muro Perimetral Del Autódromo.</t>
  </si>
  <si>
    <t>cdn2.buenosaires.gob.ar/baobras/corporacionsur/Autodromo-Muroperimetral_foto1.jpg</t>
  </si>
  <si>
    <t>Garrido Marcelo Pablo</t>
  </si>
  <si>
    <t>27-CBAS-2017</t>
  </si>
  <si>
    <t>Autódromo Oscar Y Alfredo Gálvez: Puesta En Valor Autódromo De Bs. As. Oscar Y Juan Gálvez - Intervención Túnel Peatonal</t>
  </si>
  <si>
    <t>La Obra Consiste En La Puesta En Valor Del Autódromo De La Ciudad De Bs As.Las Tareas A Ejecutar Corresponden A La Puesta En Valor Del Túnel Peatonal.</t>
  </si>
  <si>
    <t>cdn2.buenosaires.gob.ar/baobras/corporacionsur/Autodromo-Tunelpeatonal_foto1.jpg</t>
  </si>
  <si>
    <t>cdn2.buenosaires.gob.ar/baobras/corporacionsur/Autodromo-Tunelpeatonal_foto2.jpg</t>
  </si>
  <si>
    <t>Neltec S.R.L.</t>
  </si>
  <si>
    <t>28-CBAS-2017</t>
  </si>
  <si>
    <t>Autódromo Oscar Y Alfredo Gálvez: Puesta En Valor Autódromo De Bs. As. Oscar Y Juan Gálvez - Estructura Sobre Barandas En Plateas</t>
  </si>
  <si>
    <t>La Obra Consiste En La Puesta En Valor Del Autódromo De La Ciudad De Bs As.Las Tareas A Ejecutar Corresponden A La Materialización De Una Estructura Metálica Alrededor De Las Plateas Sobre Las Barandas Existentes, Logrando Alcanzar Una Altura De 2.00 Mts.</t>
  </si>
  <si>
    <t>cdn2.buenosaires.gob.ar/baobras/corporacionsur/Autodromo-Estructurasobrebarandasenplateas_foto1.jpg</t>
  </si>
  <si>
    <t>cdn2.buenosaires.gob.ar/baobras/corporacionsur/Autodromo-Estructurasobrebarandasenplateas_foto2.jpg</t>
  </si>
  <si>
    <t>29-CBAS-2017</t>
  </si>
  <si>
    <t>Autódromo Oscar Y Alfredo Gálvez: Puesta En Valor Autódromo De Bs. As. Oscar Y Juan Gálvez - Intervención Tribuna Central</t>
  </si>
  <si>
    <t>La Obra Consiste En La Puesta En Valor Del Autódromo De La Ciudad De Bs As, Las Tareas A Ejecutar Corresponden A La Puesta En Valor De La Tribuna Central</t>
  </si>
  <si>
    <t>Cylp S. A</t>
  </si>
  <si>
    <t>30-CBAS-2017</t>
  </si>
  <si>
    <t>Autódromo Oscar Y Alfredo Gálvez: Puesta En Valor Autódromo De Bs. As. Oscar Y Juan Gálvez - Intervención Horquilla</t>
  </si>
  <si>
    <t>La Obra Consiste En La Puesta En Valor Del Autódromo De La Ciudad De Bs As.Las Tareas A Ejecutar Corresponden A La Puesta En Valor De La Horquilla</t>
  </si>
  <si>
    <t>cdn2.buenosaires.gob.ar/baobras/corporacionsur/Autodromo-Intervenci%C3%B3nHorquilla_foto1.jpg</t>
  </si>
  <si>
    <t>cdn2.buenosaires.gob.ar/baobras/corporacionsur/Autodromo-Intervenci%C3%B3nHorquilla_foto2.jpg</t>
  </si>
  <si>
    <t>cdn2.buenosaires.gob.ar/baobras/corporacionsur/Autodromo-Intervenci%C3%B3nHorquilla_foto3.jpg</t>
  </si>
  <si>
    <t>31-CBAS-2017</t>
  </si>
  <si>
    <t>Autódromo Oscar Y Alfredo Gálvez: Puesta En Valor Autódromo De Bs. As. Oscar Y Juan Gálvez - Provisión E Instalación De Butacas En Platea A</t>
  </si>
  <si>
    <t>La Obra Consiste En La Puesta En Valor Del Autódromo De La Ciudad De Bs Aslas Tareas A Ejecutar Corresponden A La Provisión E Instalación De Butacas En El Sector De Platea A.</t>
  </si>
  <si>
    <t>Diseño Y Equipamientos S.R.L.</t>
  </si>
  <si>
    <t>33-CBAS-2017</t>
  </si>
  <si>
    <t>Entorno La Boca</t>
  </si>
  <si>
    <t>Centro Comercial A Cielo Abierto Av. Almirante Brown (E/ Av. Pedro De Mendoza Y Av. Martí­n Garcí­a)</t>
  </si>
  <si>
    <t>Ministerio de Espacio Público e Higiene Urbana</t>
  </si>
  <si>
    <t>Esta obra tuvo como principal objetivo la puesta en valor del espacio público en la Avenida Almirante Brown con el objetivo de incentivar el uso, goce y tránsito seguro del espacio urbano. Se repararon veredas, se incorporaron elementos de alumbrado y se realizó el completamiento del arbolado.</t>
  </si>
  <si>
    <t>RODRIGUEZ, MARTIN y VILLAFAí‘E, WENCESLAO</t>
  </si>
  <si>
    <t>https://cdn2.buenosaires.gob.ar/baobras/editadas1/mayep_entornolaboca_avalmirantebrown_foto1.jpeg</t>
  </si>
  <si>
    <t>Dynco S.A</t>
  </si>
  <si>
    <t>https://www.buenosaires.gob.ar/baobras/entorno-la-boca</t>
  </si>
  <si>
    <t>https://cdn2.buenosaires.gob.ar/baobras/pliegos/PLIEG-2017-01850910-DGORU.pdf</t>
  </si>
  <si>
    <t>Autódromo Oscar Y Alfredo Gálvez: Puesta En Valor Autódromo De Bs. As. Oscar Y Juan Gálvez - Provisión E Instalación De Butacas En Tribuna Central</t>
  </si>
  <si>
    <t>La Obra Consiste En La Puesta En Valor Del Autódromo De La Ciudad De Bs Aslas Tareas A Ejecutar Corresponden A La Provisión E Instalación De Butacas En El Sector De La Tribuna Central</t>
  </si>
  <si>
    <t>35-CBAS-2017</t>
  </si>
  <si>
    <t>Plazas y Parques de Comuna 4</t>
  </si>
  <si>
    <t>Parque Patricios: Área de servicios.</t>
  </si>
  <si>
    <t>Se incorporó un área de servicios en espacios verdes en el playón lindero a la biblioteca infantil Enrique Banchs, la cual se conserva intacta. El programa consta de un sector de confiterí­a (50m2) y un núcleo de sanitarios (40m2) con accesibilidad universal que cumplimientan lo normado por la Ley 4950. También se incorporó equipamiento exterior en el parque, como bicicleteros, bancos y equipos de actividad fí­sica.</t>
  </si>
  <si>
    <t>https://cdn2.buenosaires.gob.ar/baobras/editadas1/mayep_comuna4_serviciosparquepatricios_foto1.jpeg</t>
  </si>
  <si>
    <t>Ingenor S.A</t>
  </si>
  <si>
    <t>https://www.buenosaires.gob.ar/baobras/plazas-y-parques-de-comuna-4</t>
  </si>
  <si>
    <t>https://cdn2.buenosaires.gob.ar/baobras/pliegos/PLIEG-2016-13257093-DGRU.pdf</t>
  </si>
  <si>
    <t>Entorno Monte Castro</t>
  </si>
  <si>
    <t>Centro Comercial A Cielo Abierto Av. ílvarez Jonte (E/Joaquí­n V. González Y Lope De Vega)</t>
  </si>
  <si>
    <t>Los trabajos que se realizaron están orientados a extender las pautas de diseño existentes en el tramo Lope de Vega -Segurola, al tramo que arranca desde esta última hasta la Av. Joaquí­n V. González. Se realizó el recambio de veredas en todo el sector a intervenir, el soterramiento de cables, se renovó y completó la iluminación a nivel peatonal, y se incorporó arbolado y equipamiento urbano.</t>
  </si>
  <si>
    <t>https://cdn2.buenosaires.gob.ar/baobras/editadas1/mayep_montecastroavalvarezjonte_foto1.jpg</t>
  </si>
  <si>
    <t>https://cdn2.buenosaires.gob.ar/baobras/editadas1/mayep_rendermontecastroejecomercialalvarezjonte_foto2.jpg</t>
  </si>
  <si>
    <t>https://www.buenosaires.gob.ar/baobras/entorno-monte-castro</t>
  </si>
  <si>
    <t>https://cdn2.buenosaires.gob.ar/baobras/pliegos/PLIEG-2016-20623475-DGRU.pdf</t>
  </si>
  <si>
    <t>Plan Tribunales</t>
  </si>
  <si>
    <t>Av. Córdoba (E/ Cerrito Y Callao): Rehabilitación</t>
  </si>
  <si>
    <t>La intervención propuso la renovación de las aceras, la incorporación de planteras y arbolados, continuando con lo realizado en la primera etapa. A su vez se realizó el soterramiento de cables en toda el área de intervención y se incorporó equipamiento urbano.</t>
  </si>
  <si>
    <t>https://cdn2.buenosaires.gob.ar/baobras/editadas1/mayep_tribunales_rehabilitacioncordoba_foto1.jpg</t>
  </si>
  <si>
    <t>https://www.buenosaires.gob.ar/baobras/plan-tribunales</t>
  </si>
  <si>
    <t>https://cdn2.buenosaires.gob.ar/baobras/pliegos/PLIEG-2016-18799709-DGRU.pdf</t>
  </si>
  <si>
    <t>Entorno Once</t>
  </si>
  <si>
    <t>Centro Comercial A Cielo Abierto Av. Corrientes ( E/ Callao Y Pueyrredón).</t>
  </si>
  <si>
    <t>En el marco del Plan Integral Once, se propuso la reparación de veredas, la renovación integral de aceras, cazoletas y vados peatonales, el soterramiento de cableado aéreo, la incorporación de iluminación peatonal y el completamiento del arbolado.</t>
  </si>
  <si>
    <t>CORRIENTES AV. y PASTEUR</t>
  </si>
  <si>
    <t>https://www.buenosaires.gob.ar/baobras/entorno-once</t>
  </si>
  <si>
    <t>Eje Corrientes</t>
  </si>
  <si>
    <t>Centro Comercial a Cielo Abierto Av. Corrientes (E/ Acevedo y Julián ílvarez)</t>
  </si>
  <si>
    <t>En el marco del Plan de puesta en valor de centros comerciales a cielo abierto, se propuso la renovación integral de aceras, cazoletas y vados peatonales, el soterramiento de cableado aéreo, la incorporación de iluminación peatonal y el completamiento del arbolado de alineación. Se incluyó además la renovación del monumento a Osvaldo Pugliese.</t>
  </si>
  <si>
    <t>Villa Crespo</t>
  </si>
  <si>
    <t>CORRIENTES AV. y DRAGO, LUIS MARIA</t>
  </si>
  <si>
    <t>https://cdn2.buenosaires.gob.ar/baobras/editadas1/mayep_ejecorrientescentrocomercialentreacevedojulianalvarez_foto1.jpeg</t>
  </si>
  <si>
    <t>Contrata - Altote S.A</t>
  </si>
  <si>
    <t>45/SIGAF/2017</t>
  </si>
  <si>
    <t>https://www.buenosaires.gob.ar/baobras/eje-corrientes</t>
  </si>
  <si>
    <t>https://cdn2.buenosaires.gob.ar/baobras/pliegos/PLIEG-2017-01946837-DGORU.pdf</t>
  </si>
  <si>
    <t>27.002.091/DGRU/2016</t>
  </si>
  <si>
    <t>Eje Corrientes: Centro Comercial A Cielo Abierto Av. Corrientes (E/ Mario Bravo Y Palestina)</t>
  </si>
  <si>
    <t>En el marco del Plan de puesta en valor de centros comerciales a cielo abierto, se propuso la renovación integral de aceras, cazoletas y vados peatonales, el soterramiento de cableado aéreo, la incorporación de iluminación peatonal y el completamiento del arbolado de alineación.</t>
  </si>
  <si>
    <t>CORRIENTES AV. y MEDRANO AV.</t>
  </si>
  <si>
    <t>https://cdn2.buenosaires.gob.ar/baobras/editadas1/mayep_ejecorrientesmariobravo_foto1.jpg</t>
  </si>
  <si>
    <t>https://cdn2.buenosaires.gob.ar/baobras/pliegos/PLIEG-2017-00563264-DGORU.pdf</t>
  </si>
  <si>
    <t>Eje Cí­vico</t>
  </si>
  <si>
    <t xml:space="preserve">Avenida de Mayo, Entorno plazas, Virrey Cevallos: Renovación </t>
  </si>
  <si>
    <t>En el marco de la puesta en valor del eje cí­vico, se propuso la renovación de aceras en el entorno de la Plaza Congreso, la reparación y mantenimiento de aceras en el entorno de Plaza de Mayo y Av. de Mayo, el ajuste del ritmo de arbolado y alumbrado. Se proyectó también la iluminación de árboles en puntos estratégicos, la rehabilitación de las superficies de plazoletas sobre Sáenz Peña y el ajuste de radios de esquinas en Av. de Mayo.</t>
  </si>
  <si>
    <t>https://cdn2.buenosaires.gob.ar/baobras/editadas1/mayep_ejecivico_renovacionavdemayoyplaza_foto1.jpg</t>
  </si>
  <si>
    <t>https://cdn2.buenosaires.gob.ar/baobras/editadas1/mayep_ejecivico_renovacionavdemayoyplaza_foto2.jpg</t>
  </si>
  <si>
    <t>https://www.buenosaires.gob.ar/baobras/eje-civico</t>
  </si>
  <si>
    <t>https://cdn2.buenosaires.gob.ar/baobras/pliegos/PLIEG-2016-16037505-DGRU.pdf</t>
  </si>
  <si>
    <t>Centro Comercial A Cielo Abierto Av. Gaona (E/ Donato ílvarez Y Argerich)</t>
  </si>
  <si>
    <t>En el marco del Plan de puesta en valor de centros comerciales a cielo abierto, la intervención realizada corresponde a la Avenida Gaona, incluyendo el perí­metro de la plaza comprendida entre las calles Gavilán, Caracas, Luis Viale y Av. Gaona. La intervención propuso la renovación del solado de veredas, incluyendo el soterrado del cableado aéreo, el completamiento del arbolado de alineación retirando aquellos ejemplares que se encontraban en mal estado y plantando nuevos. Se incorporaron luminarias peatonales y se actualizaron a tecnologí­a led aquellos artefactos que eran de mercurio halogenado para reforzar la iluminación de la avenida. Se incorporó equipamiento urbano para incentivar el uso, goce y tránsito seguro del espacio urbano.</t>
  </si>
  <si>
    <t>https://cdn2.buenosaires.gob.ar/baobras/editadas1/mayep_entornofloresrenderejecomercialgaona_foto1.jpg</t>
  </si>
  <si>
    <t>https://cdn2.buenosaires.gob.ar/baobras/pliegos/PLIEG-2016-22636072-DGRU.pdf</t>
  </si>
  <si>
    <t>Entorno Boedo</t>
  </si>
  <si>
    <t xml:space="preserve">Esquinas Salcedo, Mármol, Las Casas y Muñiz: Puesta en valor del entorno </t>
  </si>
  <si>
    <t>Se realizó la nivelación de calzada y vereda en las esquinas, la incorporación de nuevas pérgolas y áreas de recreación y descanso, se reforzó la iluminación peatonal, se realizó el completamiento del arbolado urbano, y el ordenamiento vehicular.</t>
  </si>
  <si>
    <t>https://cdn2.buenosaires.gob.ar/baobras/editadas1/mayep_equinasboedo_foto1.jpg</t>
  </si>
  <si>
    <t>https://www.buenosaires.gob.ar/baobras/entorno-boedo</t>
  </si>
  <si>
    <t>https://cdn2.buenosaires.gob.ar/baobras/pliegos/PLIEG-2016-15828982-DGRU.pdf</t>
  </si>
  <si>
    <t>Entorno Villa Devoto</t>
  </si>
  <si>
    <t>Centro Comercial A Cielo Abierto Av. Lope De Vega (E/ Tinogasta Y Gral. Paz)</t>
  </si>
  <si>
    <t>En el marco del Plan de puesta en valor de centros comerciales a cielo abierto, se propuso la renovación de aceras, el ordenamiento del espacio público, la corrección del ritmo arbolado y alumbrado, la intensificación del alumbrado peatonal y se propusieron nuevos cruces nivelados.</t>
  </si>
  <si>
    <t>https://cdn2.buenosaires.gob.ar/baobras/editadas1/mayep_ejecomercialvilladevoto_foto1.jpg</t>
  </si>
  <si>
    <t>https://www.buenosaires.gob.ar/baobras/villa-devoto</t>
  </si>
  <si>
    <t>https://cdn2.buenosaires.gob.ar/baobras/pliegos/PLIEG-2016-21067704-DGRU.pdf</t>
  </si>
  <si>
    <t>Entorno Barracas</t>
  </si>
  <si>
    <t>Centro Comercial a Cielo Abierto Av. Montes De Oca (E/ B Quinquela y Av. Martí­n Garcí­a)</t>
  </si>
  <si>
    <t>En el marco del Plan de puesta en valor de centros comerciales a cielo abierto, se propuso la incorporación de nuevo arbolado, incorporación de farolas ornamentales led en aceras, incorporación de luminarias viales led en el boulevard de montes de oca, renovación total de aceras, soterrado de servicios e incorporación de nuevo equipamiento urbano.</t>
  </si>
  <si>
    <t>https://cdn2.buenosaires.gob.ar/baobras/editadas1/mayep_entornobarracasavmontesdeoca_foto1.jpg</t>
  </si>
  <si>
    <t>https://cdn2.buenosaires.gob.ar/baobras/editadas1/mayep_renderentornobarracasavmontesdeoca_foto2.jpg</t>
  </si>
  <si>
    <t>https://www.buenosaires.gob.ar/baobras/entorno-barracas</t>
  </si>
  <si>
    <t>https://cdn2.buenosaires.gob.ar/baobras/pliegos/PLIEG-2017-18328499-DGRU.pdf</t>
  </si>
  <si>
    <t>Centro Comercial A Cielo Abierto Av. Pueyrredón Tramo I</t>
  </si>
  <si>
    <t>Obra enmarcada en el Plan Integral Once, propuso la reparación de veredas, la renovación integral de aceras, cazoletas y vados peatonales, el soterramiento de cableado aéreo, la incorporación de iluminación peatonal, el completamiento del arbolado y mobiliario urbano.</t>
  </si>
  <si>
    <t>MITRE, BARTOLOME y PUEYRREDON AV.</t>
  </si>
  <si>
    <t>https://cdn2.buenosaires.gob.ar/baobras/editadas1/mayep_planonce_tramo1_foto1.jpeg</t>
  </si>
  <si>
    <t>Centro Comercial A Cielo Abierto Av. Pueyrredón Tramo II</t>
  </si>
  <si>
    <t>Obra enmarcada en el Plan Integral Once, propone la reparación de veredas la renovación integral de aceras, cazoletas y vados peatonales, el soterramiento de cableado aéreo, la incorporación de iluminación peatonal, el completamiento del arbolado y mobiliario urbano.</t>
  </si>
  <si>
    <t>PUEYRREDON AV. y SARMIENTO</t>
  </si>
  <si>
    <t>https://cdn2.buenosaires.gob.ar/baobras/editadas1/mayep_planonce_tramo2_foto1.jpeg</t>
  </si>
  <si>
    <t>Centro Comercial A Cielo Abierto Av. Rivadavia (E/ Helguera Y Av. Donato ílvarez)</t>
  </si>
  <si>
    <t>En el marco del Plan de puesta en valor de centros comerciales a cielo abierto, se propuso la renovación y reparación de veredas en todo el sector, se refuerzó y corrigió la iluminación peatonal, se incorporó arbolado, se realizó un ordenamiento del espacio público y el soterramiento del cableado aéreo. A su vez, se propuso la nivelación de algunos cruces peatonales, para acentuar la continuidad del recorrido peatonal.</t>
  </si>
  <si>
    <t>https://cdn2.buenosaires.gob.ar/baobras/editadas1/mayep_entornofloresrenderejecomercialrivadavia_foto1.jpg</t>
  </si>
  <si>
    <t>Pelque S.A</t>
  </si>
  <si>
    <t>https://cdn2.buenosaires.gob.ar/baobras/pliegos/PLIEG-2017-00646457-DGORU.pdf</t>
  </si>
  <si>
    <t>Centro Comercial A Cielo Abierto Av. Rivadavia (E/ Callao Y Pueyrredón)</t>
  </si>
  <si>
    <t>En el marco del Plan Once, se propuso la renovación y reparación de veredas en todo el sector, se reforzó y corrigió la iluminación peatonal, se incorporó arbolado, se hizo un ordenamiento del espacio público y el soterramiento del cableado aéreo. A su vez, se propuso la nivelación de algunos cruces peatonales, para acentuar la continuidad del recorrido peatonal.</t>
  </si>
  <si>
    <t>RIVADAVIA AV. y COLOMBO, CARLOS AMBROSIO</t>
  </si>
  <si>
    <t>1549/SIGAF/2017</t>
  </si>
  <si>
    <t>https://cdn2.buenosaires.gob.ar/baobras/pliegos/PLIEG-2017-25374817-DGRU.pdf</t>
  </si>
  <si>
    <t>23058047/DGRU/2017</t>
  </si>
  <si>
    <t>Centro Comercial a Cielo Abierto Av. San Juan (E/ Colombres y Virrey Liniers)</t>
  </si>
  <si>
    <t>En el marco del Plan de puesta en valor de centros comerciales a cielo abierto, se realizó la reparación y reposición de aceras, ordenamiento general, corrección ritmo arbolado y alumbrado, e intensificación del alumbrado peatonal.</t>
  </si>
  <si>
    <t>https://cdn2.buenosaires.gob.ar/baobras/editadas1/mayep_ejeboedoavsanjuan_foto1.jpg</t>
  </si>
  <si>
    <t>https://cdn2.buenosaires.gob.ar/baobras/pliegos/PLIEG-2016-17149098-DGORU.pdf</t>
  </si>
  <si>
    <t>Entorno Palermo</t>
  </si>
  <si>
    <t>Paseo Av. Sarmiento (Ramí­rez)</t>
  </si>
  <si>
    <t>Puesta en valor de la Av. Sarmiento y el Paseo Ramí­rez. Se propuso la renovación de veredas en un amplio sector y se incorporó una dársena vehicular. A su vez, la propuesta mejoró las cualidades ambientales del área mediante la incorporación de arbolado y equipamiento urbano.</t>
  </si>
  <si>
    <t>https://cdn2.buenosaires.gob.ar/baobras/editadas1/mayep_palermopaseosarmiento_foto1.jpg</t>
  </si>
  <si>
    <t>https://www.buenosaires.gob.ar/baobras/entorno-palermo</t>
  </si>
  <si>
    <t>https://cdn2.buenosaires.gob.ar/baobras/pliegos/PLIEG-2016-18209626-DGORU.pdf</t>
  </si>
  <si>
    <t>Centro Comercial A Cielo Abierto Av. Varela (E/ Eva Perón Y Bajo Autopista Au. 25 De Mayo)</t>
  </si>
  <si>
    <t>En el marco del Plan de puesta en valor de centros comerciales a cielo abierto, en Av. Varela, en el tramo comprendido entre la calle Primera Junta y la Av. Eva Perón, se propuso el recambio de la totalidad de las veredas, el soterramiento de cables, la renovación de la iluminación a nivel peatonal, la incorporación de arbolado, nuevas rampas de accesibilidad e intervenciones artí­sticas en el sector del bajo autopista.</t>
  </si>
  <si>
    <t>https://cdn2.buenosaires.gob.ar/baobras/editadas1/mayep_entornofloresejecomercialvarela_foto1.jpg</t>
  </si>
  <si>
    <t>Avinco Construcciones S.A</t>
  </si>
  <si>
    <t>https://cdn2.buenosaires.gob.ar/baobras/pliegos/PLIEG-2016-26941725-DGRU.pdf</t>
  </si>
  <si>
    <t>Entorno Saavedra</t>
  </si>
  <si>
    <t>Boulevard San Isidro Labrador: Renovación</t>
  </si>
  <si>
    <t>Se canalizaron flujos vehiculares mediante intervención peatonal. Se realizó la demarcación de sendas peatonales logrando cruces seguros y cortos. Se ejecutaron nuevos vados peatonales. Se realizó la demarcación horizontal en los extremos del Boulevard evitando el estacionamiento indebido. Se incorporó mobiliario urbano en las intervenciones peatonales. Se coloraron elementos reflectivos para incrementar la visibilidad en las intersecciones.</t>
  </si>
  <si>
    <t>https://cdn2.buenosaires.gob.ar/baobras/editadas1/mayep_saavedrarenovacionboulevardsanisidro_foto1.jpg</t>
  </si>
  <si>
    <t>https://www.buenosaires.gob.ar/baobras/entorno-saavedra</t>
  </si>
  <si>
    <t>https://cdn2.buenosaires.gob.ar/baobras/pliegos/PLIEG-2016-13299925-DGRU.pdf</t>
  </si>
  <si>
    <t>Centro Comercial A Cielo Abierto Avellaneda E/ Terrada Y Emilio Lamarca</t>
  </si>
  <si>
    <t>https://cdn2.buenosaires.gob.ar/baobras/editadas1/mayep_entornofloresejecomercialavellaneda_foto1.jpg</t>
  </si>
  <si>
    <t>Da Fré Obras Civiles S.A</t>
  </si>
  <si>
    <t>https://cdn2.buenosaires.gob.ar/baobras/pliegos/PLIEG-2016-20494156-DGRU.pdf</t>
  </si>
  <si>
    <t>Centro Trasbordo Constitución</t>
  </si>
  <si>
    <t>El proyecto para el centro de trasbordo de constitución, que unificó la estación Garay del metrobús sur y la cabecera de la lí­nea c de subte, incluyó la instalación de una cubierta vidriada de 2300 metros cuadrados, la construcción de un nuevo vestí­bulo sobre la plaza con una boleterí­a, la ampliación de un andén lateral, la renovación de los solados guí­a de los andenes, la colocación de torretas de ventilación que aseguran el flujo de aire en la estación y brindan iluminación natural, el reemplazo de la luminaria antigua por iluminación led, la incorporación de carteleras con información y mapas, y la construcción de dos locales comerciales.</t>
  </si>
  <si>
    <t>https://cdn2.buenosaires.gob.ar/baobras/editadas1/mayep_centrodetrasbordo_foto1.jpeg</t>
  </si>
  <si>
    <t>Bricons S.A.I.C.F.I. - Miavasa S.A.- Union Transitoria De Empresas</t>
  </si>
  <si>
    <t>Entorno Lugano</t>
  </si>
  <si>
    <t>Conector Ambiental Av. Soldado De La Frontera</t>
  </si>
  <si>
    <t>Se llevó a cabo la ampliación, renovación y el equipamiento integral de veredas y canteros en dársenas para colectivos, plazas y plazoletas. También el completamiento y ampliación de especies arbóreas, la ampliación de espacios verdes en boulevares, dársenas y plazoletas, la iluminación peatonal, nuevos cruces peatonales elevados y rampas.</t>
  </si>
  <si>
    <t>https://cdn2.buenosaires.gob.ar/baobras/editadas1/mayep_luganoconectorambiental_foto1.jpg</t>
  </si>
  <si>
    <t>https://www.buenosaires.gob.ar/baobras/entorno-lugano</t>
  </si>
  <si>
    <t>https://cdn2.buenosaires.gob.ar/baobras/pliegos/PLIEG-2016-15877716-DGRU.pdf</t>
  </si>
  <si>
    <t>Corredor Verde Del Oeste</t>
  </si>
  <si>
    <t>Corredor Verde del Oeste: Tramo I - Cruce Medrano</t>
  </si>
  <si>
    <t>Como primera intervención del proyecto de Techos FFCC Sarmiento esta obra comprendió la rectificación de la calle Bartolomé Mitre y el ensanche de esquina con el objetivo de mejorar la circulación vehicular, aumentar la superficie verde, generar nuevos patios de juegos y postas de descanso. El proyecto también comprendió la renovación e incorporación del mobiliario urbano, refuerzo de la iluminación, e incorporación de arbolado.</t>
  </si>
  <si>
    <t>https://cdn2.buenosaires.gob.ar/baobras/editadas1/mayep_corredorverdeoestetramo1_foto1.jpg</t>
  </si>
  <si>
    <t>https://cdn2.buenosaires.gob.ar/baobras/editadas1/mayep_corredorverdeoestetramo1_foto2.jpg</t>
  </si>
  <si>
    <t>Bricons S.A.I.C.F.I.-Construere Ingenieria S.A. -Union Transitoria</t>
  </si>
  <si>
    <t>https://www.buenosaires.gob.ar/baobras/corredor-verde-del-oeste</t>
  </si>
  <si>
    <t>https://cdn2.buenosaires.gob.ar/baobras/pliegos/PLIEG-2016-19495620-DGRU.pdf</t>
  </si>
  <si>
    <t>Corrientes Cultural - Etapa I (E/ Pellegrini y Suipacha)</t>
  </si>
  <si>
    <t>Obra que amplió, ordenó y generó nuevos espacios públicos de circulación peatonal, teniendo en cuenta todas las variables que componen el entorno urbano (alumbrado, buses, veredas, equipamiento, etc.) para potenciar la oferta cultural y gastronómica de una de las avenidas emblemáticas de Bs. As.</t>
  </si>
  <si>
    <t>CORRIENTES AV. y PELLEGRINI, CARLOS</t>
  </si>
  <si>
    <t>https://cdn2.buenosaires.gob.ar/baobras/editadas1/mayep_rendercorrientespeatonal_pellegrinietapa1_foto1.jpg</t>
  </si>
  <si>
    <t>Corrientes Cultural - Etapa I (E/ Suipacha y Florida)</t>
  </si>
  <si>
    <t>CORRIENTES AV. y ESMERALDA</t>
  </si>
  <si>
    <t>https://cdn2.buenosaires.gob.ar/baobras/editadas1/mayep_rendercorrientespeatonal_etapa1suipacha_foto1.jpg</t>
  </si>
  <si>
    <t>http://cdn2.buenosaires.gob.ar/baobras/pliegos/PLIEG-2018-03218984-DGRU.pdf</t>
  </si>
  <si>
    <t>Corrientes Cultural - Etapa II (E/ Callao y Cerrito)</t>
  </si>
  <si>
    <t>Obra que amplió, ordenó y generó nuevos espacios públicos de circulación peatonal, teniendo en cuenta todas las variables que componen el entorno urbano (alumbrado, buses, veredas, equipamiento, etc.) para potenciar la oferta cultural y gastronómica de una de las avenidas emblemáticas de la Ciudad de Buenos Aires.</t>
  </si>
  <si>
    <t>CORRIENTES AV. y PARANA</t>
  </si>
  <si>
    <t>https://cdn2.buenosaires.gob.ar/baobras/editadas1/mayep_corrientespeatonal_etapa3callao_foto1.jpg</t>
  </si>
  <si>
    <t>https://www.youtube.com/watch?v=MnWbP2UdcG8</t>
  </si>
  <si>
    <t>1627/SIGAF/2017</t>
  </si>
  <si>
    <t>https://cdn2.buenosaires.gob.ar/baobras/pliegos/PLIEG-2018-03218984-DGRU.pdf</t>
  </si>
  <si>
    <t>26885156/DGRU/2017</t>
  </si>
  <si>
    <t>Entorno Ferrocarriles</t>
  </si>
  <si>
    <t>Estación Colegiales ( FFCC Mitre): Renovación del entorno</t>
  </si>
  <si>
    <t>Se llevó a cabo la puesta en valor del entorno de la estación Colegiales del FFCC Mitre. Se re realizaron las siguientes mejoras para la circulación peatonal: renovación de veredas sobre la calle Crámer entre F. Lacroze y Aguilar, se incorporó nuevo alumbrado vial y peatonal, se plantaron nuevos ejemplares de arbolado, nuevos vados peatonales y demarcaciones horizontales en calzada para obtener cruces más seguros, se realizó recuperación del muro y la apertura del mismo, reemplazando parte de los paños ciegos por rejas.</t>
  </si>
  <si>
    <t>Colegiales</t>
  </si>
  <si>
    <t>https://cdn2.buenosaires.gob.ar/baobras/editadas1/mayep_entornoferrocarrilesrenovacionestacioncolegiales_foto1.jpeg</t>
  </si>
  <si>
    <t>https://www.buenosaires.gob.ar/baobras/entorno-ferrocarriles</t>
  </si>
  <si>
    <t>https://cdn2.buenosaires.gob.ar/baobras/pliegos/PLIEG-2016-18761857-DGRU.pdf</t>
  </si>
  <si>
    <t>Estación Rivadavia ( FFCC Mitre): Renovación del entorno</t>
  </si>
  <si>
    <t>Se llevó a cabo la puesta en valor del entorno de la estación Rivadavia del FFCC Mitre. Se renovaron veredas, se reforzó la iluminación peatonal, se colocaron muros verdes en el bajo autopista con diversos diseños, mejoras y reformulación de los cruces a provincia, tanto el peatonal como vehicular, reparando solados e intensificando la iluminación.</t>
  </si>
  <si>
    <t>https://cdn2.buenosaires.gob.ar/baobras/editadas1/mayep_entornoferrocarrilesrenovacionestacionrivadavia_foto1.jpg</t>
  </si>
  <si>
    <t>https://cdn2.buenosaires.gob.ar/baobras/pliegos/PLIEG-2016-17999644-DGORU.pdf</t>
  </si>
  <si>
    <t>Hospital Piñero: Renovación Del Entorno</t>
  </si>
  <si>
    <t>El proyecto tuvo como objetivo mejorar las condiciones del espacio público que conforma el entorno inmediato al Hospital General de Agudos Parmenio Piñeiro, para lo cual se planteó: refuerzo de alumbrado y colocación de mobiliario sobre calle crisóstomo álvarez, apertura de muro, colocación de reja y salida de ambulancias sobre calle Crisóstomo ílvarez, mejoras de veredas, vados y arbolado sobre calle Crisóstomo ílvarez y Av. Varela, ejecución de nuevo playón de ambulancias, nueva calle de acceso, iluminación en acceso a hospital sobre Av. Varela, y ordenamiento vehicular y peatonal para acceso a guardia y emergencias.</t>
  </si>
  <si>
    <t>https://cdn2.buenosaires.gob.ar/baobras/editadas1/mayep_dgru_hospitalpi%C3%B1ero_foto1.jpg</t>
  </si>
  <si>
    <t>https://cdn2.buenosaires.gob.ar/baobras/pliegos/PLIEG-2016-19311799-DGRU.pdf</t>
  </si>
  <si>
    <t>Hospital Pirovano: Renovación Del Entorno</t>
  </si>
  <si>
    <t>La intervención tuvo como objetivo mejorar las condiciones del espacio público que conforman el entorno inmediato al Hospital General de Agudos, Dr. Ignacio Pirovano, para lo cual se planteó: refuerzo de alumbrado sobre calles Pedro Rivera, Roque Pérez y Av. Monroe, mejoras de veredas, vados y arbolado sobre calles Pedro Rivera, Roque Pérez y Av. Monroe, ejecución de nuevo playón de ambulancias, con dársena de ascenso y descenso de personas, y ordenamiento vehicular y peatonal para acceso a guardia.</t>
  </si>
  <si>
    <t>https://cdn2.buenosaires.gob.ar/baobras/editadas1/mayep_renovacionhospitalpirovano_foto1.jpg</t>
  </si>
  <si>
    <t>https://cdn2.buenosaires.gob.ar/baobras/pliegos/PLIEG-2016-18185783-DGORU.pdf</t>
  </si>
  <si>
    <t>Paseo Caminito: Renovación del entorno</t>
  </si>
  <si>
    <t>La intervención propuso la renovación de las aceras, completando lo realizado en intervenciones previas, el completamiento de arbolado, la recomposición del adoquinado, la unificación del alumbrado público peatonal con tecnologí­a led, la iluminación de las recovas sobre la Av. Pedro de Mendoza y las fachadas del Museo Benito Quinquela Martin y la ubicada entre pasaje Caminito y Magallanes. También se realizaron ensanches de vereda resolviendo problemas de accesibilidad de la zona y se niveló la cuadra de Iberlucea entre Magallanes y Lamadrid.</t>
  </si>
  <si>
    <t>https://cdn2.buenosaires.gob.ar/baobras/editadas1/mayep_entornolabocarenovacioncaminito_foto1.jpg</t>
  </si>
  <si>
    <t>https://cdn2.buenosaires.gob.ar/baobras/pliegos/PLIEG-2016-24107098-DGRU.pdf</t>
  </si>
  <si>
    <t>Plaza Miserere: Renovación del entorno</t>
  </si>
  <si>
    <t>Como parte del plan de renovación del área ambiental Once, la puesta en valor del entorno de la Plaza Miserere contempló la incorporación de nuevo arbolado, alumbrado led peatonal en aceras, renovación total de aceras, soterrado de servicios y reacondicionamientos de dársenas de colectivos sobre calle Ecuador.</t>
  </si>
  <si>
    <t>ECUADOR y RIVADAVIA AV.</t>
  </si>
  <si>
    <t>37/SIGAF/2017</t>
  </si>
  <si>
    <t>https://cdn2.buenosaires.gob.ar/baobras/pliegos/PLIEG-2016-27918923-DGRU.pdf</t>
  </si>
  <si>
    <t>26.488.698/DGRU/2016</t>
  </si>
  <si>
    <t>Entorno Polideportivos</t>
  </si>
  <si>
    <t>Polideportivo Parque Patricios: Renovación del entorno</t>
  </si>
  <si>
    <t>La intervención tuvo como objetivo mejorar las condiciones del espacio público que conforman el entorno inmediato al Polideportivo Parque Patricios, se contempló la nivelación de calzada en accesos, la demolición del paredón para colocación de rejas, el refuerzo de alumbrado sobre calles Uspallata y Pepirí­, el ensanche de vereda, la demolición de vereda existente, la colocación de nuevos veredas para unificar solado perimetral y el ordenamiento vehicular.</t>
  </si>
  <si>
    <t>Pepirí­ 135</t>
  </si>
  <si>
    <t>https://cdn2.buenosaires.gob.ar/baobras/editadas1/mayep_entornopolideportivoparquepatricios_foto1.jpeg</t>
  </si>
  <si>
    <t>https://www.buenosaires.gob.ar/baobras/entorno-polideportivos</t>
  </si>
  <si>
    <t>https://cdn2.buenosaires.gob.ar/baobras/pliegos/PLIEG-2016-16193627-DGRU.pdf</t>
  </si>
  <si>
    <t>Entorno Balvanera</t>
  </si>
  <si>
    <t>Eje Comercial Av. Entre Rí­os - Callao (Entre Av. Corrientes Y Av. Garay)</t>
  </si>
  <si>
    <t>En el marco del plan de puesta en valor de centros comerciales a cielo abierto, se propuso la renovación integral de aceras, cazoletas y vados peatonales, el soterramiento del cableado aéreo, el recambio integral de la instalación eléctrica subterránea de alumbrado público e incorporación de farolas peatonales, la incorporación de arbolado nuevo y la renovación del equipamiento urbano existente.</t>
  </si>
  <si>
    <t>https://cdn2.buenosaires.gob.ar/baobras/editadas1/mayep_entornobalvaneraejecomercialentrerios_foto1.jpeg</t>
  </si>
  <si>
    <t>https://www.buenosaires.gob.ar/baobras/entorno-balvanera</t>
  </si>
  <si>
    <t>https://cdn2.buenosaires.gob.ar/baobras/pliegos/PLIEG-2016-15478232-DGRU.pdf</t>
  </si>
  <si>
    <t>Centro Cultural Recoleta: Equipamiento</t>
  </si>
  <si>
    <t>Se llevó a cabo la puesta en valor del Centro Cultural Recoleta a través de la incorporación de equipamiento y vegetación en los patios y la terraza, promoviendo el uso de estos sectores. La intervención contempló: incorporación de macetas con vegetación, mesas y sillas, bancos, estructuras móviles tipo andamio y cubierta móvil en los patios y terraza, la readecuación y el revestimiento en madera de canteros existentes en el Patio de los Tilos, Patio de la Fuente y el Patio de las Palmeras, iluminación de la fachada de la capilla, demarcación de un sector de piso con pintura, e instalación de un jardí­n vertical en la terraza.</t>
  </si>
  <si>
    <t>https://cdn2.buenosaires.gob.ar/baobras/editadas1/mayep_recoleta_equipamientoccrecoleta_foto1.jpg</t>
  </si>
  <si>
    <t>Desarrolladora Los Tilos S.A</t>
  </si>
  <si>
    <t>https://cdn2.buenosaires.gob.ar/baobras/pliegos/PLIEG-2016-23857516-DGRU.pdf</t>
  </si>
  <si>
    <t>Plan Once: Etapa IV</t>
  </si>
  <si>
    <t>El proyecto propuso una serie de intervenciones en las esquinas y veredas que permiten la apropiación del espacio público por parte de los peatones y el ordenamiento en el uso de las dársenas para estacionamiento, carga y descarga e higiene urbana. A su vez se trabajó en el mejoramiento del paisaje: se soterró el cableado aéreo, se redujo al mí­nimo la cantidad de postes, y se intensificó el arbolado y la iluminación peatonal. En las calles internas se generaron bulbos de vereda cercanos a las esquinas y se construyeron vados dobles de hormigón peinado. Se incorporaron contenedores semi soterrados y se pintó la calzada en la ampliación generada por los bulbos. En las aceras intervenidas se colocaron mosaicos graní­ticos de color gris claro, y a su vez se construyeron cazoletas y se plantaron árboles nuevos.</t>
  </si>
  <si>
    <t>PERON, JUAN DOMINGO, TTE. GENERAL y PASO</t>
  </si>
  <si>
    <t>https://cdn2.buenosaires.gob.ar/baobras/editadas1/mayep_planonce_etapa4render_foto1.jpg</t>
  </si>
  <si>
    <t>1276/SIGAF/17</t>
  </si>
  <si>
    <t>https://cdn2.buenosaires.gob.ar/baobras/pliegos/PLIEG-2017-16925304-DGORU.pdf</t>
  </si>
  <si>
    <t>15655208/MGEYA-DGRU/17</t>
  </si>
  <si>
    <t>Plan Once: Etapa V</t>
  </si>
  <si>
    <t>AZCUENAGA y PERON, JUAN DOMINGO, TTE. GENERAL</t>
  </si>
  <si>
    <t>https://cdn2.buenosaires.gob.ar/baobras/editadas1/mayep_planonce_etapa5render_foto1.jpg</t>
  </si>
  <si>
    <t>1249/SIGAF/2017</t>
  </si>
  <si>
    <t>https://cdn2.buenosaires.gob.ar/baobras/pliegos/PLIEG-2017-16925415-DGORU.pdf</t>
  </si>
  <si>
    <t>15.655.454/DGRU/2017</t>
  </si>
  <si>
    <t>Eje Perón: Puesta en valor de fachadas - Etapa II</t>
  </si>
  <si>
    <t>En el marco del Plan para la puesta en valor del área ambiental Once, se buscó recuperar las fachadas con valor patrimonial situadas sobre el eje de la J.D. Perón. Se llevó a cabo la puesta en valor e iluminación de las mismas con este fin.</t>
  </si>
  <si>
    <t>MITRE, BARTOLOME y PASTEUR</t>
  </si>
  <si>
    <t>https://cdn2.buenosaires.gob.ar/baobras/editadas1/mayep_planonce_fachadasetapa2_foto1.jpg</t>
  </si>
  <si>
    <t>1275/SIGAF/2017</t>
  </si>
  <si>
    <t>https://cdn2.buenosaires.gob.ar/baobras/pliegos/PLIEG-2017-19868436-DGRU.pdf</t>
  </si>
  <si>
    <t>17.002.720/DGRU/2017</t>
  </si>
  <si>
    <t>Eje Corrientes: Puesta en valor de fachadas - Etapa III</t>
  </si>
  <si>
    <t>En el marco del Plan para la puesta en valor del área ambiental Once, se recuperaron 3 fachadas con valor patrimonial situadas sobre la Avenida Corrientes (alturas 2409, 2548 y 2805)</t>
  </si>
  <si>
    <t>CASTELLI y CORRIENTES AV.</t>
  </si>
  <si>
    <t>https://cdn2.buenosaires.gob.ar/baobras/editadas1/mayep_planonce_fachadasetapa3_foto1.jpg</t>
  </si>
  <si>
    <t>Hit Construcciones S.A</t>
  </si>
  <si>
    <t>1524/SIGAF/2017</t>
  </si>
  <si>
    <t>https://cdn2.buenosaires.gob.ar/baobras/pliegos/PLIEG-2017-28083178-DGRU.pdf</t>
  </si>
  <si>
    <t>21856192/DGRU/2017</t>
  </si>
  <si>
    <t>Entorno Facultades</t>
  </si>
  <si>
    <t>Facultad de Odontologí­a: Renovación del entorno</t>
  </si>
  <si>
    <t>Se llevó a cabo la puesta en valor del espacio publico frente a la Facultad de Odontologí­a, sobre calle M.T de Alvear. Se instaló una reja metálica, cuyo objetivo es proteger al edificio de la degradación, y mejorar las cualidades ambientales del área a través de la incorporación de canteros, arbolado y vegetación, la reja también incorporó iluminación, reforzando la seguridad del área.</t>
  </si>
  <si>
    <t>https://cdn2.buenosaires.gob.ar/baobras/editadas1/mayep_renderrenovacionfacultadodontologia_foto1.jpg</t>
  </si>
  <si>
    <t>https://www.buenosaires.gob.ar/baobras/entorno-facultades</t>
  </si>
  <si>
    <t>https://cdn2.buenosaires.gob.ar/baobras/pliegos/PLIEG-2017-19910278-DGRU.pdf</t>
  </si>
  <si>
    <t>Corredor Verde del Oeste: Puesta en valor de puentes sobre ferrocarril Sarmiento</t>
  </si>
  <si>
    <t>Se llevó a cabo la puesta en valor de los puentes peatonales y vehiculares sobre el corredor del tren Sarmiento. Se realizó el cambio de los solados del sector circulación y ejecución de vados, el reemplazo de la reja de cierre lateral sobre el espacio de las ví­as, por una que permita mayor visibilidad, la ejecución de una pérgola con muro verde, la incorporación de luminarias solares peatonales a lo largo ambas márgenes del puente y la demarcación de los carriles.</t>
  </si>
  <si>
    <t>https://cdn2.buenosaires.gob.ar/desarrollourbano/observatorio-de-obras/mayep_renovacionfacultadodontologia.jpg</t>
  </si>
  <si>
    <t>https://cdn2.buenosaires.gob.ar/baobras/pliegos/PLIEG-2016-11866144-DGRU.pdf</t>
  </si>
  <si>
    <t>Once: Paseo Comercial</t>
  </si>
  <si>
    <t>El objetivo de la obra fue acondicionar un predio cubierto para que pueda albergar, de una manera más segura, higiénica y confortable, la actividad comercial de los manteros de Once. Se acondicionaron todos los espacios mediante la ejecución de revoques, revestimientos y pintura en todas las paredes, tabiques, columnas y cielorrasos, pintando también todo el solado con pintura de alto tránsito. También se aplicó pintura en los cielorrasos y estructuras metálicas. Se completó un sector de cubierta metálica faltante y se revisaron y repararon todas las aislaciones, desagí¼es pluviales, instalaciones sanitarias, contra incendios y eléctricas.</t>
  </si>
  <si>
    <t>LA RIOJA y YRIGOYEN, HIPOLITO</t>
  </si>
  <si>
    <t>https://cdn2.buenosaires.gob.ar/baobras/editadas1/mayep_planonce_paseocomercial_foto1.jpg</t>
  </si>
  <si>
    <t>Industrias Mas S.R.L / Evessa</t>
  </si>
  <si>
    <t>Iglesia Santa Felicitas: Puesta en valor</t>
  </si>
  <si>
    <t>La obra comprendió la impermeabilización de la envolvente del edificio, la consolidación y reposición de revoques, la conservación y reemplazo de instalación eléctrica integral del edificio.</t>
  </si>
  <si>
    <t>Isabel La Catolica 520</t>
  </si>
  <si>
    <t>https://cdn2.buenosaires.gob.ar/baobras/editadas1/mayep_ejebarracasiglesiasanfelicitas_foto1.jpeg</t>
  </si>
  <si>
    <t>DI PIETRO PAOLO RUBENS ERNESTO</t>
  </si>
  <si>
    <t>https://cdn2.buenosaires.gob.ar/baobras/pliegos/PLIEG-2016-13609481-DGRU.pdf</t>
  </si>
  <si>
    <t>Eje Cí­vico: Iluminación Fachadas Emblemáticas</t>
  </si>
  <si>
    <t>En el marco de la puesta en valor del eje cí­vico, esta obra comprendió la iluminación de las fachadas con valor patrimonial sobre el eje de la Av. de Mayo en toda su extensión.</t>
  </si>
  <si>
    <t>https://cdn2.buenosaires.gob.ar/baobras/editadas1/mayep_iluminacionfachadasejecivico_foto1.jpeg</t>
  </si>
  <si>
    <t>https://cdn2.buenosaires.gob.ar/baobras/pliegos/PLIEG-2016-17167486-DGORU.pdf</t>
  </si>
  <si>
    <t>Plaza Juan XXIII: Puesta en valor</t>
  </si>
  <si>
    <t>Se llevó a cabo la implementación de nuevos puestos que permiten un recorrido abierto al parque, mejoramiento de senderos y veredas, y renovación del equipamiento urbano: bancos y cestos, renovación de la iluminación, e incorporación de nuevos árboles, arbustos y césped.</t>
  </si>
  <si>
    <t>https://cdn2.buenosaires.gob.ar/baobras/editadas1/mayep_recoleta_plazajuanxxiii_foto1.jpg</t>
  </si>
  <si>
    <t>Entorno Microcentro</t>
  </si>
  <si>
    <t>Centro Comercial A Cielo Abierto Lavalle (E/ Carlos Pellegrini Y Florida)</t>
  </si>
  <si>
    <t>La obra se enmarcó dentro del plan microcentro, proponiendo la puesta en valor y ordenamiento con el objetivo de incentivar el uso, goce y tránsito seguro del espacio urbano. Se propuso la renovación de veredas en todo el sector a intervenir, renovación de la iluminación e incorporación de nuevo equipamiento urbano.</t>
  </si>
  <si>
    <t>https://cdn2.buenosaires.gob.ar/baobras/editadas1/mayep_rendermicrocentroejecomerciallavalle_foto1.jpg</t>
  </si>
  <si>
    <t>https://www.buenosaires.gob.ar/baobras/microcentro</t>
  </si>
  <si>
    <t>https://cdn2.buenosaires.gob.ar/baobras/pliegos/PLIEG-2017-15325621-DGRU.pdf</t>
  </si>
  <si>
    <t>Ejes comerciales Castelli y V. Gómez: Nivelación</t>
  </si>
  <si>
    <t>Obra en el marco del Plan integral para el área de Once. Tanto en Castelli como en Valentí­n Gómez se propuso la nivelación de la acera y la calzada, se intensificó el arbolado y la iluminación peatonal para incentivar el uso, goce y tránsito seguro del espacio urbano resaltando el carácter patrimonial y cultural de la zona. La propuesta buscó poner en valor este sector de la ciudad, beneficiando tanto a los residentes como a las personas que desarrollan su actividad cotidiana, comercial, cultural y comunitaria, generándose para ellas un lugar más amigable y atractivo.</t>
  </si>
  <si>
    <t>CASTELLI y GOMEZ, VALENTIN</t>
  </si>
  <si>
    <t>https://cdn2.buenosaires.gob.ar/baobras/editadas1/mayep_planonce_nivelacionastellivgomez.jpeg</t>
  </si>
  <si>
    <t>https://cdn2.buenosaires.gob.ar/baobras/editadas1/mayep_planonce_nivelacioncastellirender_foto1.jpg</t>
  </si>
  <si>
    <t>1174/SIGAF/2017</t>
  </si>
  <si>
    <t>https://cdn2.buenosaires.gob.ar/baobras/pliegos/PLIEG-2017-17025444-DGORU.pdf</t>
  </si>
  <si>
    <t>11.686.671/DGRU/2017</t>
  </si>
  <si>
    <t>Estación Once de Septiembre: Puesta en valor de fachada</t>
  </si>
  <si>
    <t>El objetivo de la restauración fue devolver su estado original al sector intervenido, correspondiente al acceso situado sobre la fachada en la Av. Pueyrredón, incluyendo para ello la variedad de ornamentaciones, molduras, aberturas y pilastras, como así­ también la superficie muraria y todo aquel elemento arquitectónico de valor patrimonial que estaba afectado y/o a restaurar, recuperando su forma, textura, color y diseño. Esto incluyó la remoción de reparaciones anteriores o la realización de duplicaciones de piezas irrecuperables o faltantes del original.</t>
  </si>
  <si>
    <t>https://cdn2.buenosaires.gob.ar/baobras/editadas1/mayep_planonce_fachadaestacionrender_foto1.jpg</t>
  </si>
  <si>
    <t>38/SIGAF/2017</t>
  </si>
  <si>
    <t>https://cdn2.buenosaires.gob.ar/baobras/pliegos/PLIEG-2017-17359983-DGRU.pdf</t>
  </si>
  <si>
    <t>11.867.567/DGRU/2017</t>
  </si>
  <si>
    <t>Templo Libertad y Museo (Conjunto Cira): Puesta en valor de fachada</t>
  </si>
  <si>
    <t>Dentro del plan que comprende el área ambiental Tribunales, el objetivo de la restauración fue devolver al estado original las fachadas del conjunto de tres edificios correspondientes a la congregación israelita de la República Argentina, incluyendo para ello la variedad de ornamentaciones, herrerí­a artí­stica, molduras, aberturas y pilastras, como así­ también la superficie muraria y todo aquel elemento arquitectónico de valor patrimonial que estuviese afectado, recuperando su forma, textura, color y diseño.</t>
  </si>
  <si>
    <t>https://cdn2.buenosaires.gob.ar/baobras/editadas1/mayep_tribunales_fachadatemplolibertadymuseo_foto1.jpg</t>
  </si>
  <si>
    <t>https://cdn2.buenosaires.gob.ar/baobras/pliegos/PLIEG-2017-04174831-DGRU.pdf</t>
  </si>
  <si>
    <t>Edificio Ateliers: Puesta en valor de fachada</t>
  </si>
  <si>
    <t>En el marco de la recuperación de fachadas del plan integral Microcentro, los trabajos que se realizaron en este edificio catalogado, estuveron orientados a preservar las caracterí­sticas y valores que su arquitectura y el paisaje que tení­a en las primeras décadas del siglo pasado. La puesta en valor de las fachadas, en ambas calles, comprendió el retiro de todos los elementos no originales de la fachada, la recuperación de las terminaciones y la reposición de los elementos originales perdidos, conservando la transparencia y la opacidad, las texturas, los planos rectos y curvos, la composición de los planos, y la alta calidad espacial de terrazas, patios y planta baja.</t>
  </si>
  <si>
    <t>Retiro</t>
  </si>
  <si>
    <t>Paraguay y Suipacha</t>
  </si>
  <si>
    <t>https://cdn2.buenosaires.gob.ar/baobras/editadas1/mayep_microcentrofachadaateliers_foto1.jpeg</t>
  </si>
  <si>
    <t>https://cdn2.buenosaires.gob.ar/baobras/pliegos/PLIEG-2016-21338272-DGRU.pdf</t>
  </si>
  <si>
    <t>Avenida de Mayo: Puesta en valor de fachadas</t>
  </si>
  <si>
    <t>En el marco de la puesta en valor del eje cí­vico, esta obra comprendió la recuperación de fachadas de valor patrimonial. Se propuso la reparación de superficies de terminación, carpinterí­as principales, el ordenamiento general y la iluminación artí­stica de fachadas como complemento del plan sobre el eje de la Av. de Mayo en toda su extensión.</t>
  </si>
  <si>
    <t>https://cdn2.buenosaires.gob.ar/baobras/editadas1/mayep_ejecivicofachadasavdemayo_foto1.jpg</t>
  </si>
  <si>
    <t>https://cdn2.buenosaires.gob.ar/baobras/pliegos/PLIEG-2016-20329746-DGRU.pdf</t>
  </si>
  <si>
    <t>Av. Entre Rí­os: Puesta en valor de fachadas</t>
  </si>
  <si>
    <t>Obra realizada en el marco de la puesta en valor del Ccca Entre Rí­os/Callao. Contempló la recuperación e iluminación de fachadas con valor patrimonial.</t>
  </si>
  <si>
    <t>https://cdn2.buenosaires.gob.ar/baobras/editadas1/mayep_entornobalvanerafachadasentrerios_foto1.jpeg</t>
  </si>
  <si>
    <t>https://cdn2.buenosaires.gob.ar/baobras/pliegos/PLIEG-2016-19344149-DGRU.pdf</t>
  </si>
  <si>
    <t>Calle Suipacha: Puesta en valor de fachadas</t>
  </si>
  <si>
    <t>Obra realizada en el marco del Plan Integral Microcentro. Se realizó la conservación e iluminación de las fachadas con valor patrimonial sobre la calle Suipacha.</t>
  </si>
  <si>
    <t>https://cdn2.buenosaires.gob.ar/baobras/editadas1/mayep_microcentrofachadasuipacha_foto1.jpg</t>
  </si>
  <si>
    <t>https://cdn2.buenosaires.gob.ar/baobras/pliegos/PLIEG-2016-19139505-DGRU.pdf</t>
  </si>
  <si>
    <t>Paseo Caminito: Puesta en valor de fachadas</t>
  </si>
  <si>
    <t>Obra realizada en el marco de la puesta en valor del entorno urbano La Boca. El objetivo de la restauración fue devolver el estado original las fachadas, incluyendo para ello la variedad de ornamentaciones, herrerí­a artí­stica, molduras y pilastras, como así­ también la superficie muraria y todo aquel elemento arquitectónico de valor patrimonial que estuviese afectado, recuperando su forma, textura, color y diseño. Esto incluyó la remoción de reparaciones anteriores o la realización de duplicaciones de piezas irrecuperables o faltantes del original.</t>
  </si>
  <si>
    <t>https://cdn2.buenosaires.gob.ar/baobras/editadas1/mayep_entornolaboca_fachadascaminito_foto1.jpeg</t>
  </si>
  <si>
    <t>https://cdn2.buenosaires.gob.ar/baobras/editadas1/mayep_entornolaboca_fachadascaminito_foto2.jpg</t>
  </si>
  <si>
    <t>https://cdn2.buenosaires.gob.ar/baobras/pliegos/PLIEG-2016-24321381-DGRU.pdf</t>
  </si>
  <si>
    <t>Obras en escuelas de Comuna 1</t>
  </si>
  <si>
    <t>Escuela Presidente Roca: Puesta en valor de la fachadas</t>
  </si>
  <si>
    <t>Como parte del plan de puesta en valor del área ámbiental Tribunales, se propusieron tareas de conservación en las fachadas del edificio Escuela Presidente Roca.</t>
  </si>
  <si>
    <t>https://cdn2.buenosaires.gob.ar/baobras/editadas1/mayep_tribunalesfachadaescuelaroca_foto1.jpg</t>
  </si>
  <si>
    <t>https://www.buenosaires.gob.ar/baobras/obras-en-escuelas-de-comuna-1</t>
  </si>
  <si>
    <t>https://cdn2.buenosaires.gob.ar/baobras/pliegos/PLIEG-2016-13472837-DGRU.pdf</t>
  </si>
  <si>
    <t>Hospital Rivadavia: Puesta en valor de fachada</t>
  </si>
  <si>
    <t>Se trabajó en la recuperación de la fachada de la maternidad del Hospital Rivadavia para mejorar el acceso y funcionamiento interno del hospital. Se llevó a cabo la puesta en valor de uno de los elementos arquitectónicos de identidad barrial, que acompaña el conjunto de la Biblioteca Nacional, el CEMIC y la Iglesia San Agustí­n</t>
  </si>
  <si>
    <t>https://cdn2.buenosaires.gob.ar/baobras/editadas1/mayep_fachadahospitalrivadavia_foto1.jpg</t>
  </si>
  <si>
    <t>386/SIGAF/2017</t>
  </si>
  <si>
    <t>https://cdn2.buenosaires.gob.ar/baobras/pliegos/PLIEG-2017-02919167-DGRU.pdf</t>
  </si>
  <si>
    <t>28.058.403-DGRU/2016</t>
  </si>
  <si>
    <t>Entorno Retiro</t>
  </si>
  <si>
    <t>Iglesia Del Socorro: Puesta en valor de fachada</t>
  </si>
  <si>
    <t>Obra relizada en el mardo del plan integral para el área de Retiro. Se llevó a cabo la conservación y puesta en valor de la fachada de la Basí­lica Del Socorro.</t>
  </si>
  <si>
    <t>https://cdn2.buenosaires.gob.ar/baobras/editadas1/mayep_retiro_fachadaiglesiasocorro_foto1.jpg</t>
  </si>
  <si>
    <t>Estudio Ing. Villa S.R.L</t>
  </si>
  <si>
    <t>https://www.buenosaires.gob.ar/baobras/retiro</t>
  </si>
  <si>
    <t>https://cdn2.buenosaires.gob.ar/baobras/pliegos/PLIEG-2016-18308829-DGRU.pdf</t>
  </si>
  <si>
    <t>Calle Marcelo T. De Alvear: Puesta en valor de fachadas</t>
  </si>
  <si>
    <t>Obra realizada en el marco del plan integral Microcentro. Se llevó a cabo la conservación e iluminación de las fachadas con valor patrimonial sobre la calle Marcelo T De Alvear.</t>
  </si>
  <si>
    <t>https://cdn2.buenosaires.gob.ar/baobras/editadas1/mayep_microcentrofachadamarcelotalvear_foto1.jpg</t>
  </si>
  <si>
    <t>Vgm Arquitectos</t>
  </si>
  <si>
    <t>https://cdn2.buenosaires.gob.ar/baobras/pliegos/PLIEG-2015-23008263-DGTALMAEP.pdf</t>
  </si>
  <si>
    <t>Palacio Noel: Puesta en valor de fachada</t>
  </si>
  <si>
    <t>Como parte del plan integral para el área de Retiro, se propuso la conservación y puesta en valor de la fachada principal del Museo Isaac Fernández Blanco/Casa Noel.</t>
  </si>
  <si>
    <t>https://cdn2.buenosaires.gob.ar/baobras/editadas1/mayep_retiro_fachadapalacionoel_foto1.jpg</t>
  </si>
  <si>
    <t>https://cdn2.buenosaires.gob.ar/baobras/pliegos/PLIEG-2016-18302220-DGRU.pdf</t>
  </si>
  <si>
    <t>Entorno Villa del Parque</t>
  </si>
  <si>
    <t>Racing Club - Villa Del Parque: Puesta en valor de fachada</t>
  </si>
  <si>
    <t>Se llevó a cabo la conservación y puesta en valor de la fachada del edificio.</t>
  </si>
  <si>
    <t>Villa del Parque</t>
  </si>
  <si>
    <t>https://cdn2.buenosaires.gob.ar/baobras/editadas1/mayep_fachadavilladelparque_foto1.jpg</t>
  </si>
  <si>
    <t>https://www.buenosaires.gob.ar/baobras/entorno-villa-del-parque</t>
  </si>
  <si>
    <t>https://cdn2.buenosaires.gob.ar/baobras/pliegos/PLIEG-2016-13864417-DGRU.pdf</t>
  </si>
  <si>
    <t>Recova de Once: Puesta en valor de fachadas</t>
  </si>
  <si>
    <t>En el marco del Plan para la puesta en valor del área ambiental Once, se buscó volver al estado original a las fachadas de edificios de valor patrimonial situados sobre el eje de la Av. Pueyrredón. Se propusieron intervenciones en la recova y en un sector de la fachada de la estación de ferrocarril, incluyendo para ello la variedad de ornamentaciones, molduras, aberturas y pilastras, como así­ también la superficie muraria y todo aquel elemento arquitectónico de valor patrimonial que estuviese afectado y/o a restaurar, recuperando su forma, textura, color y diseño. Esto incluyó la remoción de reparaciones anteriores o la realización de duplicaciones de piezas irrecuperables o faltantes del original.</t>
  </si>
  <si>
    <t>https://cdn2.buenosaires.gob.ar/baobras/editadas1/mayep_planonce_fachadarecovarender_foto1.jpg</t>
  </si>
  <si>
    <t>https://cdn2.buenosaires.gob.ar/baobras/pliegos/PLIEG-2017-17639163-DGRU.pdf</t>
  </si>
  <si>
    <t>Iglesias Santí­simo Sacramento, Metodista y Alemana: Puesta en valor de fachadas</t>
  </si>
  <si>
    <t>Obra realizada en el marco del plan integral Microcentro. Se buscó poner en valor las fachadas de las iglesias Metodista, Evangélica del Rí­o de La Plata y Santí­simo Sacramento, recuperando las superficies de terminación, carpinterí­as principales, solados de atrios y cercos sobre lí­nea oficial. Se propuso también la iluminación artí­stica de las fachadas.</t>
  </si>
  <si>
    <t>Florida y Viamonte</t>
  </si>
  <si>
    <t>https://cdn2.buenosaires.gob.ar/baobras/editadas1/mayep_microcentrofachadaiglesias_foto1.JPG</t>
  </si>
  <si>
    <t>https://cdn2.buenosaires.gob.ar/baobras/pliegos/PLIEG-2016-16026955-DGRU.pdf</t>
  </si>
  <si>
    <t>Túneles</t>
  </si>
  <si>
    <t>Túneles Min. Carranza y Av. Libertador: Puesta en valor</t>
  </si>
  <si>
    <t>Se llevó a cabo el acondicionamiento acústico de ambos túneles mediante paneles y barreras acústicas, y la instalación de un nuevo muro verde, en sustitución del existente.</t>
  </si>
  <si>
    <t>https://cdn2.buenosaires.gob.ar/baobras/editadas1/mayep_tuneles_carranzalibertador_foto1.jpg</t>
  </si>
  <si>
    <t>https://www.buenosaires.gob.ar/baobras/entorno-tuneles</t>
  </si>
  <si>
    <t>https://cdn2.buenosaires.gob.ar/baobras/pliegos/PLIEG-2016-18771500-DGRU.pdf</t>
  </si>
  <si>
    <t>Plaza Italia - Libreros: Rehabilitación De Puestos</t>
  </si>
  <si>
    <t>Pabellón con 40 nuevos puestos para la feria de libros de Plaza Italia. Se incorporaron árboles y arbustos (260m2 de nuevo espacio verde), se renovaron veredas, se incorporaron bancos y se renovaron luminarias.</t>
  </si>
  <si>
    <t>https://cdn2.buenosaires.gob.ar/baobras/editadas1/mayep_palermorehabilitacionpuestosplazaitalia_foto1.jpg</t>
  </si>
  <si>
    <t>Recuperación De Bajo Autopistas 25 De Mayo (Av. Entre Rí­os, Av. Jujuy, Av. Boedo, Av. La Plata, Av. J. M. Moreno)</t>
  </si>
  <si>
    <t>Se llevó a cabo la recuperación del espacio público y la puesta en valor de fachadas bajo autopista. Se incorporaron muros verdes y módulos backlight, se realizó una intervención artí­stica en columnas t tablero Autopista 25 de Mayo, y la renovación de toda la iluminación del área.</t>
  </si>
  <si>
    <t>BOEDO AV. y CONSTITUCION</t>
  </si>
  <si>
    <t>https://cdn2.buenosaires.gob.ar/baobras/editadas1/mayep_bajoautopistarecuperacionautopistas25demayo_foto1.jpg</t>
  </si>
  <si>
    <t>https://cdn2.buenosaires.gob.ar/baobras/pliegos/PLIEG-2016-19435098-DGRU.pdf</t>
  </si>
  <si>
    <t>Lavalle (E/ Talcahuano Y Callao): Rehabilitación de calle</t>
  </si>
  <si>
    <t>En el marco del plan para el área de Tribunales, la obra comprendió el recambio de aceras, cazoletas y vados peatonales, la restauración de equipamiento urbano, el completamiento del arbolado de alineación, soterramiento de cableado aéreo, puesta en valor fachada Escuela Técnica nº 9 Alejandro Volta, y la transformación de dársenas de estacionamiento existentes en nuevas áreas peatonales.</t>
  </si>
  <si>
    <t>https://cdn2.buenosaires.gob.ar/baobras/editadas1/mayep_tribunalesrehabilitacionlavalle_foto1.jpg</t>
  </si>
  <si>
    <t>https://cdn2.buenosaires.gob.ar/baobras/pliegos/PLIEG-2017-17953303-DGRU.pdf</t>
  </si>
  <si>
    <t>Retiro - Etapa II: Suipacha I + Sgto. Cabral + Juncal</t>
  </si>
  <si>
    <t>Como parte del plan integral para el área de Retiro, en la etapa II se propuso la nivelación de la calle Suipacha entre Santa Fe y Juncal con actualización de cicloví­a existente, la nivelación de la esquina de Juncal y Suipacha, la reparación de aceras sobre calle Juncal entre Esmeralda y C. Pellegrini y el ajuste de ritmos de arbolado y alumbrado.</t>
  </si>
  <si>
    <t>https://cdn2.buenosaires.gob.ar/baobras/editadas1/mayep_retiroetapa2_foto1.jpg</t>
  </si>
  <si>
    <t>https://cdn2.buenosaires.gob.ar/baobras/pliegos/PLIEG-2016-16059002-DGRU.pdf</t>
  </si>
  <si>
    <t>Retiro - Etapa III: Suipacha II + Arroyo + Juncal</t>
  </si>
  <si>
    <t>Como parte del plan integral para el área de Retiro, en la etapa II se propuso la nivelación de la calle Arroyo entre Carlos Pellegrini y Esmeralda y de la calle Suipacha entre Juncal y Av. del Libertador, el ensanche de aceras sobre la calle Arroyo y la corrección de ritmos de arbolado y luminarias.</t>
  </si>
  <si>
    <t>https://cdn2.buenosaires.gob.ar/baobras/editadas1/mayep_retiroetapa3_foto1.JPG</t>
  </si>
  <si>
    <t>https://cdn2.buenosaires.gob.ar/baobras/pliegos/PLIEG-2016-16107782-DGRU.pdf</t>
  </si>
  <si>
    <t>Retiro - Etapa I: Basavilbaso + Juncal</t>
  </si>
  <si>
    <t>Como parte del plan integral para el área de Retiro, en la etapa I se propuso la nivelación de la calle Basavilbaso entre Arenales y Av. del Libertador, el ensanche de aceras en la calle Juncal entre Esmeralda y Maipú/Av. del Libertador, incorporación de una segunda lí­nea de arbolado sobre juncal, la corrección del ritmo de arbolado y luminarias. Se propuso además la exaltación de la esquina Basavilbaso y Juncal mediante luminarias y el reemplazo de estacionamiento a 90º por paralelo sobre la calle Juncal.</t>
  </si>
  <si>
    <t>https://cdn2.buenosaires.gob.ar/baobras/editadas1/mayep_retiro1_foto1.JPG</t>
  </si>
  <si>
    <t>https://cdn2.buenosaires.gob.ar/baobras/pliegos/PLIEG-2016-16089926-DGRU.pdf</t>
  </si>
  <si>
    <t>Santa Casa Ejercicios Espirituales: Puesta en valor de fachada y entorno</t>
  </si>
  <si>
    <t>La propuesta incluyó el ensanche de aceras sobre Av. Independencia entre Lima y Salta y de calle Salta entre Estados Unidos y Av. Independencia, y la iluminación de fachadas del edificio sobre calle Estados Unidos, Salta y Av. Independencia.</t>
  </si>
  <si>
    <t>https://cdn2.buenosaires.gob.ar/baobras/editadas1/mayep_constitucionfachadasantacasa_foto1.jpeg</t>
  </si>
  <si>
    <t>https://cdn2.buenosaires.gob.ar/baobras/pliegos/PLIEG-2016-13819661-DGRU.pdf</t>
  </si>
  <si>
    <t>Centro Comercial a Cielo Abierto Suárez (E/ Av. Patricios e Isabel La Católica)</t>
  </si>
  <si>
    <t>Se llevó a cabo el ensanche de acera par, ensanche de esquinas, ordenamiento de estacionamiento, arbolado nuevo, reemplazo de catenarias por alumbrado led vial y peatonal, renovación total de aceras, soterrado de servicios, puesta en valor de esquinas con lí­nea municipal particularizada, mejoras y ampliación en desagí¼es pluviales de calzada, y puesta en valor de plaza Quinquela Martí­n.</t>
  </si>
  <si>
    <t>https://cdn2.buenosaires.gob.ar/baobras/editadas1/mayep_renderejecomercialsuarez_foto1.jpg</t>
  </si>
  <si>
    <t>https://cdn2.buenosaires.gob.ar/baobras/pliegos/PLIEG-2017-14455992-DGRU.pdf</t>
  </si>
  <si>
    <t>Plaza Lavalle: Renovación integral</t>
  </si>
  <si>
    <t>En el marco del plan para el área de Tribunales, el proyecto planteó la traza de un camino principal que enlaza las tres manzanas uniendo los puntos principales y de tránsito frecuente, el mismo nace en el extremo de Diagonal Norte, uniendo la plaza con el Obelisco y la boca del subte lí­nea d, hasta llegar a Av. Córdoba en su intersección con la calle Libertad. Se incorporaron caminos secundarios más angostos y se previó el ensanche de la vereda frente al Teatro Colón, proyectando un espacio a modo de atrio. Se contempló la reubicación de la feria de libreros, la disminución de la presencia de automóviles trasladando los estacionamientos al subsuelo, y se incorporó un nuevo patio de juegos y nuevo solado perimetral.</t>
  </si>
  <si>
    <t>https://cdn2.buenosaires.gob.ar/baobras/editadas1/mayep_tribunales_plazalavalle_foto1.jpg</t>
  </si>
  <si>
    <t>https://cdn2.buenosaires.gob.ar/baobras/pliegos/PLIEG-2016-15858945-DGRU.pdf</t>
  </si>
  <si>
    <t>Calles Lavalle, Diagonal Norte Y Pasaje Del Carmen: Rehabilitación</t>
  </si>
  <si>
    <t>En la etapa II del plan integral para el área de Tribunales, se propuso la reparación de solados sobre Av. Diagonal Roque Saenz Peña, la nivelación de la calle Lavalle entre Cerrito y Libertad, el ajuste de radios de esquina en Diagonal Roque Sanez Peña y Lavalle, el ensanche de aceras en la calle Libertad entre Av. Corrientes y Lavalle y la corrección e intensificación de ritmos de arbolado y alumbrado.</t>
  </si>
  <si>
    <t>https://cdn2.buenosaires.gob.ar/baobras/editadas1/mayep_tribunales_calles.jpg</t>
  </si>
  <si>
    <t>https://cdn2.buenosaires.gob.ar/baobras/pliegos/PLIEG-2016-18230441-DGORU.pdf</t>
  </si>
  <si>
    <t>Plaza Lavalle: Rehabilitacióin de las calles del entorno</t>
  </si>
  <si>
    <t>En la etapa III del plan integral para el área de Tribunales, se propuso el ajuste de radios de esquinas en general, el ensanche de aceras en calle Talcahuano entre Córdoba y Tucumán, la eliminación de dársenas sobre calle Uruguay, los ensanches de calle Tucumán entre Talcahuano y Uruguay y calle Viamonte entre Talcahuano y Uruguay. Se proyectó además la eliminación de doble calzada sobre Tucumán entre Talcahuano y Libertad, la adecuación de bordes de plaza, la nivelación de esquinas Talcahuano y Tucumán, Talcahuano y Viamonte, Libertad y Tucumán y Libertad y Viamonte, y la corrección e intensificación ritmos arbolado y alumbrado.</t>
  </si>
  <si>
    <t>https://cdn2.buenosaires.gob.ar/baobras/editadas1/mayep_tribunales_cellesplazalavalle_foto1.jpg</t>
  </si>
  <si>
    <t>https://cdn2.buenosaires.gob.ar/baobras/pliegos/PLIEG-2016-18029947-DGORU.pdf</t>
  </si>
  <si>
    <t>https://cdn.buenosaires.gob.ar/datosabiertos/datasets/ba-obras/fotos/25245.jpg</t>
  </si>
  <si>
    <t>https://cdn.buenosaires.gob.ar/datosabiertos/datasets/ba-obras/fotos/25245-2.jpg</t>
  </si>
  <si>
    <t>Barrio Papa Francisco: Etapa 6</t>
  </si>
  <si>
    <t>Barrio Papa Francisco, Etapa 6. 176 Viviendas, 11 Locales Comerciales y Obras Exteriores. Tipologí­a Planta Baja + 4 Pisos. Avda. Escalada y Avda. Fernández De La Cruz, Barrio Villa Lugano, Comuna 8.</t>
  </si>
  <si>
    <t>https://cdn.buenosaires.gob.ar/datosabiertos/datasets/ba-obras/fotos/25247.jpg</t>
  </si>
  <si>
    <t>https://cdn.buenosaires.gob.ar/datosabiertos/datasets/ba-obras/fotos/25247-2.jpg</t>
  </si>
  <si>
    <t>LP 10/17</t>
  </si>
  <si>
    <t>Barrio Rodrigo Bueno Etapa 2. 612 Viviendas, 53 Locales Comerciales y Obras Exteriores. Tipologí­a Pb + 1 Piso / Pb + 2 Pisos / Pb + 3 Pisos. Av. España, Reserva Ecológica Costanera Sur y Macizo Rodrigo Bueno. Barrio Puerto Madero. Comuna 1. El monto total de las obras de infraestructura, movimiento de suelo y viviendas nuevas es de $1.624.752.066</t>
  </si>
  <si>
    <t>España Av. 2230</t>
  </si>
  <si>
    <t>https://cdn.buenosaires.gob.ar/datosabiertos/datasets/ba-obras/fotos/25324.jpg</t>
  </si>
  <si>
    <t>https://cdn.buenosaires.gob.ar/datosabiertos/datasets/ba-obras/fotos/25324-2.jpg</t>
  </si>
  <si>
    <t>LP 86/17</t>
  </si>
  <si>
    <t>Barrio Rodrigo Bueno: Movimiento de suelo</t>
  </si>
  <si>
    <t>LP 36/17</t>
  </si>
  <si>
    <t>https://documentosboletinoficial.buenosaires.gob.ar/publico/20170920.pdf</t>
  </si>
  <si>
    <t>Barrio Rodrigo Bueno: Vivienda nueva (611 UF)</t>
  </si>
  <si>
    <t>Barrio Rodrigo Bueno Etapa 2. 611 Viviendas, 53 Locales Comerciales y Obras Exteriores. Tipologí­a Pb + 1 Piso / Pb + 2 Pisos / Pb + 3 Pisos. Av. España, Reserva Ecológica Costanera Sur y Macizo Rodrigo Bueno. Barrio Puerto Madero. Comuna 1. El monto total de las obras de infraestructura, movimiento de suelo y viviendas nuevas es de $1.624.752.066</t>
  </si>
  <si>
    <t>https://cdn.buenosaires.gob.ar/datosabiertos/datasets/ba-obras/fotos/25326.jpg</t>
  </si>
  <si>
    <t>https://cdn.buenosaires.gob.ar/datosabiertos/datasets/ba-obras/fotos/25326-2.jpg</t>
  </si>
  <si>
    <t>Vivian Hnos S.A.</t>
  </si>
  <si>
    <t>LP 35/17</t>
  </si>
  <si>
    <t>Papa Francisco: Etapa 6</t>
  </si>
  <si>
    <t>Vivienda Nueva</t>
  </si>
  <si>
    <t>La obra comprende la construcción de 184 viviendas nuevas en el Barrio Papa Francisco para habitantes del Barrio 20</t>
  </si>
  <si>
    <t>Papa Francisco</t>
  </si>
  <si>
    <t>Conorvial</t>
  </si>
  <si>
    <t>https://www.buenosaires.gob.ar/areas/hacienda/compras/consulta/popup_detalle.php?tipo=licitacion&amp;idlicitacion=131691</t>
  </si>
  <si>
    <t>Barrio 20: Cancha De Los Huérfanos</t>
  </si>
  <si>
    <t>Ministerio de Desarrollo Humano y Hábitat</t>
  </si>
  <si>
    <t>Se implementó la puesta en valor a través de la construcción de una cancha de fútbol 9, el reacondicionamiento de la plaza con equipamiento, juegos para niños y niñas y estaciones saludables.</t>
  </si>
  <si>
    <t>Miralla Y Batlle Y Ordoñez, Jose P.T.</t>
  </si>
  <si>
    <t>https://cdn2.buenosaires.gob.ar/baobras/mdhyh/mdhyh_canchahuerfanos_foto1.jpg</t>
  </si>
  <si>
    <t>https://cdn2.buenosaires.gob.ar/baobras/mdhyh/mdhyh_canchahuerfanosantes_imagen2.jpg</t>
  </si>
  <si>
    <t>https://cdn2.buenosaires.gob.ar/baobras/mdhyh/mdhyh_canchahuerfanosdurante_foto3.jpg</t>
  </si>
  <si>
    <t>Vivia S.A.</t>
  </si>
  <si>
    <t>https://www.buenosaires.gob.ar/baobras/villa-15-0</t>
  </si>
  <si>
    <t>https://documentosboletinoficial.buenosaires.gob.ar/publico/20170104.pdf</t>
  </si>
  <si>
    <t>Barrio 20: Sector Consolidado - Red De Infraestructura</t>
  </si>
  <si>
    <t>Dotacion de infraestructura, ejecucción de red de agua, desague de cloacal, red eléctrica y red de datos</t>
  </si>
  <si>
    <t>Pola Y Unanue</t>
  </si>
  <si>
    <t>https://cdn2.buenosaires.gob.ar/baobras/mdhyh/mdhyh_redinfraestructura_sectorconsolidadoantes_imagen2.jpg</t>
  </si>
  <si>
    <t>LPN 698/17</t>
  </si>
  <si>
    <t>https://documentosboletinoficial.buenosaires.gob.ar/publico/PE-DIS-MJGGC-IVC-IVC-1699-18-ANX.pdf</t>
  </si>
  <si>
    <t>Barrio 21 24</t>
  </si>
  <si>
    <t>Barrio 21 24: Infraestructura Manzana 12 Y 13</t>
  </si>
  <si>
    <t>Se realizó la dotación de infraestructura y reacondicionamiento de solados, la ejecución de red de agua, desagí¼e pluvial y desagí¼e cloacal.</t>
  </si>
  <si>
    <t>Luna Y Cruz, Osvaldo</t>
  </si>
  <si>
    <t>https://cdn2.buenosaires.gob.ar/baobras/mdhyh/mdhyh_infraestructuramanzana12y13durante_imagen1.jpg</t>
  </si>
  <si>
    <t>https://cdn2.buenosaires.gob.ar/baobras/mdhyh/mdhyh_infraestructuramanzana12y13antes_imagen2.jpg</t>
  </si>
  <si>
    <t>https://www.buenosaires.gob.ar/baobras/villa-21-24</t>
  </si>
  <si>
    <t>Barrio 21 24: Plaza Seca</t>
  </si>
  <si>
    <t>Se realizó la puesta en valor del espacio público existente. Se llevó a cabo el mejoramiento y cierre de la cancha existente para la construcción de un espacio de skate. Además, la definición del cordón perimetral para la futura obra de tránsito.</t>
  </si>
  <si>
    <t>Iriarte, Gral. Av. E Iguazu</t>
  </si>
  <si>
    <t>https://cdn2.buenosaires.gob.ar/baobras/mdhyh/mdhyh_plazasecadurante_imagen1.jpg</t>
  </si>
  <si>
    <t>https://cdn2.buenosaires.gob.ar/baobras/mdhyh/mdhyh_plazasecaantes_imagen2.JPG</t>
  </si>
  <si>
    <t>Barrio 21 24: Plaza Cinthia</t>
  </si>
  <si>
    <t xml:space="preserve">Se recuperó el espacio de juegos y la superficie de la ermita. Se dotó de equipamiento, alumbrado público y desagí¼e pluvial. </t>
  </si>
  <si>
    <t>California 3400</t>
  </si>
  <si>
    <t>https://cdn2.buenosaires.gob.ar/baobras/mdhyh/mdhyh_plazacinthiadespues_imagen1.jpg</t>
  </si>
  <si>
    <t>https://cdn2.buenosaires.gob.ar/baobras/mdhyh/mdhyh_plazacinthiaantes_imagen2.jpg</t>
  </si>
  <si>
    <t>https://cdn2.buenosaires.gob.ar/baobras/mdhyh/mdhyh_plazacinthiadurante_imagen3.jpg</t>
  </si>
  <si>
    <t>Entorno Cildañez</t>
  </si>
  <si>
    <t>Entorno Cildañez: Eje White</t>
  </si>
  <si>
    <t xml:space="preserve">Se realizó el mejoramiento de solados de veredas sobre la calle White y pasillos que desembocan. Además, el mejoramiento de la accesibilidad, alumbrado público y el ordenamiento del espacio público. </t>
  </si>
  <si>
    <t>White 2000</t>
  </si>
  <si>
    <t>https://cdn2.buenosaires.gob.ar/baobras/mdhyh/mdhyh_ejewhitedurante_imagen1.jpg</t>
  </si>
  <si>
    <t>https://cdn2.buenosaires.gob.ar/baobras/mdhyh/mdhyh_ejewhiteantes_imagen2.jpg</t>
  </si>
  <si>
    <t>Servicios Ibarra S.A.</t>
  </si>
  <si>
    <t>https://www.buenosaires.gob.ar/baobras/entorno-cildanez</t>
  </si>
  <si>
    <t>https://documentosboletinoficial.buenosaires.gob.ar/publico/20161229.pdf</t>
  </si>
  <si>
    <t>Villa 15</t>
  </si>
  <si>
    <t>Barrio 15: Infraestructura, Pavimentación Y Puesta En Valor De Espacio Público Cañada De Gómez (Sector 1-2-3)</t>
  </si>
  <si>
    <t>En el Barrio 15 se llevó a cabo la dotación de desagí¼es cloacales y pluviales, la construcción de calzadas de hormigón, solado intertrabado, veredas de cemento peinado, áreas de estacionamiento y el reacondicionamiento de la cancha de Piki Voley.</t>
  </si>
  <si>
    <t>Santander 5943</t>
  </si>
  <si>
    <t>https://cdn2.buenosaires.gob.ar/baobras/mdhyh/mdhyh_ca%C3%B1adadegomez_imagen1.jpg</t>
  </si>
  <si>
    <t>https://cdn2.buenosaires.gob.ar/baobras/mdhyh/mdhyh_ca%C3%B1adadegomezantes_imagen2.JPG</t>
  </si>
  <si>
    <t>https://cdn2.buenosaires.gob.ar/baobras/mdhyh/mdhyh_ca%C3%B1adadegomezdurante_imagen3.JPG</t>
  </si>
  <si>
    <t>Barrio 21 24: Pasaje Daniel De La Sierra</t>
  </si>
  <si>
    <t xml:space="preserve">Se dotó de infraestructura y equipamiento urbano, ejecución de red de agua, desagí¼e pluvial, desagí¼e cloacal, red eléctrica, alumbrado público y red de datos. </t>
  </si>
  <si>
    <t>Cruz, Osvaldo Av. 3400</t>
  </si>
  <si>
    <t>https://cdn2.buenosaires.gob.ar/baobras/mdhyh/mdhyd_danieldelasierradurante_imagen1.jpg</t>
  </si>
  <si>
    <t>https://cdn2.buenosaires.gob.ar/baobras/mdhyh/mdhyh_danieldelasierradurante_imagen3.jpg</t>
  </si>
  <si>
    <t>https://cdn2.buenosaires.gob.ar/baobras/mdhyh/mdhyh_danieldelasierraantes_imagen2.jpg</t>
  </si>
  <si>
    <t>1295-SIGAF/16</t>
  </si>
  <si>
    <t>Barrio Calaza</t>
  </si>
  <si>
    <t>Barrio Calaza: Complejo 8 Torres</t>
  </si>
  <si>
    <t>Se rehabilitaron los espacios comunes, se suministraron juegos para niños y niñas, se dotó de alumbrado público y ejecución de desagí¼es pluviales.</t>
  </si>
  <si>
    <t>Lacarra Av. 3500</t>
  </si>
  <si>
    <t>https://cdn2.buenosaires.gob.ar/baobras/mdhyh/mdhyh_complejo8torres_imagen1.jpg</t>
  </si>
  <si>
    <t>https://cdn2.buenosaires.gob.ar/baobras/mdhyh/mdhyh_complejo8torresantes_imagen2.jpg</t>
  </si>
  <si>
    <t>https://cdn2.buenosaires.gob.ar/baobras/mdhyh/mdhyh_complejo8torresantesdurante_imagen3.jpg</t>
  </si>
  <si>
    <t>Consfre S.R.L</t>
  </si>
  <si>
    <t>https://www.buenosaires.gob.ar/baobras/barrio-calaza</t>
  </si>
  <si>
    <t>https://documentosboletinoficial.buenosaires.gob.ar/publico/20170403.pdf</t>
  </si>
  <si>
    <t>Entorno Villa Soldati</t>
  </si>
  <si>
    <t>Nido Soldati: Ampliación</t>
  </si>
  <si>
    <t>Se realizó el techado de cancha existente y se construyó un espacio cubierto para albergar talleres para llevar a cabo actividades.</t>
  </si>
  <si>
    <t>Corrales 3400</t>
  </si>
  <si>
    <t>https://cdn2.buenosaires.gob.ar/baobras/mdhyh/mdhyh_ampliacionnido_imagen1.jpg</t>
  </si>
  <si>
    <t>https://cdn2.buenosaires.gob.ar/baobras/mdhyh/mdhyh_ampliacionnidoantes_imagen2.jpg</t>
  </si>
  <si>
    <t>https://cdn2.buenosaires.gob.ar/baobras/mdhyh/mdhyh_ampliacionnidodurante_imagen3.jpg</t>
  </si>
  <si>
    <t>https://www.buenosaires.gob.ar/baobras/entorno-villa-soldati</t>
  </si>
  <si>
    <t>https://documentosboletinoficial.buenosaires.gob.ar/publico/20161114.pdf</t>
  </si>
  <si>
    <t>Barrio 15: Eje Ferroviario</t>
  </si>
  <si>
    <t xml:space="preserve">Se ejecutaron y repararon la red de infraestructura de pluvial y cloacal junto a conecciones domiciliarias, alumbrado público, ordenamiento del espacio público, ejecución de calzada vehicular y veredas. Además, se realizó la puesta en valor de la plaza con equipamiento. </t>
  </si>
  <si>
    <t>Peron, Eva Av. 6300</t>
  </si>
  <si>
    <t>https://cdn2.buenosaires.gob.ar/baobras/mdhyh/mdhyh_elferroviariodurante_imagen1.jpg</t>
  </si>
  <si>
    <t>https://cdn2.buenosaires.gob.ar/baobras/mdhyh/mdhyh_elferroviarioantes_imagen2.jpg</t>
  </si>
  <si>
    <t>Jardí­n de Infantes Integral N.° 9 D.E. 21</t>
  </si>
  <si>
    <t>Inicial</t>
  </si>
  <si>
    <t>Olascoaga, Manuel Jose, Cnel. 5001</t>
  </si>
  <si>
    <t>https://cdn.buenosaires.gob.ar/datosabiertos/datasets/ba-obras/fotos/1195.jpg</t>
  </si>
  <si>
    <t>https://cdn.buenosaires.gob.ar/datosabiertos/datasets/ba-obras/fotos/1195-2.jpg</t>
  </si>
  <si>
    <t>CO SE BA CONSTRUCCIONES Y SERVICIOS BUENOS AIRES S A</t>
  </si>
  <si>
    <t>Jardí­n de Infantes Integral N.° 3 D.E. 15</t>
  </si>
  <si>
    <t>Besares 4327</t>
  </si>
  <si>
    <t>https://cdn.buenosaires.gob.ar/datosabiertos/datasets/ba-obras/fotos/1196.jpeg</t>
  </si>
  <si>
    <t>https://cdn2.buenosaires.gob.ar/baobras/editadas2/meigc_comuna12_jardinintegral3_foto2.jpg</t>
  </si>
  <si>
    <t>https://cdn.buenosaires.gob.ar/datosabiertos/datasets/ba-obras/fotos/1196-3.jpg</t>
  </si>
  <si>
    <t>https://cdn2.buenosaires.gob.ar/baobras/editadas2/meigc_comuna12_jardinintegral3_foto1.jpg</t>
  </si>
  <si>
    <t>Jardí­n de Infantes Integral N.° 10 D.E. 4</t>
  </si>
  <si>
    <t>Martí­n Rodriguez 425</t>
  </si>
  <si>
    <t>https://cdn.buenosaires.gob.ar/datosabiertos/datasets/ba-obras/fotos/1197.jpg</t>
  </si>
  <si>
    <t>https://cdn.buenosaires.gob.ar/datosabiertos/datasets/ba-obras/fotos/1197-2.jpg</t>
  </si>
  <si>
    <t>Teximco S.A.</t>
  </si>
  <si>
    <t>https://buenosaires.gob.ar/areas/hacienda/compras/consulta/popup_detalle.php?tipo=licitacion&amp;idlicitacion=119036</t>
  </si>
  <si>
    <t>Jardí­n de Infantes Integral N.° 14 D.E. 5</t>
  </si>
  <si>
    <t>Garcia, Manuel 370</t>
  </si>
  <si>
    <t>https://cdn.buenosaires.gob.ar/datosabiertos/datasets/ba-obras/fotos/1198.jpg</t>
  </si>
  <si>
    <t>https://cdn.buenosaires.gob.ar/datosabiertos/datasets/ba-obras/fotos/1198-2.jpg</t>
  </si>
  <si>
    <t>https://cdn.buenosaires.gob.ar/datosabiertos/datasets/ba-obras/fotos/1198-3.jpg</t>
  </si>
  <si>
    <t>https://cdn2.buenosaires.gob.ar/baobras/editadas2/meigc_comuna4_jardinintegral14_foto3.png</t>
  </si>
  <si>
    <t>Aparo Pablo Gustavo</t>
  </si>
  <si>
    <t>https://buenosaires.gob.ar/areas/hacienda/compras/consulta/popup_detalle.php?tipo=licitacion&amp;idlicitacion=118764</t>
  </si>
  <si>
    <t>Jardí­n de Infantes Integral N.° 14 D.E. 19</t>
  </si>
  <si>
    <t>Varela Av. 1802</t>
  </si>
  <si>
    <t>https://cdn.buenosaires.gob.ar/datosabiertos/datasets/ba-obras/fotos/1199.jpg</t>
  </si>
  <si>
    <t>https://cdn2.buenosaires.gob.ar/baobras/editadas2/meigc_comuna7_jardinintegral_foto1.JPG</t>
  </si>
  <si>
    <t>https://cdn.buenosaires.gob.ar/datosabiertos/datasets/ba-obras/fotos/1199-3.jpg</t>
  </si>
  <si>
    <t>https://cdn2.buenosaires.gob.ar/baobras/editadas2/meigc_comuna7_jardinintegral_foto3.JPG</t>
  </si>
  <si>
    <t>Dilthey S.A.</t>
  </si>
  <si>
    <t>Polo educativo Mataderos - Jardí­n de Infantes Integral N.° 9 D.E. 20</t>
  </si>
  <si>
    <t>MURGUIONDO  2265</t>
  </si>
  <si>
    <t>https://cdn.buenosaires.gob.ar/datosabiertos/datasets/ba-obras/fotos/1201.jpg</t>
  </si>
  <si>
    <t>https://cdn.buenosaires.gob.ar/datosabiertos/datasets/ba-obras/fotos/1201-2.jpg</t>
  </si>
  <si>
    <t>https://cdn.buenosaires.gob.ar/datosabiertos/datasets/ba-obras/fotos/1201-3.jpg</t>
  </si>
  <si>
    <t>https://cdn.buenosaires.gob.ar/datosabiertos/datasets/ba-obras/fotos/1201-4.jpg</t>
  </si>
  <si>
    <t>731--SSCRYAC-2016</t>
  </si>
  <si>
    <t>https://buenosaires.gob.ar/areas/hacienda/compras/consulta/popup_detalle.php?tipo=licitacion&amp;idlicitacion=127305</t>
  </si>
  <si>
    <t>15050172--MGEYA-2016</t>
  </si>
  <si>
    <t>Jardí­n de Infantes Integral N.° 11 D.E. 6</t>
  </si>
  <si>
    <t>Republica Bolivariana De Venezuela 3269</t>
  </si>
  <si>
    <t>https://cdn.buenosaires.gob.ar/datosabiertos/datasets/ba-obras/fotos/1202.jpeg</t>
  </si>
  <si>
    <t>https://buenosaires.gob.ar/areas/hacienda/compras/consulta/popup_detalle.php?tipo=licitacion&amp;idlicitacion=127955</t>
  </si>
  <si>
    <t>ENS N.° 3 Bernardino Rivadavia</t>
  </si>
  <si>
    <t>San Telmo</t>
  </si>
  <si>
    <t>Peru 1236</t>
  </si>
  <si>
    <t>https://cdn.buenosaires.gob.ar/datosabiertos/datasets/ba-obras/fotos/1203.jpeg</t>
  </si>
  <si>
    <t>https://cdn.buenosaires.gob.ar/datosabiertos/datasets/ba-obras/fotos/1203-2.jpeg</t>
  </si>
  <si>
    <t>https://cdn.buenosaires.gob.ar/datosabiertos/datasets/ba-obras/fotos/1203-3.jpeg</t>
  </si>
  <si>
    <t>https://cdn.buenosaires.gob.ar/datosabiertos/datasets/ba-obras/fotos/1203-4.jpeg</t>
  </si>
  <si>
    <t>Warlet S.A.</t>
  </si>
  <si>
    <t>Escuela Primaria N.Â° 6 D.E. 20 Â«Prof. Felipe BoeroÂ»</t>
  </si>
  <si>
    <t>Peron, Eva Av. 7449</t>
  </si>
  <si>
    <t>https://cdn.buenosaires.gob.ar/datosabiertos/datasets/ba-obras/fotos/1205.jpg</t>
  </si>
  <si>
    <t>https://cdn.buenosaires.gob.ar/datosabiertos/datasets/ba-obras/fotos/1205-2.jpeg</t>
  </si>
  <si>
    <t>https://cdn.buenosaires.gob.ar/datosabiertos/datasets/ba-obras/fotos/1205-3.jpg</t>
  </si>
  <si>
    <t>SEYMA OBRAS RIVA S.A.I.I.C.F.A. - Mantelectric I.C.I.S.A. UT</t>
  </si>
  <si>
    <t>https://buenosaires.gob.ar/areas/hacienda/compras/consulta/popup_detalle.php?tipo=licitacion&amp;idlicitacion=128599</t>
  </si>
  <si>
    <t>Polo Educativo Lugano - Jardí­n de Infantes Común N.° 15 D.E. 21</t>
  </si>
  <si>
    <t>Fonrouge Y Barros Pazos, Jose</t>
  </si>
  <si>
    <t>https://cdn.buenosaires.gob.ar/datosabiertos/datasets/ba-obras/fotos/1206.jpeg</t>
  </si>
  <si>
    <t>https://documentosboletinoficial.buenosaires.gob.ar/publico/20180809.pdf</t>
  </si>
  <si>
    <t>Jardí­n Infantil Integral N.° 16 D.E. 21</t>
  </si>
  <si>
    <t>Bermejo, Antonio Dr. 6675</t>
  </si>
  <si>
    <t>https://cdn.buenosaires.gob.ar/datosabiertos/datasets/ba-obras/fotos/1207-1.jpg</t>
  </si>
  <si>
    <t>https://cdn.buenosaires.gob.ar/datosabiertos/datasets/ba-obras/fotos/1207-2.jpg</t>
  </si>
  <si>
    <t>https://cdn.buenosaires.gob.ar/datosabiertos/datasets/ba-obras/fotos/1207-3.JPG</t>
  </si>
  <si>
    <t>https://cdn.buenosaires.gob.ar/datosabiertos/datasets/ba-obras/fotos/1207-4.JPG</t>
  </si>
  <si>
    <t>Merlino</t>
  </si>
  <si>
    <t>https://buenosaires.gob.ar/areas/hacienda/compras/consulta/popup_detalle.php?tipo=licitacion&amp;idlicitacion=133616</t>
  </si>
  <si>
    <t>Jardí­n de Infantes Integral N.° 13 D.E. 4</t>
  </si>
  <si>
    <t>Calabria Av. Y Vera Peñaloza, Rosario, dique 1</t>
  </si>
  <si>
    <t>https://cdn.buenosaires.gob.ar/datosabiertos/datasets/ba-obras/fotos/1208.jpeg</t>
  </si>
  <si>
    <t>CORPORACIí“N ANTIGUO PUERTO MADERO S.A.</t>
  </si>
  <si>
    <t>https://documentosboletinoficial.buenosaires.gob.ar/publico/20190124.pdf</t>
  </si>
  <si>
    <t>Jardí­n de Infantes Integral N.° 17 D.E. 21</t>
  </si>
  <si>
    <t>Fernandez De La Cruz, F., Gral. Av. 4300</t>
  </si>
  <si>
    <t>https://cdn.buenosaires.gob.ar/datosabiertos/datasets/ba-obras/fotos/1209.jpg</t>
  </si>
  <si>
    <t>https://cdn.buenosaires.gob.ar/datosabiertos/datasets/ba-obras/fotos/1209-2.jpg</t>
  </si>
  <si>
    <t>https://cdn.buenosaires.gob.ar/datosabiertos/datasets/ba-obras/fotos/1209-3.jpg</t>
  </si>
  <si>
    <t>https://cdn.buenosaires.gob.ar/datosabiertos/datasets/ba-obras/fotos/1209-4.jpg</t>
  </si>
  <si>
    <t>https://documentosboletinoficial.buenosaires.gob.ar/publico/20190627.pdf</t>
  </si>
  <si>
    <t>Jardin de Infantes Integral N° 16 D.E 5</t>
  </si>
  <si>
    <t>Luna 690</t>
  </si>
  <si>
    <t>https://cdn.buenosaires.gob.ar/datosabiertos/datasets/ba-obras/fotos/1210.jpg</t>
  </si>
  <si>
    <t>https://cdn.buenosaires.gob.ar/datosabiertos/datasets/ba-obras/fotos/1210-2.jpg</t>
  </si>
  <si>
    <t>https://cdn.buenosaires.gob.ar/datosabiertos/datasets/ba-obras/fotos/1210-3.jpg</t>
  </si>
  <si>
    <t>RIVA</t>
  </si>
  <si>
    <t>https://documentosboletinoficial.buenosaires.gob.ar/publico/20190703.pdf</t>
  </si>
  <si>
    <t>Jardí­n de Infantes Integral NÂ° 18 D.E. 21</t>
  </si>
  <si>
    <t>Castañares Av. 6500</t>
  </si>
  <si>
    <t>https://cdn.buenosaires.gob.ar/datosabiertos/datasets/ba-obras/fotos/1212.jpg</t>
  </si>
  <si>
    <t>Iprar</t>
  </si>
  <si>
    <t>Escuela Primaria Común N.° 5 D.E. 5</t>
  </si>
  <si>
    <t>Santo Domingo 4050</t>
  </si>
  <si>
    <t>https://cdn.buenosaires.gob.ar/datosabiertos/datasets/ba-obras/fotos/1213.jpg</t>
  </si>
  <si>
    <t>https://cdn.buenosaires.gob.ar/datosabiertos/datasets/ba-obras/fotos/1213-2.jpg</t>
  </si>
  <si>
    <t>https://cdn.buenosaires.gob.ar/datosabiertos/datasets/ba-obras/fotos/1213-3.jpg</t>
  </si>
  <si>
    <t>AGE Construcciones SRL</t>
  </si>
  <si>
    <t>Escuela Infantil N.° 6 D.E. 6 "Hospital Ramos Mejí­a"</t>
  </si>
  <si>
    <t>Catamarca 342</t>
  </si>
  <si>
    <t>https://cdn.buenosaires.gob.ar/datosabiertos/datasets/ba-obras/fotos/1216-2.jpg</t>
  </si>
  <si>
    <t>https://cdn.buenosaires.gob.ar/datosabiertos/datasets/ba-obras/fotos/1216-3.jpg</t>
  </si>
  <si>
    <t>Mediterraneo</t>
  </si>
  <si>
    <t>Jardí­n de Infantes Integral N.° 15 D.E. 5</t>
  </si>
  <si>
    <t>Ferreyra 3705</t>
  </si>
  <si>
    <t>https://cdn.buenosaires.gob.ar/datosabiertos/datasets/ba-obras/fotos/1217.jpeg</t>
  </si>
  <si>
    <t>https://cdn.buenosaires.gob.ar/datosabiertos/datasets/ba-obras/fotos/1217-2.jpeg</t>
  </si>
  <si>
    <t>https://cdn.buenosaires.gob.ar/datosabiertos/datasets/ba-obras/fotos/1217-3.jpeg</t>
  </si>
  <si>
    <t>Cooperativa de Trabajo Greti Ltda</t>
  </si>
  <si>
    <t>https://buenosaires.gob.ar/areas/hacienda/compras/consulta/popup_detalle.php?tipo=licitacion&amp;idlicitacion=134990</t>
  </si>
  <si>
    <t>Jardín de Infantes Integral Nº 05 D.E. 03</t>
  </si>
  <si>
    <t>Pichincha 1152</t>
  </si>
  <si>
    <t>https://cdn.buenosaires.gob.ar/datosabiertos/datasets/ba-obras/fotos/1219.jpg</t>
  </si>
  <si>
    <t>https://cdn.buenosaires.gob.ar/datosabiertos/datasets/ba-obras/fotos/1219-2.jpg</t>
  </si>
  <si>
    <t>https://cdn.buenosaires.gob.ar/datosabiertos/datasets/ba-obras/fotos/1219-3.jpg</t>
  </si>
  <si>
    <t>Greti</t>
  </si>
  <si>
    <t>Escuela Infantil N.° 19 D.E. 5</t>
  </si>
  <si>
    <t>Lagos 2929</t>
  </si>
  <si>
    <t>https://cdn.buenosaires.gob.ar/datosabiertos/datasets/ba-obras/fotos/1220.jpeg</t>
  </si>
  <si>
    <t>Polo Piedrabuena - Escuela de Educación Media N.° 1 D.E. 20 "Biblioteca del Congreso de la Nación"</t>
  </si>
  <si>
    <t>Media</t>
  </si>
  <si>
    <t>Zuviria 6550</t>
  </si>
  <si>
    <t>https://cdn.buenosaires.gob.ar/datosabiertos/datasets/ba-obras/fotos/1224.jpg</t>
  </si>
  <si>
    <t>https://cdn2.buenosaires.gob.ar/baobras/editadas2/meigc_comuna8_poloeducativolpiedrabuenamedia_foto2.jpg</t>
  </si>
  <si>
    <t>https://cdn2.buenosaires.gob.ar/baobras/editadas2/meigc_comuna8_poloeducativolpiedrabuenamedia_foto3.jpg</t>
  </si>
  <si>
    <t>https://cdn2.buenosaires.gob.ar/baobras/editadas2/meigc_comuna8_poloeducativolpiedrabuenamedia_foto4.jpg</t>
  </si>
  <si>
    <t>https://buenosaires.gob.ar/areas/hacienda/compras/consulta/popup_detalle.php?tipo=licitacion&amp;idlicitacion=125766</t>
  </si>
  <si>
    <t>Escuela Superior de Educación Artí­stica en Teatro</t>
  </si>
  <si>
    <t>Oliden 1245</t>
  </si>
  <si>
    <t>https://cdn.buenosaires.gob.ar/datosabiertos/datasets/ba-obras/fotos/1225.jpg</t>
  </si>
  <si>
    <t>https://cdn2.buenosaires.gob.ar/baobras/editadas2/meigc_comuna9_escdeteatro_foto1.jpg</t>
  </si>
  <si>
    <t>https://cdn2.buenosaires.gob.ar/baobras/editadas2/meigc_comuna9_escdeteatro_foto3.jpg</t>
  </si>
  <si>
    <t>https://cdn2.buenosaires.gob.ar/baobras/editadas2/meigc_comuna9_escdeteatro_foto4.jpg</t>
  </si>
  <si>
    <t>https://buenosaires.gob.ar/areas/hacienda/compras/consulta/popup_consulta.php?cfilas=10&amp;orden_tipo=desc&amp;tipocontratacion=-&amp;numcontratacion=&amp;siglacontratacion=-&amp;aniocontratacion=-&amp;tipoactuacion=1&amp;numactuacion=23831915&amp;siglaactuacion=-&amp;anioactuacion=-&amp;idrubro=-&amp;idrlicitante=-&amp;idrsolicitante=-&amp;idestado=-&amp;siglaactuacion=-&amp;anulado=-&amp;rlidep=1&amp;rsoldep=1&amp;f_dia_desde=-&amp;f_mes_desde=-&amp;f_anio_desde=-&amp;f_dia_hasta=-&amp;f_mes_hasta=-&amp;f_anio_hasta=-&amp;r_fecha=todos</t>
  </si>
  <si>
    <t>Esc. Primaria Común N° 18 Jorge Newbery</t>
  </si>
  <si>
    <t>Av. Roca, Pta. 9</t>
  </si>
  <si>
    <t>https://cdn.buenosaires.gob.ar/datosabiertos/datasets/ba-obras/fotos/1227.jpeg</t>
  </si>
  <si>
    <t>https://cdn.buenosaires.gob.ar/datosabiertos/datasets/ba-obras/fotos/1227-2.jpeg</t>
  </si>
  <si>
    <t>Ignacam S.A.</t>
  </si>
  <si>
    <t>https://buenosaires.gob.ar/areas/hacienda/compras/consulta/popup_detalle.php?tipo=licitacion&amp;idlicitacion=128618</t>
  </si>
  <si>
    <t>En obra</t>
  </si>
  <si>
    <t>Vélez Sarsfield</t>
  </si>
  <si>
    <t>Inst. de Enseñanza Superior en Lenguas Vivas Juan B. Justo</t>
  </si>
  <si>
    <t>Alvarez Jonte Av. 3867</t>
  </si>
  <si>
    <t>https://cdn.buenosaires.gob.ar/datosabiertos/datasets/ba-obras/fotos/1231.jpeg</t>
  </si>
  <si>
    <t>https://documentosboletinoficial.buenosaires.gob.ar/publico/20170404.pdf</t>
  </si>
  <si>
    <t>Jardí­n de Infantes Integral N.° 5 D.E. 17</t>
  </si>
  <si>
    <t>Villa Real</t>
  </si>
  <si>
    <t>Lista, Ramon, Coronel 5448</t>
  </si>
  <si>
    <t>https://cdn.buenosaires.gob.ar/datosabiertos/datasets/ba-obras/fotos/1232.jpeg</t>
  </si>
  <si>
    <t>https://cdn.buenosaires.gob.ar/datosabiertos/datasets/ba-obras/fotos/1232-2.jpeg</t>
  </si>
  <si>
    <t>https://cdn.buenosaires.gob.ar/datosabiertos/datasets/ba-obras/fotos/1232-3.jpeg</t>
  </si>
  <si>
    <t>https://cdn.buenosaires.gob.ar/datosabiertos/datasets/ba-obras/fotos/1232-4.jpeg</t>
  </si>
  <si>
    <t>Las Cortes S.R.L.</t>
  </si>
  <si>
    <t>Barrio 31: Polo Educativo Mugica: Escuela Primaria Común N° 25 Bandera Argentina</t>
  </si>
  <si>
    <t>Letonia Y Antartida Argentina Av.</t>
  </si>
  <si>
    <t>https://cdn.buenosaires.gob.ar/datosabiertos/datasets/ba-obras/fotos/1233.jpg</t>
  </si>
  <si>
    <t>https://cdn.buenosaires.gob.ar/datosabiertos/datasets/ba-obras/fotos/1233-2.jpg</t>
  </si>
  <si>
    <t>https://cdn.buenosaires.gob.ar/datosabiertos/datasets/ba-obras/fotos/1233-3.jpg</t>
  </si>
  <si>
    <t>https://cdn.buenosaires.gob.ar/datosabiertos/datasets/ba-obras/fotos/1233-4.jpg</t>
  </si>
  <si>
    <t>973-SIGAF-SSCRYAC-2017</t>
  </si>
  <si>
    <t>https://buenosaires.gob.ar/areas/hacienda/compras/consulta/popup_detalle.php?tipo=licitacion&amp;idlicitacion=134791</t>
  </si>
  <si>
    <t>10110942--MGEYA-2017</t>
  </si>
  <si>
    <t>https://cdn2.buenosaires.gob.ar/baobras/apra/EX-2017-21942030-%20-MGEYA-APRA.pdf</t>
  </si>
  <si>
    <t>Barrio 31: Polo Educativo Mugica - Escuela De Educación Media N° 01</t>
  </si>
  <si>
    <t>https://cdn.buenosaires.gob.ar/datosabiertos/datasets/ba-obras/fotos/1234.jpeg</t>
  </si>
  <si>
    <t>https://cdn.buenosaires.gob.ar/datosabiertos/datasets/ba-obras/fotos/1234-2.jpg</t>
  </si>
  <si>
    <t>https://cdn.buenosaires.gob.ar/datosabiertos/datasets/ba-obras/fotos/1234-3.jpg</t>
  </si>
  <si>
    <t>1438--SSCRYAC-2017</t>
  </si>
  <si>
    <t>https://buenosaires.gob.ar/areas/hacienda/compras/consulta/popup_detalle.php?tipo=licitacion&amp;idlicitacion=134759</t>
  </si>
  <si>
    <t>21226885--MGEYA-2017</t>
  </si>
  <si>
    <t>Polo educativo Mataderos - Escuela de Educación Primaria N.Â° 23 D.E. 20</t>
  </si>
  <si>
    <t>Murguiondo 2251</t>
  </si>
  <si>
    <t>https://cdn.buenosaires.gob.ar/datosabiertos/datasets/ba-obras/fotos/1235.jpeg</t>
  </si>
  <si>
    <t>https://cdn.buenosaires.gob.ar/datosabiertos/datasets/ba-obras/fotos/1235-2.jpeg</t>
  </si>
  <si>
    <t>https://cdn.buenosaires.gob.ar/datosabiertos/datasets/ba-obras/fotos/1235-3.jpeg</t>
  </si>
  <si>
    <t>https://cdn.buenosaires.gob.ar/datosabiertos/datasets/ba-obras/fotos/1235-4.jpeg</t>
  </si>
  <si>
    <t>1347--SSCRYAC-2017</t>
  </si>
  <si>
    <t>https://buenosaires.gob.ar/areas/hacienda/compras/consulta/popup_detalle.php?tipo=licitacion&amp;idlicitacion=134698</t>
  </si>
  <si>
    <t>17852717--MGEYA-2017</t>
  </si>
  <si>
    <t>Polo educativo Mataderos - Escuela Técnica N.° 20 D.E. 20</t>
  </si>
  <si>
    <t>https://cdn.buenosaires.gob.ar/datosabiertos/datasets/ba-obras/fotos/1236.jpg</t>
  </si>
  <si>
    <t>https://cdn.buenosaires.gob.ar/datosabiertos/datasets/ba-obras/fotos/1236-2.jpg</t>
  </si>
  <si>
    <t>https://cdn.buenosaires.gob.ar/datosabiertos/datasets/ba-obras/fotos/1236-3.jpg</t>
  </si>
  <si>
    <t>https://cdn.buenosaires.gob.ar/datosabiertos/datasets/ba-obras/fotos/1236-4.jpg</t>
  </si>
  <si>
    <t>https://documentosboletinoficial.buenosaires.gob.ar/publico/PE-DIS-MEGC-DGAR-677-17-ANX.pdf</t>
  </si>
  <si>
    <t>Polideportivo</t>
  </si>
  <si>
    <t>Polo Educativo Mataderos: Polideportivo</t>
  </si>
  <si>
    <t>Murguiondo 2151</t>
  </si>
  <si>
    <t>https://cdn2.buenosaires.gob.ar/baobras/genericas/generica_escuelas.png</t>
  </si>
  <si>
    <t>CIA CENTRAL DE CONTRUCCIONES SRL</t>
  </si>
  <si>
    <t>54-SIGAF-SSCRYAC-2017</t>
  </si>
  <si>
    <t>https://buenosaires.gob.ar/areas/hacienda/compras/consulta/popup_detalle.php?tipo=licitacion&amp;idlicitacion=134868</t>
  </si>
  <si>
    <t>25053023--MGEYA-2017</t>
  </si>
  <si>
    <t>Polo Educativo Piedrabuena. Escuela primaria. EPC 24 DE 20</t>
  </si>
  <si>
    <t>Piedra Buena Av. Y Zuviria</t>
  </si>
  <si>
    <t>https://cdn.buenosaires.gob.ar/datosabiertos/datasets/ba-obras/fotos/1238.jpg</t>
  </si>
  <si>
    <t>https://cdn.buenosaires.gob.ar/datosabiertos/datasets/ba-obras/fotos/1238-2.jpeg</t>
  </si>
  <si>
    <t>Dycson</t>
  </si>
  <si>
    <t>Esc. Primaria 21 DE 5</t>
  </si>
  <si>
    <t>Andrés Ferreyra 3749</t>
  </si>
  <si>
    <t>https://cdn.buenosaires.gob.ar/datosabiertos/datasets/ba-obras/fotos/1239-2.jpg</t>
  </si>
  <si>
    <t>Ingecons</t>
  </si>
  <si>
    <t>Escuela Primaria Común N.° 12 D.E. 21</t>
  </si>
  <si>
    <t>https://cdn.buenosaires.gob.ar/datosabiertos/datasets/ba-obras/fotos/1240.jpeg</t>
  </si>
  <si>
    <t>https://cdn.buenosaires.gob.ar/datosabiertos/datasets/ba-obras/fotos/1240-2.jpeg</t>
  </si>
  <si>
    <t>https://cdn.buenosaires.gob.ar/datosabiertos/datasets/ba-obras/fotos/1240-3.jpeg</t>
  </si>
  <si>
    <t>Obras en escuelas de Comuna 11</t>
  </si>
  <si>
    <t>Esc. Primaria Común N° 09 Benito Juárez: Obras generales.</t>
  </si>
  <si>
    <t>Obra de reparaciones generales</t>
  </si>
  <si>
    <t>Juarez, Benito 2702</t>
  </si>
  <si>
    <t>https://cdn2.buenosaires.gob.ar/baobras/editadas2/meigc_comuna11_escprimaria09_foto1.jpg</t>
  </si>
  <si>
    <t>Spinelli &amp; Asociados S.R.L.</t>
  </si>
  <si>
    <t>https://www.buenosaires.gob.ar/baobras/obras-en-escuelas-de-la-comuna-11</t>
  </si>
  <si>
    <t>https://buenosaires.gob.ar/areas/hacienda/compras/consulta/popup_detalle.php?tipo=licitacion&amp;idlicitacion=125915</t>
  </si>
  <si>
    <t>Escuela de educación especial y formación laboral N° 28 Prof. Bartolomé Ayrolo: Obra de infraestructura</t>
  </si>
  <si>
    <t>Obra de refacciones varias</t>
  </si>
  <si>
    <t>Lincoln Av. 4325</t>
  </si>
  <si>
    <t>https://cdn2.buenosaires.gob.ar/baobras/editadas2/meigc_comuna11_esceducacionespecialylaboral28_foto1.JPG</t>
  </si>
  <si>
    <t>Escuela Primaria Común N° 21 Rompehielos Gral. San Martin: Obra de infraestructura</t>
  </si>
  <si>
    <t>Construcción de un comedor y cocina.</t>
  </si>
  <si>
    <t>Santo Tome 2836</t>
  </si>
  <si>
    <t>https://cdn2.buenosaires.gob.ar/baobras/editadas2/meigc_comuna11_escprimaria21_foto1.jpg</t>
  </si>
  <si>
    <t>https://cdn2.buenosaires.gob.ar/baobras/editadas2/meigc_comuna11_escprimaria21_foto2.jpg</t>
  </si>
  <si>
    <t>COYPRO SOCIEDAD ANONIMA</t>
  </si>
  <si>
    <t>https://buenosaires.gob.ar/areas/hacienda/compras/consulta/popup_detalle.php?tipo=licitacion&amp;idlicitacion=130541</t>
  </si>
  <si>
    <t>Obras en escuelas de Comuna 4</t>
  </si>
  <si>
    <t>Escuela Primaria Común N° 10 Juan Andrés de la Peña: Mejora Edilicia.</t>
  </si>
  <si>
    <t>Obras para mejoramiento edilicio.</t>
  </si>
  <si>
    <t>Arbeletche, Anibal P. 1052</t>
  </si>
  <si>
    <t>https://cdn2.buenosaires.gob.ar/baobras/editadas2/meigc_comuna4_escprimaria10_foto1.jpg</t>
  </si>
  <si>
    <t>https://cdn2.buenosaires.gob.ar/baobras/editadas2/meigc_comuna4_escprimaria10_foto2.jpg</t>
  </si>
  <si>
    <t>https://cdn2.buenosaires.gob.ar/baobras/editadas2/meigc_comuna4_escprimaria10_foto3.jpg</t>
  </si>
  <si>
    <t>https://www.buenosaires.gob.ar/baobras/obras-en-escuelas-de-comuna-4</t>
  </si>
  <si>
    <t>Obras en escuelas de Comuna 8</t>
  </si>
  <si>
    <t>Escuela De Educación Media N° 05/21° Juan Manuel Fangio / Escuela Primaria Común N° 16 Dr. Sofanor Novillo Corvalán: Mejora Edilicia</t>
  </si>
  <si>
    <t>Beron De Astrada 6351</t>
  </si>
  <si>
    <t>https://cdn2.buenosaires.gob.ar/baobras/editadas2/meigc_comuna8_escmedia05_foto1.jpg</t>
  </si>
  <si>
    <t>https://cdn2.buenosaires.gob.ar/baobras/editadas2/meigc_comuna8_escmedia05_foto2.jpg</t>
  </si>
  <si>
    <t>https://cdn2.buenosaires.gob.ar/baobras/editadas2/meigc_comuna8_escmedia05_foto3.jpg</t>
  </si>
  <si>
    <t>https://www.buenosaires.gob.ar/baobras/obras-en-escuelas-de-comuna-8</t>
  </si>
  <si>
    <t>Obras en escuelas de Comuna 9</t>
  </si>
  <si>
    <t>Escuela Primaria Común N° 08 Dr. Dalmacio Vélez Sarsfield: Mejora Edilicia.</t>
  </si>
  <si>
    <t>Fonrouge 370</t>
  </si>
  <si>
    <t>https://cdn2.buenosaires.gob.ar/baobras/editadas2/meigc_comuna9_escprimaria08_foto1.jpg</t>
  </si>
  <si>
    <t>https://cdn2.buenosaires.gob.ar/baobras/editadas2/meigc_comuna9_escprimaria08_foto2.jpg</t>
  </si>
  <si>
    <t>https://cdn2.buenosaires.gob.ar/baobras/editadas2/meigc_comuna9_escprimaria08_foto3.jpg</t>
  </si>
  <si>
    <t>https://www.buenosaires.gob.ar/baobras/obras-en-escuelas-de-comuna-9</t>
  </si>
  <si>
    <t>Escuela Primaria Común N° 13 Presbí­tero Alberti: Mejora edilicia.</t>
  </si>
  <si>
    <t>Itaqui 2050</t>
  </si>
  <si>
    <t>https://cdn2.buenosaires.gob.ar/baobras/editadas2/meigc_comuna4_escprimaria13_foto1.JPG</t>
  </si>
  <si>
    <t>https://cdn2.buenosaires.gob.ar/baobras/editadas2/meigc_comuna4_escprimaria13_foto2.jpg</t>
  </si>
  <si>
    <t>https://cdn2.buenosaires.gob.ar/baobras/editadas2/meigc_comuna4_escprimaria13_foto3.jpg</t>
  </si>
  <si>
    <t>https://cdn2.buenosaires.gob.ar/baobras/editadas2/meigc_comuna4_escprimaria13_foto4.jpg</t>
  </si>
  <si>
    <t>Obras en escuelas de Comuna 5</t>
  </si>
  <si>
    <t>Esc. Técnica N° 30 Dr. Norberto Piñero: Obras generales</t>
  </si>
  <si>
    <t>Obra de rehabilitación y ampliación.</t>
  </si>
  <si>
    <t>Salguero, Jeronimo 920</t>
  </si>
  <si>
    <t>https://cdn2.buenosaires.gob.ar/baobras/editadas2/meigc_comuna5_esctecnica30_foto1.jpg</t>
  </si>
  <si>
    <t>https://cdn2.buenosaires.gob.ar/baobras/editadas2/meigc_comuna5_esctecnica30_foto2.jpg</t>
  </si>
  <si>
    <t>https://cdn2.buenosaires.gob.ar/baobras/editadas2/meigc_comuna5_esctecnica30_foto3.jpg</t>
  </si>
  <si>
    <t>https://cdn2.buenosaires.gob.ar/baobras/editadas2/meigc_comuna5_esctecnica30_foto4.jpg</t>
  </si>
  <si>
    <t>https://www.buenosaires.gob.ar/baobras/obras-en-escuelas-de-comuna-5</t>
  </si>
  <si>
    <t>https://buenosaires.gob.ar/areas/hacienda/compras/consulta/popup_detalle.php?tipo=licitacion&amp;idlicitacion=132175</t>
  </si>
  <si>
    <t>Inst. de Enseñanza Superior en Lenguas Vivas Juan B. Justo (Sede) Primario: Obras generales</t>
  </si>
  <si>
    <t>El Ministerio de Educación, en una primera etapa, desarrolló una ampliación en el edificio Existente del Inst. de Enseñanza Superior en Lenguas Vivas Juan B. Justo.</t>
  </si>
  <si>
    <t>Lascano 3840</t>
  </si>
  <si>
    <t>https://cdn2.buenosaires.gob.ar/baobras/educacion/lascano3840_1.jpg</t>
  </si>
  <si>
    <t>https://cdn2.buenosaires.gob.ar/baobras/educacion/lascano3840_2.jpg</t>
  </si>
  <si>
    <t>Garbin S.A.</t>
  </si>
  <si>
    <t>https://buenosaires.gob.ar/areas/hacienda/compras/consulta/popup_detalle.php?tipo=licitacion&amp;idlicitacion=119064</t>
  </si>
  <si>
    <t>Escuela De Bellas Artes Lola Mora: Obra de infraestructura</t>
  </si>
  <si>
    <t>Obra de impermeabilización de cubiertas</t>
  </si>
  <si>
    <t>Soldado De La Frontera Av. 5155</t>
  </si>
  <si>
    <t>https://cdn2.buenosaires.gob.ar/baobras/editadas2/meigc_comuna8_escbellasarteslolamora_foto1.jpg</t>
  </si>
  <si>
    <t>https://cdn2.buenosaires.gob.ar/baobras/editadas2/meigc_comuna8_escbellasarteslolamora_foto2.jpg</t>
  </si>
  <si>
    <t>Ibasa S.A.</t>
  </si>
  <si>
    <t>Esc. Primaria Común N° 08 Luis Federico Leloir: Obras generales</t>
  </si>
  <si>
    <t>Obra de adecuación a normativa, instalación eléctrica, ejecución de cubierta e impermeabilización.</t>
  </si>
  <si>
    <t>Rabanal, Francisco, Intendente Av. 2275</t>
  </si>
  <si>
    <t>https://cdn2.buenosaires.gob.ar/baobras/editadas2/meigc_comuna8_escprimaria08_foto1.JPG</t>
  </si>
  <si>
    <t>https://cdn2.buenosaires.gob.ar/baobras/editadas2/meigc_comuna8_escprimaria08_foto2.JPG</t>
  </si>
  <si>
    <t>https://cdn2.buenosaires.gob.ar/baobras/editadas2/meigc_comuna8_escprimaria08_foto3.jpg</t>
  </si>
  <si>
    <t>https://cdn2.buenosaires.gob.ar/baobras/editadas2/meigc_comuna8_escprimaria08_foto4.jpg</t>
  </si>
  <si>
    <t>Bonaldi S.R.L.</t>
  </si>
  <si>
    <t>https://buenosaires.gob.ar/areas/hacienda/compras/consulta/popup_detalle.php?tipo=licitacion&amp;idlicitacion=127723</t>
  </si>
  <si>
    <t>Obras en escuelas de Comuna 14</t>
  </si>
  <si>
    <t>Escuela Primaria Común N° 04 Provincia De Córdoba: Mejora Edilicia.</t>
  </si>
  <si>
    <t>Obra de instalación eléctrica y acondicionamiento pluvial.</t>
  </si>
  <si>
    <t>Scalabrini Ortiz, Raul Av. 1336</t>
  </si>
  <si>
    <t>https://cdn2.buenosaires.gob.ar/baobras/editadas2/meigc_comuna14_escprimaria04_foto1.jpg</t>
  </si>
  <si>
    <t>https://cdn2.buenosaires.gob.ar/baobras/editadas2/meigc_comuna14_escprimaria04_foto2.jpg</t>
  </si>
  <si>
    <t>https://www.buenosaires.gob.ar/baobras/obras-en-escuelas-de-comuna-14</t>
  </si>
  <si>
    <t>Obras en escuelas de Comuna 10</t>
  </si>
  <si>
    <t>Esc. Primaria Común N° 23 Saturnino Segurola: Obras generales.</t>
  </si>
  <si>
    <t>Obra de reparación varias</t>
  </si>
  <si>
    <t>Flores, Venancio, Gral. 3869</t>
  </si>
  <si>
    <t>https://cdn2.buenosaires.gob.ar/baobras/editadas2/meigc_comuna10_escprimaria23_foto1.JPG</t>
  </si>
  <si>
    <t>https://cdn2.buenosaires.gob.ar/baobras/editadas2/meigc_comuna10_escprimaria23_foto2.jpg</t>
  </si>
  <si>
    <t>https://cdn2.buenosaires.gob.ar/baobras/editadas2/meigc_comuna10_escprimaria23_foto3.JPG</t>
  </si>
  <si>
    <t>https://cdn2.buenosaires.gob.ar/baobras/editadas2/meigc_comuna10_escprimaria23_foto4.jpg</t>
  </si>
  <si>
    <t>Enci S.A.</t>
  </si>
  <si>
    <t>https://www.buenosaires.gob.ar/baobras/obras-en-escuelas-de-comuna-10</t>
  </si>
  <si>
    <t>Escuela De Recuperación N° 07: Mejora Edilicia</t>
  </si>
  <si>
    <t>Trabajos de pintura.</t>
  </si>
  <si>
    <t>Lafuente 2670</t>
  </si>
  <si>
    <t>https://cdn2.buenosaires.gob.ar/baobras/editadas2/meigc_comuna8_escderecuperacion07_foto1.jpg</t>
  </si>
  <si>
    <t>https://cdn2.buenosaires.gob.ar/baobras/editadas2/meigc_comuna8_escderecuperacion07_foto2.jpg</t>
  </si>
  <si>
    <t>https://cdn2.buenosaires.gob.ar/baobras/editadas2/meigc_comuna8_escderecuperacion07_foto3.jpg</t>
  </si>
  <si>
    <t>https://cdn2.buenosaires.gob.ar/baobras/editadas2/meigc_comuna8_escderecuperacion07_foto4.jpg</t>
  </si>
  <si>
    <t>S.E.S. S.A. - MIG S.A. - UTE</t>
  </si>
  <si>
    <t>Esc. Técnica N° 12 Libertador Gral. José De San Martin: Obras generales</t>
  </si>
  <si>
    <t>Obra de instalación eléctrica, sanitaria, contra incendio, accesibilidad, baño de discapacitados e impermeabilización.</t>
  </si>
  <si>
    <t>Del Libertador Av. 238</t>
  </si>
  <si>
    <t>https://cdn2.buenosaires.gob.ar/baobras/editadas2/meigc_comuna1_esctecnica12_foto1.jpg</t>
  </si>
  <si>
    <t>https://cdn2.buenosaires.gob.ar/baobras/editadas2/meigc_comuna1_esctecnica12_foto2.JPG</t>
  </si>
  <si>
    <t>https://cdn2.buenosaires.gob.ar/baobras/editadas2/meigc_comuna1_esctecnica12_foto3.JPG</t>
  </si>
  <si>
    <t>https://cdn2.buenosaires.gob.ar/baobras/editadas2/meigc_comuna1_esctecnica12_foto4.jpg</t>
  </si>
  <si>
    <t>Hexacom S.A.</t>
  </si>
  <si>
    <t>Escuela Integral Interdisciplinaria Nº 20 Alicia Moreau De Justo: Obra de infraestructura</t>
  </si>
  <si>
    <t>Obra de adecuación a normativa y reacondicionamiento.</t>
  </si>
  <si>
    <t>Goleta Santa Cruz 6999</t>
  </si>
  <si>
    <t>https://cdn2.buenosaires.gob.ar/baobras/editadas2/meigc_comuna8_escintegralinterdisciplinaria20_foto1.jpg</t>
  </si>
  <si>
    <t>https://cdn2.buenosaires.gob.ar/baobras/editadas2/meigc_comuna8_escintegralinterdisciplinaria20_foto2.jpg</t>
  </si>
  <si>
    <t>Esc. Normal Superior N° 05 Gral. Don Martí­n Miguel De Gí¼emes: Obras generales</t>
  </si>
  <si>
    <t>Obra de refuncionalización.</t>
  </si>
  <si>
    <t>Suarez Av. 2123</t>
  </si>
  <si>
    <t>https://cdn2.buenosaires.gob.ar/baobras/editadas2/meigc_comuna4_escsuperior05_foto1.JPG</t>
  </si>
  <si>
    <t>https://cdn2.buenosaires.gob.ar/baobras/editadas2/meigc_comuna4_escsuperior05_foto2.JPG</t>
  </si>
  <si>
    <t>https://cdn2.buenosaires.gob.ar/baobras/editadas2/meigc_comuna4_escsuperior05_foto3.JPG</t>
  </si>
  <si>
    <t>https://cdn2.buenosaires.gob.ar/baobras/editadas2/meigc_comuna4_escsuperior05_foto4.JPG</t>
  </si>
  <si>
    <t>https://buenosaires.gob.ar/areas/hacienda/compras/consulta/popup_detalle.php?tipo=licitacion&amp;idlicitacion=128181</t>
  </si>
  <si>
    <t>Obras en escuelas de Comuna 7</t>
  </si>
  <si>
    <t>Liceo N° 05 Pascual Guaglianone / Escuela Técnica N° 18 José Antonio ílvarez Condarco: Obra de infraestructura</t>
  </si>
  <si>
    <t>Obras en sanitarios - instalaciones y accesorios.</t>
  </si>
  <si>
    <t>Carabobo Av. 286</t>
  </si>
  <si>
    <t>https://cdn2.buenosaires.gob.ar/baobras/editadas2/meigc_comuna7_liceo05_2_foto1.png</t>
  </si>
  <si>
    <t>https://cdn2.buenosaires.gob.ar/baobras/editadas2/meigc_comuna7_liceo05_2_foto2.png</t>
  </si>
  <si>
    <t>https://www.buenosaires.gob.ar/baobras/obras-en-escuelas-de-comuna-7</t>
  </si>
  <si>
    <t>Liceo N° 05 Pascual Guaglianone / Esc. Técnica N° 18 José Antonio ílvarez Condarco: Obras generales</t>
  </si>
  <si>
    <t>Obras de terminación cantina, aulas, instalaciones y carpinterí­a</t>
  </si>
  <si>
    <t>https://cdn2.buenosaires.gob.ar/baobras/editadas2/meigc_comuna7_liceo05_foto1.jpg</t>
  </si>
  <si>
    <t>https://cdn2.buenosaires.gob.ar/baobras/editadas2/meigc_comuna7_liceo05_foto2.jpg</t>
  </si>
  <si>
    <t>https://cdn2.buenosaires.gob.ar/baobras/editadas2/meigc_comuna7_liceo05_foto3.jpg</t>
  </si>
  <si>
    <t>https://cdn2.buenosaires.gob.ar/baobras/editadas2/meigc_comuna7_liceo05_foto4.jpg</t>
  </si>
  <si>
    <t>Esc. Primaria Común N° 22 Rufino Luro Cambaceres: Obras generales</t>
  </si>
  <si>
    <t>Montiel 3826</t>
  </si>
  <si>
    <t>Polo Educativo Mugica</t>
  </si>
  <si>
    <t xml:space="preserve"> Polo Educativo Mugica: Esc. De Educación Media N° 01.Obras generales</t>
  </si>
  <si>
    <t>Obra de instalación eléctrica y sanitaria para escuela secundaria provisoria en aulas modulares.</t>
  </si>
  <si>
    <t>https://cdn2.buenosaires.gob.ar/baobras/editadas2/meigc_polomugicaescmedia1obrageneral_foto1.jpg</t>
  </si>
  <si>
    <t>https://cdn2.buenosaires.gob.ar/baobras/editadas2/meigc_polomugicaescmedia1obrageneral_foto2.jpg</t>
  </si>
  <si>
    <t>https://cdn2.buenosaires.gob.ar/baobras/editadas2/meigc_polomugicaescmedia1obrageneral_foto3.jpg</t>
  </si>
  <si>
    <t>Fortis S.R.L.</t>
  </si>
  <si>
    <t>https://www.buenosaires.gob.ar/baobras/polo-educativo-mugica</t>
  </si>
  <si>
    <t>Esc. Primaria Común N° 08 Alte. Manuel Blanco Encalada / Jardí­n De Infantes Nucleado e Juana Manso: Obras generales</t>
  </si>
  <si>
    <t>Obra de reforma, ampliación y refuncionalización.</t>
  </si>
  <si>
    <t>Lamarca, Emilio 3379</t>
  </si>
  <si>
    <t>https://cdn2.buenosaires.gob.ar/baobras/editadas2/meigc_comuna11_escprimaria08_foto1.jpg</t>
  </si>
  <si>
    <t>https://cdn2.buenosaires.gob.ar/baobras/editadas2/meigc_comuna11_escprimaria08_foto2.JPG</t>
  </si>
  <si>
    <t>https://cdn2.buenosaires.gob.ar/baobras/editadas2/meigc_comuna11_escprimaria08_foto3.JPG</t>
  </si>
  <si>
    <t>Betonhaus S.A.</t>
  </si>
  <si>
    <t>https://buenosaires.gob.ar/areas/hacienda/compras/consulta/popup_detalle.php?tipo=licitacion&amp;idlicitacion=128239</t>
  </si>
  <si>
    <t>Obras en escuelas de Comuna 13</t>
  </si>
  <si>
    <t>Esc. Primaria Común N° 01 Casto Munita: Obras generales</t>
  </si>
  <si>
    <t>Obra de impermeabilización y reparaciones varias en aulas y laboratorio</t>
  </si>
  <si>
    <t>Cuba 2039</t>
  </si>
  <si>
    <t>https://cdn2.buenosaires.gob.ar/baobras/editadas2/meigc_comuna13_escprimaria01_foto1.JPG</t>
  </si>
  <si>
    <t>https://cdn2.buenosaires.gob.ar/baobras/editadas2/meigc_comuna13_escprimaria01_foto2.JPG</t>
  </si>
  <si>
    <t>https://www.buenosaires.gob.ar/baobras/obras-en-escuelas-de-comuna-13</t>
  </si>
  <si>
    <t>https://buenosaires.gob.ar/areas/hacienda/compras/consulta/popup_detalle.php?tipo=licitacion&amp;idlicitacion=128752</t>
  </si>
  <si>
    <t>Instituto de Formación Técnica Superior N° 14 / Ciclo Básico de Formación Ocupacional N° 04 - Ampliación.</t>
  </si>
  <si>
    <t>Obra de ampliación edilicia para 5 aulas nuevas.</t>
  </si>
  <si>
    <t>Juncal 3251</t>
  </si>
  <si>
    <t>https://cdn2.buenosaires.gob.ar/baobras/editadas2/meigc_comuna14_institutoformaciontecnica14_foto1.jpg</t>
  </si>
  <si>
    <t>https://cdn2.buenosaires.gob.ar/baobras/editadas2/meigc_comuna14_institutoformaciontecnica14_foto2.jpg</t>
  </si>
  <si>
    <t>https://cdn2.buenosaires.gob.ar/baobras/editadas2/meigc_comuna14_institutoformaciontecnica14_foto3.jpg</t>
  </si>
  <si>
    <t>https://cdn2.buenosaires.gob.ar/baobras/editadas2/meigc_comuna14_institutoformaciontecnica14_foto4.jpg</t>
  </si>
  <si>
    <t>https://buenosaires.gob.ar/areas/hacienda/compras/consulta/popup_detalle.php?tipo=licitacion&amp;idlicitacion=130130</t>
  </si>
  <si>
    <t>Escuela Técnica N° 07 Dolores Lavalle De Lavalle: Obra de infraestructura.</t>
  </si>
  <si>
    <t>Obra de provisión e instalación de tres aulas prefabricadas de 30 M2 cada una</t>
  </si>
  <si>
    <t>Zavaleta 204</t>
  </si>
  <si>
    <t>https://cdn2.buenosaires.gob.ar/baobras/editadas2/meigc_comuna4_esctecnica07_foto1.JPG</t>
  </si>
  <si>
    <t>https://cdn2.buenosaires.gob.ar/baobras/editadas2/meigc_comuna4_esctecnica07_foto2.JPG</t>
  </si>
  <si>
    <t>Escuela Primaria Común N° 07 Niñas De Ayohuma / Jardí­n De Infantes Común N° 06: Obra de infraestructura</t>
  </si>
  <si>
    <t>Obra de refuerzo de rejas existentes</t>
  </si>
  <si>
    <t>Asamblea Av. 1221</t>
  </si>
  <si>
    <t>https://cdn2.buenosaires.gob.ar/baobras/educacion2/Asamblea1221_2.jpg</t>
  </si>
  <si>
    <t>https://cdn2.buenosaires.gob.ar/baobras/educacion2/Asamblea1221_3.jpg</t>
  </si>
  <si>
    <t>Liceo N° 08 Esteban Echeverrí­a: Mejora Edilicia</t>
  </si>
  <si>
    <t>Obra de reforma y adecuación de ascensor</t>
  </si>
  <si>
    <t>Murguiondo 1568</t>
  </si>
  <si>
    <t>https://cdn2.buenosaires.gob.ar/baobras/editadas2/meigc_comuna9_liceo08_foto1.jpg</t>
  </si>
  <si>
    <t>https://cdn2.buenosaires.gob.ar/baobras/editadas2/meigc_comuna9_liceo08_foto2.jpg</t>
  </si>
  <si>
    <t>Mediterraneo S.A</t>
  </si>
  <si>
    <t>Escuela Primaria Común N° 30 Granaderos de San Martin: Mejora Edilicia.</t>
  </si>
  <si>
    <t>Del Libertador Av. 4903</t>
  </si>
  <si>
    <t>https://cdn2.buenosaires.gob.ar/baobras/editadas2/meigc_comuna14_escprimaria30_foto1.jpg</t>
  </si>
  <si>
    <t>https://cdn2.buenosaires.gob.ar/baobras/editadas2/meigc_comuna14_escprimaria30_foto2.jpg</t>
  </si>
  <si>
    <t>Obras en escuelas de Comuna 6</t>
  </si>
  <si>
    <t>Esc. Superior De Enfermerí­a Dra. Cecilia Grierson: Obras generales</t>
  </si>
  <si>
    <t>Obra de ampliación y remodelación</t>
  </si>
  <si>
    <t>Ambrosetti, Juan B. 601</t>
  </si>
  <si>
    <t>https://cdn2.buenosaires.gob.ar/baobras/editadas2/meigc_comuna6_escuelaenfermeriagrierson_foto1.jpg</t>
  </si>
  <si>
    <t>https://cdn2.buenosaires.gob.ar/baobras/editadas2/meigc_comuna6_escuelaenfermeriagrierson_foto2.jpg</t>
  </si>
  <si>
    <t>https://cdn2.buenosaires.gob.ar/baobras/editadas2/meigc_comuna6_escuelaenfermeriagrierson_foto3.jpg</t>
  </si>
  <si>
    <t>https://cdn2.buenosaires.gob.ar/baobras/editadas2/meigc_comuna6_escuelaenfermeriagrierson_foto4.jpg</t>
  </si>
  <si>
    <t>https://www.buenosaires.gob.ar/baobras/obras-en-escuelas-de-comuna-6</t>
  </si>
  <si>
    <t>https://buenosaires.gob.ar/areas/hacienda/compras/consulta/popup_detalle.php?tipo=licitacion&amp;idlicitacion=126945</t>
  </si>
  <si>
    <t>Obras en escuelas de Comuna 3</t>
  </si>
  <si>
    <t>Escuela Primaria Común N° 09 Mariano Moreno: Mejora Edilicia.</t>
  </si>
  <si>
    <t>Obra de instalación de gas y termomecánica</t>
  </si>
  <si>
    <t>Moreno 2104</t>
  </si>
  <si>
    <t>https://cdn2.buenosaires.gob.ar/baobras/editadas2/meigc_comuna3_escprimaria09_foto1.jpg</t>
  </si>
  <si>
    <t>https://cdn2.buenosaires.gob.ar/baobras/editadas2/meigc_comuna3_escprimaria09_foto2.jpg</t>
  </si>
  <si>
    <t>https://cdn2.buenosaires.gob.ar/baobras/editadas2/meigc_comuna3_escprimaria09_foto3.jpg</t>
  </si>
  <si>
    <t>https://cdn2.buenosaires.gob.ar/baobras/editadas2/meigc_comuna3_escprimaria09_foto4.jpeg</t>
  </si>
  <si>
    <t>https://www.buenosaires.gob.ar/baobras/obras-en-escuelas-de-comuna-3</t>
  </si>
  <si>
    <t>Escuela Primaria Común N° 13 Raúl Scalabrini Ortiz / Jardí­n De Infantes Común N° 08: Mejora Edilicia.</t>
  </si>
  <si>
    <t>Conde 223</t>
  </si>
  <si>
    <t>https://cdn2.buenosaires.gob.ar/baobras/editadas2/meigc_comuna13_escprimaria13_foto1.JPG</t>
  </si>
  <si>
    <t>https://cdn2.buenosaires.gob.ar/baobras/editadas2/meigc_comuna13_escprimaria13_foto2.jpg</t>
  </si>
  <si>
    <t>https://cdn2.buenosaires.gob.ar/baobras/editadas2/meigc_comuna13_escprimaria13_foto3.jpg</t>
  </si>
  <si>
    <t>https://cdn2.buenosaires.gob.ar/baobras/editadas2/meigc_comuna13_escprimaria13_foto4.jpg</t>
  </si>
  <si>
    <t>https://buenosaires.gob.ar/areas/hacienda/compras/consulta/popup_detalle.php?tipo=licitacion&amp;idlicitacion=114465</t>
  </si>
  <si>
    <t>Escuela Primaria Común N° 11 José Federico Moreno: Mejora Edilicia.</t>
  </si>
  <si>
    <t>Humberto 1° 3171</t>
  </si>
  <si>
    <t>https://cdn2.buenosaires.gob.ar/baobras/editadas2/meigc_comuna3_escprimaria11_foto1.jpg</t>
  </si>
  <si>
    <t>https://cdn2.buenosaires.gob.ar/baobras/editadas2/meigc_comuna3_escprimaria11_foto2.jpg</t>
  </si>
  <si>
    <t>https://cdn2.buenosaires.gob.ar/baobras/editadas2/meigc_comuna3_escprimaria11_foto3.jpg</t>
  </si>
  <si>
    <t>Escuela Primaria Común N° 03 Dr. Manuel Augusto Montes De Oca: Mejora Edilicia</t>
  </si>
  <si>
    <t>Obra de instalación eléctrica y contra incendio</t>
  </si>
  <si>
    <t>Puan 360</t>
  </si>
  <si>
    <t>https://cdn2.buenosaires.gob.ar/baobras/editadas2/meigc_comuna6_escprimaria03_foto1.jpg</t>
  </si>
  <si>
    <t>https://cdn2.buenosaires.gob.ar/baobras/editadas2/meigc_comuna6_escprimaria03_foto2.jpg</t>
  </si>
  <si>
    <t>https://cdn2.buenosaires.gob.ar/baobras/editadas2/meigc_comuna6_escprimaria03_foto3.jpg</t>
  </si>
  <si>
    <t>Escuela De Educ. Espec. N° 33 Santa Cecilia: Mejora Edilicia</t>
  </si>
  <si>
    <t>Senillosa 650</t>
  </si>
  <si>
    <t>https://cdn2.buenosaires.gob.ar/baobras/editadas2/meigc_comuna6_esceducacionespecial33_foto1.jpg</t>
  </si>
  <si>
    <t>Escuela Primaria Común N° 27 Deán Funes: Mejora Edilicia</t>
  </si>
  <si>
    <t>Obra de instalación eléctrica</t>
  </si>
  <si>
    <t>Defensa 1431</t>
  </si>
  <si>
    <t>https://cdn2.buenosaires.gob.ar/baobras/editadas2/meigc_comuna1_escprimaria27_foto1.JPG</t>
  </si>
  <si>
    <t>Esc. De Educación Media N° 04 Homero Manzi: Obras generales</t>
  </si>
  <si>
    <t>Obra de remodelación y ampliación</t>
  </si>
  <si>
    <t>Saenz Av. 631</t>
  </si>
  <si>
    <t>https://cdn2.buenosaires.gob.ar/baobras/editadas2/meigc_comuna4_escmedia04_foto1.JPG</t>
  </si>
  <si>
    <t>https://cdn2.buenosaires.gob.ar/baobras/editadas2/meigc_comuna4_escmedia04_foto2.JPG</t>
  </si>
  <si>
    <t>https://cdn2.buenosaires.gob.ar/baobras/editadas2/meigc_comuna4_escmedia04_foto3.JPG</t>
  </si>
  <si>
    <t>Gamer</t>
  </si>
  <si>
    <t>Escuela Primaria Común N° 01 Alte. Guillermo Brown: Mejora edilicia.</t>
  </si>
  <si>
    <t>Valle, Aristobulo Del 471</t>
  </si>
  <si>
    <t>https://cdn2.buenosaires.gob.ar/baobras/editadas2/meigc_comuna4_escprimaria01_foto1.JPG</t>
  </si>
  <si>
    <t>https://cdn2.buenosaires.gob.ar/baobras/editadas2/meigc_comuna4_escprimaria01_foto2.JPG</t>
  </si>
  <si>
    <t>https://cdn2.buenosaires.gob.ar/baobras/editadas2/meigc_comuna4_escprimaria01_foto3.JPG</t>
  </si>
  <si>
    <t>https://cdn2.buenosaires.gob.ar/baobras/editadas2/meigc_comuna4_escprimaria01_foto4.JPG</t>
  </si>
  <si>
    <t>Radiotronica Construcciones S.A.</t>
  </si>
  <si>
    <t>Escuela Primaria Común N° 23 Cañada: Mejora Edilicia</t>
  </si>
  <si>
    <t>Obra de impermeabilización y reparación de cubiertas. Restuariones sanitarias</t>
  </si>
  <si>
    <t>Cachimayo 1735</t>
  </si>
  <si>
    <t>https://cdn2.buenosaires.gob.ar/baobras/editadas2/meigc_comuna7_escprimaria23_foto1.JPG</t>
  </si>
  <si>
    <t>https://cdn2.buenosaires.gob.ar/baobras/editadas2/meigc_comuna7_escprimaria23_foto2.JPG</t>
  </si>
  <si>
    <t>https://cdn2.buenosaires.gob.ar/baobras/editadas2/meigc_comuna7_escprimaria23_foto3.JPG</t>
  </si>
  <si>
    <t>Escuela De Educ. Espec. N° 05 Dr. íngel Ardaiz: Mejora edilicia.</t>
  </si>
  <si>
    <t>Obra de impermeabilización y reparación de cubiertas</t>
  </si>
  <si>
    <t>Ferre 1957</t>
  </si>
  <si>
    <t>https://cdn2.buenosaires.gob.ar/baobras/editadas2/meigc_comuna4_educespecial05_foto1.JPG</t>
  </si>
  <si>
    <t>Sc. Primaria Común N° 18 Gendarmerí­a Nacional: Mejora Edilicia</t>
  </si>
  <si>
    <t>Obra de impermeabilización y reparación de cubiertas. Instalación eléctrica</t>
  </si>
  <si>
    <t>Garcia, Juan Agustin 5265</t>
  </si>
  <si>
    <t>https://cdn2.buenosaires.gob.ar/baobras/editadas2/meigc_comuna10_escprimaria18_foto1.JPG</t>
  </si>
  <si>
    <t>https://cdn2.buenosaires.gob.ar/baobras/editadas2/meigc_comuna10_escprimaria18_foto2.JPG</t>
  </si>
  <si>
    <t>https://cdn2.buenosaires.gob.ar/baobras/editadas2/meigc_comuna10_escprimaria18_foto3.JPG</t>
  </si>
  <si>
    <t>Escuela Primaria Común N° 07 Aeronáutica Argentina (Sede): Mejora edilicia.</t>
  </si>
  <si>
    <t>Quilmes 473</t>
  </si>
  <si>
    <t>https://cdn2.buenosaires.gob.ar/baobras/educacion2/Quilmes473_1.JPG</t>
  </si>
  <si>
    <t>https://cdn2.buenosaires.gob.ar/baobras/educacion3/Quilmes%20473%20-%2002.JPG</t>
  </si>
  <si>
    <t>https://cdn2.buenosaires.gob.ar/baobras/educacion2/Quilmes%20473%20-%2003.JPG</t>
  </si>
  <si>
    <t>Escuela Primaria Común N° 13 Leopoldo Marechal: Mejora Edilicia</t>
  </si>
  <si>
    <t>Galicia 1857</t>
  </si>
  <si>
    <t>https://cdn2.buenosaires.gob.ar/baobras/editadas2/meigc_comuna11_escprimaria13_foto1.JPG</t>
  </si>
  <si>
    <t>Escuela Técnica N° 08 Paula Albarrací­n De Sarmiento: Obra de infraestructura.</t>
  </si>
  <si>
    <t>Acondicionamiento de anexo de aulas y laboratorios, cambios de pisos, equipamiento de laboratorios, refacciones varias</t>
  </si>
  <si>
    <t>Collivadino, Pio 436</t>
  </si>
  <si>
    <t>https://cdn2.buenosaires.gob.ar/baobras/editadas2/meigc_comuna9_esctecnica08_foto1.jpg</t>
  </si>
  <si>
    <t>https://cdn2.buenosaires.gob.ar/baobras/editadas2/meigc_comuna9_esctecnica08_foto2.jpg</t>
  </si>
  <si>
    <t>https://cdn2.buenosaires.gob.ar/baobras/editadas2/meigc_comuna9_esctecnica08_foto3.jpg</t>
  </si>
  <si>
    <t>Escuela Primaria Común N° 06 Carlos Guido y Spano: Mejora Edilicia</t>
  </si>
  <si>
    <t>Falcon, Ramon L.,Cnel. 4801</t>
  </si>
  <si>
    <t>https://cdn2.buenosaires.gob.ar/baobras/editadas2/meigc_comuna10_escprimaria06_foto1.JPG</t>
  </si>
  <si>
    <t>Polideportivo: Obra de infraestructura</t>
  </si>
  <si>
    <t>Construcción de quincho en zona de pileta Parque de la Ciudad</t>
  </si>
  <si>
    <t>Fernandez De La Cruz, F., Gral. Av. 4000</t>
  </si>
  <si>
    <t>https://cdn2.buenosaires.gob.ar/baobras/editadas2/meigc_comuna8_parquedelaciudad_foto1.JPG</t>
  </si>
  <si>
    <t>https://cdn2.buenosaires.gob.ar/baobras/editadas2/meigc_comuna8_parquedelaciudad_foto2.JPG</t>
  </si>
  <si>
    <t>https://cdn2.buenosaires.gob.ar/baobras/editadas2/meigc_comuna8_parquedelaciudad_foto3.JPG</t>
  </si>
  <si>
    <t>Construmod S.A.</t>
  </si>
  <si>
    <t>Escuela Primaria Común N° 09 Héctor Panizza: Obra de infraestructura</t>
  </si>
  <si>
    <t>Obra de demoliciones, impermeabilización, pluviales y pintura</t>
  </si>
  <si>
    <t>Beron De Astrada 5920</t>
  </si>
  <si>
    <t>https://cdn2.buenosaires.gob.ar/baobras/editadas2/meigc_comuna8_escprimaria09_foto1.jpg</t>
  </si>
  <si>
    <t>Escuela Primaria Común N° 16 Ricardo Rojas: Mejora edilicia.</t>
  </si>
  <si>
    <t>Mistral, Gabriela 3376</t>
  </si>
  <si>
    <t>https://cdn2.buenosaires.gob.ar/baobras/editadas2/meigc_comuna11_escprimaria16_foto1.JPG</t>
  </si>
  <si>
    <t>https://cdn2.buenosaires.gob.ar/baobras/editadas2/meigc_comuna11_escprimaria16_foto2.jpg</t>
  </si>
  <si>
    <t>https://cdn2.buenosaires.gob.ar/baobras/editadas2/meigc_comuna11_escprimaria16_foto3.jpg</t>
  </si>
  <si>
    <t>https://cdn2.buenosaires.gob.ar/baobras/editadas2/meigc_comuna11_escprimaria16_foto4.jpg</t>
  </si>
  <si>
    <t>https://buenosaires.gob.ar/areas/hacienda/compras/consulta/popup_detalle.php?tipo=licitacion&amp;idlicitacion=129277</t>
  </si>
  <si>
    <t>Esc. Técnica N° 01 Ing. Otto Krause: Obras generales</t>
  </si>
  <si>
    <t>Obra de mejoramiento edilicio</t>
  </si>
  <si>
    <t>Paseo Colón Av. 650</t>
  </si>
  <si>
    <t>https://cdn2.buenosaires.gob.ar/baobras/editadas2/meigc_comuna1_esctecnica01_foto1.jpg</t>
  </si>
  <si>
    <t>https://cdn2.buenosaires.gob.ar/baobras/editadas2/meigc_comuna1_esctecnica01_foto2.jpeg</t>
  </si>
  <si>
    <t>https://cdn2.buenosaires.gob.ar/baobras/editadas2/meigc_comuna1_esctecnica01_foto3.jpeg</t>
  </si>
  <si>
    <t>Escuela Primaria Común N° 09 José Marí­a Paz: Mejora edilicia.</t>
  </si>
  <si>
    <t>Falcon, Ramon L.,Cnel. 2934</t>
  </si>
  <si>
    <t>https://cdn2.buenosaires.gob.ar/baobras/editadas2/meigc_comuna7_escprimari09_foto1.jpg</t>
  </si>
  <si>
    <t>https://cdn2.buenosaires.gob.ar/baobras/editadas2/meigc_comuna7_escprimari09_foto2.jpg</t>
  </si>
  <si>
    <t>https://cdn2.buenosaires.gob.ar/baobras/editadas2/meigc_comuna7_escprimari09_foto3.jpg</t>
  </si>
  <si>
    <t>https://cdn2.buenosaires.gob.ar/baobras/editadas2/meigc_comuna7_escprimari09_foto4.jpg</t>
  </si>
  <si>
    <t>Escuela De Comercio N° 30 Dr. Esteban Agustí­n Gascón</t>
  </si>
  <si>
    <t>Obra de cloacales y pluviales</t>
  </si>
  <si>
    <t>San Blas 5387</t>
  </si>
  <si>
    <t>https://cdn2.buenosaires.gob.ar/baobras/editadas2/meigc_comuna10_escdecomercio30_foto1.jpg</t>
  </si>
  <si>
    <t>https://cdn2.buenosaires.gob.ar/baobras/editadas2/meigc_comuna10_escdecomercio30_foto2.jpg</t>
  </si>
  <si>
    <t>https://cdn2.buenosaires.gob.ar/baobras/editadas2/meigc_comuna10_escdecomercio30_foto3.jpg</t>
  </si>
  <si>
    <t>Escuela Primaria Común N° 05 Vicente López Y Planes: Mejora edilicia.</t>
  </si>
  <si>
    <t>Tandil 6690</t>
  </si>
  <si>
    <t>https://cdn2.buenosaires.gob.ar/baobras/editadas2/meigc_comuna9_escprimaria05_foto1.jpg</t>
  </si>
  <si>
    <t>https://cdn2.buenosaires.gob.ar/baobras/editadas2/meigc_comuna9_escprimaria05_foto2.jpg</t>
  </si>
  <si>
    <t>https://cdn2.buenosaires.gob.ar/baobras/editadas2/meigc_comuna9_escprimaria05_foto3.jpg</t>
  </si>
  <si>
    <t>https://buenosaires.gob.ar/areas/hacienda/compras/consulta/popup_detalle.php?tipo=licitacion&amp;idlicitacion=127213</t>
  </si>
  <si>
    <t>Escuela Primaria Común N° 08 Dr. Arturo Mateo Bas: Obra de infraestructura.</t>
  </si>
  <si>
    <t>Obra de cambio membrana, babetas, desagí¼es y tareas varias</t>
  </si>
  <si>
    <t>Tucuman 3233</t>
  </si>
  <si>
    <t>https://cdn2.buenosaires.gob.ar/baobras/editadas2/meigc_comuna3_escprimaria08_foto1.jpg</t>
  </si>
  <si>
    <t>https://cdn2.buenosaires.gob.ar/baobras/editadas2/meigc_comuna3_escprimaria08_foto2.jpg</t>
  </si>
  <si>
    <t>https://cdn2.buenosaires.gob.ar/baobras/editadas2/meigc_comuna3_escprimaria08_foto3.jpg</t>
  </si>
  <si>
    <t>Esc. Primaria Común N° 18 Provincia de Tierra del Fuego: Obras generales.</t>
  </si>
  <si>
    <t>Obra de ampliación edilicia</t>
  </si>
  <si>
    <t>Villa Santa Rita</t>
  </si>
  <si>
    <t>Dantas, Julio S. 3260</t>
  </si>
  <si>
    <t>https://cdn2.buenosaires.gob.ar/baobras/editadas2/meigc_comuna11_escprimaria18_foto1.jpg</t>
  </si>
  <si>
    <t>https://cdn2.buenosaires.gob.ar/baobras/editadas2/meigc_comuna11_escprimaria18_foto2.jpg</t>
  </si>
  <si>
    <t>https://buenosaires.gob.ar/areas/hacienda/compras/consulta/popup_detalle.php?tipo=licitacion&amp;idlicitacion=125223</t>
  </si>
  <si>
    <t>Casa Amarilla Modular: Obra de infraestructura.</t>
  </si>
  <si>
    <t>Obra de rejas, pluviales, pintura y tareas varias</t>
  </si>
  <si>
    <t>Villafañe, Wenceslao Y Rodriguez, Martin</t>
  </si>
  <si>
    <t>https://cdn2.buenosaires.gob.ar/baobras/editadas2/meigc_comuna4_casaamarilla_foto1.jpg</t>
  </si>
  <si>
    <t>https://cdn2.buenosaires.gob.ar/baobras/editadas2/meigc_comuna4_casaamarilla_foto2.jpg</t>
  </si>
  <si>
    <t>https://buenosaires.gob.ar/areas/hacienda/compras/consulta/popup_detalle.php?tipo=licitacion&amp;idlicitacion=129563</t>
  </si>
  <si>
    <t>Escuela Primaria Común N° 15 Gral. José Gervasio De Artigas: Obra de infraestructura</t>
  </si>
  <si>
    <t>Obra de instalación eléctrica, sanitaria, impermeabilización</t>
  </si>
  <si>
    <t>Lobos, Eleodoro, Dr. 437</t>
  </si>
  <si>
    <t>https://cdn2.buenosaires.gob.ar/baobras/editadas2/meigc_comuna6_escprimaria15_foto1.jpg</t>
  </si>
  <si>
    <t>https://cdn2.buenosaires.gob.ar/baobras/editadas2/meigc_comuna6_escprimaria15_foto2.jpg</t>
  </si>
  <si>
    <t>https://cdn2.buenosaires.gob.ar/baobras/editadas2/meigc_comuna6_escprimaria15_foto3.jpg</t>
  </si>
  <si>
    <t>Escuela Primaria Común N° 20 Mariano Sánchez De Loria: Mejora Edilicia.</t>
  </si>
  <si>
    <t>Obra de instalación eléctrica.</t>
  </si>
  <si>
    <t>Barragan 366</t>
  </si>
  <si>
    <t>https://cdn2.buenosaires.gob.ar/baobras/editadas2/meigc_comuna9_escprimaria20_foto1.jpg</t>
  </si>
  <si>
    <t>https://cdn2.buenosaires.gob.ar/baobras/editadas2/meigc_comuna9_escprimaria20_foto2.jpg</t>
  </si>
  <si>
    <t>Mejora Edilicia: Jardí­n De Infantes Común N° 02 Prof. Marina Margarita Ravioli</t>
  </si>
  <si>
    <t>Campichuelo 100</t>
  </si>
  <si>
    <t>https://cdn2.buenosaires.gob.ar/baobras/editadas2/meigc_comuna6_jardindeinfantes02_foto1.jpg</t>
  </si>
  <si>
    <t>Escuela Primaria Común N° 25 Carmen Sonda De Pandolfini.</t>
  </si>
  <si>
    <t>Escalada De San Martin, R. 5021</t>
  </si>
  <si>
    <t>https://cdn2.buenosaires.gob.ar/baobras/editadas2/meigc_comuna10_escprimaria25_foto1.jpg</t>
  </si>
  <si>
    <t>https://cdn2.buenosaires.gob.ar/baobras/editadas2/meigc_comuna10_escprimaria25_foto2.jpg</t>
  </si>
  <si>
    <t>https://cdn2.buenosaires.gob.ar/baobras/editadas2/meigc_comuna10_escprimaria25_foto3.jpg</t>
  </si>
  <si>
    <t>Mazhari S.A.</t>
  </si>
  <si>
    <t>Barrio 1 11 14</t>
  </si>
  <si>
    <t>Barrio 1 11 14: Eje Aliviador Varela</t>
  </si>
  <si>
    <t>Se construyó un aliviador paralelo a la infraestructura cloacal existente realizando la terminación superficial acorde a los usos peatonales y vehiculares del eje.</t>
  </si>
  <si>
    <t>Varela Av. 2200</t>
  </si>
  <si>
    <t>https://cdn2.buenosaires.gob.ar/baobras/mdhyh/mdhyh_ejevareladurante_imagen1.jpg</t>
  </si>
  <si>
    <t>https://cdn2.buenosaires.gob.ar/baobras/mdhyh/mdhyh_ejevarelaantes_imagen2.jpg</t>
  </si>
  <si>
    <t>DOLCOR SOCIEDAD DE RESPONSABILIDAD LIMITADA</t>
  </si>
  <si>
    <t>https://www.buenosaires.gob.ar/baobras/barrio-1-11-14</t>
  </si>
  <si>
    <t>Barrio 31</t>
  </si>
  <si>
    <t>Barrio 31: Plaza Manzana 103</t>
  </si>
  <si>
    <t>Se propuso un reordenamiento del espacio público para sumar espacio verde y demarcar de manera clara los espacios de uso exclusivo deportivo y de juegos de niños y niñas. Se buscó jerarquizar las circulaciones a fin de que no se interrumpan unas con otras y favorecer la accesibilidad. Se igualaron todos los niveles sin ningún tipo de cordón o escalonamiento en las veredas para favorecer la accesibilidad para personas con movilidad reducida y asimismo se facilitó el acceso a las conexiones domiciliarias de infraestructura, accesos y cámaras. Se dispusieron bancos en las zonas externas que generaron pequeños espacios verdes atractivos para los peatones con mobiliario de descanso y recreación. Los espacios de juegos quedaron contenidos por el mobiliario cuya disposición acompañó a los sectores de juegos actuando como lí­mite</t>
  </si>
  <si>
    <t>Gendarmeria Nacional Av. 666</t>
  </si>
  <si>
    <t>https://cdn2.buenosaires.gob.ar/baobras/sisu2/secretariadeintegracionsocialyurbana_plazamanzana103_imagen1.jpg</t>
  </si>
  <si>
    <t>https://cdn2.buenosaires.gob.ar/baobras/integracionsocialyurbana/Plaza%20103%2C%20Desp%C3%BAes.jpg</t>
  </si>
  <si>
    <t>https://www.buenosaires.gob.ar/baobras/barrio-31</t>
  </si>
  <si>
    <t>Barrio 31: Plaza De Los Gordos - Triángulo</t>
  </si>
  <si>
    <t>Se propuso un reordenamiento del espacio público para sumar espacio verde y demarcar de manera clara los espacios de uso exclusivo deportivo y de juegos de niños y niñas. Se buscó jerarquizar las circulaciones a fin de que no se interrumpan unas con otras y favoreciendo la accesibilidad. Se igualaron todos los niveles sin ningún tipo de cordón o escalonamiento en las veredas para favorecer la accesibilidad para personas con movilidad reducida y asimismo se facilitó el acceso a las conexiones domiciliarias de infraestructura, accesos y cámaras. La plaza se reformuló como un único espacio de juegos, lúdico, de uso exclusivo de niños. Se proyectó un sistema de juegos que busca exaltar los sentidos, la búsqueda, los recorridos. La intervención se realizó sobre 600m2.</t>
  </si>
  <si>
    <t>Gendarmeria Nacional Av. 667</t>
  </si>
  <si>
    <t>https://cdn2.buenosaires.gob.ar/baobras/sisu2/secretariadeintegracionsocialyurbana_plazatriangulo_imagen1.JPG</t>
  </si>
  <si>
    <t>https://cdn2.buenosaires.gob.ar/baobras/integracionsocialyurbana/Plaza%20Tri%C3%A1ngulo%2C%20Despu%C3%A9s.jpg</t>
  </si>
  <si>
    <t>Barrio 31: Cancha Luján</t>
  </si>
  <si>
    <t>La obra consistió en el reordenamiento del espacio público para sumar espacio verde y demarcar de manera clara los espacios de uso exclusivo deportivo y de juegos de niños y niñas. Se buscó jerarquizar las circulaciones a fin de que no se interrumpan unas con otras favoreciendo la accesibilidad. Se igualaron todos los niveles sin ningún tipo de cordón o escalonamiento en las veredas para favorecer la accesibilidad para personas con movilidad reducida y asimismo facilitar el acceso a las conexiones domiciliarias de infraestructura, accesos y cámaras. El espacio se configuró a partir de la decisión de disponer la circulación vial en el lado opuesto al existente, generando una ampliación natural del espacio público y favoreciendo la peatonalidad y el uso del mismo. Esta disposición mejoró la relación entre la lí­nea municipal y la vereda, y garantizó una contención de los usos del espacio sin interrupciones de tipo vial. El espacio frente a la iglesia se dispuso como un playón de uso eventual, cuya principal función es la de asegurar el giro y retome de los vehí­culos de emergencia ya que este espacio resulta el remate de una de las arterias principales en los accesos de emergencia del barrio. Se consolidó un espacio de espera para transporte público interno y se sumaron estacionamientos exclusivos para personas con movilidad reducida y de uso general. Asimismo, la iluminación general del espacio se realizó enteramente en led con posibilidad de telegestión a fin de integrarse a la red de alumbrado de CABA con la mayor tecnologí­a disponible al momento. Por último, se sumaron diversos tipos de vegetación a fin de incrementar la huella verde dentro del espacio público.</t>
  </si>
  <si>
    <t>Gendarmeria Nacional Av. 671</t>
  </si>
  <si>
    <t>https://cdn2.buenosaires.gob.ar/baobras/sisu2/secretariadeintegracionsocialyurbana_canchalujan_imagen1.JPG</t>
  </si>
  <si>
    <t>https://cdn2.buenosaires.gob.ar/baobras/integracionsocialyurbana/Plaza%20Luj%C3%A1n%2C%20despu%C3%A9s.jpg</t>
  </si>
  <si>
    <t>Barrio 31: Reordenamiento Av. Gendarmerí­a Nacional</t>
  </si>
  <si>
    <t>La intervención implicó la renovación del solado, la calzada, la colocación de nueva vegetación y especies arbóreas. Se realizó para que los colectivos de larga distancia que utilizaban esta ví­a como ingreso y egreso a la terminal de ómnibus lo hagan por una ví­a paralela que es la calle Perette. Se reordenó el ingreso de los micros escolares por gendarmerí­a nacional para que no lo hagan por las calles paralelas. Para eso se previó un espacio exclusivo para ascenso y descenso de los micros escolares con 13 dársenas nuevas con refugios. Se dispuso un lugar exclusivo para la ambulancia del CeSAC y se pusieron luminarias led en toda la calle. La obra comprende 20.000 m2.</t>
  </si>
  <si>
    <t>Gendarmeria Nacional Av. 685</t>
  </si>
  <si>
    <t>https://cdn2.buenosaires.gob.ar/baobras/sisu2/secretariadeintegracionsocialyurbana_avgendarmerianacional_imagen1.JPG</t>
  </si>
  <si>
    <t>https://cdn2.buenosaires.gob.ar/baobras/integracionsocialyurbana/Gendarmer%C3%ADa%2C%20despu%C3%A9s.jpg</t>
  </si>
  <si>
    <t>Ente De Mantenimiento Urbano Integral (Emui)</t>
  </si>
  <si>
    <t>Escuela Metropolitana de Arte Dramático (Sede Forest)</t>
  </si>
  <si>
    <t>Se realizó la readecuación del edificio de la Escuela Metropolitana De Arte Dramático (Sede Forest)</t>
  </si>
  <si>
    <t>Forest Av. 933</t>
  </si>
  <si>
    <t>Aioc S.R.L.</t>
  </si>
  <si>
    <t>512-0730-OC17</t>
  </si>
  <si>
    <t>512-0044-CME17</t>
  </si>
  <si>
    <t>900 estudiantes</t>
  </si>
  <si>
    <t>Conservatorio Superior de Música de la Ciudad de Buenos Aires Astor Piazzolla y Conservatorio Superior De Música Manuel De Falla</t>
  </si>
  <si>
    <t>Conservatorio Superior de Música de la Ciudad de Buenos Aires Astor Piazzolla y Conservatorio Superior de Música Manuel de Falla: se llevó a cabo la puesta en valor de la fachada del edificio y acustización de aulas del 2Â° piso.</t>
  </si>
  <si>
    <t>Sarmiento 3401</t>
  </si>
  <si>
    <t>https://cdn2.buenosaires.gob.ar/baobras/editadas1/cultura_conservatorios_recperacionedilicia_foto1.jpg</t>
  </si>
  <si>
    <t>https://cdn2.buenosaires.gob.ar/baobras/editadas1/cultura_conservatorios_recperacionedilicia_foto2.jpg</t>
  </si>
  <si>
    <t>https://cdn2.buenosaires.gob.ar/baobras/editadas1/cultura_conservatorios_recperacionedilicia_foto3.jpg</t>
  </si>
  <si>
    <t>ZOAMIP SA</t>
  </si>
  <si>
    <t>512-0122-LPU18</t>
  </si>
  <si>
    <t>5000 estudiantes</t>
  </si>
  <si>
    <t>Instituto Vocacional de Arte (Sede Pio Collivadino)</t>
  </si>
  <si>
    <t>Se construtó depósito para materiales didácticos en el Instituto Vocacional De Arte (Sede Pio Collivadino)</t>
  </si>
  <si>
    <t>Collivadino, Pio 470</t>
  </si>
  <si>
    <t>https://cdn2.buenosaires.gob.ar/baobras/editadas1/cultura_institutovocacionaldearte_foto1.jpg</t>
  </si>
  <si>
    <t>https://cdn2.buenosaires.gob.ar/baobras/editadas1/cultura_institutovocacionaldearte_foto2.jpg</t>
  </si>
  <si>
    <t>Dachcom S.R.L</t>
  </si>
  <si>
    <t>512-1658-CME17</t>
  </si>
  <si>
    <t>Barrio 21 24: Canchas Tierra Amarilla</t>
  </si>
  <si>
    <t xml:space="preserve">La obra se basó en la puesta en valor del espacio deportivo que comprende la cancha de voley y de fútbol, la generación de un espacio de esparcimiento y gimnasia. Además, se realizó la ejecución de calzada vehicular y de veredas. </t>
  </si>
  <si>
    <t>Pasaje Lavarden Y Virtual Prolongación De La Calle Alvarado</t>
  </si>
  <si>
    <t>https://cdn2.buenosaires.gob.ar/baobras/mdhyh/mdhyh_canchatierraamarilla_imagen1.jpg</t>
  </si>
  <si>
    <t>https://cdn2.buenosaires.gob.ar/baobras/mdhyh/mdhyh_canchatierraamarillaantes_imagen2.jpg</t>
  </si>
  <si>
    <t>https://cdn2.buenosaires.gob.ar/baobras/mdhyh/mdhyh_canchatierraamarilladurante_imagen3.jpg</t>
  </si>
  <si>
    <t>Entorno Cildañez: Eje Zuvirí­a</t>
  </si>
  <si>
    <t xml:space="preserve">La obra consistió en el mejoramiento de la accesibilidad, la ejecución de veredas sobre la calle Zuvirí­a y pasillos que desembocan, dotación de alumbrado público y del ordenamiento del espacio público. </t>
  </si>
  <si>
    <t>Zuviria 4000</t>
  </si>
  <si>
    <t>https://cdn2.buenosaires.gob.ar/baobras/mdhyh/mdhyh_ejezuviriadurante_imagen1.jpg</t>
  </si>
  <si>
    <t>https://cdn2.buenosaires.gob.ar/baobras/mdhyh/mdhyh_ejezuviriaantes_imagen2.jpg</t>
  </si>
  <si>
    <t>Barrio 1 11 14: Cancha De Los Paraguayos</t>
  </si>
  <si>
    <t>Se realizó la ejecución del tendido pluvial de las viviendas frentistas a la cancha, creación y equipamiento de espacios de descanso, realización de solados y colocación de rejas.</t>
  </si>
  <si>
    <t>Calle 3 ( No Oficial)</t>
  </si>
  <si>
    <t>https://cdn2.buenosaires.gob.ar/baobras/mdhyh/mdhyh_canchaparaguayos_imagen1.jpg</t>
  </si>
  <si>
    <t>https://cdn2.buenosaires.gob.ar/baobras/mdhyh/mdhyh_canchaparaguayosantes_imagen2.jpg</t>
  </si>
  <si>
    <t>https://cdn2.buenosaires.gob.ar/baobras/mdhyh/mdhyh_canchaparaguayosantes_imagen4.jpg</t>
  </si>
  <si>
    <t>https://cdn2.buenosaires.gob.ar/baobras/mdhyh/mdhyh_canchaparaguayosdurante_imagen3.jpg</t>
  </si>
  <si>
    <t>https://documentosboletinoficial.buenosaires.gob.ar/publico/20160929.pdf</t>
  </si>
  <si>
    <t>Barrio 31: Cancha 9</t>
  </si>
  <si>
    <t>Con la lógica de regenerar el espacio público como un espacio principalmente de uso deportivo, de recreación y esparcimiento. Se reordenó para sumar espacio verde, y demarcar de manera clara los espacios de uso exclusivo deportivo y de juegos de niños. Se buscaron jerarquizar las circulaciones a fin de que no se interrumpan unas con otras y permitiera favorecer la accesibilidad. Se igualaron todos los niveles sin ningún tipo de cordón o escalonamiento en las veredas. Toda la superficie de cancha de fútbol se realizó de césped sintético especialmente preparado para alta competición y se delimitó con un alambrado olí­mpico. El sector de juegos de niños cumple con la norma de espacio público acorde a las medidas mí­nimas de seguridad y acompaña el diseño de los juegos que se colocaron en toda la Ciudad y con el solado de caucho acorde a su función. Por su parte el sector de basket que funciona como playón multifuncional es de piso duro a fin de soportar la mayor cantidad de posibles actividades. Así­ mismo la iluminación general del espacio se realizó enteramente en led con posibilidad de telegestión a fin de integrarse a la red de alumbrado de CABA. Por último se sumaron diversos tipos de vegetación a fin de incrementar la huella verde dentro del espacio público. El área de acción se realizó sobre 900m2.</t>
  </si>
  <si>
    <t>Gendarmeria Nacional Av. 661</t>
  </si>
  <si>
    <t>https://cdn2.buenosaires.gob.ar/baobras/sisu2/secretariadeintegracionsocialyurbana_cancha9_imagen1.jpg</t>
  </si>
  <si>
    <t>https://cdn2.buenosaires.gob.ar/baobras/integracionsocialyurbana/Cancha%209%2C%20despu%C3%A9s.jpg</t>
  </si>
  <si>
    <t>Barrio 31: Cancha Pichones</t>
  </si>
  <si>
    <t>Los trabajos se realizaron sobre 274m2. Se colocaron nuevos juegos para niños y niñas con una superficie de piso de caucho de 40 m2. Se pusieron postas deportivas y se pavimentó con intertrabado de bloques de hormigón en sectores de plaza seca y accesos perimetrales. Se realizaron trabajos de paisajismo y se hicieron conexiones de los nuevos sistemas de agua/ desagí¼es pluviales/ cloacales con la red existente.</t>
  </si>
  <si>
    <t>Gendarmeria Nacional Av. 664</t>
  </si>
  <si>
    <t>https://cdn2.buenosaires.gob.ar/baobras/sisu2/secretariadeintegracionsocialyurbana_plazapichones_imagen1.jpg</t>
  </si>
  <si>
    <t>https://cdn2.buenosaires.gob.ar/baobras/integracionsocialyurbana/Plaza%20Pichones%2C%20despu%C3%A9s.jpg</t>
  </si>
  <si>
    <t>Barrancas de Belgrano: Puesta en valor.</t>
  </si>
  <si>
    <t>En el marco de la puesta en valor integral de los espacios verdes de la Ciudad el proyecto contempló tanto la restauración de la glorieta, como la realización de todos los senderos y escaleras a nuevo con réplicas de los ladrillos orignales, los cuales fueron rescatados para exibirlos como referencia histórica. En cuanto al paisajismo se incorporó pasto y especies herbáceas.</t>
  </si>
  <si>
    <t>Vertiz Virrey Av. Y Juramento Av.</t>
  </si>
  <si>
    <t>https://cdn2.buenosaires.gob.ar/baobras/editadas1/mayep_comuna13_puestaenvalorbarrancasdebelgrano_foto1.jpg</t>
  </si>
  <si>
    <t>Plaza del Congreso: Puesta en valor</t>
  </si>
  <si>
    <t>La puesta en valor de Plaza Congreso, Moreno y Lorea, incluyó un nuevo trazado de senderos, renovando el solado y sumando de esta manera mas superficie verde. Se propuso reemplazar el solado de granza por un nuevo tipo de solado drenante, renovar todo el equipamiento y reacondicionar todas las fuentes, monumentos y esculturas existentes.</t>
  </si>
  <si>
    <t>Rivadavia Av. 1610</t>
  </si>
  <si>
    <t>https://cdn2.buenosaires.gob.ar/baobras/editadas1/mayep_ejecivicopuestaenvalorplazadelcongreso_foto1.jpg</t>
  </si>
  <si>
    <t>https://cdn2.buenosaires.gob.ar/baobras/editadas1/mayep_ejecivicopuestaenvalorplazadelcongreso_foto2.jpg</t>
  </si>
  <si>
    <t>https://cdn2.buenosaires.gob.ar/baobras/editadas1/mayep_ejecivicopuestaenvalorplazadelcongreso_foto3.jpg</t>
  </si>
  <si>
    <t>https://cdn2.buenosaires.gob.ar/baobras/editadas1/mayep_ejecivicopuestaenvalorplazadelcongreso_foto4.jpg</t>
  </si>
  <si>
    <t>https://buenosaires.gob.ar/areas/hacienda/compras/consulta/popup_detalle.php?tipo=licitacion&amp;idlicitacion=129611</t>
  </si>
  <si>
    <t>Parque Tres De Febrero. Escenario Flotante</t>
  </si>
  <si>
    <t>Como complemento al espacio verde en el que se emplaza, el proyecto contempló la creación de un escenario flotante sobre el lago. Su imágen orgánica y plástica hace homenaje al gran Rosedal de la Ciudad de Buenos Aires, asemejándose metafóricamente a una rosa caí­da, naciendo desde el lago.</t>
  </si>
  <si>
    <t>Isabel, Infanta Av. E Iraola Av.</t>
  </si>
  <si>
    <t>https://cdn2.buenosaires.gob.ar/baobras/editadas1/mayep_palermoescenarioflotante_foto1.jpg</t>
  </si>
  <si>
    <t>https://cdn2.buenosaires.gob.ar/baobras/editadas1/mayep_palermoescenarioflotante_foto2.jpg</t>
  </si>
  <si>
    <t>Parquizar Ses S.A - Mantelectric Icisa - Ute</t>
  </si>
  <si>
    <t>https://buenosaires.gob.ar/areas/hacienda/compras/consulta/popup_detalle.php?tipo=licitacion&amp;idlicitacion=117670</t>
  </si>
  <si>
    <t>Centro De Transferencia Constitución - Plaza: Puesta en valor</t>
  </si>
  <si>
    <t>Espacios verdes</t>
  </si>
  <si>
    <t>Brasil 1103</t>
  </si>
  <si>
    <t>https://cdn2.buenosaires.gob.ar/baobras/editadas1/mayep_plazacentrodetransferenciaconstitucion_foto1.jpg</t>
  </si>
  <si>
    <t>https://cdn2.buenosaires.gob.ar/baobras/editadas1/mayep_plazacentrodetransferenciaconstitucion_foto2.jpg</t>
  </si>
  <si>
    <t>https://cdn2.buenosaires.gob.ar/baobras/editadas1/mayep_plazacentrodetransferenciaconstitucion_foto3.JPG</t>
  </si>
  <si>
    <t>https://cdn2.buenosaires.gob.ar/baobras/editadas1/mayep_plazacentrodetransferenciaconstitucion_foto4.jpg</t>
  </si>
  <si>
    <t>Jardí­n Botánico: Nuevo acceso</t>
  </si>
  <si>
    <t>Nuevo acceso Jardí­n Botánico de la Ciudad de Buenos Aires Carlos Thays</t>
  </si>
  <si>
    <t>Santa Fe Av. 3951</t>
  </si>
  <si>
    <t>https://cdn2.buenosaires.gob.ar/baobras/editadas1/mayep_palermonuevoaccesojardinbotanico_foto1.JPG</t>
  </si>
  <si>
    <t>https://buenosaires.gob.ar/areas/hacienda/compras/consulta/popup_detalle.php?tipo=licitacion&amp;idlicitacion=126894</t>
  </si>
  <si>
    <t>Parque Tres De Febrero. Moa</t>
  </si>
  <si>
    <t>El proyecto planteó la creación de un paseo de esculturas, de acceso público, en el cual el Moa puede exponer los trabajos realizados o que estén realizando en ese momento. Este acceso está flanqueado por una nueva rotonda de adoquines, necesaria para las maniobras de ingreso y egreso de monumentos y obras de arte con los que el departamento trabaja.</t>
  </si>
  <si>
    <t>https://cdn2.buenosaires.gob.ar/baobras/editadas1/mayep_palermoparque3defebrero_foto1.JPG</t>
  </si>
  <si>
    <t>https://cdn2.buenosaires.gob.ar/baobras/editadas1/mayep_palermoparque3defebrero_foto2.JPG</t>
  </si>
  <si>
    <t>https://cdn2.buenosaires.gob.ar/baobras/editadas1/mayep_palermoparque3defebrero_foto3.JPG</t>
  </si>
  <si>
    <t>PARQUIZAR SES SA - MANTELECTRIC ICISA UTE</t>
  </si>
  <si>
    <t>Parque Chacabuco: Puesta en valor</t>
  </si>
  <si>
    <t>Peron, Eva Av. Y Curapaligue</t>
  </si>
  <si>
    <t>https://cdn2.buenosaires.gob.ar/baobras/editadas1/mayep_comuna7_parquechacabuco_foto1.jpg</t>
  </si>
  <si>
    <t>https://cdn2.buenosaires.gob.ar/baobras/editadas1/mayep_comuna7_parquechacabuco_foto2.jpg</t>
  </si>
  <si>
    <t>https://cdn2.buenosaires.gob.ar/baobras/editadas1/mayep_comuna7_parquechacabuco_foto3.jpg</t>
  </si>
  <si>
    <t>https://cdn2.buenosaires.gob.ar/baobras/editadas1/mayep_comuna7_parquechacabuco_foto4.jpg</t>
  </si>
  <si>
    <t>https://buenosaires.gob.ar/areas/hacienda/compras/consulta/popup_detalle.php?tipo=licitacion&amp;idlicitacion=129586</t>
  </si>
  <si>
    <t>Plazoleta Avelino Gutiérrez</t>
  </si>
  <si>
    <t>Mitre, Emilio Y Peron, Eva Av.</t>
  </si>
  <si>
    <t>https://cdn2.buenosaires.gob.ar/baobras/editadas1/mayep_comuna7_plazoletaavelinogutierrez_foto1.jpg</t>
  </si>
  <si>
    <t>Parque Avellaneda: Nueva vereda</t>
  </si>
  <si>
    <t>Directorio Av. Y Lacarra</t>
  </si>
  <si>
    <t>https://cdn2.buenosaires.gob.ar/baobras/editadas1/mayep_comuna9_nuevaveredaparqueavellaneda_foto1.jpg</t>
  </si>
  <si>
    <t>Parque Tres De Febrero: Circuito Aeróbico Entorno Golf</t>
  </si>
  <si>
    <t>El proyecto contempló la incorporación de 2000 metros de circuito para running a uno ya existente. A ello se incorparon dos postas aeróbicas y dos estar, distribuidas a lo largo del recorrido. El piso fué nivelado y las sendas realizadas con piso natural estabilizado, de forma tal que no se reduce la superficie absorvente del terreno.</t>
  </si>
  <si>
    <t>https://cdn2.buenosaires.gob.ar/baobras/editadas1/mayep_entornogolf%20_circuitoaerobico_foto1.JPG</t>
  </si>
  <si>
    <t>https://buenosaires.gob.ar/areas/hacienda/compras/consulta/popup_detalle.php?tipo=licitacion&amp;idlicitacion=128739</t>
  </si>
  <si>
    <t>Barrio 31: Nueva Plaza Av Gendarmerí­a</t>
  </si>
  <si>
    <t>Gendarmeria Nacional Av. 601</t>
  </si>
  <si>
    <t>https://cdn2.buenosaires.gob.ar/baobras/editadas1/mayep_barrio31nuevaplazaavgendarmeria_foto1.jpg</t>
  </si>
  <si>
    <t>https://cdn2.buenosaires.gob.ar/baobras/editadas1/mayep_barrio31nuevaplazaavgendarmeria_foto2.JPG</t>
  </si>
  <si>
    <t>https://cdn2.buenosaires.gob.ar/baobras/editadas1/mayep_barrio31nuevaplazaavgendarmeria_foto3.JPG</t>
  </si>
  <si>
    <t>https://cdn2.buenosaires.gob.ar/baobras/editadas1/mayep_barrio31nuevaplazaavgendarmeria_foto4.JPG</t>
  </si>
  <si>
    <t>1463--MAYEPGC-2013</t>
  </si>
  <si>
    <t>8885509--MAYEPGC-2014</t>
  </si>
  <si>
    <t>Plazas y Parques de Comuna 1</t>
  </si>
  <si>
    <t>9 de Julio: Puesta en valor entorno Guardia de Auxilio</t>
  </si>
  <si>
    <t>Irigoyen, Bernardo De 1210</t>
  </si>
  <si>
    <t>https://cdn2.buenosaires.gob.ar/baobras/editadas1/mayep_comuna1_entornoguardiadeauxilio_foto1.jpg</t>
  </si>
  <si>
    <t>https://www.buenosaires.gob.ar/baobras/plazas-y-parques-de-comuna-1</t>
  </si>
  <si>
    <t>Pirámide De Mayo: Restauración</t>
  </si>
  <si>
    <t>Rivadavia Av. 410</t>
  </si>
  <si>
    <t>https://cdn2.buenosaires.gob.ar/baobras/editadas1/mayep_ejecivicorestauracionpiramidedemayo_foto1.jpg</t>
  </si>
  <si>
    <t>Ceprara</t>
  </si>
  <si>
    <t>https://documentosboletinoficial.buenosaires.gob.ar/publico/20160930.pdf</t>
  </si>
  <si>
    <t>9 de Julio y Av. San Juan (Bajo Puente): Puesta en valor</t>
  </si>
  <si>
    <t>9 De Julio Av. Y San Juan Av.</t>
  </si>
  <si>
    <t>https://cdn2.buenosaires.gob.ar/baobras/editadas1/mayep_comuna1_9dejulioysanjuan_foto1.JPG</t>
  </si>
  <si>
    <t>https://cdn2.buenosaires.gob.ar/baobras/editadas1/mayep_comuna1_9dejulioysanjuan_foto2.jpg</t>
  </si>
  <si>
    <t>Cementerio de Chacarita: Puesta en valor</t>
  </si>
  <si>
    <t>Guzman Av. 680</t>
  </si>
  <si>
    <t>https://cdn2.buenosaires.gob.ar/baobras/editadas1/mayep_cementeriodechacarita_foto1.JPG</t>
  </si>
  <si>
    <t>SES S.A.-MANTELECTRIC I.C.I.S.A. -UTE</t>
  </si>
  <si>
    <t>Plazas y Parques de Comuna 15</t>
  </si>
  <si>
    <t>Nuevo Parque Elcano.</t>
  </si>
  <si>
    <t>ELCANO AV. 4563</t>
  </si>
  <si>
    <t>https://cdn2.buenosaires.gob.ar/baobras/editadas1/mayep_comuna15_nuevoparqueelcano_foto1.jpg</t>
  </si>
  <si>
    <t>https://www.buenosaires.gob.ar/baobras/plazas-y-parques-de-comuna-15</t>
  </si>
  <si>
    <t>Plaza Italia: Puesta en valor.</t>
  </si>
  <si>
    <t>Santa Fe Av. 4201</t>
  </si>
  <si>
    <t>https://cdn2.buenosaires.gob.ar/baobras/editadas1/mayep_comuna14_plazaitalia_foto1.jpg</t>
  </si>
  <si>
    <t>https://cdn2.buenosaires.gob.ar/baobras/editadas1/mayep_comuna14_plazaitalia_foto2.JPG</t>
  </si>
  <si>
    <t>https://cdn2.buenosaires.gob.ar/baobras/editadas1/mayep_comuna14_plazaitalia_foto3.JPG</t>
  </si>
  <si>
    <t>Caniles</t>
  </si>
  <si>
    <t>Canil Mafalda</t>
  </si>
  <si>
    <t>En función de los estándares establecidos por la Dirección General de Mascotas se realizó la puesta en valor de un canil existente en dicho espacio verde.</t>
  </si>
  <si>
    <t>Martinez, Enrique, Gral. 121</t>
  </si>
  <si>
    <t>https://cdn.buenosaires.gob.ar/datosabiertos/datasets/ba-obras/fotos/5104-1.jpg</t>
  </si>
  <si>
    <t>https://cdn2.buenosaires.gob.ar/baobras/editadas1/mayep_caniles_mafalda_foto2.jpg</t>
  </si>
  <si>
    <t>https://www.buenosaires.gob.ar/baobras/caniles</t>
  </si>
  <si>
    <t>https://buenosaires.gob.ar/areas/hacienda/compras/consulta/popup_detalle.php?tipo=licitacion&amp;idlicitacion=126968</t>
  </si>
  <si>
    <t>Canil Aristóbulo Del Valle</t>
  </si>
  <si>
    <t>Cuenca Y Sastre, Marcos</t>
  </si>
  <si>
    <t>https://cdn2.buenosaires.gob.ar/baobras/editadas1/mayep_caniles_aristobulodelvalle_foto1.jpg</t>
  </si>
  <si>
    <t>https://cdn2.buenosaires.gob.ar/baobras/editadas1/mayep_caniles_aristobulodelvalle_foto2.jpeg</t>
  </si>
  <si>
    <t>Canil Padre Múgica</t>
  </si>
  <si>
    <t>En función de los estándares establecidos por la Dirección General de Mascotas se realizó un nuevo canil en dicho espacio verde.</t>
  </si>
  <si>
    <t>Lopez, Vicente Y Junin</t>
  </si>
  <si>
    <t>https://cdn2.buenosaires.gob.ar/baobras/editadas1/mayep_caniles_padremugica_foto1.JPG</t>
  </si>
  <si>
    <t>https://cdn2.buenosaires.gob.ar/baobras/editadas1/mayep_caniles_padremugica_foto2.JPG</t>
  </si>
  <si>
    <t>https://cdn2.buenosaires.gob.ar/baobras/editadas1/mayep_caniles_padremugica_foto3.JPG</t>
  </si>
  <si>
    <t>https://cdn2.buenosaires.gob.ar/baobras/editadas1/mayep_caniles_padremugica_foto4.JPG</t>
  </si>
  <si>
    <t>Canil Parque De Las Victorias</t>
  </si>
  <si>
    <t>https://cdn2.buenosaires.gob.ar/baobras/editadas1/mayep_caniles_parquedelasvictorias%20_foto1.jpeg</t>
  </si>
  <si>
    <t>https://cdn2.buenosaires.gob.ar/baobras/editadas1/mayep_caniles_parquedelasvictorias%20_foto2.jpeg</t>
  </si>
  <si>
    <t>https://buenosaires.gob.ar/areas/hacienda/compras/consulta/popup_detalle.php?tipo=licitacion&amp;idlicitacion=127019</t>
  </si>
  <si>
    <t>Canil 1° De Mayo</t>
  </si>
  <si>
    <t>https://cdn2.buenosaires.gob.ar/baobras/editadas1/mayep_caniles_1demayo_foto1.jpeg</t>
  </si>
  <si>
    <t>https://cdn2.buenosaires.gob.ar/baobras/editadas1/mayep_caniles_1demayo_foto2.jpeg</t>
  </si>
  <si>
    <t>Canil Santojanni</t>
  </si>
  <si>
    <t>De La Torre, Lisandro Y Patron</t>
  </si>
  <si>
    <t>https://cdn2.buenosaires.gob.ar/baobras/editadas1/mayep_caniles_santojanni_foto1.jpg</t>
  </si>
  <si>
    <t>https://cdn2.buenosaires.gob.ar/baobras/editadas1/mayep_caniles_santojanni_foto2.jpg</t>
  </si>
  <si>
    <t>Canil Lavalle</t>
  </si>
  <si>
    <t>Libertad 512</t>
  </si>
  <si>
    <t>https://cdn2.buenosaires.gob.ar/baobras/editadas1/mayep_caniles_lavalle_foto1.jpg</t>
  </si>
  <si>
    <t>https://cdn2.buenosaires.gob.ar/baobras/editadas1/mayep_caniles_lavalle_foto2.jpg</t>
  </si>
  <si>
    <t>Plazas y Parques de Comuna 11</t>
  </si>
  <si>
    <t>Nueva Plaza de Proximidad en Comuna 11: Empedrado</t>
  </si>
  <si>
    <t>Empedrado 2391</t>
  </si>
  <si>
    <t>https://cdn2.buenosaires.gob.ar/baobras/editadas1/mayep_comuna11_nuevaplazadeproximidadempedrado_foto1.jpg</t>
  </si>
  <si>
    <t>https://cdn2.buenosaires.gob.ar/baobras/editadas1/mayep_comuna11_nuevaplazadeproximidadempedrado_foto2.jpeg</t>
  </si>
  <si>
    <t>https://cdn2.buenosaires.gob.ar/baobras/editadas1/mayep_comuna11_nuevaplazadeproximidadempedrado_foto3.jpeg</t>
  </si>
  <si>
    <t>https://www.buenosaires.gob.ar/baobras/plazas-y-parques-de-comuna-11</t>
  </si>
  <si>
    <t>Parque Rivadavia: Nueva vereda</t>
  </si>
  <si>
    <t>Rivadavia Av. Y Doblas</t>
  </si>
  <si>
    <t>https://cdn2.buenosaires.gob.ar/baobras/editadas1/mayep_comuna6_nuevaveredaparquerivadavia_foto1.jpg</t>
  </si>
  <si>
    <t>https://cdn2.buenosaires.gob.ar/baobras/editadas1/mayep_comuna6_nuevaveredaparquerivadavia_foto2.JPG</t>
  </si>
  <si>
    <t>Parque los Andes: Nueva vereda.</t>
  </si>
  <si>
    <t>Corrientes Av. Y Dorrego Av.</t>
  </si>
  <si>
    <t>https://cdn2.buenosaires.gob.ar/baobras/editadas1/mayep_comuna15_nuevaveredaparquelosandes_foto1.jpg</t>
  </si>
  <si>
    <t>https://cdn2.buenosaires.gob.ar/baobras/editadas1/mayep_comuna15_nuevaveredaparquelosandes_foto2.jpg</t>
  </si>
  <si>
    <t>Nueva Plaza de Proximidad en Comuna 7: Albarrací­n 1470</t>
  </si>
  <si>
    <t>Albarracin 1470</t>
  </si>
  <si>
    <t>https://cdn2.buenosaires.gob.ar/baobras/editadas1/mayep_comuna7_nuevaplazadeproximidad_albarracin_foto1.JPG</t>
  </si>
  <si>
    <t>https://cdn2.buenosaires.gob.ar/baobras/editadas1/mayep_comuna7_nuevaplazadeproximidad_albarracin_foto2.JPG</t>
  </si>
  <si>
    <t>Nueva Plaza de Proximidad en Comuna 13: Cramer 475</t>
  </si>
  <si>
    <t>Cramer 475</t>
  </si>
  <si>
    <t>https://cdn2.buenosaires.gob.ar/baobras/editadas1/mayep_comuna13_nuevaplazadeproximidad_cramer_foto1.JPG</t>
  </si>
  <si>
    <t>https://cdn2.buenosaires.gob.ar/baobras/editadas1/mayep_comuna13_nuevaplazadeproximidad_cramer_foto2.JPG</t>
  </si>
  <si>
    <t>https://cdn2.buenosaires.gob.ar/baobras/editadas1/mayep_comuna13_nuevaplazadeproximidad_cramer_foto3.JPG</t>
  </si>
  <si>
    <t>Entorno San Telmo</t>
  </si>
  <si>
    <t>Edificio Ex-Padelai: Recuperación y puesta en valor</t>
  </si>
  <si>
    <t>Fue un proyecto de restauración y puesta en valor de un edificio histórico de la Ciudad de Buenos Aires. La idea fue recuperar las espacialidades originales de esta arquitectura, sus materiales caracterí­sticos, y la restauración de sus fachadas y ornamentos. Cuenta con una plaza que se integra al edificio y le suma verde y calidad ambiental al espacio.</t>
  </si>
  <si>
    <t>Humberto 1° 298</t>
  </si>
  <si>
    <t>https://cdn2.buenosaires.gob.ar/baobras/editadas1/mayep_%20santelmo_padelai_foto1.jpg</t>
  </si>
  <si>
    <t>https://cdn2.buenosaires.gob.ar/baobras/editadas1/mayep_%20santelmo_padelai_foto2.jpg</t>
  </si>
  <si>
    <t>https://cdn2.buenosaires.gob.ar/baobras/editadas1/mayep_%20santelmo_padelai_foto3.jpg</t>
  </si>
  <si>
    <t>https://www.buenosaires.gob.ar/baobras/entorno-san-telmo</t>
  </si>
  <si>
    <t>https://buenosaires.gob.ar/areas/hacienda/compras/consulta/popup_detalle.php?tipo=licitacion&amp;idlicitacion=129652</t>
  </si>
  <si>
    <t>Edificio Ex-Padelai: Recuperación de fachada</t>
  </si>
  <si>
    <t>https://cdn2.buenosaires.gob.ar/baobras/editadas1/mayep_santelo_recuperaciondefachadas_edificioexpadelai_foto1.jpg</t>
  </si>
  <si>
    <t>https://buenosaires.gob.ar/areas/hacienda/compras/consulta/popup_detalle.php?tipo=licitacion&amp;idlicitacion=130578</t>
  </si>
  <si>
    <t>Parque Tres De Febrero. Puesta En Valor Velódromo Y Entorno</t>
  </si>
  <si>
    <t>En el marco de recuperación de espacio público para la Ciudad, el proyecto contempló la puesta en valor del ex-velódromo municipal y su entorno como lugar de recreación y deportivo a incorporar a la Ciudad de Buenos Aires. El mismo contempló la creación de un bowl de skate profesional, una cancha de hockey de césped sintético, una pista de patinaje, entre otras actividades deportivas y de recreación.</t>
  </si>
  <si>
    <t>https://cdn2.buenosaires.gob.ar/baobras/editadas1/mayep_palermopuestaenvalorvelodromoyentornoparque3defebrero_foto1.jpg</t>
  </si>
  <si>
    <t>https://cdn2.buenosaires.gob.ar/baobras/editadas1/mayep_palermopuestaenvalorvelodromoyentornoparque3defebrero_foto2.jpg</t>
  </si>
  <si>
    <t>https://cdn2.buenosaires.gob.ar/baobras/editadas1/mayep_palermopuestaenvalorvelodromoyentornoparque3defebrero_foto3.jpg</t>
  </si>
  <si>
    <t>https://cdn2.buenosaires.gob.ar/baobras/editadas1/mayep_palermopuestaenvalorvelodromoyentornoparque3defebrero_foto4.jpeg</t>
  </si>
  <si>
    <t>https://buenosaires.gob.ar/areas/hacienda/compras/consulta/popup_detalle.php?tipo=licitacion&amp;idlicitacion=129891</t>
  </si>
  <si>
    <t>Parque Las Heras: Nueva vereda</t>
  </si>
  <si>
    <t>Espacios Verdes</t>
  </si>
  <si>
    <t>Las Heras General Av. Y Diaz, Cnel. Av.</t>
  </si>
  <si>
    <t>https://cdn2.buenosaires.gob.ar/baobras/editadas1/mayep_palermoparquelasherasnuevavereda%20_foto1.jpg</t>
  </si>
  <si>
    <t>https://cdn2.buenosaires.gob.ar/baobras/editadas1/mayep_palermoparquelasherasnuevavereda%20_foto2.jpg</t>
  </si>
  <si>
    <t>https://cdn2.buenosaires.gob.ar/baobras/editadas1/mayep_palermoparquelasherasnuevavereda%20_foto3.jpg</t>
  </si>
  <si>
    <t>https://buenosaires.gob.ar/areas/hacienda/compras/consulta/popup_detalle.php?tipo=licitacion&amp;idlicitacion=129588</t>
  </si>
  <si>
    <t>Entorno San Cristobal</t>
  </si>
  <si>
    <t>Polo Circo: Nueva vereda</t>
  </si>
  <si>
    <t>Se realizó la vereda a nueva incoporando un nuevo diseño que es el que va a usar en los parques para lograr una identidad de los mismos mediante el material, el color, y la incoporación de verde en los laterales separando al peatón de la calle</t>
  </si>
  <si>
    <t>Garay, Juan De Av. Y Combate De Los Pozos</t>
  </si>
  <si>
    <t>https://cdn2.buenosaires.gob.ar/baobras/editadas1/mayep_sancristobalveredapolocirco_foto1.jpg</t>
  </si>
  <si>
    <t>Indaltec S.A. Comercializadora Pací­fico S.A. UTE</t>
  </si>
  <si>
    <t>https://www.buenosaires.gob.ar/baobras/entorno-san-cristobal</t>
  </si>
  <si>
    <t>Olimpo</t>
  </si>
  <si>
    <t>Falcon, Ramon L.,Cnel. Y Olivera Av.</t>
  </si>
  <si>
    <t>https://cdn2.buenosaires.gob.ar/baobras/editadas1/mayep_comuna10_olimpo_foto1.jpeg</t>
  </si>
  <si>
    <t>LPub-1463--MAYEPGC-2014</t>
  </si>
  <si>
    <t>Nueva Plaza de Proximidad en Comuna 10: Aguaribay 6768</t>
  </si>
  <si>
    <t>Versalles</t>
  </si>
  <si>
    <t>Aguaribay 6768</t>
  </si>
  <si>
    <t>https://cdn2.buenosaires.gob.ar/baobras/editadas1/mayep_comuna10_nuevaplazadeproximidad_aguaribay_foto1.jpg</t>
  </si>
  <si>
    <t>https://cdn2.buenosaires.gob.ar/baobras/editadas1/mayep_comuna10_nuevaplazadeproximidad_aguaribay_foto2.jpg</t>
  </si>
  <si>
    <t>Parque Alberdi: Puesta en valor</t>
  </si>
  <si>
    <t>Directorio Av. Y De La Torre, Lisandro Av.</t>
  </si>
  <si>
    <t>https://cdn2.buenosaires.gob.ar/baobras/editadas1/mayep_comuna9_parquealberdirender_foto1.jpg</t>
  </si>
  <si>
    <t>https://cdn2.buenosaires.gob.ar/baobras/editadas1/mayep_comuna9_parquealberdi_foto2.JPG</t>
  </si>
  <si>
    <t>https://cdn2.buenosaires.gob.ar/baobras/editadas1/mayep_comuna9_parquealberdi_foto3.JPG</t>
  </si>
  <si>
    <t>https://cdn2.buenosaires.gob.ar/baobras/editadas1/mayep_comuna9_parquealberdirender_foto4.jpg</t>
  </si>
  <si>
    <t>https://buenosaires.gob.ar/areas/hacienda/compras/consulta/popup_detalle.php?tipo=licitacion&amp;idlicitacion=129610</t>
  </si>
  <si>
    <t>Plaza Gould: Puesta en valor</t>
  </si>
  <si>
    <t>Sarmiento Av. 3504</t>
  </si>
  <si>
    <t>https://cdn2.buenosaires.gob.ar/baobras/editadas1/mayep_palermoplazagould_foto1.jpg</t>
  </si>
  <si>
    <t>https://cdn2.buenosaires.gob.ar/baobras/editadas1/mayep_palermoplazagould_foto2.jpg</t>
  </si>
  <si>
    <t>https://cdn2.buenosaires.gob.ar/baobras/editadas1/mayep_palermoplazagould_foto3.JPG</t>
  </si>
  <si>
    <t>https://cdn2.buenosaires.gob.ar/baobras/editadas1/mayep_palermoplazagould_foto4.JPG</t>
  </si>
  <si>
    <t>Nueva Plaza Bajo Au. Gral Paz Y Av. Juan B Justo</t>
  </si>
  <si>
    <t>Paz, Gral. Av. Y Justo, Juan B. Av.</t>
  </si>
  <si>
    <t>https://cdn2.buenosaires.gob.ar/baobras/editadas1/mayep_bajoautopistabajoausanjuangeneralpazyjuanbjusto_foto1.jpg</t>
  </si>
  <si>
    <t>https://cdn2.buenosaires.gob.ar/baobras/editadas1/mayep_bajoautopistabajoausanjuangeneralpazyjuanbjusto_foto2.jpg</t>
  </si>
  <si>
    <t>Paseo Lineal Canal 7</t>
  </si>
  <si>
    <t>Figueroa Alcorta, Pres. Av. 2977</t>
  </si>
  <si>
    <t>https://cdn2.buenosaires.gob.ar/baobras/editadas1/mayep_comuna2_paseolinealcanal7_foto1.jpg</t>
  </si>
  <si>
    <t>https://cdn2.buenosaires.gob.ar/baobras/editadas1/mayep_comuna2_paseolinealcanal7_foto2.JPG</t>
  </si>
  <si>
    <t>https://cdn2.buenosaires.gob.ar/baobras/editadas1/mayep_comuna2_paseolinealcanal7_foto3.JPG</t>
  </si>
  <si>
    <t>Parque Las Heras: Puesta en valor integral</t>
  </si>
  <si>
    <t>https://cdn2.buenosaires.gob.ar/baobras/editadas1/mayep_parquelasheras_foto1.JPG</t>
  </si>
  <si>
    <t>https://cdn2.buenosaires.gob.ar/baobras/editadas1/mayep_parquelasheras_foto2.JPG</t>
  </si>
  <si>
    <t>https://cdn2.buenosaires.gob.ar/baobras/editadas1/mayep_parquelasheras_foto3.JPG</t>
  </si>
  <si>
    <t>https://cdn2.buenosaires.gob.ar/baobras/editadas1/mayep_parquelasheras_foto4.JPG</t>
  </si>
  <si>
    <t>Boulevard Vera Peñaloza</t>
  </si>
  <si>
    <t>Vera Peñaloza, Rosario Y Dealessi, Pierina</t>
  </si>
  <si>
    <t>https://cdn2.buenosaires.gob.ar/baobras/editadas1/mayep_comuna1_boulevardverapenaloza_foto1.jpg</t>
  </si>
  <si>
    <t>Eje Sur</t>
  </si>
  <si>
    <t>Nueva Plaza Casa Amarilla</t>
  </si>
  <si>
    <t>Brown, Alte. Av. 453</t>
  </si>
  <si>
    <t>https://cdn2.buenosaires.gob.ar/baobras/editadas1/mayep_ejesurnuevaplazacasaamarilla_foto1.jpg</t>
  </si>
  <si>
    <t>https://cdn2.buenosaires.gob.ar/baobras/editadas1/mayep_ejesurnuevaplazacasaamarilla_foto2.jpg</t>
  </si>
  <si>
    <t>https://www.buenosaires.gob.ar/baobras/eje-sur</t>
  </si>
  <si>
    <t>Barrio 31: Calle Manzana 104 Y 12</t>
  </si>
  <si>
    <t>Se implementó una nueva infraestructura, red de cloaca, red pluvial, tendido de cañerí­a eléctrica,red de agua y pavimento, de la calle de la manzana 104 y 12.</t>
  </si>
  <si>
    <t>Gendarmeria Nacional Av. 689</t>
  </si>
  <si>
    <t>https://cdn2.buenosaires.gob.ar/baobras/sisu2/secretariadeintegracionsocialyurbana_calle104y12_imagen1.jpg</t>
  </si>
  <si>
    <t>https://cdn2.buenosaires.gob.ar/baobras/integracionsocialyurbana/104%2C%20despu%C3%A9s.jpeg</t>
  </si>
  <si>
    <t>2656-SIGAF/16</t>
  </si>
  <si>
    <t>https://boletinoficial.buenosaires.gob.ar/normativaba/norma/321986</t>
  </si>
  <si>
    <t>15046616-2016-MGEYA-SSIUYCG</t>
  </si>
  <si>
    <t>Barrio 31: Calle Avellaneda</t>
  </si>
  <si>
    <t>Gendarmeria Nacional Av. 690</t>
  </si>
  <si>
    <t>https://cdn2.buenosaires.gob.ar/baobras/sisu2/secretariadeintegracionsocialyurbana_calleavellaneda_imagen1.jpg</t>
  </si>
  <si>
    <t>https://cdn2.buenosaires.gob.ar/baobras/integracionsocialyurbana/Avellaneda%2C%20despu%C3%A9s.jpg</t>
  </si>
  <si>
    <t>Pose</t>
  </si>
  <si>
    <t>2965-SIGAF/16</t>
  </si>
  <si>
    <t>https://boletinoficial.buenosaires.gob.ar/normativaba/norma/325414</t>
  </si>
  <si>
    <t>6175291/MGEYA/DGOI/16</t>
  </si>
  <si>
    <t>Barrio 21 24: Club Zavaleta Jr Etapa 2</t>
  </si>
  <si>
    <t>Se redimensionó la platea de fundación del muro de contención y el acondicionamiento del entorno de la cancha.</t>
  </si>
  <si>
    <t>Iriarte, Gral. Av. 3800</t>
  </si>
  <si>
    <t>https://cdn2.buenosaires.gob.ar/baobras/mdhyh/mdhyh_clubzavaletajr.despu%C3%A9s_imagen1.jpg</t>
  </si>
  <si>
    <t>Barrio 21 24: Portal Mundo Grúa</t>
  </si>
  <si>
    <t xml:space="preserve">La obra consistió en la construcción de un Portal Inclusivo de Infraestructura, además, se crearon y equiparon de un espacio de esparcimiento. </t>
  </si>
  <si>
    <t>Iguazú Y Don Pedro De Mendoza</t>
  </si>
  <si>
    <t>https://cdn2.buenosaires.gob.ar/baobras/mdhyh/mdhyh_portalmundogr%C3%BAadurante_imagen1.jpg</t>
  </si>
  <si>
    <t>https://cdn2.buenosaires.gob.ar/baobras/mdhyh/mdhyh_portalmundogr%C3%BAaantes_imagen2.jpg</t>
  </si>
  <si>
    <t>Barrio 1 11 14: Cloacas En Cancha Paraguayo</t>
  </si>
  <si>
    <t xml:space="preserve">Se realizó la ejecución de infraestructura cloacal para frentistas a "Cancha Paraguayos". </t>
  </si>
  <si>
    <t>Calle 3 (Primera Paralela Al Norte De Av. Varela)</t>
  </si>
  <si>
    <t>https://cdn2.buenosaires.gob.ar/baobras/desarrollohumanoyhabitat/Cloacas%20Cancha%20Paraguayos.%20Durante.JPG</t>
  </si>
  <si>
    <t>https://cdn2.buenosaires.gob.ar/baobras/desarrollohumanoyhabitat/Cloacas%20Cancha%20Paraguayos.%20Antes.jpg</t>
  </si>
  <si>
    <t>Barrio 1 11 14: Infraestructura Cloacal En Pasaje San Jorge</t>
  </si>
  <si>
    <t>El proyecto constó de una nueva red de desagí¼e cloacal y de tareas que comprenden el ordenamiento del espacio público.</t>
  </si>
  <si>
    <t>https://cdn2.buenosaires.gob.ar/baobras/mdhyh/mdhyh_cloacassanjorgedurante_imagen1.jpg</t>
  </si>
  <si>
    <t>https://cdn2.buenosaires.gob.ar/baobras/mdhyh/mdhyh_cloacassanjorgeantes_imagen2.jpg</t>
  </si>
  <si>
    <t>Escuela Primaria Común N° 17 Pedro Melitón Ledesma: Mejora edilicia.</t>
  </si>
  <si>
    <t>Obras De Instalación De Gas</t>
  </si>
  <si>
    <t>Traful 3835</t>
  </si>
  <si>
    <t>https://cdn2.buenosaires.gob.ar/baobras/editadas2/meigc_comuna4_escprimaria17_foto1.JPG</t>
  </si>
  <si>
    <t>https://cdn2.buenosaires.gob.ar/baobras/editadas2/meigc_comuna4_escprimaria17_foto2.JPG</t>
  </si>
  <si>
    <t>Escuela Primaria Común N° 20 Eloy Fernández Alonso</t>
  </si>
  <si>
    <t>Obras Para Mejoramiento Edilicio.</t>
  </si>
  <si>
    <t>Muñiz 2147</t>
  </si>
  <si>
    <t>https://cdn2.buenosaires.gob.ar/baobras/editadas2/meigc_comuna5_escprimaria20_foto1.jpg</t>
  </si>
  <si>
    <t>Escuela Primaria Común N° 06 Vicente Fidel López: Mejora Edicilicia.</t>
  </si>
  <si>
    <t>Obra De Impermeabilización De Cubiertas</t>
  </si>
  <si>
    <t>Santa Fe Av. 5039</t>
  </si>
  <si>
    <t>Filip S.A.</t>
  </si>
  <si>
    <t>Escuela Primaria Común N° 25 Republica De Guatemala</t>
  </si>
  <si>
    <t>Obra De Reparación De Techos</t>
  </si>
  <si>
    <t>Mendez De Andes 1451</t>
  </si>
  <si>
    <t>https://cdn2.buenosaires.gob.ar/baobras/editadas2/meigc_comuna6_escprimaria25_foto1.jpg</t>
  </si>
  <si>
    <t>https://cdn2.buenosaires.gob.ar/baobras/editadas2/meigc_comuna6_escprimaria25_foto2.jpg</t>
  </si>
  <si>
    <t>Obras en escuelas de Comuna 12</t>
  </si>
  <si>
    <t>Escuela Primaria Común N° 10 Dr. Ramon J. Carcano.</t>
  </si>
  <si>
    <t>Bucarelli 1950</t>
  </si>
  <si>
    <t>https://cdn2.buenosaires.gob.ar/baobras/editadas2/meigc_comuna12_escprimaria10_foto1.JPG</t>
  </si>
  <si>
    <t>https://cdn2.buenosaires.gob.ar/baobras/editadas2/meigc_comuna12_escprimaria10_foto2.jpg</t>
  </si>
  <si>
    <t>https://cdn2.buenosaires.gob.ar/baobras/editadas2/meigc_comuna12_escprimaria10_foto3.jpg</t>
  </si>
  <si>
    <t>https://www.buenosaires.gob.ar/baobras/obras-en-escuelas-de-comuna-12</t>
  </si>
  <si>
    <t>Colegio N° 08 Julio Argentino Roca: Mejora Edilicia.</t>
  </si>
  <si>
    <t>Zuberbuhler Carlos E. 1850</t>
  </si>
  <si>
    <t>https://cdn2.buenosaires.gob.ar/baobras/editadas2/meigc_comuna13_colegio08_foto1.jpg</t>
  </si>
  <si>
    <t>https://cdn2.buenosaires.gob.ar/baobras/editadas2/meigc_comuna13_colegio08_foto2.jpg</t>
  </si>
  <si>
    <t>https://cdn2.buenosaires.gob.ar/baobras/editadas2/meigc_comuna13_colegio08_foto3.jpg</t>
  </si>
  <si>
    <t>Escuela Primaria Común N° 08 Jorge íngel Boero: mejora edilicia.</t>
  </si>
  <si>
    <t>Juramento 4849</t>
  </si>
  <si>
    <t>https://cdn2.buenosaires.gob.ar/baobras/editadas2/meigc_comuna12_escprimaria08_foto1.jpg</t>
  </si>
  <si>
    <t>https://cdn2.buenosaires.gob.ar/baobras/editadas2/meigc_comuna12_escprimaria08_foto2.jpg</t>
  </si>
  <si>
    <t>Obras en escuelas de Comuna 2</t>
  </si>
  <si>
    <t>Escuela Primaria Común N° 18 Dr. Rafael Herrera Vegas: Mejora edilicia.</t>
  </si>
  <si>
    <t>Obra De Impermeabilización Dentro</t>
  </si>
  <si>
    <t>Las Heras General Av. 3086</t>
  </si>
  <si>
    <t>https://cdn2.buenosaires.gob.ar/baobras/editadas2/meigc_comuna2_escprimaria18_foto1.JPG</t>
  </si>
  <si>
    <t>https://cdn2.buenosaires.gob.ar/baobras/editadas2/meigc_comuna2_escprimaria18_foto2.jpg</t>
  </si>
  <si>
    <t>https://www.buenosaires.gob.ar/baobras/obras-en-escuelas-de-comuna-2</t>
  </si>
  <si>
    <t>Escuela Primaria Común N° 24 C. Y F. Pizarro Y M. Pizarro Y Monje: Mejora edilicia</t>
  </si>
  <si>
    <t>Obra De Impermeabilización</t>
  </si>
  <si>
    <t>Peña 2670</t>
  </si>
  <si>
    <t>https://cdn2.buenosaires.gob.ar/baobras/editadas2/meigc_comuna2_escprimaria24_foto1.jpg</t>
  </si>
  <si>
    <t>https://cdn2.buenosaires.gob.ar/baobras/editadas2/meigc_comuna2_escprimaria24_foto2.jpg</t>
  </si>
  <si>
    <t>https://cdn2.buenosaires.gob.ar/baobras/editadas2/meigc_comuna2_escprimaria24_foto3.jpg</t>
  </si>
  <si>
    <t>Instituto De Formación Técnica Superior N° 25: Mejora Edilicia.</t>
  </si>
  <si>
    <t>Obra De Impermeabilización De Cubiertas.</t>
  </si>
  <si>
    <t>Entre Rios Av. 757</t>
  </si>
  <si>
    <t>https://cdn2.buenosaires.gob.ar/baobras/editadas2/meigc_comuna3_institutodeformaciontecnicasuperior25_foto1.JPG</t>
  </si>
  <si>
    <t>https://cdn2.buenosaires.gob.ar/baobras/editadas2/meigc_comuna3_institutodeformaciontecnicasuperior25_foto2.jpg</t>
  </si>
  <si>
    <t>https://cdn2.buenosaires.gob.ar/baobras/editadas2/meigc_comuna3_institutodeformaciontecnicasuperior25_foto3.jpg</t>
  </si>
  <si>
    <t>Escuela Primaria Común N° 09 Dr. José Benjamí­n Zubiaur: Mejora Edilicia</t>
  </si>
  <si>
    <t>Berg, Carlos 3460</t>
  </si>
  <si>
    <t>https://cdn2.buenosaires.gob.ar/baobras/editadas2/meigc_comuna8_escprimaria09_2_foto1.JPG</t>
  </si>
  <si>
    <t>https://cdn2.buenosaires.gob.ar/baobras/editadas2/meigc_comuna8_escprimaria09_2_foto2.jpg</t>
  </si>
  <si>
    <t>https://cdn2.buenosaires.gob.ar/baobras/editadas2/meigc_comuna8_escprimaria09_2_foto3.jpg</t>
  </si>
  <si>
    <t>https://cdn2.buenosaires.gob.ar/baobras/editadas2/meigc_comuna8_escprimaria09_2_foto4.jpg</t>
  </si>
  <si>
    <t>Escuela Primaria Común N° 11 Ponciano Vivanco: Mejora Edilicia</t>
  </si>
  <si>
    <t>Oliden 2851</t>
  </si>
  <si>
    <t>https://cdn2.buenosaires.gob.ar/baobras/editadas2/meigc_comuna8_escprimaria11_foto1.JPG</t>
  </si>
  <si>
    <t>Escuela Infantil N° 05: Mejora edilicia.</t>
  </si>
  <si>
    <t>Martinez, Victor 1780</t>
  </si>
  <si>
    <t>https://cdn2.buenosaires.gob.ar/baobras/editadas2/meigc_comuna7_escuelainfanti04_foto1.jpg</t>
  </si>
  <si>
    <t>https://cdn2.buenosaires.gob.ar/baobras/editadas2/meigc_comuna7_escuelainfanti04_foto2.jpg</t>
  </si>
  <si>
    <t>https://cdn2.buenosaires.gob.ar/baobras/editadas2/meigc_comuna7_escuelainfanti04_foto3.jpg</t>
  </si>
  <si>
    <t>Escuela Primaria Común N° 20 Nieves Escalada De Oromi: Mejora Edilicia.</t>
  </si>
  <si>
    <t>San Antonio 682</t>
  </si>
  <si>
    <t>https://cdn2.buenosaires.gob.ar/baobras/editadas2/meigc_comuna4_escprimaria20_foto1.JPG</t>
  </si>
  <si>
    <t>Escuela Primaria Común N° 07 Gral. Gí¼emes: Mejora Edilicia</t>
  </si>
  <si>
    <t>Calvo, Carlos 1140</t>
  </si>
  <si>
    <t>https://cdn2.buenosaires.gob.ar/baobras/editadas2/meigc_comuna1_escprimaria07_foto1.JPG</t>
  </si>
  <si>
    <t>Escuela Primaria Común N° 18 San Juan Bautista De La Salle: Mejora Edilicia</t>
  </si>
  <si>
    <t>Corrales 3450</t>
  </si>
  <si>
    <t>Escuela Primaria N° 20 Maestro Carlos Alberto Carranza: Mejora Edilicia</t>
  </si>
  <si>
    <t>Martinez Castro 3067</t>
  </si>
  <si>
    <t>https://cdn2.buenosaires.gob.ar/baobras/editadas2/meigc_comuna8_escprimaria20_foto1.JPG</t>
  </si>
  <si>
    <t>https://cdn2.buenosaires.gob.ar/baobras/editadas2/meigc_comuna8_escprimaria20_foto2.jpg</t>
  </si>
  <si>
    <t>Jardí­n De Infantes Integral N° 03: Mejora Edilicia</t>
  </si>
  <si>
    <t>Independencia Av. 3354</t>
  </si>
  <si>
    <t>https://cdn2.buenosaires.gob.ar/baobras/editadas2/meigc_comuna5_jardinintegral03_foto1.JPG</t>
  </si>
  <si>
    <t>Escuela Primaria Común N° 06 Dr. Carlos Vaz Ferreira: Mejora edilicia.</t>
  </si>
  <si>
    <t>Varela Av. 1040</t>
  </si>
  <si>
    <t>https://cdn2.buenosaires.gob.ar/baobras/editadas2/meigc_comuna7_escprimaria06_foto1.JPG</t>
  </si>
  <si>
    <t>Escuela Primaria Común N° 04 Ricardo Gí¼iraldes: Mejora Edilicia</t>
  </si>
  <si>
    <t>Riestra Av. 5030</t>
  </si>
  <si>
    <t>https://cdn2.buenosaires.gob.ar/baobras/editadas2/meigc_comuna8_escprimaria04_foto1.JPG</t>
  </si>
  <si>
    <t>Escuela Primaria Común N° 07 Juan De Garay: Mejora Edilicia</t>
  </si>
  <si>
    <t>Obra De Impermeabilización Y Reparación De Cubiertas</t>
  </si>
  <si>
    <t>Caseros Av. 734</t>
  </si>
  <si>
    <t>https://cdn2.buenosaires.gob.ar/baobras/editadas2/meigc_comuna4_escprimaria07_foto1.JPG</t>
  </si>
  <si>
    <t>https://cdn2.buenosaires.gob.ar/baobras/editadas2/meigc_comuna4_escprimaria07_foto2.JPG</t>
  </si>
  <si>
    <t>https://cdn2.buenosaires.gob.ar/baobras/editadas2/meigc_comuna4_escprimaria07_foto3.JPG</t>
  </si>
  <si>
    <t>Escuela Primaria Común N° 06 Luis Pasteur: mejora edilicia.</t>
  </si>
  <si>
    <t>Nahuel Huapi 5740</t>
  </si>
  <si>
    <t>https://cdn2.buenosaires.gob.ar/baobras/editadas2/meigc_comuna12_escprimaria06_foto1.JPG</t>
  </si>
  <si>
    <t>https://cdn2.buenosaires.gob.ar/baobras/editadas2/meigc_comuna12_escprimaria06_foto2.jpg</t>
  </si>
  <si>
    <t>https://cdn2.buenosaires.gob.ar/baobras/editadas2/meigc_comuna12_escprimaria06_foto3.jpg</t>
  </si>
  <si>
    <t>Escuela Primaria Común N° 14 Leopoldo Lugone: mejora edilicia</t>
  </si>
  <si>
    <t>Juramento 5775</t>
  </si>
  <si>
    <t>https://cdn2.buenosaires.gob.ar/baobras/editadas2/meigc_comuna12_escprimaria14_foto1.jpg</t>
  </si>
  <si>
    <t>https://cdn2.buenosaires.gob.ar/baobras/editadas2/meigc_comuna12_escprimaria14_foto2.jpg</t>
  </si>
  <si>
    <t>Obras en escuelas de Comuna 15</t>
  </si>
  <si>
    <t>Escuela Primaria Común N° 06 Delfí­n Jijena: Mejora Edilicia</t>
  </si>
  <si>
    <t>Olaya 1565</t>
  </si>
  <si>
    <t>https://cdn2.buenosaires.gob.ar/baobras/editadas2/meigc_comuna15_escprimaria06_foto1.JPG</t>
  </si>
  <si>
    <t>https://www.buenosaires.gob.ar/baobras/obras-en-escuelas-de-comuna-15</t>
  </si>
  <si>
    <t>Escuela Primaria Común N° 11 Fray Luis Beltrán: Mejora Edilicia</t>
  </si>
  <si>
    <t>Capdevila 3156</t>
  </si>
  <si>
    <t>https://cdn2.buenosaires.gob.ar/baobras/editadas2/meigc_comuna12_escprimaria11_foto1.jpg</t>
  </si>
  <si>
    <t>https://cdn2.buenosaires.gob.ar/baobras/editadas2/meigc_comuna9_escprimaria03_foto2.JPG</t>
  </si>
  <si>
    <t>Escuela Primaria Común N° 03 República Francesa: Mejora Edilicia.</t>
  </si>
  <si>
    <t>Montiel 153</t>
  </si>
  <si>
    <t>https://cdn2.buenosaires.gob.ar/baobras/editadas2/meigc_comuna9_escprimaria03_foto1.JPG</t>
  </si>
  <si>
    <t>Escuela Primaria Común N° 11 República del Perú: mejora edilicia.</t>
  </si>
  <si>
    <t>Gaona Av. 4763</t>
  </si>
  <si>
    <t>https://cdn2.buenosaires.gob.ar/baobras/editadas2/meigc_comuna10_escprimaria11_foto1.JPG</t>
  </si>
  <si>
    <t>https://cdn2.buenosaires.gob.ar/baobras/editadas2/meigc_comuna10_escprimaria11_foto2.jpg</t>
  </si>
  <si>
    <t>Escuela Primaria Común N° 01 Prof. José Onaindia: mejora edilicia.</t>
  </si>
  <si>
    <t>Rafaela 5159</t>
  </si>
  <si>
    <t>https://cdn2.buenosaires.gob.ar/baobras/editadas2/meigc_comuna10_escprimaria01_foto1.JPG</t>
  </si>
  <si>
    <t>Escuela Primaria Común N° 02 Prof. Juan José Millan: mejora edilicia.</t>
  </si>
  <si>
    <t>Helguera 3228</t>
  </si>
  <si>
    <t>https://cdn2.buenosaires.gob.ar/baobras/editadas2/meigc_comuna11_escprimaria02_foto1.JPG</t>
  </si>
  <si>
    <t>Escuela Primaria Común N° 03 Emilio Giménez Zapiola: mejora edilicia.</t>
  </si>
  <si>
    <t>Obra De Instalación Eléctrica</t>
  </si>
  <si>
    <t>Gonzalez, Joaquin V. 180</t>
  </si>
  <si>
    <t>https://cdn2.buenosaires.gob.ar/baobras/editadas2/meigc_comuna10_escprimaria03_foto1.JPG</t>
  </si>
  <si>
    <t>Escuela Primaria Común N° 04 Cnel. De Marina Tomas Espora: Mejora Edilicia</t>
  </si>
  <si>
    <t>Obra De Instalación Eléctrica, Sanitaria, Extracción En Cocina E Impermeabilización</t>
  </si>
  <si>
    <t>Solis 1815</t>
  </si>
  <si>
    <t>https://cdn2.buenosaires.gob.ar/baobras/editadas2/meigc_comuna1_escprimaria04_foto1.jpg</t>
  </si>
  <si>
    <t>https://cdn2.buenosaires.gob.ar/baobras/editadas2/meigc_comuna1_escprimaria04_foto2.jpg</t>
  </si>
  <si>
    <t>https://cdn2.buenosaires.gob.ar/baobras/editadas2/meigc_comuna1_escprimaria04_foto3.jpg</t>
  </si>
  <si>
    <t>Escuela Primaria Común N° 12 Gran Mariscal Del Perú Ramón Castilla: mejora edilicia.</t>
  </si>
  <si>
    <t>Conde 943</t>
  </si>
  <si>
    <t>https://cdn2.buenosaires.gob.ar/baobras/editadas2/meigc_comuna13_escprimaria12_foto1.JPG</t>
  </si>
  <si>
    <t>https://cdn2.buenosaires.gob.ar/baobras/editadas2/meigc_comuna13_escprimaria12_foto2.JPG</t>
  </si>
  <si>
    <t>Escuela Hospitalaria N° 03 Dr. Pedro De Elizalde: Mejora Edilicia.</t>
  </si>
  <si>
    <t>Montes De Oca, Manuel Av. 16</t>
  </si>
  <si>
    <t>Escuela Primaria Común N° 03 Juan Marí­a Gutiérrez: Mejora Edilicia.</t>
  </si>
  <si>
    <t>Rocha 1226</t>
  </si>
  <si>
    <t>https://cdn2.buenosaires.gob.ar/baobras/editadas2/meigc_comuna4_escprimaria03_foto1.JPG</t>
  </si>
  <si>
    <t>https://cdn2.buenosaires.gob.ar/baobras/editadas2/meigc_comuna4_escprimaria03_foto2.jpg</t>
  </si>
  <si>
    <t>https://cdn2.buenosaires.gob.ar/baobras/editadas2/meigc_comuna4_escprimaria03_foto3.jpg</t>
  </si>
  <si>
    <t>Escuela Primaria Común N° 15 Arzobispo Mariano Antonio Espinosa: Mejora edilicia.</t>
  </si>
  <si>
    <t>Montes De Oca, Manuel Av. 807</t>
  </si>
  <si>
    <t>Escuela De Comercio N° 09 José Ingenieros: Mejora edilicia.</t>
  </si>
  <si>
    <t>Falcon, Ramon L.,Cnel. 2248</t>
  </si>
  <si>
    <t>https://cdn2.buenosaires.gob.ar/baobras/editadas2/meigc_comuna7_esccomercial09_foto1.JPG</t>
  </si>
  <si>
    <t>https://cdn2.buenosaires.gob.ar/baobras/editadas2/meigc_comuna7_esccomercial09_foto2.JPG</t>
  </si>
  <si>
    <t>https://cdn2.buenosaires.gob.ar/baobras/editadas2/meigc_comuna7_esccomercial09_foto3.JPG</t>
  </si>
  <si>
    <t>Escuela Primaria Común N° 04 José Jacinto Berruti: Mejora Edilicia</t>
  </si>
  <si>
    <t>Quinquela Martin, Benito 1081</t>
  </si>
  <si>
    <t>https://cdn2.buenosaires.gob.ar/baobras/editadas2/meigc_comuna4_escprimaria04_foto1.JPG</t>
  </si>
  <si>
    <t>Jardí­n de Infantes Integral N° 01 Benito Quinquela Martin: Mejora edilicia.</t>
  </si>
  <si>
    <t>Araoz De Lamadrid, Gregorio, Gral. 648</t>
  </si>
  <si>
    <t>https://cdn2.buenosaires.gob.ar/baobras/editadas2/meigc_comuna4_jardin01_foto1.JPG</t>
  </si>
  <si>
    <t>Escuela Primaria Común N° 28 Francisco Pascasio Moreno: Mejora edilicia.</t>
  </si>
  <si>
    <t>Salmun Feijoo, Jose Aaron 1073</t>
  </si>
  <si>
    <t>https://cdn2.buenosaires.gob.ar/baobras/editadas2/meigc_comuna4_escprimaria28_foto1.JPG</t>
  </si>
  <si>
    <t>Escuela Técnica N° 04 Republica Del Lí­bano: Mejora edilicia.</t>
  </si>
  <si>
    <t>Montes De Oca, Manuel Av. 121</t>
  </si>
  <si>
    <t>https://cdn2.buenosaires.gob.ar/baobras/editadas2/meigc_comuna4_esctecnica04_foto1.jpg</t>
  </si>
  <si>
    <t>https://cdn2.buenosaires.gob.ar/baobras/editadas2/meigc_comuna4_esctecnica04_foto2.jpg</t>
  </si>
  <si>
    <t>https://cdn2.buenosaires.gob.ar/baobras/editadas2/meigc_comuna4_esctecnica04_foto3.jpg</t>
  </si>
  <si>
    <t>Escuela Integral Interdisciplinaria N.° 17</t>
  </si>
  <si>
    <t>https://cdn.buenosaires.gob.ar/datosabiertos/datasets/ba-obras/fotos/13237.jpg</t>
  </si>
  <si>
    <t>https://cdn.buenosaires.gob.ar/datosabiertos/datasets/ba-obras/fotos/13237-2.jpg</t>
  </si>
  <si>
    <t>https://cdn.buenosaires.gob.ar/datosabiertos/datasets/ba-obras/fotos/13237-3.jpg</t>
  </si>
  <si>
    <t>https://cdn.buenosaires.gob.ar/datosabiertos/datasets/ba-obras/fotos/13237-4.jpg</t>
  </si>
  <si>
    <t>Escuela Infantil N.° 9 D.E. 5</t>
  </si>
  <si>
    <t>https://cdn.buenosaires.gob.ar/datosabiertos/datasets/ba-obras/fotos/13238.jpeg</t>
  </si>
  <si>
    <t>Escuela De Bellas Artes Rogelio Yrurtia</t>
  </si>
  <si>
    <t>Alberdi, Juan Bautista Av. 4139</t>
  </si>
  <si>
    <t>https://cdn.buenosaires.gob.ar/datosabiertos/datasets/ba-obras/fotos/13239.jpeg</t>
  </si>
  <si>
    <t>https://cdn.buenosaires.gob.ar/datosabiertos/datasets/ba-obras/fotos/13239-2.jpeg</t>
  </si>
  <si>
    <t>https://cdn.buenosaires.gob.ar/datosabiertos/datasets/ba-obras/fotos/13239-3.jpeg</t>
  </si>
  <si>
    <t>https://cdn.buenosaires.gob.ar/datosabiertos/datasets/ba-obras/fotos/13239-4.jpeg</t>
  </si>
  <si>
    <t>https://buenosaires.gob.ar/areas/hacienda/compras/consulta/popup_detalle.php?tipo=licitacion&amp;idlicitacion=128533</t>
  </si>
  <si>
    <t>Escuela Técnica N° 08 Paula Albarrací­n De Sarmiento: Mejora Edilicia.</t>
  </si>
  <si>
    <t>https://buenosaires.gob.ar/areas/hacienda/compras/consulta/popup_detalle.php?tipo=licitacion&amp;idlicitacion=132246</t>
  </si>
  <si>
    <t>Escuela De Recuperación N° 08 Luis Vernet: Mejora edilicia.</t>
  </si>
  <si>
    <t>Hortiguera 742</t>
  </si>
  <si>
    <t>Escuela Primaria Común N° 05 Juan B. Peña: Mejora edilicia</t>
  </si>
  <si>
    <t>Obra De Restauración, Puesta En Valor, Y Rehabilitación General</t>
  </si>
  <si>
    <t>Trelles, Manuel R. 948</t>
  </si>
  <si>
    <t>Escuela Primaria Común N° 19 Florencio Balcarce: Mejora Edilicia</t>
  </si>
  <si>
    <t>Acuña De Figueroa, Francisco 850</t>
  </si>
  <si>
    <t>Escuela Técnica N° 34 Ing. Enrique Martin Hermitte: Mejora edilicia.</t>
  </si>
  <si>
    <t>Loyola 1500</t>
  </si>
  <si>
    <t>Escuela Primaria P/Adultos N° 29 Manuel Belgrano: Mejora edilicia.</t>
  </si>
  <si>
    <t>Araoz De Lamadrid, Gregorio, Gral. 676</t>
  </si>
  <si>
    <t>https://cdn2.buenosaires.gob.ar/baobras/editadas2/meigc_comuna4_escprimariaadultos29_foto1.jpg</t>
  </si>
  <si>
    <t>Jardí­n De Infantes Común N° 03/03° San Telmo: Obras generales</t>
  </si>
  <si>
    <t>Obra De Reparaciones Varias</t>
  </si>
  <si>
    <t>Piedras 860</t>
  </si>
  <si>
    <t>https://buenosaires.gob.ar/areas/hacienda/compras/consulta/popup_detalle.php?tipo=licitacion&amp;idlicitacion=132889</t>
  </si>
  <si>
    <t>Esc. Primaria Común N° 20 Vicealmirante Vicente E. Montes: Obras generales.</t>
  </si>
  <si>
    <t>Obra De Instalación Eléctrica, Sanitaria E Impermeabilización</t>
  </si>
  <si>
    <t>Congreso 1553</t>
  </si>
  <si>
    <t>https://buenosaires.gob.ar/areas/hacienda/compras/consulta/popup_detalle.php?tipo=licitacion&amp;idlicitacion=133596</t>
  </si>
  <si>
    <t>Esc. Normal Superior N° 04 Estanislao Severo Zeballos: Obras generales</t>
  </si>
  <si>
    <t>Obra De Ampliación Y Ejecución De Nuevas Instalaciones: Eléctrica, Sanitaria, Gas, Y Termomecánica</t>
  </si>
  <si>
    <t>Rivadavia Av. 4950</t>
  </si>
  <si>
    <t>https://cdn2.buenosaires.gob.ar/baobras/editadas2/meigc_comuna6_escsuperior4_foto1.jpg</t>
  </si>
  <si>
    <t>Esc. Técnica N° 21 Fragata Escuela Libertad: Obras generales</t>
  </si>
  <si>
    <t>Obra De Ampliación Y Rehabilitación</t>
  </si>
  <si>
    <t>Nuñez 3638</t>
  </si>
  <si>
    <t>https://cdn2.buenosaires.gob.ar/baobras/editadas2/meigc_comuna12_esctecnica21_foto1.jpg</t>
  </si>
  <si>
    <t>Igecors S.A.</t>
  </si>
  <si>
    <t>https://buenosaires.gob.ar/areas/hacienda/compras/consulta/popup_detalle.php?tipo=licitacion&amp;idlicitacion=132498</t>
  </si>
  <si>
    <t>Escuela Primaria Común N° 19 Fragata Ara Libertad: mejora edilicia.</t>
  </si>
  <si>
    <t>Bonifacio, Jose 3650</t>
  </si>
  <si>
    <t>https://cdn2.buenosaires.gob.ar/desarrollourbano/observatorio-de-obras/educacion_escprimaria19_2.jpg</t>
  </si>
  <si>
    <t>Esc. Primaria Común N° 24 Contraalmirante Martin Guerrico: Obras generales</t>
  </si>
  <si>
    <t>Obra De Instalación Eléctrica E Impermeabilización</t>
  </si>
  <si>
    <t>Lynch 3536</t>
  </si>
  <si>
    <t>https://buenosaires.gob.ar/areas/hacienda/compras/consulta/popup_detalle.php?tipo=licitacion&amp;idlicitacion=133563</t>
  </si>
  <si>
    <t>Ciclo Básico De Formación Ocupacional N° 03 Olga Cossettini: Mejora Edilicia</t>
  </si>
  <si>
    <t>Juramento 2945</t>
  </si>
  <si>
    <t>Escuela De Educ. Espec. N° 14 Constancio C. Vigil: Mejora Edilicia</t>
  </si>
  <si>
    <t>Obra De Accesibilidad, Remodelación Y Ampliación Edilicia</t>
  </si>
  <si>
    <t>Independencia Av. 668</t>
  </si>
  <si>
    <t>https://cdn2.buenosaires.gob.ar/baobras/editadas2/meigc_escespecial14_foto1.jpg</t>
  </si>
  <si>
    <t>https://cdn2.buenosaires.gob.ar/baobras/editadas2/meigc_escespecial14_foto2.jpg</t>
  </si>
  <si>
    <t>https://cdn2.buenosaires.gob.ar/baobras/editadas2/meigc_escespecial14_foto3.jpg</t>
  </si>
  <si>
    <t>https://cdn2.buenosaires.gob.ar/baobras/editadas2/meigc_escespecial14_foto4.jpg</t>
  </si>
  <si>
    <t>Esc. Primaria Común NÂ° 12 Presbí­tero Prof. V. Montes Carballo: Obras generales.</t>
  </si>
  <si>
    <t>Larraya 2055</t>
  </si>
  <si>
    <t>Esc. Primaria Común N° 22 Antonio Abraham Zinny: Obras generales</t>
  </si>
  <si>
    <t>Salas 565</t>
  </si>
  <si>
    <t>https://cdn2.buenosaires.gob.ar/baobras/editadas2/meigc_comuna7_escprimaria22_foto1.JPG</t>
  </si>
  <si>
    <t>https://buenosaires.gob.ar/areas/hacienda/compras/consulta/popup_detalle.php?tipo=licitacion&amp;idlicitacion=133813</t>
  </si>
  <si>
    <t>Escuela Domiciliaria N° 02: mejora edilicia.</t>
  </si>
  <si>
    <t>Obra De Ampliación Y Remodelación</t>
  </si>
  <si>
    <t>San Blas 2238</t>
  </si>
  <si>
    <t>https://cdn2.buenosaires.gob.ar/baobras/editadas2/meigc_comuna11_escdomiciliaria02_foto1.JPG</t>
  </si>
  <si>
    <t>Escuela Técnica N° 15 Maipú: Mejora edilicia.</t>
  </si>
  <si>
    <t>Garcia, Martin Av. 874</t>
  </si>
  <si>
    <t>https://cdn2.buenosaires.gob.ar/baobras/editadas2/meigc_comuna4_esctecnica15_foto1.JPG</t>
  </si>
  <si>
    <t>Escuela De Cerámica N° 02: Mejora Edilicia</t>
  </si>
  <si>
    <t>Bulnes 45</t>
  </si>
  <si>
    <t>Escuela Primaria Común N° 02 Domingo Faustino Sarmiento: Mejora Edilicia</t>
  </si>
  <si>
    <t>Quintana, Manuel, Pres. 31</t>
  </si>
  <si>
    <t>Sie Ingenierí­a S.R.L.</t>
  </si>
  <si>
    <t>https://buenosaires.gob.ar/areas/hacienda/compras/consulta/popup_detalle.php?tipo=licitacion&amp;idlicitacion=134899</t>
  </si>
  <si>
    <t>Escuela Primaria Común N° 23 Gral. De División Manuel N. Savio: Mejora Edilicia</t>
  </si>
  <si>
    <t>San Pedrito 1137</t>
  </si>
  <si>
    <t>https://cdn2.buenosaires.gob.ar/baobras/editadas2/meigc_comuna7_escprimaria23savio_foto1.JPG</t>
  </si>
  <si>
    <t>Esc. Primaria Común N° 02 Patria Grande: Obras generales.</t>
  </si>
  <si>
    <t>Chascomus 5598</t>
  </si>
  <si>
    <t>https://cdn2.buenosaires.gob.ar/baobras/editadas2/meigc_comuna9_escprimaria02_foto1.JPG</t>
  </si>
  <si>
    <t>Escuela Primaria Común N° 10 Joaquí­n Marí­a Cullen: Mejora Edilicia.</t>
  </si>
  <si>
    <t>11 De Septiembre De 1888 3451</t>
  </si>
  <si>
    <t>Escuela Primaria Común N° 03 Policí­a Federal Argentina: mejora edilicia.</t>
  </si>
  <si>
    <t>Argerich 2849</t>
  </si>
  <si>
    <t>https://cdn2.buenosaires.gob.ar/baobras/editadas2/meigc_comuna11_escprimaria03_foto1.JPG</t>
  </si>
  <si>
    <t>Escuela De Comercio N° 33 Maipú: mejora edilicia.</t>
  </si>
  <si>
    <t>Alvarez Jonte Av. 5075</t>
  </si>
  <si>
    <t>Escuela Primaria Común N° 01 Dr. Antonio Dellepiane: Mejora Edilicia</t>
  </si>
  <si>
    <t>Baigorria 3169</t>
  </si>
  <si>
    <t>https://cdn2.buenosaires.gob.ar/baobras/editadas2/meigc_comuna11_escprimaria01_foto1.JPG</t>
  </si>
  <si>
    <t>Escuela De Comercio N° 31 Naciones Unidas: Mejora Edilicia</t>
  </si>
  <si>
    <t>Carranza, Angel Justiniano 2045</t>
  </si>
  <si>
    <t>Escuela Primaria Común N° 14 Dr. Luis Agote: Mejora Edilicia</t>
  </si>
  <si>
    <t>Newbery, Jorge Av. 3664</t>
  </si>
  <si>
    <t>Escuela Primaria Común N° 21 Lic. Justo José Nuñez: Mejora Edilicia</t>
  </si>
  <si>
    <t>Acha, Mariano, Gral. 2250</t>
  </si>
  <si>
    <t>https://cdn2.buenosaires.gob.ar/baobras/editadas2/meigc_comuna12_escprimaria21_foto1.JPG</t>
  </si>
  <si>
    <t>Escuela Primaria Común N° 02 Tomás Santa Coloma: Mejora edilicia.</t>
  </si>
  <si>
    <t>Santander 1150</t>
  </si>
  <si>
    <t>Escuela Primaria Común N° 11 Dr. Enrique Mosca: Mejora Edilicia</t>
  </si>
  <si>
    <t>Casafoust 761</t>
  </si>
  <si>
    <t>https://cdn2.buenosaires.gob.ar/baobras/editadas2/meigc_comuna15_escprimaria11_foto1.JPG</t>
  </si>
  <si>
    <t>Escuela De Educ. Espec. Y Form. Lab. N° 04 Dr. Rafael Luis Arcon: Mejora Edilicia.</t>
  </si>
  <si>
    <t>Nicaragua 5732</t>
  </si>
  <si>
    <t>Esc. Primaria Común N° 14 Islas Malvinas: Obras generales.</t>
  </si>
  <si>
    <t>De Los Corrales Av. 7040</t>
  </si>
  <si>
    <t>https://cdn2.buenosaires.gob.ar/baobras/editadas2/meigc_comuna9_escprimaria14_foto1.jpg</t>
  </si>
  <si>
    <t>https://cdn2.buenosaires.gob.ar/baobras/editadas2/meigc_comuna9_escprimaria14_foto2.jpg</t>
  </si>
  <si>
    <t>https://buenosaires.gob.ar/areas/hacienda/compras/consulta/popup_detalle.php?tipo=licitacion&amp;idlicitacion=132605</t>
  </si>
  <si>
    <t>Escuela Infantil N° 06: Obra de infraestructura</t>
  </si>
  <si>
    <t>Obra De Instalación De Equipos De Aire Acondicionado</t>
  </si>
  <si>
    <t>Arregui 4430</t>
  </si>
  <si>
    <t>Escuela Primaria Común N° 08 Cnel. Ing. Pedro Antonio Cerviño: Mejora Edilicia</t>
  </si>
  <si>
    <t>Varela 358</t>
  </si>
  <si>
    <t>A.C. S.R.L</t>
  </si>
  <si>
    <t>Esc. Primaria Común N° 07 República írabe De Egipto: Obras generales.</t>
  </si>
  <si>
    <t>Trabajos De Estructura Y Cubierta Metálica</t>
  </si>
  <si>
    <t>Rivadavia Av. 9799</t>
  </si>
  <si>
    <t>https://cdn2.buenosaires.gob.ar/baobras/editadas2/meigc_comuna10_escprimaria07_foto1.jpg</t>
  </si>
  <si>
    <t>https://cdn2.buenosaires.gob.ar/baobras/editadas2/meigc_comuna10_escprimaria07_foto2.jpg</t>
  </si>
  <si>
    <t>Escuela Primaria Común N° 10 Ada Marí­a Elflein: Obra de infraestructura.</t>
  </si>
  <si>
    <t>Obra De Remodelación De Sanitarios Y Casero</t>
  </si>
  <si>
    <t>Belaustegui, Luis, Dr. 4949</t>
  </si>
  <si>
    <t>https://cdn2.buenosaires.gob.ar/baobras/editadas2/meigc_comuna10_escprimaria10_foto1.JPG</t>
  </si>
  <si>
    <t>Esc. De Educación Media N° 01 E. Reingreso: Obras generales.</t>
  </si>
  <si>
    <t>Obra De Reparaciones Varias Y Pintura</t>
  </si>
  <si>
    <t>Gallardo 149</t>
  </si>
  <si>
    <t>https://cdn2.buenosaires.gob.ar/baobras/editadas2/meigc_comuna9_escmedia01_foto1.JPG</t>
  </si>
  <si>
    <t>https://cdn2.buenosaires.gob.ar/baobras/editadas2/meigc_comuna9_escmedia01_foto2.jpg</t>
  </si>
  <si>
    <t>https://cdn2.buenosaires.gob.ar/baobras/editadas2/meigc_comuna9_escmedia01_foto3.jpg</t>
  </si>
  <si>
    <t>https://cdn2.buenosaires.gob.ar/baobras/editadas2/meigc_comuna9_escmedia01_foto4.jpg</t>
  </si>
  <si>
    <t>Escuela De Comercio N° 27 Antártida Argentina / Escuela De Comercio N° 04 Baldomero Fernández Moreno: Mejora Edilicia</t>
  </si>
  <si>
    <t>Obra De Refacciones Varias Y Pintura</t>
  </si>
  <si>
    <t>Peru 1357</t>
  </si>
  <si>
    <t>Logistical S.A.</t>
  </si>
  <si>
    <t>Escuela Primaria Común N° 09 Homero Manzi: Mejora Edilicia</t>
  </si>
  <si>
    <t>Obra De Pintura E Instalación De Tv</t>
  </si>
  <si>
    <t>Miralla 2666</t>
  </si>
  <si>
    <t>https://cdn2.buenosaires.gob.ar/baobras/editadas2/meigc_comuna8_escprimaria09_3_foto1.jpg</t>
  </si>
  <si>
    <t>https://cdn2.buenosaires.gob.ar/baobras/editadas2/meigc_comuna8_escprimaria09_3_foto2.jpg</t>
  </si>
  <si>
    <t>https://cdn2.buenosaires.gob.ar/baobras/editadas2/meigc_comuna8_escprimaria09_3_foto3.jpg</t>
  </si>
  <si>
    <t>Escuela Técnica N° 27 Hipólito Yrigoyen: mejora edilicia.</t>
  </si>
  <si>
    <t>Obra De Impermeabilización Parcial Y Reparaciones De Zonas Interiores Afectadas</t>
  </si>
  <si>
    <t>Virgilio 1980</t>
  </si>
  <si>
    <t>https://cdn2.buenosaires.gob.ar/baobras/editadas2/meigc_comuna10_esctecnica27_foto1.JPG</t>
  </si>
  <si>
    <t>Givaleno Company S.R.L.</t>
  </si>
  <si>
    <t>Colegio N° 15 Revolución De Mayo/Colegio N° 06 Manuel Belgrano: Obra de infraestructura.</t>
  </si>
  <si>
    <t>Obra De Acondicionamiento De Vestuarios Y Nuevo Cerco Perimetral</t>
  </si>
  <si>
    <t>Ecuador 1158</t>
  </si>
  <si>
    <t>https://cdn2.buenosaires.gob.ar/baobras/editadas2/meigc_comuna2_colegio15y06_foto1.JPG</t>
  </si>
  <si>
    <t>https://cdn2.buenosaires.gob.ar/baobras/editadas2/meigc_comuna2_colegio15y06_foto2.JPG</t>
  </si>
  <si>
    <t>https://cdn2.buenosaires.gob.ar/baobras/editadas2/meigc_comuna2_colegio15y06_foto3.JPG</t>
  </si>
  <si>
    <t>Centes 3 (Anexo): mejora edilicia.</t>
  </si>
  <si>
    <t>Hugo, Victor 741</t>
  </si>
  <si>
    <t>https://cdn2.buenosaires.gob.ar/baobras/editadas2/meigc_comuna10_centes3anexo_foto1.jpg</t>
  </si>
  <si>
    <t>https://cdn2.buenosaires.gob.ar/baobras/editadas2/meigc_comuna10_centes3anexo_foto2.jpg</t>
  </si>
  <si>
    <t>https://cdn2.buenosaires.gob.ar/baobras/editadas2/meigc_comuna10_centes3anexo_foto3.jpg</t>
  </si>
  <si>
    <t>https://cdn2.buenosaires.gob.ar/baobras/editadas2/meigc_comuna10_centes3anexo_foto4.jpg</t>
  </si>
  <si>
    <t>Escuela De Educación Media N° 03: Mejora Edilicia</t>
  </si>
  <si>
    <t>Obra De Pintura Y Tareas Varias</t>
  </si>
  <si>
    <t>Cañada De Gomez 3850</t>
  </si>
  <si>
    <t>https://cdn2.buenosaires.gob.ar/baobras/editadas2/meigc_comuna8_escmedia03_foto1.jpg</t>
  </si>
  <si>
    <t>Esc. Primaria Común N° 18 Republica De Corea: Obras generales.</t>
  </si>
  <si>
    <t>Murguiondo 76</t>
  </si>
  <si>
    <t>https://cdn2.buenosaires.gob.ar/baobras/editadas2/meigc_comuna9_escprimaria18_foto1.JPG</t>
  </si>
  <si>
    <t>Palmieri</t>
  </si>
  <si>
    <t>Proyecto Remida: Obras generales.</t>
  </si>
  <si>
    <t>Refuncionalización Y Readecuación Para La Creación De Un Centro De Reutilización Creativa</t>
  </si>
  <si>
    <t>Dorrego Av. 3723</t>
  </si>
  <si>
    <t>https://cdn2.buenosaires.gob.ar/baobras/editadas2/meigc_comuna14_proyectoremida_foto1.jpg</t>
  </si>
  <si>
    <t>Jardí­n De Infantes Integral N° 08 Marí­a Angela Schiavoni De López: Mejora Edilicia</t>
  </si>
  <si>
    <t>Boedo Av. 650</t>
  </si>
  <si>
    <t>https://cdn2.buenosaires.gob.ar/baobras/editadas2/meigc_comuna5_jardinintegral08_foto1.JPG</t>
  </si>
  <si>
    <t>https://cdn2.buenosaires.gob.ar/baobras/editadas2/meigc_comuna5_jardinintegral08_foto2.jpg</t>
  </si>
  <si>
    <t>https://cdn2.buenosaires.gob.ar/baobras/editadas2/meigc_comuna5_jardinintegral08_foto3.jpg</t>
  </si>
  <si>
    <t>Esc. Primaria Común N° 23 Belisario Roldan: Obras generales</t>
  </si>
  <si>
    <t>Obra De Adecuación De Gimnasio</t>
  </si>
  <si>
    <t>Franco 2390</t>
  </si>
  <si>
    <t>https://cdn2.buenosaires.gob.ar/baobras/editadas2/meigc_comuna12_escprimaria23_foto1.JPG</t>
  </si>
  <si>
    <t>https://cdn2.buenosaires.gob.ar/baobras/editadas2/meigc_comuna12_escprimaria23_foto2.jpg</t>
  </si>
  <si>
    <t>Escuela Primaria Común N° 18 Jorge Newbery: Obra de infraestructura</t>
  </si>
  <si>
    <t>Avda. Cnel. Roca - Pta. 9</t>
  </si>
  <si>
    <t>https://cdn2.buenosaires.gob.ar/baobras/editadas2/meigc_comuna8_escprimaria18_foto1.jpg</t>
  </si>
  <si>
    <t>https://cdn2.buenosaires.gob.ar/baobras/editadas2/meigc_comuna8_escprimaria18_foto2.jpg</t>
  </si>
  <si>
    <t>Varberg S.A.</t>
  </si>
  <si>
    <t>Escuela Superior De Comercio N° 03 Hipólito Vieytes: Mejora Edilicia.</t>
  </si>
  <si>
    <t>Obra De Tratamiento De Humedad Y Revoques, Pintura E Instalación Eléctrica De Natatorio</t>
  </si>
  <si>
    <t>Gaona Av. 1502</t>
  </si>
  <si>
    <t>https://cdn2.buenosaires.gob.ar/baobras/editadas2/meigc_comuna6_escuelaevieytes_foto1.JPG</t>
  </si>
  <si>
    <t>https://cdn2.buenosaires.gob.ar/baobras/editadas2/meigc_comuna6_escuelaevieytes_foto2.jpg</t>
  </si>
  <si>
    <t>https://cdn2.buenosaires.gob.ar/baobras/editadas2/meigc_comuna6_escuelaevieytes_foto3.jpg</t>
  </si>
  <si>
    <t>Ecoparques S.A.</t>
  </si>
  <si>
    <t>Esc. Primaria Común N° 17 Tte. Gral. Luis Maria Campos: Obras generales.</t>
  </si>
  <si>
    <t>Obra De Instalación Eléctrica, Impermeabilización Y Reparaciones Varias</t>
  </si>
  <si>
    <t>Santo Tome 4529</t>
  </si>
  <si>
    <t>https://cdn2.buenosaires.gob.ar/baobras/editadas2/meigc_comuna10_escprimaria17_foto1.JPG</t>
  </si>
  <si>
    <t>Rualima S.R.L.</t>
  </si>
  <si>
    <t>Escuela Primaria Común N° 10 Republica Del Ecuador: Mejora Edilicia.</t>
  </si>
  <si>
    <t>Obra De Instalación Eléctrica Y De Gas</t>
  </si>
  <si>
    <t>Espinosa 2547</t>
  </si>
  <si>
    <t>https://cdn2.buenosaires.gob.ar/baobras/editadas2/meigc_comuna15_escprimaria10_foto1.JPG</t>
  </si>
  <si>
    <t>https://cdn2.buenosaires.gob.ar/baobras/editadas2/meigc_comuna15_escprimaria10_foto2.jpg</t>
  </si>
  <si>
    <t>https://cdn2.buenosaires.gob.ar/baobras/editadas2/meigc_comuna15_escprimaria10_foto3.JPG</t>
  </si>
  <si>
    <t>https://cdn2.buenosaires.gob.ar/baobras/editadas2/meigc_comuna15_escprimaria10_foto4.JPG</t>
  </si>
  <si>
    <t>Esc. Primaria Común N° 23 Republica de Portugal: Obras generales.</t>
  </si>
  <si>
    <t>Obra De Reparación E Instalación De Calefacción</t>
  </si>
  <si>
    <t>Gualeguaychu 550</t>
  </si>
  <si>
    <t>https://cdn2.buenosaires.gob.ar/baobras/editadas2/meigc_comuna10_escprimaria23portugal_foto1.JPG</t>
  </si>
  <si>
    <t>Centes N° 4: Mejora Edilicia</t>
  </si>
  <si>
    <t>Obra De Remodelación Y Adecuación De Instalaciones Y Sanitarios Para Personas Con Discapacidad</t>
  </si>
  <si>
    <t>Gutenberg 3674</t>
  </si>
  <si>
    <t>https://cdn2.buenosaires.gob.ar/baobras/editadas2/meigc_comuna11_centes3_foto1.jpg</t>
  </si>
  <si>
    <t>https://cdn2.buenosaires.gob.ar/baobras/editadas2/meigc_comuna11_centes3_foto2.jpg</t>
  </si>
  <si>
    <t>Codasa</t>
  </si>
  <si>
    <t>Escuela Primaria Común N° 17 Dr. Juan Balestra: Mejora Edilicia</t>
  </si>
  <si>
    <t>Obra De Instalación Eléctrica Y Sanitaria</t>
  </si>
  <si>
    <t>Arcos 2440</t>
  </si>
  <si>
    <t>https://cdn2.buenosaires.gob.ar/baobras/editadas2/meigc_comuna13_escprimaria17_foto1.JPG</t>
  </si>
  <si>
    <t>https://cdn2.buenosaires.gob.ar/baobras/editadas2/meigc_comuna13_escprimaria17_foto2.JPG</t>
  </si>
  <si>
    <t>https://cdn2.buenosaires.gob.ar/baobras/editadas2/meigc_comuna13_escprimaria17_foto3.JPG</t>
  </si>
  <si>
    <t>https://cdn2.buenosaires.gob.ar/baobras/editadas2/meigc_comuna13_escprimaria17_foto4.JPG</t>
  </si>
  <si>
    <t>Escuela Primaria Común N° 04 Cnel. Isidoro Suarez: Mejora Edilicia</t>
  </si>
  <si>
    <t>Republica Bolivariana De Venezuela 771</t>
  </si>
  <si>
    <t>Escuela Primaria Común N° 15 Provincia De Santa Fe: Mejora Edilicia</t>
  </si>
  <si>
    <t>Obra De Instalación Eléctrica, Impermeabilización Y Reparación De Cubierta</t>
  </si>
  <si>
    <t>Pico 2689</t>
  </si>
  <si>
    <t>https://cdn2.buenosaires.gob.ar/baobras/editadas2/meigc_comuna12_escprimaria15_foto1.JPG</t>
  </si>
  <si>
    <t>Esc. Primaria Común N° 25 Estados Unidos de América: Obras generales.</t>
  </si>
  <si>
    <t>Bruselas 785</t>
  </si>
  <si>
    <t>https://cdn2.buenosaires.gob.ar/baobras/educacion2/Bruselas785_1.JPG</t>
  </si>
  <si>
    <t>Ferrarino</t>
  </si>
  <si>
    <t>Escuela Primaria Común N° 17 Francisco De Vitoria: Obra de infraestructura.</t>
  </si>
  <si>
    <t>Obra De Refacciones Varias Y Restauración</t>
  </si>
  <si>
    <t>Alvarez, Julian 240</t>
  </si>
  <si>
    <t>https://cdn2.buenosaires.gob.ar/baobras/editadas2/meigc_comuna15_escprimaria17_foto1.jpg</t>
  </si>
  <si>
    <t>https://cdn2.buenosaires.gob.ar/baobras/editadas2/meigc_comuna15_escprimaria17_foto2.jpg</t>
  </si>
  <si>
    <t>Escuela Técnica N° 33 Fundición Maestranza Del Plumerillo: Mejora edilicia.</t>
  </si>
  <si>
    <t>Obra De Adecuación A Normativa</t>
  </si>
  <si>
    <t>Rabanal, Francisco, Intendente Av. 1549</t>
  </si>
  <si>
    <t>https://cdn2.buenosaires.gob.ar/baobras/editadas2/meigc_comuna4_esctecnica33_foto1.JPG</t>
  </si>
  <si>
    <t>https://cdn2.buenosaires.gob.ar/baobras/editadas2/meigc_comuna4_esctecnica33_foto2.jpg</t>
  </si>
  <si>
    <t>https://cdn2.buenosaires.gob.ar/baobras/editadas2/meigc_comuna4_esctecnica33_foto3.jpg</t>
  </si>
  <si>
    <t>https://buenosaires.gob.ar/areas/hacienda/compras/consulta/popup_detalle.php?tipo=licitacion&amp;idlicitacion=119810</t>
  </si>
  <si>
    <t>Escuela Primaria Común N° 24: Mejora Edilicia.</t>
  </si>
  <si>
    <t>Construcción3 Aulas Taller</t>
  </si>
  <si>
    <t>Esc. Primaria Común N° 08 Base Aérea Vicecomodoro Marambio: Obras generales</t>
  </si>
  <si>
    <t>Obra De Instalación Eléctrica, Termomecánica Y Construcción Casa Casero.</t>
  </si>
  <si>
    <t>Yerbal 4965</t>
  </si>
  <si>
    <t>https://cdn2.buenosaires.gob.ar/baobras/editadas2/meigc_comuna10_escprimaria08_foto1.jpg</t>
  </si>
  <si>
    <t>https://cdn2.buenosaires.gob.ar/baobras/editadas2/meigc_comuna10_escprimaria08_foto2.jpg</t>
  </si>
  <si>
    <t>Majo Construcciones S.A.</t>
  </si>
  <si>
    <t>https://buenosaires.gob.ar/areas/hacienda/compras/consulta/popup_detalle.php?tipo=licitacion&amp;idlicitacion=126594</t>
  </si>
  <si>
    <t>IES En Lenguas Vivas Juan Ramón Fernández De 1 (Nivel Secundario)</t>
  </si>
  <si>
    <t>Obra De Ampliación De 4 Aulas Y 1 Espacio Para Preceptores</t>
  </si>
  <si>
    <t>Pellegrini, Carlos 1515</t>
  </si>
  <si>
    <t>https://cdn2.buenosaires.gob.ar/baobras/pellegrini1515_1.jfif</t>
  </si>
  <si>
    <t>https://buenosaires.gob.ar/areas/hacienda/compras/consulta/popup_detalle.php?tipo=licitacion&amp;idlicitacion=131757</t>
  </si>
  <si>
    <t>Polideportivo Colegio N° 03 Mariano Moreno: Obra de infraestructura</t>
  </si>
  <si>
    <t>Ejecución De Canchas, Vestuarios, Sanitario De Discapacitados Y Sala De Profesores</t>
  </si>
  <si>
    <t>Bacacay 650</t>
  </si>
  <si>
    <t>https://cdn2.buenosaires.gob.ar/baobras/editadas2/meigc_comuna6_polideportivocolegio03_foto1.jpg</t>
  </si>
  <si>
    <t>https://cdn2.buenosaires.gob.ar/baobras/editadas2/meigc_comuna6_polideportivocolegio03_foto2.jpg</t>
  </si>
  <si>
    <t>https://cdn2.buenosaires.gob.ar/baobras/editadas2/meigc_comuna6_polideportivocolegio03_foto3.jpg</t>
  </si>
  <si>
    <t>Polo educativo Lugano - Escuela de Educación Primaria N.° 7 D.E. 21</t>
  </si>
  <si>
    <t>Fonrouge S/N (Entre J. Barros Pazos Y Cnel. M. Chilavert)</t>
  </si>
  <si>
    <t>https://cdn.buenosaires.gob.ar/datosabiertos/datasets/ba-obras/fotos/13309.jpg</t>
  </si>
  <si>
    <t>https://cdn.buenosaires.gob.ar/datosabiertos/datasets/ba-obras/fotos/13309-2.jpg</t>
  </si>
  <si>
    <t>https://cdn.buenosaires.gob.ar/datosabiertos/datasets/ba-obras/fotos/13309-3.jpg</t>
  </si>
  <si>
    <t>https://cdn.buenosaires.gob.ar/datosabiertos/datasets/ba-obras/fotos/13309-4.jpg</t>
  </si>
  <si>
    <t>Jin A (01/15): Obras generales</t>
  </si>
  <si>
    <t>Obra De Reparación De Patologí­as Y Refuncionalización</t>
  </si>
  <si>
    <t>Triunvirato Av. 5101</t>
  </si>
  <si>
    <t>https://cdn2.buenosaires.gob.ar/baobras/editadas2/meigc_comuna12_jina_foto1.jpg</t>
  </si>
  <si>
    <t>https://cdn2.buenosaires.gob.ar/baobras/editadas2/meigc_comuna12_jina_foto2.jpg</t>
  </si>
  <si>
    <t>https://cdn2.buenosaires.gob.ar/baobras/editadas2/meigc_comuna12_jina_foto3.jpg</t>
  </si>
  <si>
    <t>https://buenosaires.gob.ar/areas/hacienda/compras/consulta/popup_detalle.php?tipo=licitacion&amp;idlicitacion=127319</t>
  </si>
  <si>
    <t>Escuela Primaria Común N° 03 Angela M. De Caviglia: mejora edilicia.</t>
  </si>
  <si>
    <t>Acosta, Mariano Av. 45</t>
  </si>
  <si>
    <t>https://cdn2.buenosaires.gob.ar/baobras/editadas2/meigc_comuna10_escprimaria03caviglia_foto1.jpg</t>
  </si>
  <si>
    <t>https://cdn2.buenosaires.gob.ar/baobras/editadas2/meigc_comuna10_escprimaria03caviglia_foto2.jpg</t>
  </si>
  <si>
    <t>https://cdn2.buenosaires.gob.ar/baobras/editadas2/meigc_comuna10_escprimaria03caviglia_foto3.jpg</t>
  </si>
  <si>
    <t>https://cdn2.buenosaires.gob.ar/baobras/editadas2/meigc_comuna10_escprimaria03caviglia_foto4.jpg</t>
  </si>
  <si>
    <t>Escuela de Educación Media N.° 5 D.E. 19</t>
  </si>
  <si>
    <t>Fernandez De La Cruz, F., Gral. Av. 3605</t>
  </si>
  <si>
    <t>https://cdn.buenosaires.gob.ar/datosabiertos/datasets/ba-obras/fotos/13312.jpg</t>
  </si>
  <si>
    <t>https://cdn.buenosaires.gob.ar/datosabiertos/datasets/ba-obras/fotos/13312-2.jpg</t>
  </si>
  <si>
    <t>https://cdn.buenosaires.gob.ar/datosabiertos/datasets/ba-obras/fotos/13312-3.jpg</t>
  </si>
  <si>
    <t>https://cdn.buenosaires.gob.ar/datosabiertos/datasets/ba-obras/fotos/13312-4.jpg</t>
  </si>
  <si>
    <t>Esc. Normal Superior N° 09 Domingo Faustino Sarmiento: Obras generales.</t>
  </si>
  <si>
    <t>Callao Av. 450</t>
  </si>
  <si>
    <t>https://cdn2.buenosaires.gob.ar/baobras/editadas2/meigc_comuna3_esccomunsuperior09_foto1.jpg</t>
  </si>
  <si>
    <t>https://cdn2.buenosaires.gob.ar/baobras/editadas2/meigc_comuna3_esccomunsuperior09_foto2.jpg</t>
  </si>
  <si>
    <t>https://cdn2.buenosaires.gob.ar/baobras/editadas2/meigc_comuna3_esccomunsuperior09_foto3.jpg</t>
  </si>
  <si>
    <t>Polo Educativo Mugica: Escuelas Infantil N° 5</t>
  </si>
  <si>
    <t>https://cdn.buenosaires.gob.ar/datosabiertos/datasets/ba-obras/fotos/13314-1.jpg</t>
  </si>
  <si>
    <t>https://cdn.buenosaires.gob.ar/datosabiertos/datasets/ba-obras/fotos/13314-2.jpg</t>
  </si>
  <si>
    <t>https://cdn.buenosaires.gob.ar/datosabiertos/datasets/ba-obras/fotos/13314-3.jpg</t>
  </si>
  <si>
    <t>https://cdn.buenosaires.gob.ar/datosabiertos/datasets/ba-obras/fotos/13314-4.jpg</t>
  </si>
  <si>
    <t>88--SSCRYAC-2017</t>
  </si>
  <si>
    <t>https://buenosaires.gob.ar/areas/hacienda/compras/consulta/popup_detalle.php?tipo=licitacion&amp;idlicitacion=129968</t>
  </si>
  <si>
    <t>28186525--MGEYA-2016</t>
  </si>
  <si>
    <t>Jardin de Infantes Integral N° 17 D.E 5</t>
  </si>
  <si>
    <t>Suárez 3110</t>
  </si>
  <si>
    <t>https://cdn.buenosaires.gob.ar/datosabiertos/datasets/ba-obras/fotos/25036.jpg</t>
  </si>
  <si>
    <t>https://cdn.buenosaires.gob.ar/datosabiertos/datasets/ba-obras/fotos/25036-2.jpg</t>
  </si>
  <si>
    <t>https://cdn.buenosaires.gob.ar/datosabiertos/datasets/ba-obras/fotos/25036-3.jpg</t>
  </si>
  <si>
    <t>https://documentosboletinoficial.buenosaires.gob.ar/publico/20190711.pdf</t>
  </si>
  <si>
    <t>Hospital Alvear - Infraestructura Y Seguridad</t>
  </si>
  <si>
    <t>La Obra Consiste: 1) Elevación Muros Sector Polideportivo Y Nosocomio (+ 2 Mts Altura) Con Altura Total Final 3.50 Mts 2) Colocar Serpentinas En Toda La Parte Superior.3) Colocar Reflectores A Lo Largo Del Polideportivo. 4) Colocar Reja Perimetral Sector Parque. 5) Reforzar Rondines Nocturnos Por Parte Empresa De Seguridad</t>
  </si>
  <si>
    <t>https://cdn2.buenosaires.gob.ar/baobras/salud4/salud_infraestructurayseguridadalvear_foto01.jpg</t>
  </si>
  <si>
    <t>Hospital Alvear - Trabajos De Instalaciones Termo Mecánicas Y Eléctricas En Pabellón N° 1, Etapa 3</t>
  </si>
  <si>
    <t>Las Obras Comprenden La Remodelación Integral Del Pabellón 1 En El Hospital Alvear, Incluyendo También La Ejecución De Obras Exteriores, Espacios Verdes Circundantes Y Semicubiertos. Las Obras A Ejecutar Tanto Interiores Como Exteriores Tienen Por Objeto Dejar El Hospital En Condiciones Adecuadas De Funcionamiento. Se Intervendrá En La Climatización Y Acondicionamiento Eléctrico Del Pabellón N° 1 Cumpliendo Con Las Normas Vigentes, Con El Fin De Brindar Un Nuevo Destino Y Reubicación Estratégica A La Consulta Externa. Se Realizará Una Ampliación Edilicia Dentro Del Pabellón N° 1, Que Contempla Un Nuevo Espacio Destinado Al Acceso Y Espera En El írea De Consulta Externa, Obteniendo Como Resultado Una Entrada Independiente, Desvinculando La Atención Externa De La De Internación. La Obra Comprenderá Trabajos De Estructuras Y Albañilerí­a En General Como La Ejecución De Mamposterí­a De Elevación, Distintos Tipos De Revoques Y Cielorrasos, La Colocación De Revestimientos, Solados Y Carpinterí­as.</t>
  </si>
  <si>
    <t>https://cdn2.buenosaires.gob.ar/baobras/salud4/salud_alvearinstalacionestermomecanicaspabellon1etapa3_foto01.jpg</t>
  </si>
  <si>
    <t>https://cdn2.buenosaires.gob.ar/baobras/salud4/salud_termomecanicaelecticaalvear_foto01.jpg</t>
  </si>
  <si>
    <t>https://cdn2.buenosaires.gob.ar/baobras/salud4/salud_termomecanicaelectricaalvear_foto02.jpg</t>
  </si>
  <si>
    <t>https://cdn2.buenosaires.gob.ar/baobras/salud4/salud_termomecanicaelectricaalvear_foto03.jpg</t>
  </si>
  <si>
    <t>Hospital Ramos Mejí­a - Remodelación Del Sector De Guardia</t>
  </si>
  <si>
    <t>La Obra Consiste En La Remodelación Del Sector De Guardia Del Hospital General De Agudos Dr. Ramos Mejí­a. La Obra Comprenderá Tareas De Pintura, Desmonte Y Reemplazo De Cielorrasos Suspendidos, Pulido De Pisos Y Revestimientos Graní­ticos Existentes, Cambio De Puertas De Acceso A Consultorios, Mobiliario Nuevo, Cambio De Artefactos De Iluminación. El Proyecto Cuenta Con 57 M2 Cubiertos Destinados Al írea De Guardia.</t>
  </si>
  <si>
    <t>https://cdn2.buenosaires.gob.ar/baobras/salud4/salud_ramosmejiarefaccionguardia_foto01.jpg</t>
  </si>
  <si>
    <t>https://cdn2.buenosaires.gob.ar/baobras/salud4/salud_ramosmejiarefaccionguardia_foto02.jpg</t>
  </si>
  <si>
    <t>Hospital Ramos Mejí­a - Infraestructura Y Seguridad</t>
  </si>
  <si>
    <t>La Obra De Seguridad Consiste En La Realización De Seguridad Perimetral + Seguridad En Carpinterí­as Y Circulación</t>
  </si>
  <si>
    <t>https://cdn2.buenosaires.gob.ar/baobras/salud4/salud_ramosmejiaincendio_foto01.jpg</t>
  </si>
  <si>
    <t>https://cdn2.buenosaires.gob.ar/baobras/salud4/salud_ramosmejiaobrasseguridad_foto01.jpg</t>
  </si>
  <si>
    <t>https://cdn2.buenosaires.gob.ar/baobras/salud4/salud_ramosmejiaobrasseguridad_foto02.jpg</t>
  </si>
  <si>
    <t>https://cdn2.buenosaires.gob.ar/baobras/salud4/salud_ramosmejiaobrasseguridad_foto03.jpg</t>
  </si>
  <si>
    <t>Hospital Durand - Infraestructura Y Seguridad - 2° Etapa</t>
  </si>
  <si>
    <t>2da Etapa: Elevación Del Cercado Perimetral De La Av. Dí­az Vélez.2) Reparación Integral De La Garita De Seguridad Del Ingreso Vehicular De La Calle Lobos.3) Reparación Puerta Sector Cardiologí­a.4) Reforzar Puerta-Reja De Acceso Tomografí­a Computada.</t>
  </si>
  <si>
    <t>https://cdn2.buenosaires.gob.ar/baobras/salud4/salud_durandfachada_foto01.jpg</t>
  </si>
  <si>
    <t>Hospital Durand - Remodelación Del Sector De Guardia</t>
  </si>
  <si>
    <t>La Obra De Refacción De Guardia En El Hospital Durand Consiste En La Puesta En Valor De Las Zonas De Circulación De Las Guardias (Públicas Y Consultorios), Las Salas De Espera, Los Sanitarios Públicos Nuevos Mesones De Atención Para Mejorar La Experiencia De Los Vecinos Y Visitantes Que Utilizan Las íreas De Guardia. La Obra Comprenderá Tareas De Pintura, Desmonte Y Reemplazo De Carpinterí­as Existentes, Cambios De Vidrios, Mobiliario Nuevo, Pulido De Pisos Graní­ticos Y Limpieza Revestimientos Cerámicos Existentes, Cambio De Cielorraso Y Artefactos De Iluminación, Reemplazo De Mueble De Recepción Y De Tabiquerí­a Liviana De Placa Melaminica.</t>
  </si>
  <si>
    <t>https://cdn2.buenosaires.gob.ar/baobras/salud4/salud_durandguardia_01.jpg</t>
  </si>
  <si>
    <t>https://cdn2.buenosaires.gob.ar/baobras/salud4/salud_durandguardia_02.jpg</t>
  </si>
  <si>
    <t>Hospital Durand - Infraestructura Y Seguridad - 1° Etapa</t>
  </si>
  <si>
    <t>1ra Etapa: La Obra De Seguridad Consiste En Trabajos Varios Como Puerta De Seguridad En Terraza, Cierre Sector Próximo A Hemodinamia, Casilla De Gas, Sector De Centro Médico Clí­nico, Rejas En Laboratorio E Iluminación.</t>
  </si>
  <si>
    <t>https://cdn2.buenosaires.gob.ar/baobras/salud4/salud_durandseguridad_foto01.jpg</t>
  </si>
  <si>
    <t>Hospital Piñero - Infraestructura Y Seguridad</t>
  </si>
  <si>
    <t>La Obra De Seguridad Consiste En Obras Varias Como La Construcción De Un Recinto Para Traslado De Comité De Emergencia, Acondicionamiento Y Puesta En Valor Del Recinto Existente Para Seguridad Sobre La Calle Varela, La Construcción De Recinto Para El Personal De Seguridad Sobre La Calle Crisóstomo ílvarez Y Otro En El Sector De Acceso Frente A La Guardia Principal Y El Reemplazo Y Colocación De Puertas De Seguridad, Entre Otras Como: Rejas, Puertas, Cortinas, Garita, Barrera De Seguridad E Iluminación</t>
  </si>
  <si>
    <t>https://cdn2.buenosaires.gob.ar/baobras/salud4/salud_pi%C3%B1eroobraseguridad_foto01.jpg</t>
  </si>
  <si>
    <t>https://cdn2.buenosaires.gob.ar/baobras/salud4/salud_pi%C3%B1eroobraseguridad_foto02.jpg</t>
  </si>
  <si>
    <t>https://cdn2.buenosaires.gob.ar/baobras/salud4/salud_pi%C3%B1eroobraseguridad_foto03.png</t>
  </si>
  <si>
    <t>Hospital Argerich</t>
  </si>
  <si>
    <t>Hospital Argerich - Remodelación Del Sector De Guardia</t>
  </si>
  <si>
    <t>La Obra De Refacción De Guardia En El Hospital Argerich Consistió En La Puesta En Valor De Las Zonas De Circulación De Las Guardias (Públicas Y Consultorios), Las Salas De Espeña, Los Sanitarios Públicos Nuevos Mesones De Atención Para Mejorar La Experiencia De Los Vecinos Y Visitantes Que Utilizan Las íreas De Guardia. La Obra Comprendió: Demoliciones, Desmontes Y Retiros, La Remodelación De Baños Existentes. (Instalaciones Sanitarias Nuevas, Solados, Cielorrasos, Artefactos De Iluminación Y Sanitarios Anti-Vandálicos), Nuevo Cielorraso En Sector De Espeña Y Baños, Como También El Pulido De Pisos Y Paredes Existentes. Vidrios De Seguridad En Todo El Sector De Espeña De La Guardia, Incluido El Mesón De Admisión, Que Además Se Recicló A Nuevo Con Acero Inoxidable Y Fórmica. Reparación De Los Dos Aleros En Acceso A Las Guardias, Con El Cambio Del Policarbonato Por Chapas Traslúcidas Transparentes Y La Pintura Del Sector.</t>
  </si>
  <si>
    <t>Pi Y Margall 750</t>
  </si>
  <si>
    <t>https://cdn2.buenosaires.gob.ar/baobras/salud4/salud_argerichguardia_foto01.jpg</t>
  </si>
  <si>
    <t>https://cdn2.buenosaires.gob.ar/baobras/salud4/salud_argerichguardia_foto02.jpg</t>
  </si>
  <si>
    <t>61/2014</t>
  </si>
  <si>
    <t>https://www.buenosaires.gob.ar/baobras/hospital-argerich</t>
  </si>
  <si>
    <t>https://buenosaires.gob.ar/areas/hacienda/compras/consulta/popup_detalle.php?tipo=licitacion&amp;idlicitacion=113120</t>
  </si>
  <si>
    <t>Hospital Penna - Infraestructura y seguridad - 2° Etapa</t>
  </si>
  <si>
    <t>2da Etapa: construcción de muro perimetral de la parte trasera de cirugí­a, residencia de médicos (calle Cortejarena)</t>
  </si>
  <si>
    <t>https://cdn2.buenosaires.gob.ar/baobras/salud4/salud_pennaseguridadetapa2_foto01.jpg</t>
  </si>
  <si>
    <t>Hospital Fernández - Infraestructura Y Seguridad - 2° Etapa</t>
  </si>
  <si>
    <t>1ra Etapa: la obra de seguridad consiste en la colocación de puertas internas de seguridad en el sector de guardia más dos puertas dobles en el sector de la UTI.</t>
  </si>
  <si>
    <t>https://cdn2.buenosaires.gob.ar/baobras/salud2/FERNANDEZ_INFRAESTRUCTURA_Y_SEGURIDAD_FOTO1.jpg</t>
  </si>
  <si>
    <t>2888256-MGEYA-2013</t>
  </si>
  <si>
    <t>Hospital Rivadavia - Infraestructura y Seguridad</t>
  </si>
  <si>
    <t>La obra consiste: 1) Colocación de rejas perimetrales sobre las calles Sánchez de Bustamante y Pacheco de Melo. 2) Elevación de rejas sobre la calle Austria y Av. Las Heras. 3) Elevación de las rejas del sector precursores quí­micos. 4) Colocación de rejas en ventanas del pabellón de morgue/ laboratorio, lindante a calle Pacheco de Melo. 5) Incremento de luminarias en los pasillos internos. 6) Incremento de luminarias en los patios externos y jardines. 7) Incremento de luminarias en el sector de precursores quí­micos. 8) Reparación de las puertas de ingreso a guardia.</t>
  </si>
  <si>
    <t>https://cdn2.buenosaires.gob.ar/baobras/salud4/salud_rivadaviainfraestructurayseguridad_foto01.jpg</t>
  </si>
  <si>
    <t>Hospital Tornú</t>
  </si>
  <si>
    <t>Hospital Tornú - Remodelación Del Sector Guardia</t>
  </si>
  <si>
    <t>La Obra De Refacción De Guardia En El Hospital Tornú Consiste En La Puesta En Valor De Las Zonas De Circulación De Las Guardias (Públicas Y Consultorios), Las Salas De Espera, Los Sanitarios Públicos Nuevos Mesones De Atención Para Mejorar La Experiencia De Los Vecinos Y Visitantes Que Utilizan Las íreas De Guardia. La Obra Comprenderá Tareas De Pintura, Pulido De Pisos Y Revestimientos Graní­ticos Existentes, Cambio De Puertas De Acceso A Consultorios, Mobiliario Nuevo, Entre Otros. El Proyecto Cuenta Con 40 M2 Cubiertos.</t>
  </si>
  <si>
    <t>Parque Chas</t>
  </si>
  <si>
    <t>Combatientes De Malvinas Av. 3002</t>
  </si>
  <si>
    <t>https://cdn2.buenosaires.gob.ar/baobras/salud4/salud_tornuguardia_foto01.jpg</t>
  </si>
  <si>
    <t>https://cdn2.buenosaires.gob.ar/baobras/salud4/salud_tornuguardia_foto02.jpg</t>
  </si>
  <si>
    <t>85/2014</t>
  </si>
  <si>
    <t>https://www.buenosaires.gob.ar/baobras/hospital-tornu</t>
  </si>
  <si>
    <t>https://buenosaires.gob.ar/areas/hacienda/compras/consulta/popup_detalle.php?tipo=licitacion&amp;idlicitacion=113112</t>
  </si>
  <si>
    <t>Hospital Pirovano - Readecuación Local Residuos Peligrosos</t>
  </si>
  <si>
    <t>En El Marco Del Plan De Mejoras Que Se Está Desarrollando En La Hospital Pirovano, Se Prevé Los Trabajos De Readecuación De Local De Residuos Peligrosos.</t>
  </si>
  <si>
    <t>https://cdn2.buenosaires.gob.ar/baobras/salud4/salud_pirovanoresiduospeligrosos_foto1.jpg</t>
  </si>
  <si>
    <t>Barrio Pirelli: Reacondicionamiento De Plaza Scapino Y Equipamiento De Plaza Del Vagón</t>
  </si>
  <si>
    <t xml:space="preserve">Se llevó a cabo la puesta en valor del espacio público, ordenamiento y dotación de equipamiento urbano en ambos espacios. </t>
  </si>
  <si>
    <t>Scapino, Rodolfo Y Suarez, Jose Leon</t>
  </si>
  <si>
    <t>https://cdn2.buenosaires.gob.ar/baobras/mdhyh/mdhyh_reacondicionamientodeplazascapinoyequipdeplazadelvag%C3%B3nbarriopirelli_imagen1.JPG</t>
  </si>
  <si>
    <t>https://cdn2.buenosaires.gob.ar/baobras/mdhyh/mdhyh_reacondicionamientodeplazascapinoequipdeplazadelvag%C3%B3n_imagen2.JPG</t>
  </si>
  <si>
    <t>https://www.buenosaires.gob.ar/baobras/barrio-pirelli</t>
  </si>
  <si>
    <t>Entorno Cildañez: Boulevard De La Salle Y Manzana A: Reacondicionamiento En Sector Entre Canchas Y Contrapiso Patio De Juegos Y Manzana 'A', Revoque En Pasillos</t>
  </si>
  <si>
    <t>La obra constó de la recuperación de los sectores de circulación, el cambio de materialidad en solados y la reparación de revoque de hormigón que se encontraba en el sector deportivo.</t>
  </si>
  <si>
    <t>San Juan Bautista De La Salle Av. Y Echeandia</t>
  </si>
  <si>
    <t>https://cdn2.buenosaires.gob.ar/baobras/mdhyh/mdhyh_boulevardlasalle_imagen1.jpg</t>
  </si>
  <si>
    <t>https://cdn2.buenosaires.gob.ar/baobras/mdhyh/mdhyh_boulevardlasalleyplaza20_imagen2.jpg</t>
  </si>
  <si>
    <t>Entorno Cildañez: Manzana C - Infraestructura Pluvial, Cloacal, Agua Corriente Y Veredas</t>
  </si>
  <si>
    <t>Dotacion De Infarestructura Pluvial, Cloacal, Agua Corriente Y Reacondicionamiento De Veredas</t>
  </si>
  <si>
    <t>Pasaje Manzana C (No Oficial) Y Casco, Horacio, Dr.</t>
  </si>
  <si>
    <t>https://cdn2.buenosaires.gob.ar/baobras/mdhyh/mdhyh_entornocilda%C3%B1ezmanzanac_imagen1.jpg</t>
  </si>
  <si>
    <t>https://cdn2.buenosaires.gob.ar/baobras/mdhyh/mdhyh_entornocilda%C3%B1ezmanzanacantes_imagen2.jpg</t>
  </si>
  <si>
    <t>https://cdn2.buenosaires.gob.ar/baobras/mdhyh/mdhyh_entornocilda%C3%B1ezmanzanacdurante_imagen3.jpg</t>
  </si>
  <si>
    <t>https://cdn2.buenosaires.gob.ar/baobras/mdhyh/mdhyh_manzanacdespues_imagen1.jpg</t>
  </si>
  <si>
    <t>Plazas y Parques de Comuna 8</t>
  </si>
  <si>
    <t>Cancha Y Plaza Castañares y Lacarra</t>
  </si>
  <si>
    <t>Recuperación Del Espacio Para Reconvertirlo En Un Espacio De Uso Recreativo, Cultural Y Deportivo. Colocacion De Rejilllas, Reparación Y Cambio De Las Rejas Perimetrales, En La Cancha Existente, . Dotacion De Equipamiento Y Mejoramiento Del Espacio Publico Para El Sector De Descanso Y Cultural. Realizacion De Canteros De Contención En Los Bordes Linderos A La Autopista.</t>
  </si>
  <si>
    <t>Castañares Av. Y Lacarra Av.</t>
  </si>
  <si>
    <t>https://cdn2.buenosaires.gob.ar/baobras/mdhyh/mdhyh_canchayplazacasta%C3%B1aresylacarra_imagen1.jpg</t>
  </si>
  <si>
    <t>https://cdn2.buenosaires.gob.ar/baobras/mdhyh/mdhyh_canchayplazacasta%C3%B1aresylacarraantes_imagen2.jpg</t>
  </si>
  <si>
    <t>https://cdn2.buenosaires.gob.ar/baobras/mdhyh/mdhyh_canchayplazacasta%C3%B1aresylacarradurante_imagen3.jpg</t>
  </si>
  <si>
    <t>https://www.buenosaires.gob.ar/baobras/plazas-y-parques-de-comuna-8</t>
  </si>
  <si>
    <t>Barrio 1 11 14: Infraestructura De Servicios Y Solados En Pasajes De Manzana 28 Y 29 (Sector 1 Y 2)</t>
  </si>
  <si>
    <t>Reacondicionamiento De La Red De Cloaca Y Agua Existente, Dotandola Con Tramos Y Cámaras De Inspección Nuevas. Ejecucion De Solados Nuevos Y Dotacion De Equipamiento Urbano.</t>
  </si>
  <si>
    <t>Riestra Av. Y Torres Y Tenorio, Pres.</t>
  </si>
  <si>
    <t>https://cdn2.buenosaires.gob.ar/baobras/mdhyh/mdhyh_infraestructuradeserviciosysoladosenpasajesdemanzana28y29sector1y2_foto1.JPG</t>
  </si>
  <si>
    <t>https://cdn2.buenosaires.gob.ar/baobras/mdhyh/mdhyh_infraestructuradeserviciosysoladosenpasajesdemanzana28y29sector1y2antes_foto2.jpg</t>
  </si>
  <si>
    <t>https://cdn2.buenosaires.gob.ar/baobras/mdhyh/mdhyh_infraestructuradeserviciosysoladosenpasajesdemanzana28y29sector1y2durante_foto3.jpg</t>
  </si>
  <si>
    <t>Barrio 1 11 14: Infraestructura De Servicios Y Solados En Pasajes Y Pasillos De Manzana 1, 2 Y 3 (Sector 1 Y 2)</t>
  </si>
  <si>
    <t>Reacondicionamiento Y Mejora De La Red De Desagí¼es Cloacales, Reparando Caños, Cámaras Y Tapas Necesarias, Tendido Pluvial Con Rejilla En Sectores Donde El Escurrimiento No Puede Realizarse Por Superficie, Cambio De Solados Deteriorados Por Nuevos.</t>
  </si>
  <si>
    <t>Barros Pazos, Jose Y Vedia, Agustin De</t>
  </si>
  <si>
    <t>https://cdn2.buenosaires.gob.ar/baobras/desarrollohumanoyhabitat2/mdhyh_infraestructuradeserviciosysoladosenpasajesypasillosdemanzana1%2C%202%20y%203sector%201%20y%202_despues_foto1.jpeg</t>
  </si>
  <si>
    <t>Distrito De Las Artes: Plaza Verde Usina Del Arte</t>
  </si>
  <si>
    <t>Se Trata De Un Nuevo Espacio Anexo A La Usina Del Arte Donde No Sólo Se Incorporó Un Nuevo Espacio Verde Para La Ciudad, Sino Que Además Sirve Como Apoyo A Las Actividades Que Se Desarrollan En La Usina. Este Espacio Cuenta Con Sectores De Verde, Escenario Elevado, Camarines, Sino Que En El Mismo Se Poddrán Desarrollar Espectaculos Donde Podrán Ser Vistos Por 10.000 Visitantes.</t>
  </si>
  <si>
    <t>Don Pedro De Mendoza Av. 651</t>
  </si>
  <si>
    <t>cdn2.buenosaires.gob.ar/baobras/corporacionsur/PlazaVerdeUsinadelArte_foto1.JPG</t>
  </si>
  <si>
    <t>cdn2.buenosaires.gob.ar/baobras/corporacionsur/PlazaVerdeUsinadelArte_foto2.jpg</t>
  </si>
  <si>
    <t>cdn2.buenosaires.gob.ar/baobras/corporacionsur/PlazaVerdeUsinadelArte_foto3.JPG</t>
  </si>
  <si>
    <t>cdn2.buenosaires.gob.ar/baobras/corporacionsur/PlazaVerdeUsinadelArte_foto4.JPG</t>
  </si>
  <si>
    <t>http://www.buenosaires.gob.ar/corporacionsur</t>
  </si>
  <si>
    <t>Barrio Los Piletones: Plaza En Manzana 4</t>
  </si>
  <si>
    <t>El Objeto De La Obra Es Crear Un Nuevo Espacio Público De Aproximadamente 500 M2, Con 130 M2 De Espacio Verde Y Absorbente Para Brindar Un Nuevo Pulmón Al Barrio.Incluirá Nueva Iluminación Y Se Ejecutará Una Reja Perimetral Que Permita Brindar Mayor Seguridad Al Sector, Evitando Que La Plaza Pueda Ser Utilizada En Horarios Nocturnos.</t>
  </si>
  <si>
    <t>cdn2.buenosaires.gob.ar/baobras/corporacionsur/PlazaManzana4BarrioLosPiletones_foto1.jpg</t>
  </si>
  <si>
    <t>cdn2.buenosaires.gob.ar/baobras/corporacionsur/PlazaManzana4BarrioLosPiletones_foto2.jpg</t>
  </si>
  <si>
    <t>cdn2.buenosaires.gob.ar/baobras/corporacionsur/PlazaManzana4BarrioLosPiletones_foto3.jpg</t>
  </si>
  <si>
    <t>cdn2.buenosaires.gob.ar/baobras/corporacionsur/PlazaManzana4BarrioLosPiletones_foto4.jpg</t>
  </si>
  <si>
    <t>Urbaser Argentina S.A.</t>
  </si>
  <si>
    <t>Canil Parque Lezama</t>
  </si>
  <si>
    <t>Paseo Colón Av. Y Garcia, Martin Av.</t>
  </si>
  <si>
    <t>https://cdn2.buenosaires.gob.ar/baobras/editadas1/mayep_canil_parquelezama_foto1.JPG</t>
  </si>
  <si>
    <t>https://cdn2.buenosaires.gob.ar/baobras/editadas1/mayep_canil_parquelezama_foto2.JPG</t>
  </si>
  <si>
    <t>https://cdn2.buenosaires.gob.ar/baobras/editadas1/mayep_canil_parquelezama_foto3.jpg</t>
  </si>
  <si>
    <t>Canil Parque Patricios</t>
  </si>
  <si>
    <t>Caseros Av. Y Monteagudo</t>
  </si>
  <si>
    <t>https://cdn2.buenosaires.gob.ar/baobras/editadas1/mayep_canil_parquepatricios_foto1.jpg</t>
  </si>
  <si>
    <t>Canil Plaza Armenia</t>
  </si>
  <si>
    <t>Malabia Y Costa Rica</t>
  </si>
  <si>
    <t>https://cdn2.buenosaires.gob.ar/baobras/editadas1/mayep_canil_plazaarmenia_foto1.jpg</t>
  </si>
  <si>
    <t>https://cdn2.buenosaires.gob.ar/baobras/editadas1/mayep_canil_plazaarmenia_foto2.jpg</t>
  </si>
  <si>
    <t>Canil San Martin</t>
  </si>
  <si>
    <t>Del Libertador Av. Y San Martin</t>
  </si>
  <si>
    <t>https://cdn2.buenosaires.gob.ar/baobras/editadas1/mayep_canil_san%20martin_foto1.jpg</t>
  </si>
  <si>
    <t>https://cdn2.buenosaires.gob.ar/baobras/editadas1/mayep_canil_san%20martin_foto2.jpg</t>
  </si>
  <si>
    <t>https://cdn2.buenosaires.gob.ar/baobras/editadas1/mayep_canil_san%20martin_foto3.jpg</t>
  </si>
  <si>
    <t>Canil Centenario - C1</t>
  </si>
  <si>
    <t>Diaz Velez Av. Y Marechal, Leopoldo</t>
  </si>
  <si>
    <t>https://cdn2.buenosaires.gob.ar/baobras/editadas1/mayep_caniles_centenario_foto1.jpg</t>
  </si>
  <si>
    <t>Canil Centenario - C2</t>
  </si>
  <si>
    <t>https://cdn2.buenosaires.gob.ar/baobras/editadas1/mayep_caniles_centenario_foto2.jpg</t>
  </si>
  <si>
    <t>Canil Centenario - C3</t>
  </si>
  <si>
    <t>https://cdn2.buenosaires.gob.ar/baobras/editadas1/mayep_caniles_centenario_foto3.jpg</t>
  </si>
  <si>
    <t>Reserva Ecológica. Nuevo borde costero - Playa.</t>
  </si>
  <si>
    <t>Villaflor, Azucena Y De Los Italianos Av.</t>
  </si>
  <si>
    <t>https://cdn2.buenosaires.gob.ar/baobras/editadas1/mayep_comuna1_nuevobordecosteroplaya_foto1.jpg</t>
  </si>
  <si>
    <t>https://cdn2.buenosaires.gob.ar/baobras/editadas1/mayep_comuna1_nuevobordecosteroplaya_foto2.jpg</t>
  </si>
  <si>
    <t>https://cdn2.buenosaires.gob.ar/baobras/editadas1/mayep_comuna1_nuevobordecosteroplaya_foto3.jpg</t>
  </si>
  <si>
    <t>https://cdn2.buenosaires.gob.ar/baobras/editadas1/mayep_comuna1_nuevobordecosteroplaya_foto4.jpg</t>
  </si>
  <si>
    <t>Planobra S.A - Indaltec S.A Ute</t>
  </si>
  <si>
    <t>Reserva Ecológica: Rambla</t>
  </si>
  <si>
    <t>De Los Italianos Av. Y Villaflor, Azucena</t>
  </si>
  <si>
    <t>https://cdn2.buenosaires.gob.ar/baobras/editadas1/mayep_comuna1_ramblareservaecologica_foto1.JPG</t>
  </si>
  <si>
    <t>https://cdn2.buenosaires.gob.ar/baobras/editadas1/mayep_comuna1_ramblareservaecologica_foto2.jpg</t>
  </si>
  <si>
    <t>https://cdn2.buenosaires.gob.ar/baobras/editadas1/mayep_comuna1_ramblareservaecologica_foto3.jpg</t>
  </si>
  <si>
    <t>9 de Julio - Uade</t>
  </si>
  <si>
    <t>Lima Y Chile</t>
  </si>
  <si>
    <t>https://cdn2.buenosaires.gob.ar/baobras/editadas1/mayep_comuna1_9dejulio_uade_foto1.jpg</t>
  </si>
  <si>
    <t>https://cdn2.buenosaires.gob.ar/baobras/editadas1/mayep_comuna1_9dejulio_uade_foto2.jpg</t>
  </si>
  <si>
    <t>https://cdn2.buenosaires.gob.ar/baobras/editadas1/mayep_comuna1_9dejulio_uade_foto3.jpg</t>
  </si>
  <si>
    <t>Parque Centenario: Veredas</t>
  </si>
  <si>
    <t>https://cdn2.buenosaires.gob.ar/baobras/editadas1/mayep_comuna6_veredascentenario_foto1.jpeg</t>
  </si>
  <si>
    <t>Campaña del Chaco: Puesta en valor</t>
  </si>
  <si>
    <t>Padre Migone - Rodriguez, Tristan, Dr., Av. - Brasil, Av. - Calabria</t>
  </si>
  <si>
    <t>https://cdn2.buenosaires.gob.ar/baobras/editadas1/mayep_comuna1_campchaco_foto1.jpeg</t>
  </si>
  <si>
    <t>Biblioteca Julio Cortázar - Casa De La Lectura: Puesta En Valor</t>
  </si>
  <si>
    <t>Puesta En Valor Integral Biblioteca Julio Cortázar, Táreas De Mantenimiento Y Refacción</t>
  </si>
  <si>
    <t>Lavalleja 924</t>
  </si>
  <si>
    <t>https://cdn2.buenosaires.gob.ar/baobras/editadas1/cultura_bibliotecacortazar_foto1.jpg</t>
  </si>
  <si>
    <t>https://cdn2.buenosaires.gob.ar/baobras/editadas1/cultura_bibliotecacortazar_foto2.jpg</t>
  </si>
  <si>
    <t>https://cdn2.buenosaires.gob.ar/baobras/editadas1/cultura_bibliotecacortazar_foto3.jpg</t>
  </si>
  <si>
    <t>Barrio 20 y Celedonio Escalada: Alumbrado público general</t>
  </si>
  <si>
    <t>Ejecucion Del Alumbrado Público, Junto Con El Ordenamiento Del Espacio Publico. Las Tareas Incluyen La Poda De írboles, Desmonte Y Retiro De Instalaciones Eléctricas Existentes, Como Tambien El Tendido Y Reparación De Cables Desde Alimentador A Tablero Principal De Alimentación. Provisión Y Colocación De Artefactos De Iluminación.</t>
  </si>
  <si>
    <t>Unanue Y Albariño</t>
  </si>
  <si>
    <t>https://cdn2.buenosaires.gob.ar/baobras/mdhyh/mdhyh_alumbradovilla20_imagen1.jpg</t>
  </si>
  <si>
    <t>https://cdn2.buenosaires.gob.ar/baobras/mdhyh/mdhyh_alumbradop%C3%BAblicogeneraldurante_imagen1.jpg</t>
  </si>
  <si>
    <t>https://documentosboletinoficial.buenosaires.gob.ar/publico/20190920.pdf</t>
  </si>
  <si>
    <t>Barrio 1 11 14: Cancha Varela Y Frentes Perito Moreno</t>
  </si>
  <si>
    <t>Recuperacion Del Espacio Público Que Se Encuentra En La Intersección De Las Calles Varela Y Perito Moreno Y La Realización De Las Mejoras De Fachadas De Viviendas Comprendidas En Dicho Eje</t>
  </si>
  <si>
    <t>Varela Av. Y Moreno, Perito Av.</t>
  </si>
  <si>
    <t>https://cdn2.buenosaires.gob.ar/baobras/mdhyh/mdhyh_canchavarelayfrentesperitomorenodurante_imagen1.jpg</t>
  </si>
  <si>
    <t>https://cdn2.buenosaires.gob.ar/baobras/mdhyh/mdhyh_canchavarelayfrentesperitomorenoantes_imagen2.jpg</t>
  </si>
  <si>
    <t>https://documentosboletinoficial.buenosaires.gob.ar/publico/20170105.pdf</t>
  </si>
  <si>
    <t>Barrio 31: Cedel</t>
  </si>
  <si>
    <t>Se readecuó un edifició existente ampliando la cantidad de m2. Se adoptó como medidas de eficiencia energética, la aislación de los techos; la aplicación de artefactos lumí­nicos eficientes energeticamente en los espacios interiores y comunes. Para reducir los consumos de agua, se implementó un sistema de almacenaje del agua de lluvia, se aplicó un sistema dual de disposición del agua de los sanitarios y se aplicó sistemas de bajo consumo en la griferí­a en general. Se usaron muros de steel framing con estructura de tubos de acero galvanizado, aislación termo-acústica intermedia e interior de paneles de placa de yeso . Se pusieron doble vidriado hermético laminado para las ventanas ya que las carpinterí­as deberán cumplir como mí­nimo con una transmitancia térmica de entre 3 y 4 w/mí‚Â²k, cumpliendo con los parámetros de norma IRAM 11.507, partes 1, 3 y 4.</t>
  </si>
  <si>
    <t>https://cdn2.buenosaires.gob.ar/baobras/sisu2/secretariadeintegracionsocialyurbana_cedel_imagen1.jpg</t>
  </si>
  <si>
    <t>https://cdn2.buenosaires.gob.ar/baobras/integracionsocialyurbana/CEDEL%2C%20despu%C3%A9s.jpg</t>
  </si>
  <si>
    <t>339-SIGAF/17</t>
  </si>
  <si>
    <t>https://documentosboletinoficial.buenosaires.gob.ar/publico/20170331.pdf</t>
  </si>
  <si>
    <t>Destacamentos De Bomberos</t>
  </si>
  <si>
    <t xml:space="preserve">Destacamentos De Bomberos: Remodelación Cuartel de Bomberos III "BARRACAS" </t>
  </si>
  <si>
    <t>Remodelación Y Puesta En Valor Del Cuartel III - Barracas.</t>
  </si>
  <si>
    <t>Brandsen 1046</t>
  </si>
  <si>
    <t>cdn2.buenosaires.gob.ar/baobras/justiciayseguridad/Barracas%201.jpg</t>
  </si>
  <si>
    <t>cdn2.buenosaires.gob.ar/baobras/justiciayseguridad/Barracas%202.jpg</t>
  </si>
  <si>
    <t>07-CBAS-2017</t>
  </si>
  <si>
    <t>https://documentosboletinoficial.buenosaires.gob.ar/publico/20170706.pdf</t>
  </si>
  <si>
    <t>http://www.buenosaires.gob.ar/baobras/destacamentos-de-bomberos</t>
  </si>
  <si>
    <t>Comisarí­a comunal 1</t>
  </si>
  <si>
    <t>Trabajos Realizados En: Guardia Interna Y Calabozos; Estacionamiento; Impermeabilización En La Terraza Con Nueva Aislación Hidrófuga Y Solados De Baldosones De Hormigón; Fachada Con Colocación De Revestimiento Tipo Alucobond, Barandas De Acero Inoxidable, Nuevos Artefactos De Iluminación Y Pintura; Nuevos Sanitarios En Sector De Atención De Público Y Pintura General De Toda La Comisarí­a.</t>
  </si>
  <si>
    <t>Suipacha 1156</t>
  </si>
  <si>
    <t>https://cdn2.buenosaires.gob.ar/baobras/mjys/mjys_comisaria15_imagen1.jpg</t>
  </si>
  <si>
    <t>https://cdn2.buenosaires.gob.ar/baobras/mjys/mjys_comisaria15_imagen2.jpg</t>
  </si>
  <si>
    <t>https://cdn2.buenosaires.gob.ar/baobras/mjys/mjys_comisaria15_imagen3.JPG</t>
  </si>
  <si>
    <t>https://cdn2.buenosaires.gob.ar/baobras/mjys/mjys_comisaria15_imagen4.jpg</t>
  </si>
  <si>
    <t>DEJESUS CONSTRUCTORA SRL</t>
  </si>
  <si>
    <t>https://documentosboletinoficial.buenosaires.gob.ar/publico/20180723.pdf</t>
  </si>
  <si>
    <t>EE-2016-22818492-MGEYA-DGINFRS</t>
  </si>
  <si>
    <t>Oficinas Ministerio de Justicia y Seguridad: Central De Alarmas - Nave 8</t>
  </si>
  <si>
    <t>Puesta En Valor, Ampliación, Remodelación Y Refuncionalización De Un Sector De La Nave 8.</t>
  </si>
  <si>
    <t>Newbery, Jorge Av. 4218</t>
  </si>
  <si>
    <t>https://cdn2.buenosaires.gob.ar/baobras/justiciayseguridad2/mjys_nave8_imagen1.jpg</t>
  </si>
  <si>
    <t>https://cdn2.buenosaires.gob.ar/baobras/justiciayseguridad2/mjys_nave8_imagen2.jpg</t>
  </si>
  <si>
    <t>https://cdn2.buenosaires.gob.ar/baobras/justiciayseguridad2/mjys_nave8_imagen3.jpg</t>
  </si>
  <si>
    <t>1052/SIGAF/16</t>
  </si>
  <si>
    <t>https://documentosboletinoficial.buenosaires.gob.ar/publico/20161205.pdf</t>
  </si>
  <si>
    <t>EX-2016-13599461-MGEYA-SSEMERG</t>
  </si>
  <si>
    <t>Comisarí­a vecinal 4-D</t>
  </si>
  <si>
    <t>Construcción De Vestuario Femenino, Depósito Y Comedor Exterior. Trabajos En Alcaidí­a.</t>
  </si>
  <si>
    <t>California 1850</t>
  </si>
  <si>
    <t>https://cdn2.buenosaires.gob.ar/baobras/mjys/mjys_comisaria30_imagen1.jpg</t>
  </si>
  <si>
    <t>https://cdn2.buenosaires.gob.ar/baobras/mjys/mjys_comisaria30_imagen2.jpg</t>
  </si>
  <si>
    <t>https://cdn2.buenosaires.gob.ar/baobras/mjys/mjys_comisaria30_imagen3.jpg</t>
  </si>
  <si>
    <t>https://cdn2.buenosaires.gob.ar/baobras/mjys/mjys_comisaria30_imagen4.jpg</t>
  </si>
  <si>
    <t>EE-2016-19287815-MGEYA-DGSUMS</t>
  </si>
  <si>
    <t>Oficinas Ministerio de Justicia y Seguridad: Ausa - Destacamento</t>
  </si>
  <si>
    <t>Obra Pública Para La Construcción Del Destacamento Policial En Estación De Peaje.</t>
  </si>
  <si>
    <t>Autopista Perito Moreno - Peaje Parque Avellaneda</t>
  </si>
  <si>
    <t>https://cdn2.buenosaires.gob.ar/baobras/mjys/mjys_ausa_imagen1.jpg</t>
  </si>
  <si>
    <t>https://cdn2.buenosaires.gob.ar/baobras/mjys/mjys_ausa_imagen2.jpg</t>
  </si>
  <si>
    <t>https://cdn2.buenosaires.gob.ar/baobras/mjys/mjys_ausa_imagen3.jpg</t>
  </si>
  <si>
    <t>https://cdn2.buenosaires.gob.ar/baobras/mjys/mjys_ausa_imagen4.jpg</t>
  </si>
  <si>
    <t>1108/SIGAF/2016</t>
  </si>
  <si>
    <t>EX-2016-20637023-MGEYA-DGINFRS</t>
  </si>
  <si>
    <t>Comisarí­a Comunal 10</t>
  </si>
  <si>
    <t>Trabajos En Alcaildí­a, Sala De Control, Consultorio Médico. Eliminación De Humedades. Ampliación De Logi?Stica Y Depo?Sitos. Puesta En Valor Playa De Estacionamiento. Cambio De Parasoles.</t>
  </si>
  <si>
    <t>Chivilcoy 453</t>
  </si>
  <si>
    <t>https://cdn2.buenosaires.gob.ar/baobras/mjys/mjys_comisaria43_imagen1.jpg</t>
  </si>
  <si>
    <t>https://cdn2.buenosaires.gob.ar/baobras/mjys/mjys_comisaria43_imagen2.jpg</t>
  </si>
  <si>
    <t>https://cdn2.buenosaires.gob.ar/baobras/mjys/mjys_comisaria43_imagen3.jpg</t>
  </si>
  <si>
    <t>https://cdn2.buenosaires.gob.ar/baobras/mjys/mjys_comisaria43_imagen4.jpg</t>
  </si>
  <si>
    <t>Comisarí­a Comunal 8 - Segunda Etapa</t>
  </si>
  <si>
    <t>Trabajos En Alcaildí­a, Médico Legista. Comedor Personal, Guardia Interna. Trabajos De Accesos Para Discapacitados. Ampliación Vestuario Femenino. Eliminación De Filtraciones. Pintura En Recepción Y Fachadas.</t>
  </si>
  <si>
    <t>Diaz, Ana 5651</t>
  </si>
  <si>
    <t>https://cdn2.buenosaires.gob.ar/baobras/mjys/mjys_comisaria52_imagen1.jpg</t>
  </si>
  <si>
    <t>https://cdn2.buenosaires.gob.ar/baobras/mjys/mjys_comisaria52_imagen2.jpg</t>
  </si>
  <si>
    <t>https://cdn2.buenosaires.gob.ar/baobras/mjys/mjys_comisaria52_imagen3.jpg</t>
  </si>
  <si>
    <t>https://cdn2.buenosaires.gob.ar/baobras/mjys/mjys_comisaria52_imagen4.jpg</t>
  </si>
  <si>
    <t>https://documentosboletinoficial.buenosaires.gob.ar/publico/20161215.pdf</t>
  </si>
  <si>
    <t>Oficinas Ministerio de Justicia y Seguridad: Hornos 238 Pisos 1, 2, 4</t>
  </si>
  <si>
    <t>Desestimada</t>
  </si>
  <si>
    <t>Refuncionalización Para La Mudanza Del 911 (Despachos Y Atendedores) Y Sala De Operaciones.</t>
  </si>
  <si>
    <t>Hornos, Gral. 238</t>
  </si>
  <si>
    <t>https://cdn2.buenosaires.gob.ar/baobras/justiciayseguridad/Hornos%20-%20911%20-%20piso%201%202%203%20-%20antes%20%282%29.JPG</t>
  </si>
  <si>
    <t>https://cdn2.buenosaires.gob.ar/baobras/justiciayseguridad/Hornos%20-%20911%20-%20piso%201%202%203%20-%20Despues%20%282%29.jpg</t>
  </si>
  <si>
    <t>https://cdn2.buenosaires.gob.ar/baobras/justiciayseguridad/Hornos%20-%20911%20-%20piso%201%202%203%20-%20antes%20%283%29.JPG</t>
  </si>
  <si>
    <t>https://cdn2.buenosaires.gob.ar/baobras/justiciayseguridad/Hornos%20-%20911%20-%20piso%201%202%203%20-%20Despues%20%284%29.jpg</t>
  </si>
  <si>
    <t>https://documentosboletinoficial.buenosaires.gob.ar/publico/20171219.pdf</t>
  </si>
  <si>
    <t>Instituto Superior De Seguridad Pública</t>
  </si>
  <si>
    <t>Instituto Superior De Seguridad Pública: Ampliación Polí­gono De Tiro</t>
  </si>
  <si>
    <t>Construcción De Nuevo Polí­gono Para Capacitación Del Issp</t>
  </si>
  <si>
    <t>Santiago De Compostela Av. 3801</t>
  </si>
  <si>
    <t>cdn2.buenosaires.gob.ar/baobras/justiciayseguridad/Poligono%201.jpg</t>
  </si>
  <si>
    <t>https://documentosboletinoficial.buenosaires.gob.ar/publico/20170315.pdf</t>
  </si>
  <si>
    <t>http://www.buenosaires.gob.ar/baobras/instituto-superior-de-seguridad-publica</t>
  </si>
  <si>
    <t>Oficinas Ministerio de Justicia y Seguridad: Hornos 238 Pisos 4, 5, 7</t>
  </si>
  <si>
    <t>Adecuación De Tres Pisos Para Las Nuevas Oficinas De La Jefatura De Policí­a.</t>
  </si>
  <si>
    <t>https://cdn2.buenosaires.gob.ar/baobras/mjyshornos238piso456fin.jpg</t>
  </si>
  <si>
    <t>https://cdn2.buenosaires.gob.ar/baobras/mjyshornos238piso456mjys.jpg</t>
  </si>
  <si>
    <t>https://cdn2.buenosaires.gob.ar/baobras/msjyshornos238piso456fin.jpg</t>
  </si>
  <si>
    <t>Sur Construcciones</t>
  </si>
  <si>
    <t>Instituto Superior De Seguridad Pública: Dormitorios (Pabellones: 1, 2, 3, 4 y 5)</t>
  </si>
  <si>
    <t>Construcción De Dormitorios Para Los Cadetes Del Issp.</t>
  </si>
  <si>
    <t>https://cdn2.buenosaires.gob.ar/baobras/justiciayseguridad2/mjys_dormitorios_imagen1.jpg</t>
  </si>
  <si>
    <t>https://cdn2.buenosaires.gob.ar/baobras/justiciayseguridad2/mjys_dormitorios_imagen2.jpg</t>
  </si>
  <si>
    <t>https://cdn2.buenosaires.gob.ar/baobras/justiciayseguridad2/mjys_dormitorios_imagen3.jpg</t>
  </si>
  <si>
    <t>https://cdn2.buenosaires.gob.ar/baobras/justiciayseguridad2/mjys_dormitorios_imagen4.jpg</t>
  </si>
  <si>
    <t>https://www.buenosaires.gob.ar/baobras/instituto-superior-de-seguridad-publica</t>
  </si>
  <si>
    <t>https://documentosboletinoficial.buenosaires.gob.ar/publico/20161101.pdf</t>
  </si>
  <si>
    <t>Oficinas Ministerio de Justicia y Seguridad: Herrera - Armerí­a Armamentos</t>
  </si>
  <si>
    <t>Ampliación De Armerí­a Con Depósitos Modulares.</t>
  </si>
  <si>
    <t>Herrera 2410</t>
  </si>
  <si>
    <t>https://cdn2.buenosaires.gob.ar/baobras/justiciayseguridad/Armeria%20final%20%285%29.jpg</t>
  </si>
  <si>
    <t>https://cdn2.buenosaires.gob.ar/baobras/justiciayseguridad/Armeria%20final%20%286%29.jpg</t>
  </si>
  <si>
    <t>Destacamento de Bomberos Vélez Sarsfield (Rodó 4470)</t>
  </si>
  <si>
    <t>Trabajos Integrales De Puesta En Valor, Solados, Cielorrasos, Instalación Sanitaria, Carpinterí­as, Instalación Eléctrica, Se Genera Nueva Sala De Academia Y Dormitorio Con Baño, Impermeabilización, Etc.</t>
  </si>
  <si>
    <t>Rodo, Jose E. 4470</t>
  </si>
  <si>
    <t>Uniser S.A</t>
  </si>
  <si>
    <t>https://www.buenosaires.gob.ar/baobras/destacamentos-de-bomberos-0</t>
  </si>
  <si>
    <t>https://documentosboletinoficial.buenosaires.gob.ar/publico/20170417.pdf</t>
  </si>
  <si>
    <t>Oficinas Ministerio de Justicia y Seguridad: Herrera - Policí­a Antidisturbios - Etapa 2</t>
  </si>
  <si>
    <t>Puesta En Valor Y Refuncionalización Con Instalaciones Eléctricas, Sanitarias Y Climatización Para Uso De Vestuarios Y Dormitorios.</t>
  </si>
  <si>
    <t>Instituto Superior De Seguridad Pública: Aulas y comedor</t>
  </si>
  <si>
    <t>Ampliación Del Comedor Y Construcción Tradicional De Aulas Para El Issp.</t>
  </si>
  <si>
    <t>https://cdn2.buenosaires.gob.ar/baobras/mjys/mjys_aulasycomedor_imagen1.jpg</t>
  </si>
  <si>
    <t>https://cdn2.buenosaires.gob.ar/baobras/mjys/mjys_aulasycomedor_imagen2.jpg</t>
  </si>
  <si>
    <t>https://cdn2.buenosaires.gob.ar/baobras/mjys/mjys_aulasycomedor_imagen3.jpg</t>
  </si>
  <si>
    <t>https://cdn2.buenosaires.gob.ar/baobras/mjys/mjys_aulasycomedor_imagen4.jpg</t>
  </si>
  <si>
    <t>Oficinas Ministerio de Justicia y Seguridad: Herrera - Policí­a Antidisturbios - Etapa 3</t>
  </si>
  <si>
    <t>Construcción De Obra Nueva Con Instalaciones Eléctricas, Sanitarias Y Climatización Para Oficinas Administrativas Y Jefatura, Depósito De Logí­stica Y Armerí­a Para Personal Del Doucad (División Operaciones Urbanas De Contención De Actividades Deportivas).</t>
  </si>
  <si>
    <t>Destacamento De Bomberos Flores (Estación) - Cuartel VII (Falcón 2255) - Etapa 2</t>
  </si>
  <si>
    <t>Refacción Destacamento De Bomberos: Impermeabilización, Reemplazo De Artefactos De Gas, Carpinterí­as, Iluminación, Pisos Y Zócalos. Refuncionalización De Escalera, Revestimientos En Baños Y Vestuarios, Cambio De Cubierta De Chapa, Trabajos De Pintura.</t>
  </si>
  <si>
    <t>Falcon, Ramon L.,Cnel. 2255</t>
  </si>
  <si>
    <t>https://cdn2.buenosaires.gob.ar/baobras/mjys/mjys_destflores_imagen1.jpg</t>
  </si>
  <si>
    <t>https://cdn2.buenosaires.gob.ar/baobras/mjys/mjys_destflores_imagen2.jpg</t>
  </si>
  <si>
    <t>https://cdn2.buenosaires.gob.ar/baobras/mjys/mjys_destflores_imagen3.jpg</t>
  </si>
  <si>
    <t>https://documentosboletinoficial.buenosaires.gob.ar/publico/20170201.pdf</t>
  </si>
  <si>
    <t>Polo Larrazabal - Jardí­n de Infantes Integral N.° 10 D.E. 21</t>
  </si>
  <si>
    <t>Larrazabal 5430</t>
  </si>
  <si>
    <t>https://cdn.buenosaires.gob.ar/datosabiertos/datasets/ba-obras/fotos/25037.jpg</t>
  </si>
  <si>
    <t>https://cdn.buenosaires.gob.ar/datosabiertos/datasets/ba-obras/fotos/25037-2.jpg</t>
  </si>
  <si>
    <t>https://cdn.buenosaires.gob.ar/datosabiertos/datasets/ba-obras/fotos/25037-3.jpg</t>
  </si>
  <si>
    <t>https://cdn.buenosaires.gob.ar/datosabiertos/datasets/ba-obras/fotos/25037-4.jpg</t>
  </si>
  <si>
    <t>Kain S.A.I.C.</t>
  </si>
  <si>
    <t>https://buenosaires.gob.ar/areas/hacienda/compras/consulta/popup_detalle.php?tipo=licitacion&amp;idlicitacion=128550</t>
  </si>
  <si>
    <t>Escuela de Educación Primaria N.° 11 D.E. 21</t>
  </si>
  <si>
    <t>Escalada Av. 3900</t>
  </si>
  <si>
    <t>https://cdn.buenosaires.gob.ar/datosabiertos/datasets/ba-obras/fotos/25038.jpg</t>
  </si>
  <si>
    <t>https://cdn.buenosaires.gob.ar/datosabiertos/datasets/ba-obras/fotos/25038-2.jpg</t>
  </si>
  <si>
    <t>https://cdn.buenosaires.gob.ar/datosabiertos/datasets/ba-obras/fotos/25038-3.jpg</t>
  </si>
  <si>
    <t>https://cdn.buenosaires.gob.ar/datosabiertos/datasets/ba-obras/fotos/25038-4.jpg</t>
  </si>
  <si>
    <t>https://documentosboletinoficial.buenosaires.gob.ar/publico/20181217.pdf</t>
  </si>
  <si>
    <t>Polo Piedrabuena -Jardí­n de Infantes Integral N.° 4 D.E. 20</t>
  </si>
  <si>
    <t>https://cdn.buenosaires.gob.ar/datosabiertos/datasets/ba-obras/fotos/25039.jpg</t>
  </si>
  <si>
    <t>https://cdn.buenosaires.gob.ar/datosabiertos/datasets/ba-obras/fotos/25039-2.jpg</t>
  </si>
  <si>
    <t>https://cdn.buenosaires.gob.ar/datosabiertos/datasets/ba-obras/fotos/25039-3.jpg</t>
  </si>
  <si>
    <t>Grupo Viarsa S.A.-Master Obras S.A. (U.T.)</t>
  </si>
  <si>
    <t>https://buenosaires.gob.ar/areas/hacienda/compras/consulta/popup_detalle.php?popup_modulo=popup_altas_detalle&amp;estado=6&amp;idlicitacion=132280&amp;tipo=adjudicacion</t>
  </si>
  <si>
    <t>Esc. Primaria Común N° 6 Ernesto Alejandro Bavio: Obras generales.</t>
  </si>
  <si>
    <t>Obra De Reparaciones, Solado, Rampa, Sanitarios, Restauración De Fachada.</t>
  </si>
  <si>
    <t>Bahia Blanca 1551</t>
  </si>
  <si>
    <t>https://cdn2.buenosaires.gob.ar/baobras/editadas2/meigc_comuna10_escprimaria06bavio_foto1.jpg</t>
  </si>
  <si>
    <t>https://cdn2.buenosaires.gob.ar/baobras/editadas2/meigc_comuna10_escprimaria06bavio_foto2.jpg</t>
  </si>
  <si>
    <t>https://cdn2.buenosaires.gob.ar/baobras/editadas2/meigc_comuna10_escprimaria06bavio_foto3.jpg</t>
  </si>
  <si>
    <t>CONSTRUCTORA PREMART S.R.L.</t>
  </si>
  <si>
    <t>Esc. Primaria Común N° 15 Antonio Devoto: Obras generales.</t>
  </si>
  <si>
    <t>Obra De Reparación Y Reacondicionamiento De Sanitarios</t>
  </si>
  <si>
    <t>Carril, Salvador Maria Del Av. 4172</t>
  </si>
  <si>
    <t>https://cdn2.buenosaires.gob.ar/baobras/editadas2/meigc_comuna11_escprimaria15_foto1.jpg</t>
  </si>
  <si>
    <t>https://cdn2.buenosaires.gob.ar/baobras/editadas2/meigc_comuna11_escprimaria15_foto2.jpg</t>
  </si>
  <si>
    <t>https://cdn2.buenosaires.gob.ar/baobras/editadas2/meigc_comuna11_escprimaria15_foto3.jpg</t>
  </si>
  <si>
    <t>https://cdn2.buenosaires.gob.ar/baobras/editadas2/meigc_comuna11_escprimaria15_foto4.jpg</t>
  </si>
  <si>
    <t>Esc. Primaria Común Grecia: Obras generales.</t>
  </si>
  <si>
    <t>Obra De Refacciones Varias</t>
  </si>
  <si>
    <t>Condarco 3984</t>
  </si>
  <si>
    <t>https://cdn2.buenosaires.gob.ar/baobras/editadas2/meigc_comuna15_escprimariagrecia_foto1.jpg</t>
  </si>
  <si>
    <t>https://cdn2.buenosaires.gob.ar/baobras/editadas2/meigc_comuna15_escprimariagrecia_foto2.jpg</t>
  </si>
  <si>
    <t>https://cdn2.buenosaires.gob.ar/baobras/editadas2/meigc_comuna15_escprimariagrecia_foto3.jpg</t>
  </si>
  <si>
    <t>https://cdn2.buenosaires.gob.ar/baobras/editadas2/meigc_comuna15_escprimariagrecia_foto4.jpg</t>
  </si>
  <si>
    <t>https://documentosboletinoficial.buenosaires.gob.ar/publico/20110114.pdf</t>
  </si>
  <si>
    <t>Esc. Politécnica Manuel Belgrano: Obras generales</t>
  </si>
  <si>
    <t>Obra De Ampliación, Refacción Y Rehabilitación. Refacción De Fachada.</t>
  </si>
  <si>
    <t>Bolivar 346</t>
  </si>
  <si>
    <t>https://cdn2.buenosaires.gob.ar/baobras/editadas2/meigc_comuna1_politecnicobelgrano_foto1.jpg</t>
  </si>
  <si>
    <t>https://cdn2.buenosaires.gob.ar/baobras/editadas2/meigc_comuna1_politecnicobelgrano_foto2.jpg</t>
  </si>
  <si>
    <t>https://cdn2.buenosaires.gob.ar/baobras/editadas2/meigc_comuna1_politecnicobelgrano_foto3.jpg</t>
  </si>
  <si>
    <t>https://documentosboletinoficial.buenosaires.gob.ar/publico/PE-DIS-MEGC-DGAR-18-18-ANX.pdf</t>
  </si>
  <si>
    <t>Esc. de Educación Especial N° 21 Rosario Vera Peñaloza: Obras generales</t>
  </si>
  <si>
    <t>Obra De Trabajos En Tanques, Instalación Contra Incendios Y Tareas Varias</t>
  </si>
  <si>
    <t>Obispo San Alberto 2379</t>
  </si>
  <si>
    <t>Esc. Pimaria Común N° 23 República De Portugal: Obras generales</t>
  </si>
  <si>
    <t>Obra De Trabajos De Accesibilidad, Remodelación Y Ampliación Edilicia</t>
  </si>
  <si>
    <t>Sumaca Santisima Trinidad 5088</t>
  </si>
  <si>
    <t>https://cdn2.buenosaires.gob.ar/baobras/editadas2/meigc_comuna8_escprimaria02_foto1.jpg</t>
  </si>
  <si>
    <t>https://cdn2.buenosaires.gob.ar/baobras/editadas2/meigc_comuna8_escprimaria02_foto2.jpg</t>
  </si>
  <si>
    <t>https://cdn2.buenosaires.gob.ar/baobras/editadas2/meigc_comuna8_escprimaria02_foto3.jpg</t>
  </si>
  <si>
    <t>https://cdn2.buenosaires.gob.ar/baobras/editadas2/meigc_comuna8_escprimaria02_foto4.jpg</t>
  </si>
  <si>
    <t>Esc. Primaria Común N° 14 Hogar Naval Stella Maris: Obras generales.</t>
  </si>
  <si>
    <t>Obra De Impermeabilización, Ejecución De Sanitarios Para Discapacitados Y Reparaciones Varias</t>
  </si>
  <si>
    <t>Pergamino 211</t>
  </si>
  <si>
    <t>https://cdn2.buenosaires.gob.ar/baobras/editadas2/meigc_comuna10_escprimaria14_foto1.jpg</t>
  </si>
  <si>
    <t>https://cdn2.buenosaires.gob.ar/baobras/editadas2/meigc_comuna10_escprimaria14_foto2.jpg</t>
  </si>
  <si>
    <t>https://cdn2.buenosaires.gob.ar/baobras/editadas2/meigc_comuna10_escprimaria14_foto3.jpg</t>
  </si>
  <si>
    <t>https://cdn2.buenosaires.gob.ar/baobras/editadas2/meigc_comuna10_escprimaria14_foto4.jpg</t>
  </si>
  <si>
    <t>Esc. Primaria Común N° 12 Prof. Rodolfo Senet: Obras generales</t>
  </si>
  <si>
    <t>Cramer Av. 3271</t>
  </si>
  <si>
    <t>Esc. Primaria Común N° 7 Manuel J. Garcí­a: Obras generales.</t>
  </si>
  <si>
    <t>Trabajos De Restauración De Cubiertas Del Casco Histótico, Tratamiento De Humedad De Cimientos, Revoques Y Accesibilidad</t>
  </si>
  <si>
    <t>Cabildo Av. 3615</t>
  </si>
  <si>
    <t>https://cdn2.buenosaires.gob.ar/baobras/editadas2/meigc_comuna13_escprimaria07_foto1.JPG</t>
  </si>
  <si>
    <t>https://cdn2.buenosaires.gob.ar/baobras/editadas2/meigc_comuna13_escprimaria07_foto2.JPG</t>
  </si>
  <si>
    <t>https://cdn2.buenosaires.gob.ar/baobras/editadas2/meigc_comuna13_escprimaria07_foto3.JPG</t>
  </si>
  <si>
    <t>https://cdn2.buenosaires.gob.ar/baobras/editadas2/meigc_comuna13_escprimaria07_foto4.JPG</t>
  </si>
  <si>
    <t>Esc. Pimaria Común N° 10 Alfonsina Storni: Obras generales.</t>
  </si>
  <si>
    <t>Obra De Impermeabilización.</t>
  </si>
  <si>
    <t>De La Torre, Lisandro 1171</t>
  </si>
  <si>
    <t>https://cdn2.buenosaires.gob.ar/baobras/editadas2/meigc_comuna9_escprimaria10_foto1.JPG</t>
  </si>
  <si>
    <t>Esc. Primaria Común N° 22 Agronomí­a: Obras generales</t>
  </si>
  <si>
    <t>Obra De Instalación Eléctrica Contra Incendios E Impermeabilización</t>
  </si>
  <si>
    <t>De Los Constituyentes Av. 3100</t>
  </si>
  <si>
    <t>https://cdn2.buenosaires.gob.ar/baobras/editadas2/meigc_comuna15_escprimaria22_foto1.JPG</t>
  </si>
  <si>
    <t>https://cdn2.buenosaires.gob.ar/baobras/editadas2/meigc_comuna15_escprimaria22_foto2.JPG</t>
  </si>
  <si>
    <t>https://cdn2.buenosaires.gob.ar/baobras/editadas2/meigc_comuna15_escprimaria22_foto3.JPG</t>
  </si>
  <si>
    <t>https://cdn2.buenosaires.gob.ar/baobras/editadas2/meigc_comuna15_escprimaria22_foto4.JPG</t>
  </si>
  <si>
    <t>Esc. Primaria Común N° 27 Petronilla Rodriguez: Obras generales</t>
  </si>
  <si>
    <t>Obra De Instalación Eléctrica Y Ascensor</t>
  </si>
  <si>
    <t>Andonaegui 1532</t>
  </si>
  <si>
    <t>https://cdn2.buenosaires.gob.ar/baobras/editadas2/meigc_comuna15_escprimaria27_foto1.JPG</t>
  </si>
  <si>
    <t>https://cdn2.buenosaires.gob.ar/baobras/editadas2/meigc_comuna15_escprimaria27_foto2.JPG</t>
  </si>
  <si>
    <t>https://cdn2.buenosaires.gob.ar/baobras/editadas2/meigc_comuna15_escprimaria27_foto3.JPG</t>
  </si>
  <si>
    <t>Esc. Primaria Común N° 7 Niñas De Ayohuma: Obras generales</t>
  </si>
  <si>
    <t>https://cdn2.buenosaires.gob.ar/baobras/editadas2/meigc_comuna7_escprimaria07_foto1.jpg</t>
  </si>
  <si>
    <t>https://cdn2.buenosaires.gob.ar/baobras/editadas2/meigc_comuna7_escprimaria07_foto2.jpg</t>
  </si>
  <si>
    <t>https://cdn2.buenosaires.gob.ar/baobras/editadas2/meigc_comuna7_escprimaria07_foto3.jpg</t>
  </si>
  <si>
    <t>Quatrovial S.A.</t>
  </si>
  <si>
    <t>Esc. Primaria Común N° 19 Bartolina Sisa: Obras generales.</t>
  </si>
  <si>
    <t>Carril, Salvador Maria Del Av. 4957</t>
  </si>
  <si>
    <t>https://cdn2.buenosaires.gob.ar/baobras/editadas2/meigc_comuna11_escprimaria19_foto1.jpg</t>
  </si>
  <si>
    <t>https://documentosboletinoficial.buenosaires.gob.ar/publico/20161214.pdf</t>
  </si>
  <si>
    <t>Esc. Primaria Común N° 2 Alejandro Aguado: Obras generales</t>
  </si>
  <si>
    <t>Cervantes 1911</t>
  </si>
  <si>
    <t>https://cdn2.buenosaires.gob.ar/baobras/editadas2/meigc_comuna10_escprimaria02_foto1.JPG</t>
  </si>
  <si>
    <t>Trabajos De Pintura.</t>
  </si>
  <si>
    <t>Iriarte, Gral. Av. Y Montesquieu</t>
  </si>
  <si>
    <t>Eem N° 2 Rumania: Obras generales.</t>
  </si>
  <si>
    <t>Obra De Refuncionalización, Accesibilidad, Reparaciones Varias</t>
  </si>
  <si>
    <t>Porcel De Peralta, Manuel 1437</t>
  </si>
  <si>
    <t>https://cdn2.buenosaires.gob.ar/baobras/editadas2/meigc_comuna10_esceducacionmedia02_foto1.jpg</t>
  </si>
  <si>
    <t>https://cdn2.buenosaires.gob.ar/baobras/editadas2/meigc_comuna10_esceducacionmedia02_foto2.jpg</t>
  </si>
  <si>
    <t>https://cdn2.buenosaires.gob.ar/baobras/editadas2/meigc_comuna10_esceducacionmedia02_foto3.jpg</t>
  </si>
  <si>
    <t>https://cdn2.buenosaires.gob.ar/baobras/editadas2/meigc_comuna10_esceducacionmedia02_foto4.jpg</t>
  </si>
  <si>
    <t>Esc. Primaria Común N° 14 Simón Bolivar: Obras generales</t>
  </si>
  <si>
    <t>Obra De Trabajos De Instalación Eléctrica E Impermeabilización</t>
  </si>
  <si>
    <t>Tinogasta 5768</t>
  </si>
  <si>
    <t>https://cdn2.buenosaires.gob.ar/baobras/editadas2/meigc_comuna10_escprimaria14bolivar_foto1.JPG</t>
  </si>
  <si>
    <t>https://cdn2.buenosaires.gob.ar/baobras/editadas2/meigc_comuna10_escprimaria14bolivar_foto2.JPG</t>
  </si>
  <si>
    <t>https://cdn2.buenosaires.gob.ar/baobras/editadas2/meigc_comuna10_escprimaria14bolivar_foto3.JPG</t>
  </si>
  <si>
    <t>Codyar S.R.L.</t>
  </si>
  <si>
    <t>https://documentosboletinoficial.buenosaires.gob.ar/publico/PE-DIS-MEGC-DGAR-1163-16-ANX.pdf</t>
  </si>
  <si>
    <t>Esc. Técnica N° 32 Gral. J. De San Martí­n: Obras generales.</t>
  </si>
  <si>
    <t>Construcción De 2 Talleres Y Pasillo;Construcción De Tabique Divisorio En Taller Mecánico; Trabajos De Instalación Eléctrica, Cambio De Solado En Pasillo Principal.</t>
  </si>
  <si>
    <t>Garcia, Teodoro 3899</t>
  </si>
  <si>
    <t>https://cdn2.buenosaires.gob.ar/baobras/editadas2/meigc_comuna15_esctecnica32_foto1.jpg</t>
  </si>
  <si>
    <t>https://cdn2.buenosaires.gob.ar/baobras/editadas2/meigc_comuna15_esctecnica32_foto2.jpg</t>
  </si>
  <si>
    <t>https://cdn2.buenosaires.gob.ar/baobras/editadas2/meigc_comuna15_esctecnica32_foto3.jpg</t>
  </si>
  <si>
    <t>https://documentosboletinoficial.buenosaires.gob.ar/publico/20170703.pdf</t>
  </si>
  <si>
    <t>Jardí­n Infantil integral N.Â° 18 D.E. 5</t>
  </si>
  <si>
    <t>Uspallata 3325</t>
  </si>
  <si>
    <t>https://cdn.buenosaires.gob.ar/datosabiertos/datasets/ba-obras/fotos/25062.jpeg</t>
  </si>
  <si>
    <t>Esc. Normal Superior N° 09 Domingo Faustino Sarmiento: Obras generales</t>
  </si>
  <si>
    <t>Restauración, puesta en valor y rehabilitación general.</t>
  </si>
  <si>
    <t>Barrio Los Piletones: Mejoras De Frentes - Etapa 2</t>
  </si>
  <si>
    <t>La Propuesta De Obras Consiste En El Mejoramiento De Los Frentes De Las Parcelas Regularizadas</t>
  </si>
  <si>
    <t>cdn2.buenosaires.gob.ar/baobras/corporacionsur/Mejorasenfrentes-Etapa2_foto1.jpg</t>
  </si>
  <si>
    <t>cdn2.buenosaires.gob.ar/baobras/corporacionsur/Mejorasenfrentes-Etapa2_foto2.jpg</t>
  </si>
  <si>
    <t>cdn2.buenosaires.gob.ar/baobras/corporacionsur/Mejorasenfrentes-Etapa2_foto3.jpg</t>
  </si>
  <si>
    <t>cdn2.buenosaires.gob.ar/baobras/corporacionsur/Mejorasenfrentes-Etapa2_foto4.jpg</t>
  </si>
  <si>
    <t>38-CBAS-2017</t>
  </si>
  <si>
    <t>Entorno Cildañez: Ejecución De Vivienda En Lote 1-Frente Norte-Calle Horacio Casco - Villa 6</t>
  </si>
  <si>
    <t>Ejecución De Una Vivienda Unifamiliar Correspondiente Al Denominado Lote 1</t>
  </si>
  <si>
    <t>Casco, Horacio, Dr. Y White</t>
  </si>
  <si>
    <t>cdn2.buenosaires.gob.ar/baobras/corporacionsur/Ejecuci%C3%B3nviviendalote1-B%C2%BACilda%C3%B1ez_foto1.jpg</t>
  </si>
  <si>
    <t>cdn2.buenosaires.gob.ar/baobras/corporacionsur/Ejecuci%C3%B3nviviendalote1-B%C2%BACilda%C3%B1ez_foto2.jpg</t>
  </si>
  <si>
    <t>cdn2.buenosaires.gob.ar/baobras/corporacionsur/Ejecuci%C3%B3nviviendalote1-B%C2%BACilda%C3%B1ez_foto3.jpg</t>
  </si>
  <si>
    <t>cdn2.buenosaires.gob.ar/baobras/corporacionsur/Ejecuci%C3%B3nviviendalote1-B%C2%BACilda%C3%B1ez_foto4.jpg</t>
  </si>
  <si>
    <t>4 DE SEPTIEMBRE LTDA</t>
  </si>
  <si>
    <t>12-CBAS-2015</t>
  </si>
  <si>
    <t>http://www.buenosaires.gob.ar/baobras/entorno-cildanez</t>
  </si>
  <si>
    <t>Entorno Cildañez: Pavimento, Veredas, Desagí¼es Pluviales Y Alumbrado Público</t>
  </si>
  <si>
    <t>El Completamiento De Las Obras De Apertura De La Calle Horacio Casco 4Âª. Veredas Y Luminarias Publicas</t>
  </si>
  <si>
    <t>cdn2.buenosaires.gob.ar/baobras/corporacionsur/ObracomplementariadeaperturaHCasco-B%C2%BACilda%C3%B1ez_foto1.jpg</t>
  </si>
  <si>
    <t>cdn2.buenosaires.gob.ar/baobras/corporacionsur/ObracomplementariadeaperturaHCasco-B%C2%BACilda%C3%B1ez_foto2.jpg</t>
  </si>
  <si>
    <t>cdn2.buenosaires.gob.ar/baobras/corporacionsur/ObracomplementariadeaperturaHCasco-B%C2%BACilda%C3%B1ez_foto3.jpg</t>
  </si>
  <si>
    <t>cdn2.buenosaires.gob.ar/baobras/corporacionsur/ObracomplementariadeaperturaHCasco-B%C2%BACilda%C3%B1ez_foto4.jpg</t>
  </si>
  <si>
    <t>15-CBAS-2015</t>
  </si>
  <si>
    <t>Distrito Del Deporte: Canchas De Futbol En Club Social, Cultural Y Deportivo Unidos De Mataderos Barrio Pirelli</t>
  </si>
  <si>
    <t>Construccion De Cancha De Futbol De Hormigon Y Colocacion De Portones</t>
  </si>
  <si>
    <t>cdn2.buenosaires.gob.ar/baobras/corporacionsur/Canchadefutbolenclubsocial%2CUnidosdeMataderosB%C2%BAPirelli_foto1.jpg</t>
  </si>
  <si>
    <t>cdn2.buenosaires.gob.ar/baobras/corporacionsur/Canchadefutbolenclubsocial%2CUnidosdeMataderosB%C2%BAPirelli_foto2.jpg</t>
  </si>
  <si>
    <t>cdn2.buenosaires.gob.ar/baobras/corporacionsur/Canchadefutbolenclubsocial%2CUnidosdeMataderosB%C2%BAPirelli_foto3.jpg</t>
  </si>
  <si>
    <t>18-CBAS-2015</t>
  </si>
  <si>
    <t>Barrio Los Piletones: Reparación De Cañerí­a De Impulsión Cloacal Y Ejecución De Cámara De Aquietamiento</t>
  </si>
  <si>
    <t>Reparación De La Cañerí­a En Dos Tramos Especí­ficos Que A Continuación Se Describirán, Y En La Construcción De Una Cámara De Aquietamiento En El Extremo De Salida</t>
  </si>
  <si>
    <t>cdn2.buenosaires.gob.ar/baobras/corporacionsur4/Reparacionca%C3%B1eriadeimpulsioncloacalyejeccamaradeaquietamiento_foto1.jpg</t>
  </si>
  <si>
    <t>cdn2.buenosaires.gob.ar/baobras/corporacionsur4/Reparacionca%C3%B1eriadeimpulsioncloacalyejeccamaradeaquietamiento_foto2.jpg</t>
  </si>
  <si>
    <t>cdn2.buenosaires.gob.ar/baobras/corporacionsur4/Reparacionca%C3%B1eriadeimpulsioncloacalyejeccamaradeaquietamiento_foto3.jpg</t>
  </si>
  <si>
    <t>cdn2.buenosaires.gob.ar/baobras/corporacionsur4/Reparacionca%C3%B1eriadeimpulsioncloacalyejeccamaradeaquietamiento_foto4.jpg</t>
  </si>
  <si>
    <t>21-CBAS-2015</t>
  </si>
  <si>
    <t>Barrio 31: Anexo Cedel (Oficina Afip - Agip)</t>
  </si>
  <si>
    <t>Sobre una construcción existente se realizaron las modificaciones necesarias para instalar oficinas de tributación. Se adecuaron los espacios para habilitar la atención al público, se colocaron nuevos revestimientos, artefactos lumí­nicos y se modificó el sistema cloacal del edificio existente.</t>
  </si>
  <si>
    <t>https://cdn2.buenosaires.gob.ar/baobras/sisu2/secretariadeintegracionsocialyurbana_afipagip_imagen1.jpg</t>
  </si>
  <si>
    <t>https://cdn2.buenosaires.gob.ar/baobras/integracionsocialyurbana/Anexo%20CEDEL%2C%20despu%C3%A9s.jpg</t>
  </si>
  <si>
    <t>https://documentosboletinoficial.buenosaires.gob.ar/publico/PE-RES-MJGGC-SECISYU-50-17-ANX.pdf</t>
  </si>
  <si>
    <t>4828132/DGOPDU/2017</t>
  </si>
  <si>
    <t>Entorno Cildañez: Demolición De Vivienda Lote Nº 02 - Calle Horacio Casco Mza C - Frente Norte - Barrio Cildañez</t>
  </si>
  <si>
    <t>La Demolición De La Vivienda De Lote 2, Manzana C, Del Barrio Cildañez, Con El Propósito De Reservar El Predio Para La Construcción De La Vivienda Y La Reconstrucción Del Perfil Definitivo De La Manzana</t>
  </si>
  <si>
    <t>Villa 6 - Barrio Cildañez</t>
  </si>
  <si>
    <t>Horacio Casco</t>
  </si>
  <si>
    <t>cdn2.buenosaires.gob.ar/baobras/corporacionsur4/Demolici%C3%B3ndeviviendalote2-B%C2%BACilda%C3%B1ez_foto1.jpg</t>
  </si>
  <si>
    <t>31-CBAS-2015</t>
  </si>
  <si>
    <t>Barrio Los Piletones: Mejoramiento Del Sector Liberado Sobre El Lago Soldati Manzana Nº 10</t>
  </si>
  <si>
    <t>Mejoramiento De Los Sectores Ya Demolidos Con El Propósito De Recuperar El Borde Original Del Lago Regulador.</t>
  </si>
  <si>
    <t>cdn2.buenosaires.gob.ar/baobras/corporacionsur/MejoramientosectorliberadosobrelagoSoldatiMz10_foto1.jpg</t>
  </si>
  <si>
    <t>cdn2.buenosaires.gob.ar/baobras/corporacionsur/MejoramientosectorliberadosobrelagoSoldatiMz10_foto2.jpg</t>
  </si>
  <si>
    <t>cdn2.buenosaires.gob.ar/baobras/corporacionsur/MejoramientosectorliberadosobrelagoSoldatiMz10_foto3.jpg</t>
  </si>
  <si>
    <t>cdn2.buenosaires.gob.ar/baobras/corporacionsur/MejoramientosectorliberadosobrelagoSoldatiMz10_foto4.jpg</t>
  </si>
  <si>
    <t>10-CBAS-2016</t>
  </si>
  <si>
    <t>Parque Roca: Reconstrucción De Cerco En Canchas De Tenis - Acceso C Parque Roca</t>
  </si>
  <si>
    <t>Mantenimiento Integral De Los Cerramientos Que Contienen Las Canchas De Entrenamiento Del Predio Del Estadio Mary Terán De Weiss.</t>
  </si>
  <si>
    <t>cdn2.buenosaires.gob.ar/baobras/corporacionsur/P.RocaArreglodecercoscanchasdetenis_foto1.JPG</t>
  </si>
  <si>
    <t>cdn2.buenosaires.gob.ar/baobras/corporacionsur/P.RocaArreglosdeercoscanchasdetenis_foto2.JPG</t>
  </si>
  <si>
    <t>cdn2.buenosaires.gob.ar/baobras/corporacionsur/P.RocaArreglosdecercoscanchasdetenis_foto3.jpg</t>
  </si>
  <si>
    <t>cdn2.buenosaires.gob.ar/baobras/corporacionsur/P.RocaArreglosdecercoscanchasdetenis_foto4.jpg</t>
  </si>
  <si>
    <t>12-CBAS-2016</t>
  </si>
  <si>
    <t>Buenos Aires Playa 2017: Parque Indoamericano - Obra Civil</t>
  </si>
  <si>
    <t>cdn2.buenosaires.gob.ar/baobras/corporacionsur/BsAsPlaya2017-ParqueIndoamericanoObraCivil_foto1.jpg</t>
  </si>
  <si>
    <t>cdn2.buenosaires.gob.ar/baobras/corporacionsur/BsAsPlaya2017-ParqueIndoamericanoObraCivil_foto2.jpg</t>
  </si>
  <si>
    <t>cdn2.buenosaires.gob.ar/baobras/corporacionsur/BsAsPlaya2017-ParqueIndoamericanoObraCivil_foto3.jpg</t>
  </si>
  <si>
    <t>cdn2.buenosaires.gob.ar/baobras/corporacionsur/BsAsPlaya2017-ParqueIndoamericanoObraCivil_foto4.jpg</t>
  </si>
  <si>
    <t>42-CBAS-2016</t>
  </si>
  <si>
    <t>Calle Paraguay: Ampliación de aceras</t>
  </si>
  <si>
    <t>íreas Ambientales -La Obra Se Enmarca Dentro Del Plan Microcentro, Proponiendo La Puesta En Valor Y Ordenamiento De La Calle Paraguay Entre La Avenida C. Pellegrini Y L. N. Alem. Con El Objetivo De Incentivar El Uso Y Goce Del Espacio Urbano Se Propone El Ensanche De Veredas, La Incorporación De Arbolado, El Ordenamiento Del Transito Y Transporte A Través De Dársenas De Carga Y Descarga.</t>
  </si>
  <si>
    <t>https://cdn2.buenosaires.gob.ar/baobras/editadas1/mayep_microcentroampliacioncalleparaguay_foto1.jpg</t>
  </si>
  <si>
    <t>Autódromo Oscar Y Alfredo Gálvez: Puesta En Valor Autódromo De Bs. As. Oscar Y Juan Gálvez - Provisión E Instalación De Butacas En Horquilla</t>
  </si>
  <si>
    <t>La Obra Consiste En La Puesta En Valor Del Autódromo De La Ciudad De Bs Aslas Tareas A Ejecutar Corresponden A La Provisión E Instalación De Butacas En El Zona De Horquilla</t>
  </si>
  <si>
    <t>cdn2.buenosaires.gob.ar/baobras/corporacionsur/Autodromo-Provisi%C3%B3neInstalaci%C3%B3nbutacasenHorquilla_foto1.jpg</t>
  </si>
  <si>
    <t>cdn2.buenosaires.gob.ar/baobras/corporacionsur/Autodromo-Provisi%C3%B3neInstalaci%C3%B3nbutacasenHorquilla_foto2.jpg</t>
  </si>
  <si>
    <t>36-CBAS-2017</t>
  </si>
  <si>
    <t>Autódromo Oscar Y Alfredo Gálvez: Puesta En Valor Autódromo De Bs. As. Oscar Y Juan Gálvez - Provisión E Instalación De Cartelerí­a Publicitaria</t>
  </si>
  <si>
    <t>Consiste En La Provisión E Instalación De Cartelerí­a Publicitaria En Los Sectores De Tanque De Agua, Escaleras, Estructura Sobre Barandas En Plateas A Y B, Tribuna Central, Túnel Peatonal Y Sanitarios.</t>
  </si>
  <si>
    <t>Roca, Cnel. Av. 6902</t>
  </si>
  <si>
    <t>cdn2.buenosaires.gob.ar/baobras/corporacionsur/Autodromo-carteleriapublicitaria_foto1.jpg</t>
  </si>
  <si>
    <t>cdn2.buenosaires.gob.ar/baobras/corporacionsur/Autodromo-carteleriapublicitaria_foto2.JPG</t>
  </si>
  <si>
    <t>Vizcay Alejandro Raul</t>
  </si>
  <si>
    <t>47-CBAS-2017</t>
  </si>
  <si>
    <t>Autódromo Oscar Y Alfredo Gálvez: Puesta En Valor Autódromo De Bs. As. Oscar Y Juan Gálvez - Provisión E Instalación De Maceteros Frente A Platea A</t>
  </si>
  <si>
    <t>La Obra Consiste En La Puesta En Valor Del Autódromo De La Ciudad De Bs. As. Las Tareas A Ejecutar Corresponden A La Provisión E Instalación De Macetas De Fibrocemento En El Frente De La Platea A.</t>
  </si>
  <si>
    <t>50-CBAS-2017</t>
  </si>
  <si>
    <t>Autódromo Oscar Y Alfredo Gálvez: Puesta En Valor Autódromo De Bs. As. Oscar Y Juan Gálvez - Provisión E Instalación De Maceteros Frente A Platea B</t>
  </si>
  <si>
    <t>La Obra Consiste En La Puesta En Valor Del Autódromo De La Ciudad De Bs. As. Las Tareas A Ejecutar Corresponden A La Provisión E Instalación De Macetas De Fibrocemento En El Frente De La Platea B.</t>
  </si>
  <si>
    <t>51-CBAS-2017</t>
  </si>
  <si>
    <t>Autódromo Oscar Y Alfredo Gálvez: Puesta En Valor Autódromo De Bs. As. Oscar Y Juan Gálvez - Provisión E Instalación De Maceteros En Plaza De Honor</t>
  </si>
  <si>
    <t>La Obra Consiste En La Puesta En Valor Del Autódromo De La Ciudad De Bs. As. Las Tareas A Ejecutar Corresponden A La Provisión E Instalación De Macetas De Fibrocemento En Palco De Honor.</t>
  </si>
  <si>
    <t>cdn2.buenosaires.gob.ar/baobras/corporacionsur/Autodromo-MaceterosenPlazadehonor_foto1.jpg</t>
  </si>
  <si>
    <t>cdn2.buenosaires.gob.ar/baobras/corporacionsur/Autodromo-MaceterosenPlazadehonor_foto2.jpg</t>
  </si>
  <si>
    <t>52-CBAS-2017</t>
  </si>
  <si>
    <t>Subte Lí­nea E</t>
  </si>
  <si>
    <t>Subterráneos - Lí­nea E: Sistema de señales</t>
  </si>
  <si>
    <t>Comprende la provisión, instalación y puesta en servicio de un sistema de señalamiento para los tramos comprendidos entre las estaciones Bolí­var y Retiro, y entre la estación Plaza de los Virreyes y la entrada del taller Lacarra.</t>
  </si>
  <si>
    <t>Corrientes Av. 199</t>
  </si>
  <si>
    <t>https://cdn.buenosaires.gob.ar/datosabiertos/datasets/ba-obras/fotos/25081-1.jpg</t>
  </si>
  <si>
    <t>https://cdn.buenosaires.gob.ar/datosabiertos/datasets/ba-obras/fotos/25081-2.jpg</t>
  </si>
  <si>
    <t>https://cdn.buenosaires.gob.ar/datosabiertos/datasets/ba-obras/fotos/25081-3.jpg</t>
  </si>
  <si>
    <t>https://cdn.buenosaires.gob.ar/datosabiertos/datasets/ba-obras/fotos/25081-4.jpg</t>
  </si>
  <si>
    <t>ALSTOM ARGENTINA SA</t>
  </si>
  <si>
    <t>17/14</t>
  </si>
  <si>
    <t>https://www.buenosaires.gob.ar/baobras/subte-linea-e</t>
  </si>
  <si>
    <t>https://www.buenosaires.gob.ar/subte/licitaciones-publicas/2016</t>
  </si>
  <si>
    <t>Subterráneos - Lí­nea E: Sistema de comunicaciones</t>
  </si>
  <si>
    <t>Contempla la provisión, instalación y puesta en marcha de los sistemas de red de transporte de datos, telefoní­a, megafoní­a, información al público, tierra-tren y alimentación, en las estaciones Correo Central, Catalinas, Retiro y en el taller Lacarra.</t>
  </si>
  <si>
    <t>https://cdn2.buenosaires.gob.ar/baobras/editadas1/mduyt_lineae_sistemadecomunicaciones_foto1.jpg</t>
  </si>
  <si>
    <t>https://cdn2.buenosaires.gob.ar/baobras/editadas1/mduyt_lineae_sistemadecomunicaciones_foto2.jpg</t>
  </si>
  <si>
    <t>https://cdn2.buenosaires.gob.ar/baobras/editadas1/mduyt_lineae_sistemadecomunicaciones_foto3.jpg</t>
  </si>
  <si>
    <t>https://cdn2.buenosaires.gob.ar/baobras/editadas1/mduyt_lineae_sistemadecomunicaciones_foto4.jpg</t>
  </si>
  <si>
    <t>Multiradio S.A.</t>
  </si>
  <si>
    <t>192/16</t>
  </si>
  <si>
    <t>https://www.buenosaires.gob.ar/sites/gcaba/files/020_pcp_tipo_le_com_20160217.pdf</t>
  </si>
  <si>
    <t>Subterráneos - Lí­nea E: Implementación del Sistema Scada de Energí­a y Auxiliares</t>
  </si>
  <si>
    <t>Comprende la provisión e instalación de las RTU, el cableado hasta los equipos y dispositivos, medios de enlace de fibra óptica que permitan la implementación de un sistema SCADA para las nuevas estaciones de la lí­nea E (Correo Central, Catalinas, Retiro y sus equipos de ventilación inter-estación), taller Lacarra, rectificador/celda cc Lacarra y pozo de bombeo Mariano Acosta; obras correspondientes al tramo Bolí­var -Retiro y taller Lacarra de la lí­nea E.</t>
  </si>
  <si>
    <t>https://cdn2.buenosaires.gob.ar/baobras/editadas1/mduyt_lineae%20_implementacionsistemascada_foto1.jpg</t>
  </si>
  <si>
    <t>202/16</t>
  </si>
  <si>
    <t>https://www.buenosaires.gob.ar/sites/gcaba/files/02_pcp_lp_202.16.pdf</t>
  </si>
  <si>
    <t>Subterráneos - Lí­nea E: Traspaso de obras a la Ciudad</t>
  </si>
  <si>
    <t>Comprende la continuación de tareas y ejecución de obras complementarias necesarias para la finalización total del contrato para la í¢Â€Âœejecución de las obras civiles destinadas a la extensión de la lí­nea e de la red de subterráneos de la Ciudad Autónoma de Buenos Aires, obra básica más variante túnelí¢Â€Â, cedido y transferido por el Estado Nacional al Gobierno de la Ciudad Autónoma de Buenos aires.</t>
  </si>
  <si>
    <t>https://cdn2.buenosaires.gob.ar/baobras/editadas1/mduyt_lineae%20_traspasodeobras_foto1.jpg</t>
  </si>
  <si>
    <t>Benito Roggio E Hijos S.A.</t>
  </si>
  <si>
    <t>153/07</t>
  </si>
  <si>
    <t>https://www.buenosaires.gob.ar/subte/licitaciones-publicas/2013</t>
  </si>
  <si>
    <t>Subterráneos - Lí­nea  E: Obra complementaria cochera - Taller Lacarra</t>
  </si>
  <si>
    <t>Comprende el proyecto y construcción de una estructura de apoyo para puentes grúas, catenaria y pasarelas metálicas en ví­as 1 y 2 en el taller Lacarra de la lí­nea E de la red de subterráneos de Buenos Aires.</t>
  </si>
  <si>
    <t>Av. Lacarra y Autopista Dellepiane</t>
  </si>
  <si>
    <t>https://CDN.buenosaires.gob.ar/datosabiertos/datasets/ba-obras/fotos/25086-1.jpg</t>
  </si>
  <si>
    <t>https://CDN.buenosaires.gob.ar/datosabiertos/datasets/ba-obras/fotos/25086-2.jpg</t>
  </si>
  <si>
    <t>https://CDN.buenosaires.gob.ar/datosabiertos/datasets/ba-obras/fotos/25086-3.jpg</t>
  </si>
  <si>
    <t>https://www.buenosaires.gob.ar/sites/gcaba/files/010_pbc_ampliacion_taller_lacarra.pdf</t>
  </si>
  <si>
    <t>Subterráneos - Lí­nea E: Dos puentes grúa</t>
  </si>
  <si>
    <t>Comprende la provisión, montaje y puesta en marcha de dos puentes grúa en el taller Lacarra de la lí­nea E de la red de subterráneos de Buenos Aires.</t>
  </si>
  <si>
    <t>https://cdn2.buenosaires.gob.ar/baobras/editadas1/mduyt_lineae%20_dospuentesgrua_foto1.jpg</t>
  </si>
  <si>
    <t>Compulsa privada de precios</t>
  </si>
  <si>
    <t>140/16</t>
  </si>
  <si>
    <t>Manzana 66: Remediación y Demolición San Isidro Labrador</t>
  </si>
  <si>
    <t>En el marco del Proyecto Manzana 66, el poder ejecutivo decide emprender la presente licitación con el objeto de dar cumplimiento a las condiciones acordadas para la suscripción del contrato de permuta, y la posterior escrituración y entrega del inmueble.</t>
  </si>
  <si>
    <t>San Isidro Labrador 4802</t>
  </si>
  <si>
    <t>https://CDN.buenosaires.gob.ar/datosabiertos/datasets/ba-obras/fotos/25088-1.jpg</t>
  </si>
  <si>
    <t>https://CDN.buenosaires.gob.ar/datosabiertos/datasets/ba-obras/fotos/25088-2.jpg</t>
  </si>
  <si>
    <t>https://CDN.buenosaires.gob.ar/datosabiertos/datasets/ba-obras/fotos/25088-3.jpg</t>
  </si>
  <si>
    <t>https://CDN.buenosaires.gob.ar/datosabiertos/datasets/ba-obras/fotos/25088-4.jpg</t>
  </si>
  <si>
    <t>Desobstructora Argentina S.A.</t>
  </si>
  <si>
    <t>1482-SIGAF/2017</t>
  </si>
  <si>
    <t>https://www.buenosaires.gob.ar/baobras/manzana-66-0</t>
  </si>
  <si>
    <t>https://www.buenosaires.gov.ar/areas/planeamiento_obras/licitations/web/frontend_dev.php/licitation/index/id/317</t>
  </si>
  <si>
    <t>2017-24987133-MGEYA- DGIURB</t>
  </si>
  <si>
    <t>Av. Triunvirato: Apertura</t>
  </si>
  <si>
    <t>La obra comprendió la extensión de la av. Triunvirato desde la calle Elcano hasta Federico Lacroze, en el barrio de Chacarita (Comuna 15), donde se sumaron siete cuadras a la avenida sobre terrenos ferroviarios</t>
  </si>
  <si>
    <t>Villa Ortuzar</t>
  </si>
  <si>
    <t>Av. Triunvirato y Av. Elcano</t>
  </si>
  <si>
    <t>https://cdn2.buenosaires.gob.ar/baobras/editadas1/mduyt_aperturaavenidatriunvirato_foto1.jpg</t>
  </si>
  <si>
    <t>https://cdn2.buenosaires.gob.ar/baobras/editadas1/mduyt_aperturaavenidatriunvirato_foto2.jpeg</t>
  </si>
  <si>
    <t>OMEGA MLP S.R.L., VIALMANI S.A. y CONSTRUMEX S.A</t>
  </si>
  <si>
    <t>https://documentosboletinoficial.buenosaires.gob.ar/publico/20160706.pdf</t>
  </si>
  <si>
    <t>Centro de Trasbordo Federico Lacroze</t>
  </si>
  <si>
    <t>El Centro de Trasbordo Chacarita genera espacios de acceso y espera de transporte público más seguros y cómodos, beneficiando a 100 mil vecinos que diariamente transitan por la zona.</t>
  </si>
  <si>
    <t>Guzman Av. y Corrientes Av.</t>
  </si>
  <si>
    <t>https://cdn2.buenosaires.gob.ar/baobras/editadas1/mduyt_ctlacroze_foto1.jpg</t>
  </si>
  <si>
    <t>100000 por dia</t>
  </si>
  <si>
    <t>Dique 0</t>
  </si>
  <si>
    <t>Dique 0 - Caminabilidad</t>
  </si>
  <si>
    <t>Prevé la intervención y reconfiguración de dos plazas abiertas con acceso al borde costero y también se integrará el bajo autopista correspondiente a la Au BA -La Plata con senderos y nivelaciones de cruces, permitiendo así­ una mejor caminabilidad entre el tramo Puerto Madero -Usina del Arte.</t>
  </si>
  <si>
    <t>Av. Pedro de Mendoza entre el nodo de Av. Brasil y Agustí­n R. Caffarena,</t>
  </si>
  <si>
    <t>https://cdn2.buenosaires.gob.ar/baobras/mduyt6/mduyt_dique0caminabilidad.jpg</t>
  </si>
  <si>
    <t>1441-SIGAF/2017</t>
  </si>
  <si>
    <t>https://www.buenosaires.gob.ar/baobras/dique-0</t>
  </si>
  <si>
    <t>https://www.buenosaires.gov.ar/areas/planeamiento_obras/licitations/web/frontend_dev.php/licitation/index/id/311</t>
  </si>
  <si>
    <t>Dique 0 -Licitación 1</t>
  </si>
  <si>
    <t>El proyecto es la construcción una nueva plaza pública y una acera que bordea la Avenida Don Pedro de Mendoza entre la Avenida Elvira Rawson de Dellepiane y el acceso a í¢Â€ÂœColonia Expressí¢Â€Â</t>
  </si>
  <si>
    <t>Avenida Don Pedro de Mendoza entre la Avenida Elvira Rawson de Dellepiane</t>
  </si>
  <si>
    <t>https://cdn2.buenosaires.gob.ar/baobras/mduyt6/mduyt_dique0licitacion1.jpg</t>
  </si>
  <si>
    <t>1427-SIGAF/2017</t>
  </si>
  <si>
    <t>https://www.buenosaires.gov.ar/areas/planeamiento_obras/licitations/web/frontend_dev.php/licitation/index/id/307</t>
  </si>
  <si>
    <t>Dique 0 -Licitación 2</t>
  </si>
  <si>
    <t>El proyecto es la construcción de una nueva plaza pública, ubicada en la Avenida Don Pedro de Mendoza entre las calles 20 de septiembre y Juan Manuel Blanes. En el Dique 0, Sección 6, Circunscripción 4, Comuna 4, barrio de la Boca.</t>
  </si>
  <si>
    <t>Avenida Don Pedro de Mendoza y 20 de septiembre</t>
  </si>
  <si>
    <t>1425-SIGAF/2017</t>
  </si>
  <si>
    <t>https://www.buenosaires.gov.ar/areas/planeamiento_obras/licitations/web/frontend_dev.php/licitation/index/id/308</t>
  </si>
  <si>
    <t>Patio de Juegos</t>
  </si>
  <si>
    <t>Avellaneda</t>
  </si>
  <si>
    <t>DIRECTORIO, AV. - LACARRA, AV. - MONTE - AUTOPISTA PERITO MORENO (AU 6) - AMEGHINO, FLORENTINO, DR.</t>
  </si>
  <si>
    <t>Latinoamérica</t>
  </si>
  <si>
    <t>EL PROFETA DE LA PAMPA - PADRE MONTES CARBALLO - SAN JUAN BAUTISTA DE LA SALLE, AV. - EL PROFETA DE LA PAMPA</t>
  </si>
  <si>
    <t>Ciudad de banff</t>
  </si>
  <si>
    <t>LISBOA - REPUBLICA DE CROACIA - ROMA - ARREGUI</t>
  </si>
  <si>
    <t> -58,520904</t>
  </si>
  <si>
    <t>Ejército de los Andes</t>
  </si>
  <si>
    <t>RIVADAVIA AV. - CORVALAN - FALCON, RAMON L., CNEL. - ALBARIÑO</t>
  </si>
  <si>
    <t>Metrobus San Martí­n</t>
  </si>
  <si>
    <t>Este nuevo corredor de Metrobus es el primero en complementarse con intervenciones peatonales para hacer los cruces más seguros y beneficia a más de 70 mil personas todos los dí­as.</t>
  </si>
  <si>
    <t>69896275,94</t>
  </si>
  <si>
    <t>SAN MARTIN AV. 4549</t>
  </si>
  <si>
    <t>https://cdn2.buenosaires.gob.ar/baobras/editadas1/mduyt_metrobussanmartin_foto1.jpg</t>
  </si>
  <si>
    <t>Fevial S.A</t>
  </si>
  <si>
    <t>1437-SIGAF/14</t>
  </si>
  <si>
    <t>https://www.buenosaires.gob.ar/baobras/metrobus-san-martin</t>
  </si>
  <si>
    <t>https://www.buenosaires.gov.ar/areas/planeamiento_obras/licitations/web/frontend_dev.php/licitation/index/id/206</t>
  </si>
  <si>
    <t>Ministerio de Hábitat y Desarrollo Humano</t>
  </si>
  <si>
    <t>Sede del Ministerio de Hábitat y Desarrollo Humano - Construcción de la nueva sede del Ministerio de Desarrollo Humano y Hábitat</t>
  </si>
  <si>
    <t>El proyecto tiene por finalidad la relocalización del Ministerio de Desarrollo Humano y Hábitat -a la fecha repartido en distintos establecimientos y dependencias-, centralizando sus actividades en un único edificio de nueva planta. El proyecto forma parte de un plan de reactivación integral del área, que incluye aceras, calzadas y espacios públicos a escala metropolitana. El nuevo Ministerio proporcionará las condiciones necesarias de confort y seguridad para el correcto desempeño de las actividades que allí­ se desarrollen posibilitando, además, un beneficio en la la integración social con el tejido barrial.</t>
  </si>
  <si>
    <t>Avenida Piedra Buena y calle Hubac</t>
  </si>
  <si>
    <t>https://CDN.buenosaires.gob.ar/datosabiertos/datasets/ba-obras/fotos/25096-1.jpg</t>
  </si>
  <si>
    <t>https://CDN.buenosaires.gob.ar/datosabiertos/datasets/ba-obras/fotos/25096-2.jpg</t>
  </si>
  <si>
    <t>https://CDN.buenosaires.gob.ar/datosabiertos/datasets/ba-obras/fotos/25096-3.jpg</t>
  </si>
  <si>
    <t>https://CDN.buenosaires.gob.ar/datosabiertos/datasets/ba-obras/fotos/25096-4.jpg</t>
  </si>
  <si>
    <t>1243- SIGAF/17</t>
  </si>
  <si>
    <t>https://www.buenosaires.gob.ar/baobras/elefante-blanco</t>
  </si>
  <si>
    <t>https://www.buenosaires.gov.ar/areas/planeamiento_obras/licitations/web/frontend_dev.php/licitation/index/id/297</t>
  </si>
  <si>
    <t>16336926-MGEYA-DGIURB-2017</t>
  </si>
  <si>
    <t>https://cdn2.buenosaires.gob.ar/baobras/apra/EX-2017-25575035-MGEYA-DGTALAPRA.pdf</t>
  </si>
  <si>
    <t>Parque de la Innovación</t>
  </si>
  <si>
    <t>Parque de la Innovación- Licitacion N1</t>
  </si>
  <si>
    <t>En ejecución</t>
  </si>
  <si>
    <t>El Parque de la Innovación será un polo cientí­fico-tecnológico abierto a estudiantes, cientí­ficos y académicos que busca reflejar una polí­tica integral basada en la innovación. Estará ubicado en tierras propiedad de la Ciudad, actualmente utilizadas por el Tiro Federal en el barrio de Núñez.</t>
  </si>
  <si>
    <t xml:space="preserve">Udaondo, Guillermo Av. 1101 </t>
  </si>
  <si>
    <t>BRICONS</t>
  </si>
  <si>
    <t>719-SIGAF/2020</t>
  </si>
  <si>
    <t>https://www.buenosaires.gob.ar/baobras/parque-de-la-innovacion</t>
  </si>
  <si>
    <t>Puente Lacarra</t>
  </si>
  <si>
    <t>Una obra prometida a los vecinos y postergada por más de 50 años. Una forma de conectar más aún la Ciudad con la Provincia. Con nuevos espacios verdes y luminarias LED. Un proyecto que posibilitará que miles de personas viajen en forma rápida y segura todos los dí­as, mejorando su calidad de vida.</t>
  </si>
  <si>
    <t>27 De Febrero Av. y Autopista Presidente Héctor J. Cámpora</t>
  </si>
  <si>
    <t>https://cdn2.buenosaires.gob.ar/baobras/editadas1/mduyt_renderpuentelacarra_foto1.jpg</t>
  </si>
  <si>
    <t>https://www.youtube.com/watch?v=ndiA9-9rJn0</t>
  </si>
  <si>
    <t>ELEPRINT S.A. - EMPRESA CONSTRUCTORA ARGENTINA DE SERVICIOS S.A. - PUENTE LACARRA - UNION TRANSITORIA</t>
  </si>
  <si>
    <t>2016-01-0027-00</t>
  </si>
  <si>
    <t>https://www.buenosaires.gob.ar/baobras/puente-lacarra</t>
  </si>
  <si>
    <t>https://documentosboletinoficial.buenosaires.gob.ar/publico/20161018.pdf</t>
  </si>
  <si>
    <t>https://cdn2.buenosaires.gob.ar/baobras/apra/EX-2016-23242378-MGEYA-APRA.pdf</t>
  </si>
  <si>
    <t>Terraza verde CEC / Plaza República Federativa de Brasil</t>
  </si>
  <si>
    <t>Un parque formado por una plaza, una cubierta de vegetación y un sistema de senderos en el entorno del nuevo Centro de Exposiciones y Convenciones de la Ciudad.</t>
  </si>
  <si>
    <t>Figueroa Alcorta 2010</t>
  </si>
  <si>
    <t>https://CDN.buenosaires.gob.ar/datosabiertos/datasets/ba-obras/fotos/25099-1.jpg</t>
  </si>
  <si>
    <t>https://CDN.buenosaires.gob.ar/datosabiertos/datasets/ba-obras/fotos/25099-2.jpg</t>
  </si>
  <si>
    <t>https://CDN.buenosaires.gob.ar/datosabiertos/datasets/ba-obras/fotos/25099-3.jpg</t>
  </si>
  <si>
    <t>https://CDN.buenosaires.gob.ar/datosabiertos/datasets/ba-obras/fotos/25099-4.jpg</t>
  </si>
  <si>
    <t>CRIBA SA -MEJORES HOSPITALES SA- UTE</t>
  </si>
  <si>
    <t>2594/2013</t>
  </si>
  <si>
    <t>Viaducto Mitre</t>
  </si>
  <si>
    <t>La obra del viaducto consiste en la elevación de una parte de la traza que recorre actualmente el ferrocarril Mitre - Ramal Tigre, contemplando también la construcción de dos nuevas estaciones sobre nivel.</t>
  </si>
  <si>
    <t>Juramento Av. 1701</t>
  </si>
  <si>
    <t>https://CDN.buenosaires.gob.ar/datosabiertos/datasets/ba-obras/fotos/25100-1.jpg</t>
  </si>
  <si>
    <t>https://CDN.buenosaires.gob.ar/datosabiertos/datasets/ba-obras/fotos/25100-2.jpg</t>
  </si>
  <si>
    <t>https://CDN.buenosaires.gob.ar/datosabiertos/datasets/ba-obras/fotos/25100-3.JPG</t>
  </si>
  <si>
    <t>BENITO ROGGIO E HIJOS S.A. - JOSE J. CHEDIACK S.A.I.C.A. - U.T.</t>
  </si>
  <si>
    <t>33-AUSA/16</t>
  </si>
  <si>
    <t>https://www.buenosaires.gob.ar/baobras/viaducto-mitre</t>
  </si>
  <si>
    <t>https://documentosboletinoficial.buenosaires.gob.ar/publico/20161130.pdf</t>
  </si>
  <si>
    <t>https://cdn2.buenosaires.gob.ar/baobras/apra/EX-2016-03594141-MGEYA-APRA.pdf</t>
  </si>
  <si>
    <t>Viaducto San Martí­n</t>
  </si>
  <si>
    <t>Un proyecto que -por su extensión e impacto- es uno de los más importantes de la Ciudad. Que agiliza los tiempos en el tránsito y mejora la seguridad vial, beneficiando a pasajeros del tren, automovilistas, usuarios de colectivos y peatones.</t>
  </si>
  <si>
    <t>CORRIENTES AV. 6091</t>
  </si>
  <si>
    <t>https://cdn.buenosaires.gob.ar/datosabiertos/datasets/ba-obras/fotos/25101-1.jpg</t>
  </si>
  <si>
    <t>https://cdn.buenosaires.gob.ar/datosabiertos/datasets/ba-obras/fotos/25101-2.jpg</t>
  </si>
  <si>
    <t>Green SA-Rottio SA-VFE- UTE</t>
  </si>
  <si>
    <t>2016-01-0029-00</t>
  </si>
  <si>
    <t>https://www.buenosaires.gob.ar/baobras/viaducto-san-martin</t>
  </si>
  <si>
    <t>https://cdn2.buenosaires.gob.ar/baobras/PCPET%20C2016-01-0029%20Viaducto%20Ferroviario%20LSM.PDF</t>
  </si>
  <si>
    <t>https://cdn2.buenosaires.gob.ar/baobras/apra/EX-2015-24247128-MGEYA-APRA.pdf</t>
  </si>
  <si>
    <t>Parque del Bajo: Corrimiento Av. Rábida</t>
  </si>
  <si>
    <t>Se modificará la geometrí­a de la avenida, generando una mejora en el flujo entre las avenidas Paseo Colón y Leandro N. Alem y para los 53.500 vehí­culos particulares que transitan esta arteria. Esto se debe a que se modificó la geometrí­a de la Avenida y porque se agregó un carril por sentido para autos particulares. Las obras ejecutadas para el Metrobus del Bajo previeron el diseño final de la nueva Av. Rábida para que circule por allí­, sin inconvenientes, sobre sus nuevos dos carriles. En esta parte de la Rábida, el Metrobus circulará en los dos carriles (uno por sentido) y no tendrá paradas. Las lí­neas de colectivos que pasarán por allí­ son 16: 195 -74 -93 -64 -29 -143- 130 -33 -152 -62 - 7 - 56 - 126 - 91 - 22 - 28. De esta manera, queda configurada la avenida con seis carriles para vehí­culos particulares, tres por cada sentido y dos carriles, uno para cada sentido, destinados al Metrobus. (se agregan dos carriles, antes habí­a tres carriles por mano, es decir 6 en total: dos para Metrobus y cuatro para vehí­culos particulares)</t>
  </si>
  <si>
    <t>https://cdn.buenosaires.gob.ar/datosabiertos/datasets/ba-obras/fotos/25102-1.jpg</t>
  </si>
  <si>
    <t>https://cdn.buenosaires.gob.ar/datosabiertos/datasets/ba-obras/fotos/25102-2.jpg</t>
  </si>
  <si>
    <t>https://cdn.buenosaires.gob.ar/datosabiertos/datasets/ba-obras/fotos/25102-3.jpg</t>
  </si>
  <si>
    <t>https://cdn.buenosaires.gob.ar/datosabiertos/datasets/ba-obras/fotos/25102-4.jpg</t>
  </si>
  <si>
    <t>Parque del Bajo: playa de estacionamiento y regulación.</t>
  </si>
  <si>
    <t>Se eliminarán los estacionamientos de autos y de colectivos en superficie y se construirá estacionamiento subterráneo de 2 niveles: Primer subsuelo:Playa de regulación. Apta para 46 colectivos, correspondientes a las lí­neas 74, 105, 146 y 159. El ingreso y la salida a esta playa de regulación es por la calle Perón ya que solo contará con una sola rampa exclusiva. Dentro de la playa, los colectivos bajarán a regular sin pasajeros. Esta actividad les llevarí­a, aproximadamente, entre 10 y 15 minutos. Segundo subsuelo: Estacionamiento para 309 vehí­culos oficiales de las dependencias y reparticiones de la administración pública nacional. Deben pertenecer al Poder Ejecutivo Nacional. El Ingreso y la salida es por Madero. Allí­ tendrá dos rampas. Se estima que esté finalizado para mayo 2019.</t>
  </si>
  <si>
    <t>https://cdn.buenosaires.gob.ar/datosabiertos/datasets/ba-obras/fotos/25103-1.jpg</t>
  </si>
  <si>
    <t>https://cdn.buenosaires.gob.ar/datosabiertos/datasets/ba-obras/fotos/25103-2.jpg</t>
  </si>
  <si>
    <t>https://cdn.buenosaires.gob.ar/datosabiertos/datasets/ba-obras/fotos/25103-3.jpg</t>
  </si>
  <si>
    <t>1355-SIGAF/2017,</t>
  </si>
  <si>
    <t>https://www.buenosaires.gov.ar/areas/planeamiento_obras/licitations/web/frontend_dev.php/licitation/index/id/302</t>
  </si>
  <si>
    <t>Puente Argerich</t>
  </si>
  <si>
    <t>Creación de un nuevo cruce vehicular y peatonal sobre nivel</t>
  </si>
  <si>
    <t>Argerich 101</t>
  </si>
  <si>
    <t>https://cdn.buenosaires.gob.ar/datosabiertos/datasets/ba-obras/fotos/25104-1.jpg</t>
  </si>
  <si>
    <t>https://cdn.buenosaires.gob.ar/datosabiertos/datasets/ba-obras/fotos/25104-2.jpg</t>
  </si>
  <si>
    <t>https://cdn.buenosaires.gob.ar/datosabiertos/datasets/ba-obras/fotos/25104-3.jpg</t>
  </si>
  <si>
    <t>https://cdn.buenosaires.gob.ar/datosabiertos/datasets/ba-obras/fotos/25104-4.jpg</t>
  </si>
  <si>
    <t>2012-01-0009-00</t>
  </si>
  <si>
    <t>https://www.buenosaires.gob.ar/baobras/puente-argerich</t>
  </si>
  <si>
    <t>https://www.ausa.com.ar/licitaciones-publicas-detalle/?l=39</t>
  </si>
  <si>
    <t>https://cdn2.buenosaires.gob.ar/baobras/apra/EX-1608170-2012.pdf</t>
  </si>
  <si>
    <t>Museos</t>
  </si>
  <si>
    <t>Museo de Arte Moderno de Buenos Aires</t>
  </si>
  <si>
    <t>El proyecto consiste en una actualización í­ntegra y reordenamiento de los espacios del Museo de Arte Moderno de Buenos Aires, comprendiendo dos edificios: el actual, donde funcionó en sus inicios la tabacalera Nobleza Piccardo - el continuo, perteneciendo anteriormente al museo del cine, cuya fachada fue reformada previo a esta obra. El MAMBA es considerado un museo lí­der de vanguardia en el mundo, el cual ofrece contenidos artí­sticos -exposiciones temporarias y de patrimonio, programas, publicaciones, ciclos de cine, música y teatro experimental- de primer nivel internacional.</t>
  </si>
  <si>
    <t>Av. San Juan 350</t>
  </si>
  <si>
    <t>https://cdn.buenosaires.gob.ar/datosabiertos/datasets/ba-obras/fotos/25105-1.jpg</t>
  </si>
  <si>
    <t>https://cdn.buenosaires.gob.ar/datosabiertos/datasets/ba-obras/fotos/25105-2.jpg</t>
  </si>
  <si>
    <t>https://cdn.buenosaires.gob.ar/datosabiertos/datasets/ba-obras/fotos/25105-3.jpg</t>
  </si>
  <si>
    <t>https://cdn.buenosaires.gob.ar/datosabiertos/datasets/ba-obras/fotos/25105-4.jpg</t>
  </si>
  <si>
    <t>ASHOKA CONSTRUCCIONES S.A</t>
  </si>
  <si>
    <t>846-SIGAF/2017</t>
  </si>
  <si>
    <t>https://www.buenosaires.gob.ar/baobras/museos</t>
  </si>
  <si>
    <t>https://www.buenosaires.gov.ar/areas/planeamiento_obras/licitations/web/frontend_dev.php/licitation/index/id/285</t>
  </si>
  <si>
    <t>8.631.042-DGIGUB/2017</t>
  </si>
  <si>
    <t>Sistema hidrometeorológico integral de Observación, Vigilancia y Alerta</t>
  </si>
  <si>
    <t>Sistema hidrometeorológico integral de Observación, Vigilancia y Alerta que permite disponer de información confiable y precisa necesaria para aumentar la capacidad de predicción de mal tiempo en la Ciudad, advirtiendo sobre probables inundaciones y mejorando el manejo de situaciones de emergencia y recuperación.</t>
  </si>
  <si>
    <t>Guzmán 201</t>
  </si>
  <si>
    <t>https://cdn2.buenosaires.gob.ar/baobras/editadas1/mduyt_sat_sihvigila_foto1.png</t>
  </si>
  <si>
    <t>AUTOTROL SA - WDT INC</t>
  </si>
  <si>
    <t>https://www.buenosaires.gob.ar/baobras/sistema-hidrometeorologico-integral-de-observacion-vigilancia-y-alerta-0</t>
  </si>
  <si>
    <t>https://www.buenosaires.gov.ar/areas/planeamiento_obras/licitations/web/index.php/licitation/index/id/171</t>
  </si>
  <si>
    <t>Paso Bajo Nivel Balbí­n: Aliviadores</t>
  </si>
  <si>
    <t>Se prevé una readecuación general del sistema hidráulico y la instalación de una estación de bombeo dotada de grupo electrógeno, que permitirá su funcionamiento ante cortes de energí­a eléctrica.</t>
  </si>
  <si>
    <t>Balbí­n, Ricardo, Dr. Av. Y Plaza</t>
  </si>
  <si>
    <t>https://cdn2.buenosaires.gob.ar/baobras/editadas1/mduyt_aliviadores_pbnbalbin_foto1.jpg</t>
  </si>
  <si>
    <t>https://cdn2.buenosaires.gob.ar/baobras/editadas1/mduyt_aliviadores_pbnbalbin_foto2.jpg</t>
  </si>
  <si>
    <t>ALTOTE - NAKU CONSTRUCCIONES (UTE)</t>
  </si>
  <si>
    <t>Ex Au 3: Soluciones Habitacionales IV</t>
  </si>
  <si>
    <t>Obra en ejecución con 30 unidades funcionales (11 unidades de 3 ambientes, 19 unidades de 4 ambientes) y 3 locales comerciales en planta baja de 200m2 totales (superficie total cubierta 2.813 m2).</t>
  </si>
  <si>
    <t>Av Monroe 4243/75</t>
  </si>
  <si>
    <t>https://cdn2.buenosaires.gob.ar/baobras/editadas1/mduyt_donadoholmberg_solucioneshabitacionalesIV_foto1.jpg</t>
  </si>
  <si>
    <t>https://www.buenosaires.gov.ar/areas/planeamiento_obras/licitations/web/uploads/ba5f908343d15e689577c0bb78d60d2c.pdf</t>
  </si>
  <si>
    <t>Ex Au 3: Soluciones Habitacionales V</t>
  </si>
  <si>
    <t>Construcción de un nuevo edificio, en el marco de la Ley 3.396, de aproximadamente 72 unidades funcionales para los beneficiarios de la ex au3. La unidad ejecutora está a cargo del relevamiento, diseño inicial y computo del proyecto, mientras que la licitación y ejecución de la obra estará a cargos de la DGOIyA (SSobras). El edificio estará ubicado en el sector 5 de la traza y poseerá una superficie aproximada de 8.100 m2. Las soluciones habitacionales se distribuyen de la siguiente manera: 51 de 4 ambientes y 21 de 3 ambientes. El edificio poseerá además en planta baja 4 locales comerciales.</t>
  </si>
  <si>
    <t>P. I. Rivera 4216/84</t>
  </si>
  <si>
    <t>https://cdn2.buenosaires.gob.ar/baobras/editadas1/mduyt_donadoholmberg_solucioneshabitacionalesV_foto1.jpg</t>
  </si>
  <si>
    <t>1222-SIGAF/2017</t>
  </si>
  <si>
    <t>https://www.buenosaires.gov.ar/areas/planeamiento_obras/licitations/web/frontend_dev.php/licitation/index/id/293</t>
  </si>
  <si>
    <t>15733812-MGEYA-DGOIYA-2017</t>
  </si>
  <si>
    <t>Plaza de Mayo: Puesta en Valor</t>
  </si>
  <si>
    <t>El proyecto se realiza en el marco de las obras de puesta en valor del Eje Cí­vico, bajo la idea rectora de mantener los vestigios de la traza original. se amplí­an las superficies de reunión y de encuentro, reduciendo un carril vehicular en cada lateral e incorporándolo a la superficie total de la plaza, ensanchando las veredas peatonales e incorporando nuevos canteros arbolados. Se reemplaza la totalidad del solado existente, recuperando el tradicional color blanco de la plaza, y el proyecto paisají­stico general remodelando los parterres existentes. Asimismo se ejecutaron tareas de restauración y puesta a punto de las fuentes, conjuntos escultóricos e instalaciones en general, incorporando un sistema de riego automático.</t>
  </si>
  <si>
    <t>Balcarce, Av. Rivadavia, Bolí­var, Hipólito Yrigoyen</t>
  </si>
  <si>
    <t>https://cdn2.buenosaires.gob.ar/baobras/editadas1/mayep_ejecivicopuestaenvalorplazademayo_foto1.jpg</t>
  </si>
  <si>
    <t>https://cdn2.buenosaires.gob.ar/baobras/editadas1/mayep_ejecivicopuestaenvalorplazademayo_foto2.jpg</t>
  </si>
  <si>
    <t>https://cdn2.buenosaires.gob.ar/baobras/editadas1/mayep_ejecivicopuestaenvalorplazademayo_foto3.jpg</t>
  </si>
  <si>
    <t>https://cdn2.buenosaires.gob.ar/baobras/editadas1/mayep_ejecivicopuestaenvalorplazademayo_foto4.jpg</t>
  </si>
  <si>
    <t>https://buenosaires.gob.ar/areas/hacienda/compras/consulta/popup_detalle.php?tipo=licitacion&amp;idlicitacion=133251</t>
  </si>
  <si>
    <t>Laterales ví­as del tren</t>
  </si>
  <si>
    <t>Se pondrá en valor los sectores laterales del tren que actualmente se encuentran muy degradados. Se va agregar nuevo mobiliario, iluminación y paisajismo. Esto va a revalorizar la zona y además servir de espacio verde para la sede de la Comuna 11 que se encuentra lindera a este sector.</t>
  </si>
  <si>
    <t>Cuenca y Ricardo Gutierrez</t>
  </si>
  <si>
    <t>https://cdn2.buenosaires.gob.ar/baobras/espaciosverdes/mayep_100logo_foto1.png</t>
  </si>
  <si>
    <t>PRISMA CONSTRUCTORA S.R.L.</t>
  </si>
  <si>
    <t>28/SIGAF/2018</t>
  </si>
  <si>
    <t>https://buenosaires.gob.ar/areas/hacienda/compras/backoffice/archivos/139278.pdf</t>
  </si>
  <si>
    <t>21303614/DGEV/2018</t>
  </si>
  <si>
    <t>Parque voley playa.</t>
  </si>
  <si>
    <t>Se creará una cancha de Voley con medidas profesionales en el sector del Velódromo dentro del Parque Tres de Febrero. Esta contará de gradas para el público, iluminación, bebederos, mobiliario y nuevos caminos de accesos a la zona.</t>
  </si>
  <si>
    <t>Av. Belisario Roldan y ví­as FF Mitre</t>
  </si>
  <si>
    <t>https://cdn2.buenosaires.gob.ar/baobras/editadas1/mayep_comuna14_voleyplayarender_foto1.jpg</t>
  </si>
  <si>
    <t>CONSTRUCTORA SOLANA S.A.</t>
  </si>
  <si>
    <t>257/SIGAF/2018</t>
  </si>
  <si>
    <t>https://documentosboletinoficial.buenosaires.gob.ar/publico/20180829.pdf</t>
  </si>
  <si>
    <t>9176047/DGEV/2018</t>
  </si>
  <si>
    <t>Agronomí­a - Circuito Aeróbico</t>
  </si>
  <si>
    <t>Sobre la Av. Beiró se realizara un nuevo circuito en una zona que actualmente es muy usada por los vecinos y no se encuentra en condiciones. Se creará un nuevo solado con mobiliario a lo largo del recorrido. Además se agregará una estación de postas aeróbicas, iluminación y bebederos a lo largo de este.</t>
  </si>
  <si>
    <t>Av. De los Constituyentes, Gutenberg, Beiró</t>
  </si>
  <si>
    <t>INSTALECTRO S.A.</t>
  </si>
  <si>
    <t>259/SIGAF/2018</t>
  </si>
  <si>
    <t>https://documentosboletinoficial.buenosaires.gob.ar/publico/20180824.pdf</t>
  </si>
  <si>
    <t>9102568/DGEV/2018</t>
  </si>
  <si>
    <t>Parque Avellaneda: Nuevo circuito aeróbico</t>
  </si>
  <si>
    <t>Se creará un circuito aeróbico de 3 km de largo por el pedido de los vecinos del barrio. Este contará con dos estaciones de postas aeróbicas y una estación para adultos mayores. Se colocarán bebederos a lo largo del recorrido, mobiliario e iluminación para brindar seguridad a lo largo de todo el recorrido.</t>
  </si>
  <si>
    <t>Av. Directorio y Lacarra</t>
  </si>
  <si>
    <t>https://www.buenosaires.gob.ar/areas/hacienda/compras/backoffice/archivos/138783.pdf</t>
  </si>
  <si>
    <t>Entorno Ciudad Universitaria</t>
  </si>
  <si>
    <t>Vagón La Burgoise en FADU-UBA: Proyecto</t>
  </si>
  <si>
    <t>Entorno Urbano - Ciudad Universitaria</t>
  </si>
  <si>
    <t>https://cdn2.buenosaires.gob.ar/baobras/editadas1/mayep_renderciudaduniversitariavagonfadu_foto1.jpg</t>
  </si>
  <si>
    <t>https://www.buenosaires.gob.ar/baobras/entorno-ciudad-universitaria</t>
  </si>
  <si>
    <t>https://cdn2.buenosaires.gob.ar/baobras/pliegos/PLIEG-2017-07628309-DGRU.pdf</t>
  </si>
  <si>
    <t>Ex Banco Argentino Uruguayo: Conservación de la fachada</t>
  </si>
  <si>
    <t>íreas Ambientales -Obra complemenmtaria al Plan Microcentro que pone en valor la fachada patrimonial</t>
  </si>
  <si>
    <t>https://docs.google.com/spreadsheets/d/1vbgaccQwyCP0qJbhKycY0CABqxFoyY6e4I9aOUzQXrU/edit#gid=1500547326</t>
  </si>
  <si>
    <t>Plaza Miserere: Puestos gastronómicos</t>
  </si>
  <si>
    <t>íreas Ambientales -obra en el marco del Plan Integral Once, se reemplazan los puestos gastronómicos deteriorados por infraestructura con mayores condiciones de higiene.</t>
  </si>
  <si>
    <t>CATAMARCA y RIVADAVIA AV.</t>
  </si>
  <si>
    <t>https://cdn2.buenosaires.gob.ar/baobras/editadas1/mayep_dgru_puestosgastronomicos_miserere_foto1.jpg</t>
  </si>
  <si>
    <t>44/SIGAF/2017</t>
  </si>
  <si>
    <t>https://cdn2.buenosaires.gob.ar/baobras/pliegos/PLIEG-2017-20701622-DGRU.pdf</t>
  </si>
  <si>
    <t>15.262.709/DGRU/2017</t>
  </si>
  <si>
    <t>Plaza Lavalle: Puestos de libreros</t>
  </si>
  <si>
    <t>íreas Ambientales -Obra En El Marco Del Plan Integral Tribunales, se reemplazan los puestos de libreros por unidades con mayor calidad paisají­stica y funcional.</t>
  </si>
  <si>
    <t>https://cdn2.buenosaires.gob.ar/baobras/editadas1/mayep_tribunales_librerosrender_foto1.jpg</t>
  </si>
  <si>
    <t>96/SIGAF/2018</t>
  </si>
  <si>
    <t>https://cdn2.buenosaires.gob.ar/baobras/pliegos/PLIEG-2018-10733759-SSAGUEP.pdf</t>
  </si>
  <si>
    <t>29.936.101/DGRU/2017</t>
  </si>
  <si>
    <t>Entorno Liniers</t>
  </si>
  <si>
    <t>Plan Liniers</t>
  </si>
  <si>
    <t>íreas Ambientales -Obra En El Marco Del Plan Integral Liniers</t>
  </si>
  <si>
    <t>https://cdn2.buenosaires.gob.ar/baobras/editadas1/mayep_dgru_liniers_suarezconempedrado_foto1.jpg</t>
  </si>
  <si>
    <t>260/SIGAF/2018</t>
  </si>
  <si>
    <t>https://www.buenosaires.gob.ar/baobras/entorno-liniers</t>
  </si>
  <si>
    <t>https://cdn2.buenosaires.gob.ar/baobras/pliegos/PLIEG-2018-16642479-DGFEP.pdf</t>
  </si>
  <si>
    <t>10643968/DGRU/2018</t>
  </si>
  <si>
    <t>Plan Constitución</t>
  </si>
  <si>
    <t>íreas Ambientales -Obra En El Marco Del Plan Integral Constitución</t>
  </si>
  <si>
    <t>DA FRE OBRAS CIVILES S.A</t>
  </si>
  <si>
    <t>321/SIGAF/2018</t>
  </si>
  <si>
    <t>https://cdn2.buenosaires.gob.ar/baobras/pliegos/PLIEG-2018-17039254-SSAGUEP.pdf</t>
  </si>
  <si>
    <t>18528975/MGEYA/2018</t>
  </si>
  <si>
    <t>Entorno Hospital Gutierrez</t>
  </si>
  <si>
    <t>Entornos urbanos. El Proyecto Tiene Como Objetivo Mejorar Las Condiciones Del Espacio Público Que Conforma El Entorno Inmediato Al Hospital, mediante la ejecución de las veredas</t>
  </si>
  <si>
    <t>Sanchez de Bustamante 1440</t>
  </si>
  <si>
    <t>https://cdn2.buenosaires.gob.ar/baobras/editadas1/mayep_dgru_hospitalgutierrezrender_foto1.jpg</t>
  </si>
  <si>
    <t>DYSCONS S.A</t>
  </si>
  <si>
    <t>494/SIGAF/2018</t>
  </si>
  <si>
    <t>https://documentosboletinoficial.buenosaires.gob.ar/publico/20181127.pdf</t>
  </si>
  <si>
    <t>14987507/GEYA/018</t>
  </si>
  <si>
    <t>Veredas de comuna 1</t>
  </si>
  <si>
    <t>25 de Mayo: Reparación de veredas</t>
  </si>
  <si>
    <t>Obra compleja de 2 cuadras, entre Tucumán y Córdoba</t>
  </si>
  <si>
    <t>25 DE MAYO 601</t>
  </si>
  <si>
    <t>https://cdn2.buenosaires.gob.ar/baobras/editadas1/mayep_comuna1_reparaciondeveredas25demayo_foto1.jpg</t>
  </si>
  <si>
    <t>https://cdn2.buenosaires.gob.ar/baobras/editadas1/mayep_comuna1_reparaciondeveredas25demayo_foto2.jpg</t>
  </si>
  <si>
    <t>https://cdn2.buenosaires.gob.ar/baobras/editadas1/mayep_comuna1_reparaciondeveredas25demayo_foto3.jpg</t>
  </si>
  <si>
    <t>https://cdn2.buenosaires.gob.ar/baobras/editadas1/mayep_comuna1_reparaciondeveredas25demayo_foto4.jpg</t>
  </si>
  <si>
    <t>https://www.buenosaires.gob.ar/baobras/veredas-de-comuna-1</t>
  </si>
  <si>
    <t>https://buenosaires.gob.ar/areas/hacienda/compras/consulta/popup_detalle.php?tipo=licitacion&amp;idlicitacion=129244</t>
  </si>
  <si>
    <t>Veredas de comuna 5</t>
  </si>
  <si>
    <t>Av. Boedo: Reparación de veredas</t>
  </si>
  <si>
    <t>Obra compleja de 3 cuadras, entre Juan de Garay y Constitución</t>
  </si>
  <si>
    <t>BOEDO AV. 1287</t>
  </si>
  <si>
    <t>https://cdn2.buenosaires.gob.ar/baobras/editadas1/mayep_comuna5_reparaciondeveredasavboedo_foto1.jpg</t>
  </si>
  <si>
    <t>https://cdn2.buenosaires.gob.ar/baobras/editadas1/mayep_comuna5_reparaciondeveredasavboedo_foto2.jpg</t>
  </si>
  <si>
    <t>https://cdn2.buenosaires.gob.ar/baobras/editadas1/mayep_comuna5_reparaciondeveredasavboedo_foto3.jpg</t>
  </si>
  <si>
    <t>https://cdn2.buenosaires.gob.ar/baobras/editadas1/mayep_comuna5_reparaciondeveredasavboedo_foto4.jpg</t>
  </si>
  <si>
    <t>https://www.buenosaires.gob.ar/baobras/veredas-de-comuna-5</t>
  </si>
  <si>
    <t>Av. Bartolomé Mitre: Reparación de veredas</t>
  </si>
  <si>
    <t>Obra compleja de 3 cuadras,entre Diagonal Norte-C. Pellegrini</t>
  </si>
  <si>
    <t>MITRE, BARTOLOME 601</t>
  </si>
  <si>
    <t>https://cdn2.buenosaires.gob.ar/baobras/veredas/ssvp_reparaciondeveredas_bartolomemitre_foto1.png</t>
  </si>
  <si>
    <t>Veredas de comuna 15</t>
  </si>
  <si>
    <t>Av. Lacroze: Reparación de veredas</t>
  </si>
  <si>
    <t>Obra compleja de 7 cuadras, entre A. Thomas-Av. Corrientes</t>
  </si>
  <si>
    <t>LACROZE, FEDERICO AV. 3580</t>
  </si>
  <si>
    <t>https://cdn2.buenosaires.gob.ar/baobras/editadas1/mayep_comuna15_reparaciondeverdaslacroze_foto1.jpg</t>
  </si>
  <si>
    <t>https://cdn2.buenosaires.gob.ar/baobras/editadas1/mayep_comuna15_reparaciondeverdaslacroze_foto2.jpg</t>
  </si>
  <si>
    <t>https://cdn2.buenosaires.gob.ar/baobras/editadas1/mayep_comuna15_reparaciondeverdaslacroze_foto3.jpg</t>
  </si>
  <si>
    <t>https://cdn2.buenosaires.gob.ar/baobras/editadas1/mayep_comuna15_reparaciondeverdaslacrozeantes_foto4.jpg</t>
  </si>
  <si>
    <t>https://www.buenosaires.gob.ar/baobras/veredas-de-comuna-15</t>
  </si>
  <si>
    <t>Veredas de comuna 2</t>
  </si>
  <si>
    <t>Av. Santa Fe: Reparación de veredas</t>
  </si>
  <si>
    <t>Obra compleja de 8 cuadras, entre Callao-Pueyrredon</t>
  </si>
  <si>
    <t>SANTA FE AV. 1997</t>
  </si>
  <si>
    <t>https://cdn2.buenosaires.gob.ar/baobras/editadas1/mayep_comuna2_reparaciondeveredassantafe_foto1.jpg</t>
  </si>
  <si>
    <t>https://cdn2.buenosaires.gob.ar/baobras/editadas1/mayep_comuna2_reparaciondeveredassantafeantes_foto2.jpg</t>
  </si>
  <si>
    <t>https://cdn2.buenosaires.gob.ar/baobras/editadas1/mayep_comuna2_reparaciondeveredassantafe_foto4.jpg</t>
  </si>
  <si>
    <t>https://www.buenosaires.gob.ar/baobras/veredas-de-comuna-2</t>
  </si>
  <si>
    <t>Veredas de comuna 12</t>
  </si>
  <si>
    <t>Av. Triunvirato 1: Reparación de veredas</t>
  </si>
  <si>
    <t>Obra compleja de 7 cuadras, entre Monroe- La Pampa</t>
  </si>
  <si>
    <t>TRIUNVIRATO AV. 4355</t>
  </si>
  <si>
    <t>https://cdn2.buenosaires.gob.ar/baobras/editadas1/mayep_comuna12_reparaciondeverdastriunvirato_%20foto1.jpg</t>
  </si>
  <si>
    <t>https://cdn2.buenosaires.gob.ar/baobras/editadas1/mayep_comuna12_reparaciondeverdastriunvirato_%20foto2.jpg</t>
  </si>
  <si>
    <t>https://cdn2.buenosaires.gob.ar/baobras/editadas1/mayep_comuna12_reparaciondeverdastriunviratoantes_%20foto3.jpg</t>
  </si>
  <si>
    <t>https://www.buenosaires.gob.ar/baobras/veredas-de-comuna-12</t>
  </si>
  <si>
    <t>Av. Triunvirato II: Reparación de veredas</t>
  </si>
  <si>
    <t>Obra compleja de 2 cuadra, entre Roosevelt- Dr. P. Rivera</t>
  </si>
  <si>
    <t>TRIUNVIRATO AV.4950</t>
  </si>
  <si>
    <t>https://cdn2.buenosaires.gob.ar/baobras/editadas1/mayep_comuna12_reparaciondeverdastriunvirato2_foto1.jpg</t>
  </si>
  <si>
    <t>https://cdn2.buenosaires.gob.ar/baobras/editadas1/mayep_comuna12_reparaciondeverdastriunvirato2_foto2.jpg</t>
  </si>
  <si>
    <t>https://cdn2.buenosaires.gob.ar/baobras/editadas1/mayep_comuna12_reparaciondeverdastriunvirato2antes_foto3.jpg</t>
  </si>
  <si>
    <t>Av. Medrano 1: Reparación de veredas</t>
  </si>
  <si>
    <t>Obra compleja de 4 cuadras, entre Humahuaca- Potosí­</t>
  </si>
  <si>
    <t>MEDRANO AV.455</t>
  </si>
  <si>
    <t>https://cdn2.buenosaires.gob.ar/baobras/veredas/ssvp_reparaciondeveredas_triunvirato_foto6_antes.jpg</t>
  </si>
  <si>
    <t>SACH</t>
  </si>
  <si>
    <t>Av. Callao II: Reparación de veredas</t>
  </si>
  <si>
    <t>Obra compleja de 3 cuadras, entre Córdoba- Santa Fe</t>
  </si>
  <si>
    <t>CALLAO AV. 848</t>
  </si>
  <si>
    <t>https://cdn2.buenosaires.gob.ar/baobras/editadas1/mayep_comuna2_reparaciondeverdascallao_foto1.jpg</t>
  </si>
  <si>
    <t>https://cdn2.buenosaires.gob.ar/baobras/editadas1/mayep_comuna2_reparaciondeverdascallaoantes_foto2.jpg</t>
  </si>
  <si>
    <t>Veredas de comuna 9</t>
  </si>
  <si>
    <t>Centro de Transbordo: Reparación de veredas</t>
  </si>
  <si>
    <t>Obra de reparación de veredas en el entorno del Centro de Transbordo de Liniers</t>
  </si>
  <si>
    <t>GORDILLO, TIMOTEO 21</t>
  </si>
  <si>
    <t>https://www.buenosaires.gob.ar/baobras/veredas-de-comuna-9</t>
  </si>
  <si>
    <t>Montiel: Reparación de veredas</t>
  </si>
  <si>
    <t>Obra compleja de 2 cuadras, entre Ibarrola- Av. Rivadavia</t>
  </si>
  <si>
    <t>MONTIEL 185</t>
  </si>
  <si>
    <t xml:space="preserve">Destacamentos De Bomberos: Destacamento de Bomberos - La Boca </t>
  </si>
  <si>
    <t>La Obra Consiste En La RemodelacionY Refaccion Del Destacamento De Bomberos, Que Incluye La Mayorí­a De Los Locales. Principalmente Las Intervenciones Se Realizaron En Baños, Vestuarios, Cocina Y Espacios De Entrenamiento. Instalacion Electrica Y De Datos</t>
  </si>
  <si>
    <t>Don Pedro De Mendoza Av. y Brown, Alte. Av.</t>
  </si>
  <si>
    <t>11-CBAS-2017</t>
  </si>
  <si>
    <t>Destacamentos De Bomberos: Remodelación Cuartel De Bomberos VIII - Nueva Chicago</t>
  </si>
  <si>
    <t xml:space="preserve">La Obra Consiste En La Refacción y Remodelación De Todo El Cuartel De Bomberos De Barracas Y Contempla El Arreglo De Baños, Dormitorios, Oficinas, Nuevas Instalaciones Eléctricas, Sanitarias y De Datos. Reparación De Filtraciones. </t>
  </si>
  <si>
    <t>De la Torre, Lisandro  Av. 2830</t>
  </si>
  <si>
    <t>Bimasur S.A.</t>
  </si>
  <si>
    <t>32-CBAS-2017</t>
  </si>
  <si>
    <t>Destacamento Barrial:  Calle Coronel M. Chilavert NÂ° 1928 - 1946</t>
  </si>
  <si>
    <t>La Obra Consiste En La Ampliación De Las Instalaciones Existentes De La Ex Metropolitana. Se Desarrolla En Planta Baja, Donde Se Construirán Nuevos Baños, Una Oficina, Cocina Y Comedor Para El Personal.  Se Contempla La Ejecución De Instalaciones Sanitarias: Cloacal Y De Provisión De Agua Frí­a, E Instalación Eléctrica.</t>
  </si>
  <si>
    <t>Chilavert, Martiniano, Cnel. 1926 - 1946</t>
  </si>
  <si>
    <t>DR2 Construcciones S.R.L</t>
  </si>
  <si>
    <t>58-CBAS-2017</t>
  </si>
  <si>
    <t>Barrio Los Piletones: Electrificación 2º Etapa â€“ Conjunto Habitacional Barrio Los Piletones</t>
  </si>
  <si>
    <t>La Obra Consiste En La Ejecución De Las Redes De Distribución Eléctrica De Baja Tensión En El Conjunto Habitacional Barrio Los Piletones 2Â° Etapa</t>
  </si>
  <si>
    <t>44-CBAS-2017</t>
  </si>
  <si>
    <t>Barrio Los Piletones: Puesta en Valor Pasillo y B.R. de Mz 9 y 10 â€“ Sector lindero Lago Barrio Los Piletones</t>
  </si>
  <si>
    <t>Las Obras A Ejecutar Se Localizan En El Sector Liberado Del lago Sobre El Cual Se Encuentran Bocas De Registro Que Por Efecto Del Terraplenamiento Realizado Es Necesario Elevar Sus Chimeneas Y Tapas Al Nuevo Nivel De Terreno. Por Otro Lado, La Puesta En Valor Del Pasaje De Acceso A Las Manzanas 9 y 10 Del Barrio Los Piletones, Desde El Malecón Del Lago</t>
  </si>
  <si>
    <t>41-CBAS-2017</t>
  </si>
  <si>
    <t>Barrio Los Piletones: Reparaciones En Las Redes De Agua Potable Y Colectoras Cloacales</t>
  </si>
  <si>
    <t>La Obra Consiste En La Ejecución De Diversas Reparaciones En Las Cañerí­as De Redes De Provisión De Agua Potable, Se Han Detectado Averí­as Que Limitan Su Correcto Funcionamiento.</t>
  </si>
  <si>
    <t>42-CBAS-2017</t>
  </si>
  <si>
    <t xml:space="preserve">Barrio Los Piletones: Demoliciones Poligono "A" De Manzana 10 </t>
  </si>
  <si>
    <t>La Obra Consiste En La Demolición De Las Edificaciones  A La Necesidad De Liberación Del Lecho Lago Soldati Y Se Realizarán Pequeños Espacios De Recreación.</t>
  </si>
  <si>
    <t>53-CBAS-2017</t>
  </si>
  <si>
    <t xml:space="preserve">Barrio Los Piletones: Demoliciones Poligono"B" Y "E" De Manzana 10 </t>
  </si>
  <si>
    <t>54-CBAS-2017</t>
  </si>
  <si>
    <t xml:space="preserve">Barrio Los Piletones: Demoliciones Poligono "C" De Manzana 10 </t>
  </si>
  <si>
    <t>55-CBAS-2017</t>
  </si>
  <si>
    <t>Barrio Los Piletones: Readecuación Vivienda en Poligono "D" De Manzana 10 - Casa 39</t>
  </si>
  <si>
    <t>La Obra consiste En La Readecuación De Una Vivienda: Cocina, Baño Y   Patio De Acceso, Por Demoliciones De Viviendas Aledañas Al Lago Soldati</t>
  </si>
  <si>
    <t>56-CBAS-2017</t>
  </si>
  <si>
    <t>Barrio Los Piletones: Sendero 14 De Mayo</t>
  </si>
  <si>
    <t>Ejecución De Una Nueva Calle Que Contempla Pavimentos, Pluviales, Luminarias Y Equipamiento.</t>
  </si>
  <si>
    <t>Sendero 14 de Mayo 3900</t>
  </si>
  <si>
    <t>63-CBAS-2017</t>
  </si>
  <si>
    <t>Barrio Los Piletones: Demolición Y Construcción De Nueva Vivienda Casa 35/36 Poligono "D" Manzana 10</t>
  </si>
  <si>
    <t>La Obra Consiste En La Demolición De La Vivienda Existente Y Ejecución De Una Nueva Vivienda De Una Sola Planta Y Recomponer El Espacio Público Aledaño Al Lago Soldati</t>
  </si>
  <si>
    <t>64-CBAS-2017</t>
  </si>
  <si>
    <t>Barrio Los Piletones: Demolición Y Construcción De Nueva Vivienda Casa 31 Poligono "D" Manzana 10</t>
  </si>
  <si>
    <t>65-CBAS-2017</t>
  </si>
  <si>
    <t>Barrio Los Piletones: Demoliciones Poligono "F" De Manzana 10</t>
  </si>
  <si>
    <t>66-CBAS-2017</t>
  </si>
  <si>
    <t>Barrio Nueva Esperanza</t>
  </si>
  <si>
    <t>Barrio Nueva Esperanza: Demolición  Vivienda Perilago</t>
  </si>
  <si>
    <t xml:space="preserve">La Obra Consiste En La Demolición De La Edificacion  A La Necesidad De Liberación Del Lecho Lago Soldati </t>
  </si>
  <si>
    <t>79-CBAS-2017</t>
  </si>
  <si>
    <t>Barrio Los Piletones: Construcción De Edificio NÂ° 27 Manzana NÂ° 199 - Complejo Habitacional Los Piletones</t>
  </si>
  <si>
    <t>La Obra Consiste En La Construcción De Un Edificio De Viviendas De Planta Baja Y Dos Pisos, En  Cada Planta Hay 4 Unidades Funcionales De 4 Ambientes Cada Una. Las 4 Unidades Ubicadas En Planta Baja Se Proyectaron Para Ser Habitadas Por Usuarios Con Movilidad Reducida.</t>
  </si>
  <si>
    <t>Plumerillo 3975</t>
  </si>
  <si>
    <t xml:space="preserve">Barrio Los Piletones: Demoliciones Casa 52 Manzana 10 </t>
  </si>
  <si>
    <t>06-CBAS-2018</t>
  </si>
  <si>
    <t>Distrito Del Deporte: Club Atlético Huracán - La Quemita - Muro  De Cierre</t>
  </si>
  <si>
    <t>Ejecución De Muro Perimetral De Cierre En Bloques De Hormigón En 138 Ml Y 3 Mts De Altura</t>
  </si>
  <si>
    <t>Castañares Av. , Lacarra Av.</t>
  </si>
  <si>
    <t>14 DE JUNIO LTDA</t>
  </si>
  <si>
    <t>43-CBAS-2017</t>
  </si>
  <si>
    <t>Autódromo Oscar Y Alfredo Gálvez: Puesta En Valor Autódromo De Bs. As. Oscar Y Juan Gálvez -  Instalación De Cubierta Sobre Palco "A"</t>
  </si>
  <si>
    <t>La Obra Consiste En La Puesta En Valor Del Autódromo De La Ciudad De Bs As Las Tareas A Ejecutar Corresponden A La Instalación De Cubierta Sobre Palcos "A"</t>
  </si>
  <si>
    <t>Estudio Wagg SA</t>
  </si>
  <si>
    <t>48-CBAS-2017</t>
  </si>
  <si>
    <t>Autódromo Oscar Y Alfredo Gálvez: Puesta En Valor Autódromo De Bs. As. Oscar Y Juan Gálvez -  Instalación De Cubierta Sobre Palco "B"</t>
  </si>
  <si>
    <t>La Obra Consiste En La Puesta En Valor Del Autódromo De La Ciudad De Bs As Las Tareas A Ejecutar Corresponden A La Instalación De Cubierta Sobre Palcos "B"</t>
  </si>
  <si>
    <t>49-CBAS-2017</t>
  </si>
  <si>
    <t xml:space="preserve">Autódromo Oscar Y Alfredo Gálvez: Bacheo En Autodromo De Bs. As. Oscar Y Juan Galvez-Bacheo En  Calle Interna 
</t>
  </si>
  <si>
    <t>La Obra Consiste En La Repavimentación De La Calle Interna De Acceso A Playón Trasero De Boxes</t>
  </si>
  <si>
    <t>GOLI Construcciones SRL</t>
  </si>
  <si>
    <t>81-CBAS-2017</t>
  </si>
  <si>
    <t xml:space="preserve">Barrio 59 Viviendas: Reparaciones Eléctricas Domiciliarias </t>
  </si>
  <si>
    <t>La  Obra Comprende El Montaje, La Conexión Y La Puesta En Servicio De Toda La Nueva Instalación Eléctrica De Las Unidades Funcionales Y Servicios Generales Del Conjunto De 59 Viviendas- Barrio Nestor Kirchner.</t>
  </si>
  <si>
    <t>24 DE NOVIEMBRE LTDA</t>
  </si>
  <si>
    <t>67-CBAS-2017</t>
  </si>
  <si>
    <t>Barrio 59 Viviendas: Reparaciones En Instalación De Gas Natural</t>
  </si>
  <si>
    <t>La Obra Consiste En La Adecuación De La Instalación De Gas Natural Para Las Unidades De 59 Viviendas - Barrio Nestor Kirchner</t>
  </si>
  <si>
    <t>73-CBAS-2017</t>
  </si>
  <si>
    <t>Barrio 59 viviendas: Recambio de tanques y mejoras en espacios comunes â€“ Complejo Habitacional N. Kirchner â€“ 59 viviendas</t>
  </si>
  <si>
    <t xml:space="preserve">La Obra Consiste En El Recambio De Tanques Y Contempla La Reparación Y Pintura De Portones Y Rejas Perimetrales Del Predio, La Reparación Del Equipamiento En Los Espacios Comunes Y El Mejoramiento De Los Espacios Verdes.  </t>
  </si>
  <si>
    <t>39-CBAS-2017</t>
  </si>
  <si>
    <t>Parque Roca: Reacondicionamiento Sector Piletas Adultos</t>
  </si>
  <si>
    <t>La Obra Consiste En El Reacondicionamiento Del Sector Pileta Adultos: pintura, solados</t>
  </si>
  <si>
    <t>69-CBAS-2017</t>
  </si>
  <si>
    <t>Parque Roca: Reacondicionamiento Sector Pileta Infantil</t>
  </si>
  <si>
    <t>La Obra Consiste En El Reacondicionamiento Del Sector Pileta Infantil: pintura, solados, cercos</t>
  </si>
  <si>
    <t>70-CBAS-2017</t>
  </si>
  <si>
    <t>Parque Roca: Puesta En Valor Vestuarios Y Administración</t>
  </si>
  <si>
    <t xml:space="preserve">La Obra Consiste En La Puesta En Valor Y Funcionamiento De Vestuarios y Administración </t>
  </si>
  <si>
    <t>71-CBAS-2017</t>
  </si>
  <si>
    <t>Buenos Aires Playa 2018</t>
  </si>
  <si>
    <t>Buenos Aires Playa 2018: Parque Indoamericano - Obra Civil</t>
  </si>
  <si>
    <t>Ejecucion De Playa Seca Para Programa Bs As Playa 2018</t>
  </si>
  <si>
    <t>Marcelina Vial SA</t>
  </si>
  <si>
    <t>75-CBAS-2017</t>
  </si>
  <si>
    <t>Buenos Aires Playa 2018: Parque Indoamericano - Instalación Eléctrica</t>
  </si>
  <si>
    <t>76-CBAS-2017</t>
  </si>
  <si>
    <t>Buenos Aires Playa 2018: Parque Indoamericano  - Mantenimiento</t>
  </si>
  <si>
    <t>77-CBAS-2017</t>
  </si>
  <si>
    <t>Consejo Niños, Niñas Y Adolescentes</t>
  </si>
  <si>
    <t>Consejo Niños, Niñas Y Adolescentes: Refacción Baños C.A.T.- Castañon 1040 - CABA</t>
  </si>
  <si>
    <t xml:space="preserve">La Obra Consiste En La Refacción Y Remodelación De Los Nucleos Sanitarios Ampliando Su Capacidad. </t>
  </si>
  <si>
    <t>Castañon 1040</t>
  </si>
  <si>
    <t>Graft Estudio SRL</t>
  </si>
  <si>
    <t>80-CBAS-2017</t>
  </si>
  <si>
    <t>Consejo Niños, Niñas Y Adolescentes: Ampliación Cocina Y Nuevo Lavadero C.A.T - Castañon 1040</t>
  </si>
  <si>
    <t>La Obra Consiste En La Ampliación De La Actual Cocina Y La Ejecución De Un Nuevo Lavadero En El Edificio Existente</t>
  </si>
  <si>
    <t>57-CBAS-2017</t>
  </si>
  <si>
    <t>Obras Comuna 1: Pintura De Fachada Luis Saenz Peña Nº 1620- Caba</t>
  </si>
  <si>
    <t>Lumi Construcciones SA</t>
  </si>
  <si>
    <t>59-CBAS-2017</t>
  </si>
  <si>
    <t>Barrio Padre Mújica</t>
  </si>
  <si>
    <t>Barrio Padre Mújica: Construcción Comedor "La Misión"</t>
  </si>
  <si>
    <t>La Obra Consiste En La Construcción De Un Comedor Comunitario  Delimitado Por La Av. Piedra Buena, Av. Castañares, Av. Gral.  Paz, y El Ferrocarril Belgrano. Contempla: Salón, cocina, deposito, baños y patio.</t>
  </si>
  <si>
    <t>Paz, Gral Av.  15450 y Ferrocarril Belgrano</t>
  </si>
  <si>
    <t>CYLP S. A.</t>
  </si>
  <si>
    <t>Obras Comuna 4: Dique Cero Caminabilidad - Etapa 1</t>
  </si>
  <si>
    <t>La Obra Consiste Realizar Intervenciones Urbanas En Etapas En El Area De"Dique Cero", Como Parte Del Proceso De Integración Peatonal Y Ciudad A Escala Humana. Comprende Nivelaciones De Cruces Peatonales Sobre Av. Pedro De Mendoza Entre Las Calles Gualeguay Y 29 De Septiembre, Como También La Nivelación De La Vereda Sobre Pedro De Mendoza.  Nueva Instalación De Luminarias, Una Nueva Reja Entre Gualeguay Y Espinoza Y Una Plaza Seca Entre Las Calles Espinoza Y 29 De Septiembre, Incluyendo Nivelación De Solado Y Equipamiento.</t>
  </si>
  <si>
    <t>Pedro de Mendoza, Av. 201-300</t>
  </si>
  <si>
    <t>Parque de las Victorias</t>
  </si>
  <si>
    <t xml:space="preserve">Parque de las Victorias: Campo de Deportes para Suboficiales de la Policí­a Federal </t>
  </si>
  <si>
    <t>La Obra Consiste En La Construcción De Un Campo De Deportes Para Suboficiales De La Policí­a Federal. Contempla La Realización De Una Cancha De Futbol Y De Dos Módulos De edificios desarrollados en planta baja. Uno de los módulos tendrá una superficie cubierta de 244 m2 y albergara las áreas de servicios sanitarios (vestuarios local, visitantes y árbitros), un consultorio médico, una oficina general y otra oficina de trofeo y un buffet con parrilla. El otro modulo tendrá una superficie cubierta de 85 m2 y se destinara al quincho.</t>
  </si>
  <si>
    <t>Roca, Cnel. Av.</t>
  </si>
  <si>
    <t>Tecymaq SA</t>
  </si>
  <si>
    <t>08-CBAS-2017</t>
  </si>
  <si>
    <t>Plaza Irlanda: Patio de juegos</t>
  </si>
  <si>
    <t>La propuesta para la Plaza Irlanda consistió en intervenir el patio de juegos existente, generando accesibilidad e inclusión. Hoy no cuenta con juegos inclusivos que sean aptos para niños con movilidad reducida y capacidades diferentes.</t>
  </si>
  <si>
    <t>NEUQUEN y ALVAREZ, DONATO, Tte. Gr</t>
  </si>
  <si>
    <t>https://cdn2.buenosaires.gob.ar/baobras/editadas2/ssgc_comuna6_plazairlanda_foto1.jpg</t>
  </si>
  <si>
    <t>https://cdn2.buenosaires.gob.ar/baobras/editadas2/ssgc_comuna6_plazairlanda_foto2.jpg</t>
  </si>
  <si>
    <t>https://cdn2.buenosaires.gob.ar/baobras/editadas2/ssgc_comuna6_plazairlanda_foto3.jpg</t>
  </si>
  <si>
    <t>https://cdn2.buenosaires.gob.ar/baobras/editadas2/ssgc_comuna6_plazairlanda_foto4.jpg</t>
  </si>
  <si>
    <t>Plaza Guillermo y Alfredo Barbieri</t>
  </si>
  <si>
    <t>El objetivo general del proyecto se orientó a recuperar y revitalizar el predio, brindándoles a los vecinos un lugar de encuentro y participación dedicado al arte y al tango. Se generaron nuevos lugares de descanso, patio de juego bajo normativa, revitalización del sector deportivo e incorporación de sector destinado a expresiones artí­sticas.</t>
  </si>
  <si>
    <t>LUNA - LOS PATOS - PEDRO CHUTRO - MOSTESQUIEU</t>
  </si>
  <si>
    <t>https://cdn2.buenosaires.gob.ar/baobras/editadas2/ssgc_comuna4_plazaguillermoyalfredobarbieri_foto1.jpg</t>
  </si>
  <si>
    <t>https://cdn2.buenosaires.gob.ar/baobras/editadas2/ssgc_comuna4_plazaguillermoyalfredobarbieri_foto2.jpg</t>
  </si>
  <si>
    <t>Plazas y Parques de Comuna 5</t>
  </si>
  <si>
    <t>Plaza Saara Vaamonde</t>
  </si>
  <si>
    <t>El objetivo general es la puesta en valor de la plaza, revalorizando el espacio público como ámbito de interacción, mejorar las condiciones de habitabilidad, seguridad de la ví­a pública, y generando nuevos usos en la misma.</t>
  </si>
  <si>
    <t>INDEPENDENCIA, AV. - MUí‘IZ - MARMOL, JOSE</t>
  </si>
  <si>
    <t>https://cdn2.buenosaires.gob.ar/baobras/editadas2/ssgc_comuna5_plazasaravaamonde_foto1.jpg</t>
  </si>
  <si>
    <t>https://cdn2.buenosaires.gob.ar/baobras/editadas2/ssgc_comuna5_plazasaravaamonde_foto2.jpg</t>
  </si>
  <si>
    <t>https://cdn2.buenosaires.gob.ar/baobras/editadas2/ssgc_comuna5_plazasaravaamonde_foto3.jpg</t>
  </si>
  <si>
    <t>https://cdn2.buenosaires.gob.ar/baobras/editadas2/ssgc_comuna5_plazasaravaamonde_foto4.jpg</t>
  </si>
  <si>
    <t>https://www.buenosaires.gob.ar/baobras/plazas-y-parques-de-comuna-5</t>
  </si>
  <si>
    <t>Pista Atletismo</t>
  </si>
  <si>
    <t>Se armó un pista de atletismo semi-profesional de 330 metros de recorrido, brindándole a los vecinos la facilidad de llevar sus tiempos de corrida. Además, se incorporaron diferentes zonas para la práctica de otras disciplinas de atletismo: Salto en Largo, Triple Salto, Lanzamiento de Disco y Martillo, y Lanzamiento de Bala. La propuesta contempló nuevos sectores de descanso y propuesta paisajistica.</t>
  </si>
  <si>
    <t>LACARRA, AV. - ESCALADA, AV. - CASTAí‘ARES, AV. - FERNANDEZ DE LA CRUZ, FRANCISCO, GRAL., AV</t>
  </si>
  <si>
    <t>https://cdn2.buenosaires.gob.ar/baobras/editadas2/ssgc_comuna8_pistadeatletismo_foto1.jpg</t>
  </si>
  <si>
    <t>https://cdn2.buenosaires.gob.ar/baobras/editadas2/ssgc_comuna8_pistadeatletismo_foto2.jpg</t>
  </si>
  <si>
    <t>https://cdn2.buenosaires.gob.ar/baobras/editadas2/ssgc_comuna8_pistadeatletismo_foto3.jpg</t>
  </si>
  <si>
    <t>Subte Lí­nea H</t>
  </si>
  <si>
    <t>Subterráneos - Lí­nea H</t>
  </si>
  <si>
    <t>Nuevas estaciones de la Lí­nea H, taller y cochera Parque Patricios, túnel de trasición pre hospitales, acceso aliviador en la estación Pueyredón, túnel C2 interestación.</t>
  </si>
  <si>
    <t>Av. Santa Fe y Av. Pueyrredón</t>
  </si>
  <si>
    <t>https://cdn.buenosaires.gob.ar/datosabiertos/datasets/ba-obras/fotos/25185-1.jpg</t>
  </si>
  <si>
    <t>https://cdn.buenosaires.gob.ar/datosabiertos/datasets/ba-obras/fotos/25185-2.jpg</t>
  </si>
  <si>
    <t>https://cdn.buenosaires.gob.ar/datosabiertos/datasets/ba-obras/fotos/25185-3.jpg</t>
  </si>
  <si>
    <t>https://cdn.buenosaires.gob.ar/datosabiertos/datasets/ba-obras/fotos/25185-4.jpeg</t>
  </si>
  <si>
    <t>UTE Techint Dycasa</t>
  </si>
  <si>
    <t>144/2010</t>
  </si>
  <si>
    <t>https://www.buenosaires.gob.ar/baobras/subte-linea-h</t>
  </si>
  <si>
    <t>https://www.buenosaires.gob.ar/subte/licitaciones/2010</t>
  </si>
  <si>
    <t>Área 30 en Villa Real</t>
  </si>
  <si>
    <t>Soluciones viales de bajo costo para reducir la velocidad máxima de los vehí­culos a 30 km/h en zonas residenciales con niveles altos de siniestralidad. Zona 30 Villa Real es la primera intervención de este tipo en la Ciudad de Buenos Aires, incluye 47 manzanas y se estima que la probabilidad de que ocurra un siniestro luego de las obras se reducirá en un 75%.</t>
  </si>
  <si>
    <t>Lista, Ramon, Coronel e Irigoyen</t>
  </si>
  <si>
    <t>https://cdn2.buenosaires.gob.ar/baobras/mduyt6/mduyt_renderarea3II.jpg</t>
  </si>
  <si>
    <t>https://cdn2.buenosaires.gob.ar/baobras/mduyt6/mduyt_renderarea30.jpg</t>
  </si>
  <si>
    <t>630/SIGAF/2017</t>
  </si>
  <si>
    <t>https://www.buenosaires.gob.ar/baobras/area-30-en-villa-real</t>
  </si>
  <si>
    <t>https://documentosboletinoficial.buenosaires.gob.ar/publico/20170523.pdf</t>
  </si>
  <si>
    <t>Cárceles</t>
  </si>
  <si>
    <t>Neutralizada</t>
  </si>
  <si>
    <t>https://www.buenosaires.gob.ar/baobras/carceles</t>
  </si>
  <si>
    <t>En proyecto</t>
  </si>
  <si>
    <t>Sudamericana S.A.</t>
  </si>
  <si>
    <t>491-SIGAF/2018</t>
  </si>
  <si>
    <t>Sede de Gobierno</t>
  </si>
  <si>
    <t>Uspallata 3050</t>
  </si>
  <si>
    <t>https://cdn2.buenosaires.gob.ar/baobras/mduyt6/mduyt_distritotecnologico%20_%20sededegobierno-foto1.jpg</t>
  </si>
  <si>
    <t>https://www.buenosaires.gob.ar/baobras/distrito-tecnologico</t>
  </si>
  <si>
    <t>Centro Deportivo de Tiro y Anexo</t>
  </si>
  <si>
    <t>Centro Deportivo de Tiro y Anexo - Lic 1 - Areas exteriores</t>
  </si>
  <si>
    <t>El objeto primordial del Centro Deportivo de Tiro consiste en dotar a la Ciudad Autónoma de Buenos Aires de infraestructura de excelencia internacional en la práctica de deportiva de tiro y entrenamiento de fuerzas Armadas y de seguridad de carácter Nacional, Provincial y Municipal y educación deportiva. La nueva sede se ubica sobre un predio de 13 has. al borde costero de la Ciudad de Buenos Aires, aledaño al arroyo Medrano, al Club de Golf de la Policí­a Federal y al recientemente inaugurado Parque de los Niños, completando una serie de infraestructuras programáticas en situación de parque único costero.</t>
  </si>
  <si>
    <t>NuÃ±ez</t>
  </si>
  <si>
    <t>Calle sin nombre oficial (Av. Tambor de TacuarÃ­) S/N</t>
  </si>
  <si>
    <t>Construmex S.A.</t>
  </si>
  <si>
    <t>https://www.buenosaires.gob.ar/baobras/centro-deportivo-de-tiro-y-anexo</t>
  </si>
  <si>
    <t>https://www.buenosaires.gob.ar/areas/planeamiento_obras/licitations/web/frontend_dev.php/licitation/index/id/349</t>
  </si>
  <si>
    <t>Paso bajo nivel Congreso</t>
  </si>
  <si>
    <t>El paso bajo nivel Congreso cuenta con un único carril, con una altura libre de paso de 3,60 metros y será sentido único de circulación hacia Avenida Del Libertador.</t>
  </si>
  <si>
    <t>53,160,000.00</t>
  </si>
  <si>
    <t>Avenida Congreso y ví­as del Ferrocarril Mitre - Ramal Tigre</t>
  </si>
  <si>
    <t>https://cdn2.buenosaires.gob.ar/baobras/editadas1/mduyt_pasobajonivel_congreso_foto1.jpg</t>
  </si>
  <si>
    <t>JOSE J. CHEDIACK SAICA - UCSA SA - UTE</t>
  </si>
  <si>
    <t>2013-01-0011-00</t>
  </si>
  <si>
    <t>https://cdn2.buenosaires.gob.ar/baobras/apra/EX-2454969-2013.pdf</t>
  </si>
  <si>
    <t>Teatro Colón: Instituto Superior de Arte - adecuación 1° a 9° piso</t>
  </si>
  <si>
    <t>Esta licitación comprende la adecuación de un edificio nuevo entre medianeras con frente a la Av. Corrientes. El proyecto propone la ejecución de un aula para ensayo de danza, y un salón de usos múltiples, que funcionará para conciertos, orquesta académica y clases magistrales.</t>
  </si>
  <si>
    <t>Avenida Corrientes 1681</t>
  </si>
  <si>
    <t>https://cdn2.buenosaires.gob.ar/baobras/editadas1/mduyt_teatrocolon_isatc1y9piso_foto1.png</t>
  </si>
  <si>
    <t>55/SIGAF/2017</t>
  </si>
  <si>
    <t>https://www.buenosaires.gov.ar/areas/planeamiento_obras/licitations/web/frontend_dev.php/licitation/index/id/318</t>
  </si>
  <si>
    <t>Oficinas Públicas: Edificio Cervantes PB, 4to piso y terraza.</t>
  </si>
  <si>
    <t>Adecuación de los pisos 4º y PB del edificio Cervantes para alojar oficinas del GCBA en el marco de relocalización para mejor funcionamiento de las mismas. La obra contempló una construcción rápida y eficiente, para lo que se uso tecnologí­a de construcción en seco junto con a la instalación y readecuación de luminaria y aire acondicionado, tanto nuevo como existente y la pintura y señalética necesaria acorde a los estándares gubernamentales.</t>
  </si>
  <si>
    <t>J. D. Perón 3149</t>
  </si>
  <si>
    <t>https://cdn2.buenosaires.gob.ar/baobras/editadas1/mduyt_oficinaspublicas_edificiocervantespb4topisoyterraza_foto1.png</t>
  </si>
  <si>
    <t>1239/SIGAF/2017</t>
  </si>
  <si>
    <t>https://www.buenosaires.gov.ar/areas/planeamiento_obras/licitations/web/frontend_dev.php/licitation/index/id/295</t>
  </si>
  <si>
    <t>Oficinas Públicas: Edificio Jean Jaures. Demolición.</t>
  </si>
  <si>
    <t>La obra tuvo como objetivo la demolición de las tabiquerí­as de todo el edificio, de manera que quedó planta libre. Tambien incluyó la demolición de solados, cielorrasos y de una losa para la instalación de una escalera exterior metalica.</t>
  </si>
  <si>
    <t>Jean Jaures 216</t>
  </si>
  <si>
    <t>1290/SIGAF/2017</t>
  </si>
  <si>
    <t>https://www.buenosaires.gov.ar/areas/planeamiento_obras/licitations/web/frontend_dev.php/licitation/index/id/298</t>
  </si>
  <si>
    <t>Oficinas Públicas: Edificio Jean Jaures. Obra.</t>
  </si>
  <si>
    <t>Remodelacion del edificio existente, realizando tabiqueria liviana para salas de reunión, pintura, cambio de solados, readecuacion de las instalaciones de iluminación, electricidad, termomecanica, incendio y sanitaria y se alojaron los nuevos puestos de trabajo.</t>
  </si>
  <si>
    <t>1420-SIGAF/2017</t>
  </si>
  <si>
    <t>https://www.buenosaires.gov.ar/areas/planeamiento_obras/licitations/web/frontend_dev.php/licitation/index/id/312</t>
  </si>
  <si>
    <t>Manzana Cí­vica</t>
  </si>
  <si>
    <t>La obra í¢Â€ÂœManzana Cí­vicaí¢Â€Â, consistió en la puesta en valor del entorno de la Nueva Sede de Gobierno de la Ciudad de Buenos Aires, barrio de Parque Patricios, en relación con los términos de la Ley 1747.</t>
  </si>
  <si>
    <t>Uspallata 3160</t>
  </si>
  <si>
    <t>https://cdn2.buenosaires.gob.ar/baobras/mduyt6/mduyt_rendermanzanacivica_foto1.jpg</t>
  </si>
  <si>
    <t>443-SIGAF/16</t>
  </si>
  <si>
    <t>Cuenca Arroyo Maldonado</t>
  </si>
  <si>
    <t>Arroyo Maldonado: Ramales secundarios grupo A</t>
  </si>
  <si>
    <t>Servicio de consultorí­a para la revisión de los proyectos licitatorios de los ramales secundarios de los grupos D y E del arroyo Maldonado y elaboración de los proyectos licitatorios de los remales secundarios de l arroyo Vega.</t>
  </si>
  <si>
    <t>https://cdn2.buenosaires.gob.ar/baobras/mduyt6/Maldonado%20ramales%20secundarios%20grupo%20A.jpg</t>
  </si>
  <si>
    <t>COARCO S.A.</t>
  </si>
  <si>
    <t>https://www.buenosaires.gob.ar/baobras/cuenca-arroyo-maldonado</t>
  </si>
  <si>
    <t>https://www.buenosaires.gov.ar/areas/planeamiento_obras/licitations/web/frontend_dev.php/licitation/index/id/305</t>
  </si>
  <si>
    <t>Paseo del Bajo</t>
  </si>
  <si>
    <t>Paseo del Bajo: Liberación de traza - Prefectura Naval Argentina</t>
  </si>
  <si>
    <t>La obra consistió en la construcción de un nuevo corredor vial que conecta las Autopistas Illia y Buenos Aires-La Plata y la puesta en valor integral del espacio público en sus alrededores. Dependencias de la Prefectura Naval Argentina: Fecha de inicio: 31/05/17. Fecha de finalización: 30/11/17. El edificio cuenta con Cuartel de bomberos, tabiquerí­a, instalaciones y aberturas.</t>
  </si>
  <si>
    <t>Av. Eduardo Madero 235</t>
  </si>
  <si>
    <t>445/SIGAF/2017</t>
  </si>
  <si>
    <t>https://www.buenosaires.gov.ar/areas/planeamiento_obras/licitations/web/frontend_dev.php/licitation/index/id/272</t>
  </si>
  <si>
    <t>4987697-MGEYA-DGOINFU-2017</t>
  </si>
  <si>
    <t>Parque del Bajo: Traslado de árboles - Obras preliminares.</t>
  </si>
  <si>
    <t>La obra consistió en el traslado de árboles, corrimiento de Av. la Rábida, bases de monumentos, traslado de monumentos, traslado de mástil, traslado Helipuerto, playa de estacionamiento subterráneo y regulación, trabajo de la superficie.</t>
  </si>
  <si>
    <t>https://cdn2.buenosaires.gob.ar/baobras/editadas1/mduyt_parquedelbajo_espacioverde_foto1.jpg</t>
  </si>
  <si>
    <t>https://cdn2.buenosaires.gob.ar/baobras/editadas1/mduyt_parquedelbajoespacioverdeyarboles_foto1.jpg</t>
  </si>
  <si>
    <t>Parque del Bajo: Traslado de monumentos - Obras preliminares.</t>
  </si>
  <si>
    <t>Relocalización monumento Juan de Garay y relocalización monumento Juana Azurduy.</t>
  </si>
  <si>
    <t>https://cdn2.buenosaires.gob.ar/baobras/mduyt/Bases_de_monumentos.jpeg</t>
  </si>
  <si>
    <t>23-SIGAF/17</t>
  </si>
  <si>
    <t>https://www.buenosaires.gov.ar/areas/planeamiento_obras/licitations/web/frontend_dev.php/licitation/index/id/282</t>
  </si>
  <si>
    <t>Corbeta Uruguay</t>
  </si>
  <si>
    <t>La obra consistió en la pavimentación y ensanche de la calle Corbeta Uruguay, entre las avenidas Castillo y Antártida Argentina, con el propósito de descomprimir el tránsito pesado que actualmente espera sobre la Av. Comodoro Py para ingresar al puerto (terminal Rí­o de la Plata), trasladándolo hacia Corbeta Uruguay. Además, en una segunda fase, se sumaron espacios de estacionamiento para la Armada.</t>
  </si>
  <si>
    <t>Corbeta Uruguay y Castillo, Ramon S., Pres. Av.</t>
  </si>
  <si>
    <t>https://cdn2.buenosaires.gob.ar/baobras/mduyt6/mduyt_corbetauruguay_foto1.jpg</t>
  </si>
  <si>
    <t>https://cdn2.buenosaires.gob.ar/baobras/mduyt6/mduyt_corbeta%20uruguay_foto2.jpg</t>
  </si>
  <si>
    <t>Construmex S.A</t>
  </si>
  <si>
    <t>2016-01-0005-00</t>
  </si>
  <si>
    <t>https://www.buenosaires.gob.ar/baobras/corbeta-uruguay</t>
  </si>
  <si>
    <t>Teatro Colón: mantenimiento techo escenario principal</t>
  </si>
  <si>
    <t>Se trató de la revalorización en un edificio declarado Monumento Histórico Nacional, de altí­simo valor patrimonial. Se realizaron obras de adecuación de los pisos 1ero y 9no donde funcionará un aula para ensayo de danza y un salón de usos múltiples para conciertos, orquesta académica y clases magistrales. También se llevó a cabo la ejecución del plano cortafuego y los talleres La Nube. El edificio cuenta con una adecuación en una etapa anterior en los pisos 2do al 8vo,el completamiento del 4to piso y el mantenimiento del techo del escenario principal.</t>
  </si>
  <si>
    <t>Cerrito 628</t>
  </si>
  <si>
    <t>https://cdn2.buenosaires.gob.ar/baobras/editadas1/mduyt_teatrocolon_techoescenarioprincipal_foto1.png</t>
  </si>
  <si>
    <t>TECHOS DORFLER</t>
  </si>
  <si>
    <t>Barrio 31: Galpón</t>
  </si>
  <si>
    <t>El "Galpón" es un centro comunitario que promueve el encuentro, participación y formación de los vecinos. Su objetivo es mejorar la proximidad y la atención inmediata, y garantizar el acceso a las polí­ticas sociales. Cuenta con un CESAC, oficinas de atención al vecino desde diversas áreas (ANSES, RENAPER, Migraciones, Defensorí­a del Pueblo, entre otros) y con talleres de actividades educativas, culturales y deportivas. La obra consistió en la puesta en valor, reforzamiento estructural de una edificación ya existente. Se llevaron a cabo tareas de tendido eléctrico, colocación de artefactos lumí­nicos, pintura.</t>
  </si>
  <si>
    <t>https://cdn2.buenosaires.gob.ar/baobras/sisu2/secretariadeintegracionsocialyurbana_elgalpon_imagen1.jpg</t>
  </si>
  <si>
    <t>https://www.youtube.com/watch?v=yoM_as7tiOM</t>
  </si>
  <si>
    <t>691-SIGAF-16</t>
  </si>
  <si>
    <t>https://documentosboletinoficial.buenosaires.gob.ar/publico/PE-RES-MJGGC-SECISYU-104-16-ANX.pdf</t>
  </si>
  <si>
    <t>18802401-MGEYA-DGOI/2016</t>
  </si>
  <si>
    <t>Barrio 31: Oficina 99</t>
  </si>
  <si>
    <t>El proyecto consistió en la remodelación y mejoramiento del inmueble existente en la manzana 99 del bajo autopista. Cumple la función el albergar oficinas de atención de la secretarí­a de integración social y urbana. El inmueble consta de dos plantas, 1er y 2da en las cuales se desempeñarán estas funciones. La obra consistió en el reacondicionamiento de las instalaciones sanitarias, eléctricas, cambio de la escalera de acceso, entre otras tareas.</t>
  </si>
  <si>
    <t>https://cdn2.buenosaires.gob.ar/baobras/sisu2/secretariadeintegracionsocialyurbana_oficina99_imagen1.jpg</t>
  </si>
  <si>
    <t>https://cdn2.buenosaires.gob.ar/baobras/integracionsocialyurbana/Oficina%2099%2C%20despu%C3%A9s.jpg</t>
  </si>
  <si>
    <t>Bristol</t>
  </si>
  <si>
    <t>Barrio 31: Cesac 47</t>
  </si>
  <si>
    <t>Ubicado dentro del predio del denominado "Galpón", la obra consistió en la ampliación y readeacuación de un centro de atención primaria. Hoy cuenta con un vacunatorio, una enfermerí­a, una sala de administración, una farmacia, y más consultorios.</t>
  </si>
  <si>
    <t>https://cdn2.buenosaires.gob.ar/baobras/sisu2/secretariadeintegracionsocialyurbana_cesac47despu%C3%A9s_imagen1.jpg</t>
  </si>
  <si>
    <t>https://cdn2.buenosaires.gob.ar/baobras/integracionsocialyurbana/CESAC%2047%2C%20despu%C3%A9s.jpg</t>
  </si>
  <si>
    <t>Barrio 31: Portal</t>
  </si>
  <si>
    <t>La obra del portal implicó la expansión de un edificio pre-existente de oficinas. Cumple como función el albergar oficinas de atención de la Secretarí­a de Integración Social y Urbana. La obra consistió en el reacondicionamiento de las instalaciones sanitarias, eléctricas, cambio de la escalera de acceso así­ cómo también la ampliación en m2 del área de oficinas.</t>
  </si>
  <si>
    <t>https://cdn2.buenosaires.gob.ar/baobras/sisu2/secretariadeintegracionsocialyurbana_elportal_imagen1.jpg</t>
  </si>
  <si>
    <t>https://cdn2.buenosaires.gob.ar/baobras/integracionsocialyurbana/Portal%2C%20despu%C3%A9s.jpg</t>
  </si>
  <si>
    <t>Barrio 31: Feria</t>
  </si>
  <si>
    <t>La obra comprende trabajos de mejoramiento urbano: pavimentos, veredas, parquización, mobiliario urbano, alumbrado público en el sector de la feria entre la calle Perette hasta la calle Playón Este y tendido de redes de infraestructura eléctrica y sanitaria. Incluye también un área de espacio público con zonas verdes, juegos para niños y una cancha deportiva. Todas éstas obras persiguen además, ser sustento para la renovación, organización y formalización de los puestos comerciales existentes de la feria.</t>
  </si>
  <si>
    <t>Walsh, Rodolfo 75</t>
  </si>
  <si>
    <t>https://cdn2.buenosaires.gob.ar/baobras/sisu2/secretariadeintegracionsocialyurbana_feria_imagen1.jpg</t>
  </si>
  <si>
    <t>https://cdn2.buenosaires.gob.ar/baobras/integracionsocialyurbana/Feria%2C%20despu%C3%A9s%20.jpg</t>
  </si>
  <si>
    <t>8-SIGAF/17</t>
  </si>
  <si>
    <t>https://boletinoficial.buenosaires.gob.ar/normativaba/norma/351245</t>
  </si>
  <si>
    <t>27194363-MGEYA-DGOI/2016</t>
  </si>
  <si>
    <t>Barrio 31: Cancha Y Plaza Vilma</t>
  </si>
  <si>
    <t>Este proyecto consistió en la puesta en valor del área destinada a espacio público (área apróximada 806 m2) ubicada en el sector Playón Oeste. El proyecto propuso regenerar el espacio público para reforzar el uso deportivo que históricamente tuvo, así­ como también el recreativo y de esparcimiento. Consta de tres grandes espacios, una cancha de usos múltiples, un recorrido de rampas para el desnivel existente entre la vereda y el galpón, acompañado por terrazas escalonadas de verde que proporcionan una oportunidad óptima para el aporte ambiental, y por último, un gran espacio con juegos para niños.</t>
  </si>
  <si>
    <t>Gendarmeria Nacional Av. 681</t>
  </si>
  <si>
    <t>https://cdn2.buenosaires.gob.ar/baobras/sisu2/secretariadeintegracionsocialyurbana_canchawilma_imagen1.JPG</t>
  </si>
  <si>
    <t>https://cdn2.buenosaires.gob.ar/baobras/integracionsocialyurbana/Wilma%202%20Despues.jpg</t>
  </si>
  <si>
    <t>Barrio 31: Playón Oeste</t>
  </si>
  <si>
    <t>Gendarmeria Nacional Av. 679</t>
  </si>
  <si>
    <t>https://cdn2.buenosaires.gob.ar/baobras/sisu2/secretariadeintegracionsocialyurbana_caacupe_imagen1.jpg</t>
  </si>
  <si>
    <t>https://cdn2.buenosaires.gob.ar/baobras/sisu2/secretariadeintegracionsocialyurbana_caacupeplay%C3%B3ndespues_imagen2.JPG</t>
  </si>
  <si>
    <t>9328-SIGAF/16</t>
  </si>
  <si>
    <t>https://documentosboletinoficial.buenosaires.gob.ar/publico/PE-RES-MJGGC-SECISYU-127-16-ANX.pdf</t>
  </si>
  <si>
    <t>21450467-MGEYA-DGOI/2016</t>
  </si>
  <si>
    <t>Barrio Los Piletones: Skate Park Polideportivo</t>
  </si>
  <si>
    <t>Recuperación y mejora del espacio público en el polideportivo de piletones. Se colocarán juegos para niños, mobiliario urbano y pérgolas. Se rehabilitará el skatepark existente.</t>
  </si>
  <si>
    <t>Continuación Plumerillo Y Virtual Prolongación De Zinny</t>
  </si>
  <si>
    <t>https://cdn2.buenosaires.gob.ar/baobras/mdhyh/mdhyh_skateparkpolideportivopiletones_durante_imagen1.jpeg</t>
  </si>
  <si>
    <t>https://cdn2.buenosaires.gob.ar/baobras/mdhyh/mdhyh_skateparkpolideportivopiletones_antes_imagen2.jpeg</t>
  </si>
  <si>
    <t>https://www.buenosaires.gob.ar/baobras/barrio-los-piletones</t>
  </si>
  <si>
    <t>Barrio 31: Perette Veredas</t>
  </si>
  <si>
    <t>La obra implicó la realización de las veredas, macetones, cordones, luminarias para la calle Perette</t>
  </si>
  <si>
    <t>https://cdn2.buenosaires.gob.ar/baobras/sisu2/secretariadeintegracionsocialyurbana_peretteveredas_imagen1.jpg</t>
  </si>
  <si>
    <t>1383-SIGAF/16</t>
  </si>
  <si>
    <t>https://boletinoficial.buenosaires.gob.ar/normativaba/norma/351092</t>
  </si>
  <si>
    <t>27.118.255-MGEYA-DGOI/2016</t>
  </si>
  <si>
    <t>Barrio 31: CeSAC provisorio</t>
  </si>
  <si>
    <t>Se procedió a la construcción de módulos sanitarios para la atención de urgencias médicas de asistencia urgente y básica, los mismos ocupan una superficie de 260m2.</t>
  </si>
  <si>
    <t>https://cdn2.buenosaires.gob.ar/baobras/sisu2/secretariadeintegracionsocialyurbana_cesacprovisorio_imagen1.jpg</t>
  </si>
  <si>
    <t>1186/SIGAF/17</t>
  </si>
  <si>
    <t>https://documentosboletinoficial.buenosaires.gob.ar/publico/20170817.pdf</t>
  </si>
  <si>
    <t>12.197.414/MGEYA-DGRFISS/17</t>
  </si>
  <si>
    <t>Barrio 31: Mejoramiento Colegio Filii Dei</t>
  </si>
  <si>
    <t>Renovación de infraestructura de instalaciones sanitarias de la Institución Filii Dei, colocación de techado sobre instalaciones deportivas y recreativas. Superficie intervenida 270m2.</t>
  </si>
  <si>
    <t>https://cdn2.buenosaires.gob.ar/baobras/sisu2/secretariadeintegracionsocialyurbana_filiidei_imagen1.jpg</t>
  </si>
  <si>
    <t>1481-SIGAF/17</t>
  </si>
  <si>
    <t>https://documentosboletinoficial.buenosaires.gob.ar/publico/20171227.pdf</t>
  </si>
  <si>
    <t>25513709 -MGEYA-DGOPDU/2017</t>
  </si>
  <si>
    <t>Barrio 31: Casa de la Juventud/Centro de Adicciones</t>
  </si>
  <si>
    <t>Implicó la intervención sobre una edificación existente, modificando y ampliandola a 100m2. Sus objetivos son: Brindar tratamiento a personas en situación de consumo problemático de sustancias y trabajar en la prevención de las adicciones.</t>
  </si>
  <si>
    <t>https://cdn2.buenosaires.gob.ar/baobras/sisu2/secretariadeintegracionsocialyurbana_casadelajuventud_imagen1.jpg</t>
  </si>
  <si>
    <t>35-SIGAF/17</t>
  </si>
  <si>
    <t>https://documentosboletinoficial.buenosaires.gob.ar/publico/20170824.pdf</t>
  </si>
  <si>
    <t>15596660/MGEYA-DGOPDU/2017</t>
  </si>
  <si>
    <t>Barrio 31: Cancha Chica</t>
  </si>
  <si>
    <t>Se regeneró un espacio público de 430m2 como un espacio principalmente de uso deportivo, de recreación y esparcimiento. Se propuso un adecuamiento del mismo con la intención de demarcar de forma clara los espacios de uso exclusivo deportivo, jerarquizando las circulaciones a fin de que no se interrumpan unas con otras y favoreciendo la accesibilidad. Se introdujo el uso del intertrabado para igualar todos los niveles igualando todos los niveles, sin ningún tipo de cordón o escalonamiento, en las veredas para favorecer la accesibilidad para personas con movilidad reducida y asimismo para facilitar las conexiones domiciliarias de infraestructura, accesos y cámaras. El perí­metro libre de 1.50m garantiza el giro de la silla de ruedas y el acceso franco de servicios de emergencia. Toda la superficie se planteó con un solado multifunción, deportivo pero que permite el uso eventual para espectáculos, reuniones, y diversos tipos de deportes.</t>
  </si>
  <si>
    <t>https://cdn2.buenosaires.gob.ar/baobras/sisu2/secretariadeintegracionsocialyurbana_canchachica_imagen1.jpg</t>
  </si>
  <si>
    <t>Barrio 31: Bichito de Luz</t>
  </si>
  <si>
    <t>Replicando intervenciones similares en el Barrio 31, se regeneró un espacio existente de 1400m2; preservando las funcionalidades existentes, estas son: deportivas, recreativas y culturales.</t>
  </si>
  <si>
    <t>https://cdn2.buenosaires.gob.ar/baobras/sisu2/secretariadeintegracionsocialyurbana_canchabichitodeluz_imagen1.jpg</t>
  </si>
  <si>
    <t>Barrio 31: Saldí­as</t>
  </si>
  <si>
    <t>El objetivo de la obra fue regenerar el espacio público con juegos infantiles, espacios deportivos y dotación de infraestructura, en el denominado predio Plaza Cí­vica, ubicado dentro de la comuna 2 en el Barrio Saldí­as (delimitado por las calles Padre Carlos Mugica y San Pedro de Jujuy), planteándose habilitar aproximadamente 1260 metros cuadrados incorporando buenas prácticas ambientales bajo normas básicas de sustentabilidad.</t>
  </si>
  <si>
    <t>https://cdn.buenosaires.gob.ar/datosabiertos/datasets/ba-obras/fotos/25212.jpg</t>
  </si>
  <si>
    <t>1426-SIGAF/17</t>
  </si>
  <si>
    <t>https://documentosboletinoficial.buenosaires.gob.ar/publico/20171128.pdf</t>
  </si>
  <si>
    <t>22719739/MGEYA-DGOPDU/17</t>
  </si>
  <si>
    <t>Barrio 31: Viviendas Containera, Emplaque.</t>
  </si>
  <si>
    <t>El edificio cuenta con 17 unidades de dos dormitorios, 22 unidades de tres dormitorios, 2 unidades de dos dormitorios con un local y 5 unidades de tres dormitorios con un local lo que representa un total de 46 unidades funcionales. Todas las unidades con locales se encuentran en planta baja. La planta baja está provista de un de tanques de bombeo por cada núcleo. Las plantas tipo tienen unidades de dos y tres dormitorios, están distribuidas en 3 niveles. Se accede a ellas a través de un total de 8 núcleos verticales con escaleras que funcionan como espinas dorsales y dan lugar a la entrada de una vivienda de cada lado. La superficie cubierta es de 4090 m2. La superficie semicubierta es de 1170 m2 (50 %).</t>
  </si>
  <si>
    <t>https://cdn2.buenosaires.gob.ar/baobras/sisu2/secretariadeintegracionsocialyurbana_edificioemplaque_imagen1.jpg</t>
  </si>
  <si>
    <t>1220-SIGAF/16</t>
  </si>
  <si>
    <t>https://documentosboletinoficial.buenosaires.gob.ar/publico/20161221.pdf</t>
  </si>
  <si>
    <t>25.804.661-MGEYA-DGOI/16</t>
  </si>
  <si>
    <t>Barrio 31: Vivienda Containera, Agrupada</t>
  </si>
  <si>
    <t>El edificio cuenta con un mix de unidades de dos, tres y cuatro dormitorios además de ocho locales y un comedor en PB, lo que representa un total de ochenta unidades funcionales. La PB está provista de un de tanques de bombeo por cada núcleo que llevan el agua a los tanques de reserva en cada uno de los núcleos. Las plantas tipo tienen unidades de dos y tres dormitorios. A la planta baja se agregan unidades de cuatro dormitorios, ocho locales y un comedor. Las tiras están distribuidas en cuatro niveles. Se accede a ellas a través de un total de diez núcleos verticales con escaleras que funcionan como espinas dorsales y dan lugar a la entrada de una vivienda de cada lado. Se dejara un hueco reglamentario para la posible futura instalación de un ascensor A1. La superficie cubierta es de 6283 m2. La superficie semicubierta es de 853m2 (50 %).</t>
  </si>
  <si>
    <t>https://cdn2.buenosaires.gob.ar/baobras/sisu2/secretariadeintegracionsocialyurbana_edificioagrupada_imagen1.png</t>
  </si>
  <si>
    <t>48-SIGAF/17</t>
  </si>
  <si>
    <t>https://documentosboletinoficial.buenosaires.gob.ar/publico/20170123.pdf</t>
  </si>
  <si>
    <t>88.421-MGEYA-DGOI/2017</t>
  </si>
  <si>
    <t>Barrio 31: Viviendas YPF, etapa I</t>
  </si>
  <si>
    <t>Los edificios cuentan con un mix de unidades de dos y tres dormitorios además de locales comerciales en planta baja, lo que representa un total de ochocientas dos unidades funcionales. La planta baja está provista de un de tanques de bombeo por cada núcleo que llevan el agua a los tanques de reserva en cada uno de los núcleos. Las plantas tipo tienen unidades de dos y tres dormitorios. A la planta baja se agregan unidades de los locales comerciales. Las tiras están distribuidas en cuatro niveles. Se accede a ellas a través de núcleos verticales con escaleras que funcionan como espinas dorsales y dan lugar a la entrada de una vivienda de cada lado. Se deja un hueco reglamentario para la posible futura instalación de un ascensor A1. La obra a realizar comprende la construcción de viviendas en suelo urbanizado con los servicios básicos. Las conexiones domiciliarias se deberán considerar dentro de la oferta. La superficie total cubierta es de 70464 m2.</t>
  </si>
  <si>
    <t>https://cdn.buenosaires.gob.ar/datosabiertos/datasets/ba-obras/fotos/25215.JPG</t>
  </si>
  <si>
    <t>CONSTRUCTORA SUDAMERICANA SA</t>
  </si>
  <si>
    <t>1483-SECISYU-2017</t>
  </si>
  <si>
    <t>https://boletinoficial.buenosaires.gob.ar/normativaba/norma/388684</t>
  </si>
  <si>
    <t>25223293-MGEYA-DGOPDU/17</t>
  </si>
  <si>
    <t>Préstamo BIRF 8706-AR</t>
  </si>
  <si>
    <t>Barrio 31: Abordaje exterior Fachadas Feria.</t>
  </si>
  <si>
    <t>Se está trabajando en la puesta en valor de las fachadas de las manzanas 1,2,3,4,5 del sector de la Feria comercial. La empresa contratista tiene por función recuperar 11.000m2 de fachadas, adecuando alumbrado, cañerias, realizando revoque fino y grueso a las superficies.</t>
  </si>
  <si>
    <t>https://cdn2.buenosaires.gob.ar/baobras/sisu2/secretariadeintegracionsocialyurbana_mvexterioresferia_imagen1.jpg</t>
  </si>
  <si>
    <t>1332/SIGAF/17</t>
  </si>
  <si>
    <t>https://documentosboletinoficial.buenosaires.gob.ar/publico/20171218.pdf</t>
  </si>
  <si>
    <t>EX-2017- 18927447- MGEYA-DGMV</t>
  </si>
  <si>
    <t>Barrio 31: Torres y Los Lápices</t>
  </si>
  <si>
    <t>Como primera medida se proyectó este espacio de 1410m2 en conjunto con la plaza Ledesma, de manera que se complementen los usos. Extendiendo el solado de lí­neas curvas que ayudan a dilatar el estrecho espacio para romper con la perspectiva lineal del terreno. La idea es usar unos juegos que generen el concepto de í¢Â€Âœnidoí¢Â€Â donde los chicos puedan quedarse y jugar en lo alto sin que los molesten. Los juegos propuestos son como rejas para unir a los niños y no para alejar a los niños. La simplicidad del objeto invita a correr, trepar y deslizarse. Dependiendo de las habilidades motoras y de edad, los niños usan la guirnalda de diversas maneras. Debajo de uno de sus arcos, se colocan hamacas. El movimiento serpenteante crea una perspectiva en constante cambio, que estimula la interacción entre arriba y abajo, y entre el interior y el exterior. Los espacios de juegos quedan contenidos por la propia morfologí­a del juego y el mobiliario urbano. El objetivo es generar un sistema de paseos donde las mismas plantas rastreras van a ir borrando los bordes definidos; queremos que la vegetación varí­e en las distintas estaciones, aportándole color al paisaje. Además, generamos un espacio flexible de uso deportivo y cí­vico para eventos vecinales.</t>
  </si>
  <si>
    <t>https://cdn2.buenosaires.gob.ar/baobras/sisu2/secretariadeintegracionsocialyurbana_plazatorresylapices_imagen1.jpg</t>
  </si>
  <si>
    <t>Barrio 31: Comunicaciones</t>
  </si>
  <si>
    <t>Con la lógica de regenerar un espacio público de 1095m2, se propone un reordenamiento del mismo con la intención de sumar espacio verde, terreno absorvente, y demarcar de manera clara los espacios de uso exclusivo deportivo y de juegos de niños, jerarquizando las circulaciones a fin de que no se interrumpan unas con otras y favoreciendo la accesibilidad. El uso del intertrabado en las veredas favorece la accesibilidad para personas con movilidad reducida y asimismo es más práctico a la hora de acceder a las conexiones domiciliarias de infraestructura, accesos y cámaras. El espacio de cancha se mantiene como deportivo, de césped sintético, la cancha mantiene su jerarquí­a dentro del sistema de espacios deportivos existentes. El desnivel entre la vereda y el paredón de la autopista se salva con un recorrido de rampas acompañado por terrazas escalonadas de verde que proporcionan una oportunidad óptima para el aporte ambiental y además sirven de uso público para el aporte de juegos de niños, mesas y espacios de ocio y esparcimiento. Atendiendo a todas las normativas existentes de seguridad y con la idea de generar un paisaje apropiado a los niños para su mayor disfrute. El terraplen en el sentido largo sirve para sumar verde en terrazas y redefinir las gradas, ganando en uso y ampliando el aire entre el alambrado y el paredón. Asimimo la iluminación general del espacio se realiza enteramente en LED con posibilidad de Telegestión a fin de integrarse a la red de alumbrado de CABA con la mayor tecnologí­a disponible al momento. Por último se suman a las especies arboreas ya existentes, diversos tipos de vegetación de tipo trepadoras a fin de incrementar la huella verde dentro del espacio público utilizando como soporte el paredón de lí­mite contra la AU. como aporte a la aislación y par reducir el impacto de esa infraestructura en el ambiente.</t>
  </si>
  <si>
    <t>https://cdn.buenosaires.gob.ar/datosabiertos/datasets/ba-obras/fotos/25218.jpg</t>
  </si>
  <si>
    <t>Barrio 31: Cancha 5</t>
  </si>
  <si>
    <t>Con la lógica de regenerar un espacio público de 4200m2 se propuso un reordenamiento del mismo con la intención de sumar espacio verde, terreno absorvente, y demarcar de manera clara los espacios de uso exclusivo deportivo y de esparcimiento, jerarquizando las circulaciones a fin de que no se interrumpan unas con otras y favoreciendo la accesibilidad. El uso del intertrabado igualando todos los niveles, sin ningún tipo de cordón o escalonamiento, en las veredas favorece la accesibilidad para personas con movilidad reducida y asimismo es más práctico a la hora de acceder a las conexiones domiciliarias de infraestructura, accesos y cámaras. Toda la superficie de cancha de fútbol se realiza de césped sintético especialmente preparado para alta competición y se delimita con un alambrado olí­mpico. Se propone desmontar las tribunas en las cabeceras y reemplazarlas por una sola tribuna general que por debajo alberga un modulo de baños para el uso del espacio deportivo. Se propone sumar equipamiento de postas deportivas a fin de jerarquizar el carácter deportivo y de esparcimiento del espacio. Asimimo la iluminación general del espacio se realiza enteramente en LED con posibilidad de Telegestión a fin de integrarse a la red de alumbrado de CABA con la mayor tecnologí­a disponible al momento. Por último se suman diversos tipos de vegetación a fin de incrementar la huella verde dentro del espacio público.</t>
  </si>
  <si>
    <t>https://cdn.buenosaires.gob.ar/datosabiertos/datasets/ba-obras/fotos/25219.jpg</t>
  </si>
  <si>
    <t>Barrio 31: Completamiento de la Infraestructura existente</t>
  </si>
  <si>
    <t>Si bien hay varios sectores del barrio que cuenta con algunos servicios, siempre de manera informal y sin cumplir de las normas vigentes, otras zonas no cuentan con ellos. La infraestructura existente está desarrollada en forma fragmentaria, es decir que se encuentran intercaladas las áreas que cuentan con algunos servicios y las que no, sin ningún criterio técnico o geográfico. Esta discontinuidad plantea un desafí­o para el proyecto ya que la urgencia de dotar con servicios a los sectores que no cuentan con ellos, plantea una exigencia adicional al desarrollo del proyecto y las etapas de obra. Para poder responder a todas estas exigencias se han desarrollado cada componente de la infraestructura en distintos planes Maestros, los que enmarcan los proyectos de cada una de las diferentes etapas. Asimismo se han adoptado criterios generales para el barrio sobre el diseño de Pavimentos, Canteros, Mobiliario Urbano Y Alumbrado Público. Estos Planes Maestros han sido consensuados con las Empresas Prestadoras de Servicios Aysa, Edenor y Edesur, cada una en el área que le corresponde. Dentro del plan de obras del GCBA, la etapa que corresponde al alcance de la obra es la del completamiento de la infraestructura en las calles de los sectores que hoy carecen de ella, por medio de obras de: pavimentos, desagí¼es cloacales, desagí¼es pluviales, provisión de agua potable, alumbrado público y construcción de canteros y mobiliario urbano. Esta etapa se complementa con las obras de renovación de la red de provisión de energí­a eléctrica y otra serie de obras que permiten dotar a la totalidad del barrio de la infraestructura necesaria de acuerdo a los estándares de la Ciudad de Buenos Aires y de la conexión de la red de infraestructura con las del resto de la Ciudad.</t>
  </si>
  <si>
    <t>https://cdn.buenosaires.gob.ar/datosabiertos/datasets/ba-obras/fotos/25220.jpg</t>
  </si>
  <si>
    <t>C&amp;E CONSTRUCCIONES S.A. - POSE S.A. - CONSTRUCCIONES INFRAESTRUCTURA Y SERVICIOS S.A. - UT - REDES VILLA 31</t>
  </si>
  <si>
    <t>796-sigaf-SECISYU-2017</t>
  </si>
  <si>
    <t>https://documentosboletinoficial.buenosaires.gob.ar/publico/20170605.pdf</t>
  </si>
  <si>
    <t>8215910-SECISYU-2017</t>
  </si>
  <si>
    <t>Barrio 31: Renovación de la infraestructura existente</t>
  </si>
  <si>
    <t>La obra comprende la construcción de la infraestructura (redes colectoras de cloaca, redes distribuidoras de agua, redes y sumideros pluviales y fosa para futura instalación de conductores eléctricos donde corresponda) de los frentistas; obras a nivel de superficie (pavimentos de hormigón, veredas de pavimento intertrabado, canteros para parquización) y alumbrado público.</t>
  </si>
  <si>
    <t>https://cdn.buenosaires.gob.ar/datosabiertos/datasets/ba-obras/fotos/25221.jpg</t>
  </si>
  <si>
    <t>C&amp;E CONSTRUCCIONES SA- POSE SA- UT- INFRAESTRUCTURA BARRIO 31</t>
  </si>
  <si>
    <t>1414-SIGAF-SECISYU-2017</t>
  </si>
  <si>
    <t>https://documentosboletinoficial.buenosaires.gob.ar/publico/20171010.pdf</t>
  </si>
  <si>
    <t>20927477-MGEYA-DGOPDU/17</t>
  </si>
  <si>
    <t>Anillo Digital</t>
  </si>
  <si>
    <t>Anillo Digital - Centro de Monitoreo Sur</t>
  </si>
  <si>
    <t>Construcción de Centro de Monitoreo en modalidad "Steel Frame" con superficies vidriadas y marquesina con identificación institucional. Instalaciones de centro de monitoreo con videowall y PCs, oficina administrativa y servicios necesarios para el apoyo al Anillo Digital de seguridad.</t>
  </si>
  <si>
    <t>PAZ, GRAL. AV. y 27 DE FEBRERO AV.</t>
  </si>
  <si>
    <t>https://cdn2.buenosaires.gob.ar/baobras/mjys/mjys_anillosur_imagen1.jpg</t>
  </si>
  <si>
    <t>https://cdn2.buenosaires.gob.ar/baobras/mjys/mjys_anillosur_imagen2.jpg</t>
  </si>
  <si>
    <t>https://cdn2.buenosaires.gob.ar/baobras/mjys/mjys_anillosur_imagen3.jpg</t>
  </si>
  <si>
    <t>https://www.buenosaires.gob.ar/baobras/anillo-digital-0</t>
  </si>
  <si>
    <t>Anillo Digital - Centro de Monitoreo Norte</t>
  </si>
  <si>
    <t>PAZ, GRAL. AV. y ACCESO NORTE - PANAMERICANA</t>
  </si>
  <si>
    <t>https://cdn2.buenosaires.gob.ar/baobras/mjys/mjys_anillonorte_imagen1.jpg</t>
  </si>
  <si>
    <t>https://cdn2.buenosaires.gob.ar/baobras/mjys/mjys_anillonorte_imagen2.jpg</t>
  </si>
  <si>
    <t>https://cdn2.buenosaires.gob.ar/baobras/mjys/mjys_anillonorte_imagen3.jpg</t>
  </si>
  <si>
    <t>https://cdn2.buenosaires.gob.ar/baobras/mjys/mjys_anillonorte_imagen4.jpg</t>
  </si>
  <si>
    <t>Comisarí­a Vecinal 8-B</t>
  </si>
  <si>
    <t>Construccion del nuevo edificio sede de la Comisaria 8-B</t>
  </si>
  <si>
    <t>24720137,06</t>
  </si>
  <si>
    <t>Av. Escalada 4347</t>
  </si>
  <si>
    <t>https://cdn2.buenosaires.gob.ar/baobras/mjysc361.jpeg</t>
  </si>
  <si>
    <t>https://cdn2.buenosaires.gob.ar/baobras/mjysc362.jpg</t>
  </si>
  <si>
    <t>https://cdn2.buenosaires.gob.ar/baobras/mjysc363.jpeg</t>
  </si>
  <si>
    <t>https://cdn2.buenosaires.gob.ar/baobras/mjysc364.jpeg</t>
  </si>
  <si>
    <t>https://documentosboletinoficial.buenosaires.gob.ar/publico/20180618.pdf</t>
  </si>
  <si>
    <t>Villa Olimpica: Ejecución De Tareas Vinculadas A Sistemas De Porteros Eléctricos  â€“ Manzanas: B1 â€“ B2 â€“ B4</t>
  </si>
  <si>
    <t>La Obra Comprende La Provisión De Dirección Técnica, Mano de Obra Especializada Y Materiales Para El Montaje, Conexión Y Puesta En Servicio De Los Sistemas De Porteros Eléctricos De Los Edificios De VILLA OLíMPICA - Manzanas B1 â€“ B2 â€“ B4</t>
  </si>
  <si>
    <t>BAICOND SRL</t>
  </si>
  <si>
    <t>03-CBAS-2019</t>
  </si>
  <si>
    <t>Ramal Austria II</t>
  </si>
  <si>
    <t>Las obras objeto de esta licitacion consistieron, basicamente, en el refuerzo de la red de desagí¼es pluviales existentes mediante el agregado de nuevos conductos. Los conductos, hormigonados í¢Â€Âœin situí¢Â€Â, se complementaron con obras tales como: sumideros, camaras de empalme, de inspeccion y distribuidoras de caudal. La finalidad de esta obra fue completar el funcionamiento del denominado ramal austria 1, extendiendo la traza del mismo hasta la darsena f del puerto metropolitano.</t>
  </si>
  <si>
    <t>LP 620/2015</t>
  </si>
  <si>
    <t>Barrio Las Palomas: Mejoras En Frentes Etapa 2º - Conjunto Las Palomas</t>
  </si>
  <si>
    <t>La Propuesta De Las Obras Consiste En El Mejoras En Los Frentes De Las Parcelas Regularizadas De La Manzana 7f</t>
  </si>
  <si>
    <t>37-CBAS-2017</t>
  </si>
  <si>
    <t>Recuperación Y Renovación De Accesos En Av. General Paz</t>
  </si>
  <si>
    <t>Entornos urbanos - Renovación de aceras existentes accesos Mosconi y Gutiérrez, corrección y ajustes de arbolado y alumbrado, propuesta artí­stica de iluminación bajo autopistas, ordenamiento del espacio de acceso a las estaciones ferroviarias sobre el lateral provincia.</t>
  </si>
  <si>
    <t>https://cdn2.buenosaires.gob.ar/baobras/editadas1/mayep_bjoautopistarenovacionaccesogeneralpaz_foto1.jpeg</t>
  </si>
  <si>
    <t>https://cdn2.buenosaires.gob.ar/baobras/pliegos/PLIEG-2016-20469655-DGRU.pdf</t>
  </si>
  <si>
    <t>Autódromo Oscar Y Alfredo Gálvez: Puesta En Valor Autódromo De Bs. As. Oscar Y Juan Gálvez - Provisión E Instalación De Butacas En Platea B</t>
  </si>
  <si>
    <t>La Obra Consiste En La Puesta En Valor Del Autódromo De La Ciudad De Bs Aslas Tareas A Ejecutar Corresponden A La Provisión E Instalación De Butacas En El Sector De Platea B.</t>
  </si>
  <si>
    <t>cdn2.buenosaires.gob.ar/baobras/corporacionsur/Autodromo-ButacasenPlateaB_foto1.jpg</t>
  </si>
  <si>
    <t>34-CBAS-2017</t>
  </si>
  <si>
    <t>Barrio 31: Infraestructura y espacio público Viviendas Containera</t>
  </si>
  <si>
    <t>La obra comprende trabajos de mejoramiento urbano: pavimentos, veredas, parquización, mobiliario urbano, alumbrado público y el tendido de redes de infraestructura eléctrica y sanitaria. Incluye también un área de espacio público con zonas verdes, juegos para niños y una cancha deportiva y una calle para circulación vehicular de convivencia con pavimento de caracterí­sticas similares a las del resto del predio.</t>
  </si>
  <si>
    <t>https://cdn.buenosaires.gob.ar/datosabiertos/datasets/ba-obras/fotos/25222.JPG</t>
  </si>
  <si>
    <t>1232-SIGAF/17</t>
  </si>
  <si>
    <t>https://documentosboletinoficial.buenosaires.gob.ar/publico/20171026.pdf</t>
  </si>
  <si>
    <t>16619272/MGEYA-DGOPDU/17</t>
  </si>
  <si>
    <t>Barrio 31: Perette Troncales</t>
  </si>
  <si>
    <t>En la calle Carlos H. Perette, la obra se dividió en dos sectores: 1) La construcción de la calzada y la infraestructura (desagí¼es pluviales, cloacales, de agua potable y cruces de calles para energí­a eléctrica) en calle Carlos Perette entre las calles 4 y 10. En esta parte no se incluyen las obras de construcción de aceras y conexiones domiciliarias ya que han sido objeto de una contratación, fuera del alcance de este pliego. Sí­ deben conectarse estas instalaciones existentes a las de la presente licitación. Con el mismo alcance que estas obras se realizan las calzadas y la infraestructura de Prefectura Naval Argentina y Calle 4, ambas entre calle Perette y Gendarmerí­a Nacional. 2) La conexión a punto de vuelco cloacal desde la intersección entre la calle Perette y de la Feria.</t>
  </si>
  <si>
    <t>https://cdn.buenosaires.gob.ar/datosabiertos/datasets/ba-obras/fotos/25223.jpg</t>
  </si>
  <si>
    <t>1336-SIGAF/17</t>
  </si>
  <si>
    <t>https://boletinoficial.buenosaires.gob.ar/normativaba/norma/390324</t>
  </si>
  <si>
    <t>19.247.530/MGEYA-DGOPDU/2017</t>
  </si>
  <si>
    <t>Barrio 31: Centro Barrial - Hogar de Cristo</t>
  </si>
  <si>
    <t>La obra se plantea dentro de un terreno existente, al servicio de la Fundación Hogar de Cristo que requiere la ampliación de su actual centro de dí­a ubicado en el predio de la Iglesia del Padre Múgica al otro lado de la lí­nea del FFCC del puerto. La casa de dí­a cumple la función de contener y albergar durante el dí­a a personas con problemas de adicciones, en situación de calle o de vulnerabilidad. El terreno consta con un perí­metro existente bien demarcado y la propuesta busca mantenerlo como cerramiento de planta baja. Ese perí­metro consiste en una estructura de columnas de hormigón visto y paramentos de ladrillo común visto. El programa se desdobla en un sector comunitario de uso grupal en planta baja, acompañado de servicios de cocina, y sanitarios correspondientes para albergar a 60 personas. También cuenta con un sector de administración y Una habitación. En la planta alta el edificio cuenta con el sector de aulas talleres, consultorios terapéuticos y vestuarios. El edificio cuenta con ascensor hidráulico y cumple con todas las normas de accesibilidad acorde a su uso. El edificio incorpora buenas prácticas ambientales bajo normas básicas de sustentabilidad. Para esto se tendrá en cuenta: la eficacia de los materiales de construcción en cuanto a su capacidad de aislación térmica, fomentando la reducción del consumo de energí­a para calefacción y refrigeración, se diseñaron los espacios en torno a dos patios que cumplen una función de expansión de los usos pero que a su vez garantizan la completa ventilación de todos los locales a fin de garantizar y favorecer corrientes cruzadas de aire y mayor iluminación natural. Su construcción es tradicional racionalizada, con estructura de Hormigón Armado y losetas pretensadas de Hormigón. Tabiquerí­a de ladrillo hueco debido al posible vandalismo de las mismas. En total se habilitan aproximadamente 800mí‚Â².</t>
  </si>
  <si>
    <t>https://cdn.buenosaires.gob.ar/datosabiertos/datasets/ba-obras/fotos/25224.jpeg</t>
  </si>
  <si>
    <t>1405-SIGAF/17</t>
  </si>
  <si>
    <t>https://documentosboletinoficial.buenosaires.gob.ar/publico/20171109.pdf</t>
  </si>
  <si>
    <t>9.843.145-MGEYA-DGOPDU/2017</t>
  </si>
  <si>
    <t>Barrio Papa Francisco, Etapa 5. 231 Viviendas, 14 Locales Comerciales, Obras Exteriores y Sector Patio De Juegos. Tipologí­a Planta Baja + 4 Pisos. Avda. Escalada y Avda. Fernández De La Cruz, Barrio Lugano, Comuna 8.</t>
  </si>
  <si>
    <t>https://cdn.buenosaires.gob.ar/datosabiertos/datasets/ba-obras/fotos/25246.jpg</t>
  </si>
  <si>
    <t>https://cdn.buenosaires.gob.ar/datosabiertos/datasets/ba-obras/fotos/25246-2.jpg</t>
  </si>
  <si>
    <t>Vivian Hnos</t>
  </si>
  <si>
    <t>LP 29/21</t>
  </si>
  <si>
    <t>Barrio 31: Casa del Pueblo</t>
  </si>
  <si>
    <t>El objeto de la obra consistió en la construcción de un centro de capacitación profesional para adultos. Cuenta con una planta libre en planta baja, donde pueden permanecer los niños de los padres que estén capacitándose. Y por encima de esta planta libre, dos volúmenes de madera donde se ubican las salas. El cerramiento exterior es traslucido para la presencia de luz en su interior y la permeabilidad entre el espacio interior-exterior. La obra se realizó con sistema de construcción en seco, para agilizar los tiempos de construcción. Además se incorporarán nuevas tecnologí­as constructivas. El cerramiento vertical y parte del techo se construyeron mediante un sistema modular de policarbonato celular. Las salas están preparadas para mejorar su acústica, teniendo en cuenta el entorno donde está ubicado el edificio. En total se construyeron aproximadamente 320 m2.</t>
  </si>
  <si>
    <t>https://cdn.buenosaires.gob.ar/datosabiertos/datasets/ba-obras/fotos/25225.jpg</t>
  </si>
  <si>
    <t>Ingenierí­a y Arquitectura S.A.</t>
  </si>
  <si>
    <t>4436-SIGAF/17</t>
  </si>
  <si>
    <t>https://documentosboletinoficial.buenosaires.gob.ar/publico/20170901.pdf</t>
  </si>
  <si>
    <t>14623346/MGEYA-DGOPDU/17</t>
  </si>
  <si>
    <t>Jardí­n de Infantes Integral N.° 13 D.E. 20</t>
  </si>
  <si>
    <t>Monte 7416</t>
  </si>
  <si>
    <t>https://cdn.buenosaires.gob.ar/datosabiertos/datasets/ba-obras/fotos/25239.jpeg</t>
  </si>
  <si>
    <t>https://cdn.buenosaires.gob.ar/datosabiertos/datasets/ba-obras/fotos/25239-2.jpg</t>
  </si>
  <si>
    <t>https://cdn.buenosaires.gob.ar/datosabiertos/datasets/ba-obras/fotos/25239-3.jpg</t>
  </si>
  <si>
    <t>https://cdn.buenosaires.gob.ar/datosabiertos/datasets/ba-obras/fotos/25239-4.jpg</t>
  </si>
  <si>
    <t>https://documentosboletinoficial.buenosaires.gob.ar/publico/20190204.pdf</t>
  </si>
  <si>
    <t>Centros De Salud Barrio 31</t>
  </si>
  <si>
    <t>Nuevo Cesac Nº25 Barrio 31</t>
  </si>
  <si>
    <t>CESAC 25 - 550 m2. Construcción Nuevo Cesac con 11 consultorios, enfermerí­a, vacunatorio, farmacia, depósito de leche, área administrativa, núcleos sanitarios públicos y para personal, estar de profesionales, salas de tablero, sala transformadora, salas para equipos gases médicos, sala de máquinas sanitarias, electromecánica y sala de termotanques, jefatura.</t>
  </si>
  <si>
    <t>Predio entre Av. Pres. Arturo Illia, Av. De los Inmigrantes y Av. Del Progreso</t>
  </si>
  <si>
    <t>https://cdn.buenosaires.gob.ar/datosabiertos/datasets/ba-obras/fotos/ID25301_1.jpg</t>
  </si>
  <si>
    <t>https://cdn.buenosaires.gob.ar/datosabiertos/datasets/ba-obras/fotos/ID25301_2.jpg</t>
  </si>
  <si>
    <t>1474/2017</t>
  </si>
  <si>
    <t>https://documentosboletinoficial.buenosaires.gob.ar/publico/20180221.pdf</t>
  </si>
  <si>
    <t>Nuevo Cesac Nº21 Barrio 31</t>
  </si>
  <si>
    <t>Demolición de edificios existentes y Nuevo Cesac nº21 en reemplazo del Centro existente ubicado en el Parador de Retiro. 600 m2 -14 consultorios - Enfermerí­a, vacunatorio, farmacia, depósito de leche/ Espera, SUM/ Administración -Admisión/empadronamiento/ Jefatura/ Estar de profesionales/ Sanitarios públicos/ Sanitarios y vestuario para el personal/ Depósitos y áreas de apoyo técnico/ Ascensor</t>
  </si>
  <si>
    <t>Prefectura Naval Argentina 80</t>
  </si>
  <si>
    <t>https://cdn.buenosaires.gob.ar/datosabiertos/datasets/ba-obras/fotos/ID25302_1.JPG</t>
  </si>
  <si>
    <t>https://cdn.buenosaires.gob.ar/datosabiertos/datasets/ba-obras/fotos/ID25302_2.JPG</t>
  </si>
  <si>
    <t>https://cdn.buenosaires.gob.ar/datosabiertos/datasets/ba-obras/fotos/ID25302_3.JPG</t>
  </si>
  <si>
    <t>https://cdn.buenosaires.gob.ar/datosabiertos/datasets/ba-obras/fotos/ID25302_4.JPG</t>
  </si>
  <si>
    <t>1186/2017</t>
  </si>
  <si>
    <t>https://documentosboletinoficial.buenosaires.gob.ar/publico/20170922.pdf</t>
  </si>
  <si>
    <t>Centros De Salud en Comuna 7</t>
  </si>
  <si>
    <t>Nuevo Cesac Comuna 7</t>
  </si>
  <si>
    <t>Construcción Nuevo Cesac en Av La Plata. CESAC (14 consultorios). Superficie: Cubierta Total CESAC: 740m2 (aprox)</t>
  </si>
  <si>
    <t>Av. La Plata</t>
  </si>
  <si>
    <t>Centros De Salud en Villa Luro</t>
  </si>
  <si>
    <t>Nuevo Cesac Villa Luro</t>
  </si>
  <si>
    <t>Construcción de un nuevo Cesac en el predio que actualmente se usa como área deportiva del Club í¢Â€ÂœFloresta Juniorsí¢Â€Â. Albergará ambas funciones, CESAC y Club. CESAC (14 consultorios). Superficie: Cubierta Total CESAC: 745m2 Club + CESAC: 938 m2</t>
  </si>
  <si>
    <t>Bacacay 5640</t>
  </si>
  <si>
    <t>JOSÉ LUIS TRIVÍÑO S.A.</t>
  </si>
  <si>
    <t>DI-2019-276-GCABA-DGADCYP</t>
  </si>
  <si>
    <t>https://documentosboletinoficial.buenosaires.gob.ar/publico/20191024.pdf</t>
  </si>
  <si>
    <t>Salud mental</t>
  </si>
  <si>
    <t>Casa de medio Camino (Alvarez Thomas)</t>
  </si>
  <si>
    <t>Construcción de una nueva casa de Medio camino en terreno de Alvarez Thomas</t>
  </si>
  <si>
    <t>Av. Álvarez Thomas 2031</t>
  </si>
  <si>
    <t>CUNUMI S.A.</t>
  </si>
  <si>
    <t>DI-2021-352-GCABA-DGADCYP</t>
  </si>
  <si>
    <t>Centro Transformación Instalación Eléctrica del Hospital Argerich</t>
  </si>
  <si>
    <t>Pi y Margall 750</t>
  </si>
  <si>
    <t>SEHOS S.A.</t>
  </si>
  <si>
    <t>RESOL-2021-1071-GCABA-SSASS</t>
  </si>
  <si>
    <t>Hospital Sardá</t>
  </si>
  <si>
    <t>Sala de gases médicos</t>
  </si>
  <si>
    <t>Nueva Sala de Gases médicos para abastecer la Terapia 8 puestos ya terminada que consistió en la Remodelación Sector UCI 2° Piso: írea Terapia Intensiva e Intermedia. Generar dos salas de Cuidados Intensivos de 4 camas cada una. Una de ellas destinada a Cuidados Intensivos propiamente, y la otra a Cuidados Intermedios.</t>
  </si>
  <si>
    <t>Esteban de Luca 2151</t>
  </si>
  <si>
    <t>7689/2018</t>
  </si>
  <si>
    <t>Guardia nueva</t>
  </si>
  <si>
    <t>Obras Nuevas y de Remodelación, realizando a su vez trabajos de demolición de ciertas construcciones ubicadas en el sector a intervenir y de desmonte en áreas para relocalización de depósitos. El proyecto comprende como edificio principal al Servicio de la Guardia con los dormitorios Médicos emplazado en la esquina de Austria y Pacheco de Melo y como obras complementarias los Depósitos y Talleres de mantenimiento relocalizados ubicados sobre Pacheco de Melo y Sánchez de Bustamante.</t>
  </si>
  <si>
    <t>https://cdn.buenosaires.gob.ar/datosabiertos/datasets/ba-obras/fotos/25308_1.jpg</t>
  </si>
  <si>
    <t>https://cdn.buenosaires.gob.ar/datosabiertos/datasets/ba-obras/fotos/25308_2.jpeg</t>
  </si>
  <si>
    <t>https://cdn.buenosaires.gob.ar/datosabiertos/datasets/ba-obras/fotos/25308_3.jpeg</t>
  </si>
  <si>
    <t>https://cdn.buenosaires.gob.ar/datosabiertos/datasets/ba-obras/fotos/25308_4.jpeg</t>
  </si>
  <si>
    <t>KIR SRL</t>
  </si>
  <si>
    <t> DI-2022-115-GCABA-DGADCYP</t>
  </si>
  <si>
    <t>https://documentosboletinoficial.buenosaires.gob.ar/publico/PE-RES-MSGC-MSGC-1192-17-ANX.pdf</t>
  </si>
  <si>
    <t>Quirófanos</t>
  </si>
  <si>
    <t>Obras de Remodelación Integral incluyendo obra civil y la totalidad de las instalaciones con nueva sala de máquinas de gases médicos (a ubicarse en la terraza del Pabellón). En el Centro Quirúrgico: Reestructuración funcional del área para dejar operativos 8 quirófanos. En ambos casos, se contempla la puesta a norma de todas las instalaciones y aumento de la dotación de camas.</t>
  </si>
  <si>
    <t>1142/2017</t>
  </si>
  <si>
    <t>https://documentosboletinoficial.buenosaires.gob.ar/publico/20180216.pdf</t>
  </si>
  <si>
    <t>Red Troncal Eléctrica</t>
  </si>
  <si>
    <t>Readecuación Integral de Instalación Eléctrica: El objetivo del proyecto es solucionar los reiterados inconvenientes eléctricos que generaba una instalación eléctrica obsoleta diseñada y dimensionada hace muchos años, que no correspondí­a con el uso al cual se encuentra solicitada actualmente ni a los consumos. Contempló los pabellones 1, 2, 3, 4, 5, 6, 7, 9 y 10. Así­ como todo el proyecto de alumbrado exterior. El proyecto buscó optimizar el uso de la electricidad disminuyendo los costos y mejorando el rendimiento de los equipos. Por otra parte la instalación actual se encuentra tomada de una cámara de la calle Crisóstomo ílvarez y la misma tiene muchos inconvenientes de cortes.</t>
  </si>
  <si>
    <t>Obra de Descarga</t>
  </si>
  <si>
    <t>El nuevo emisario tendrá 8,4 km de extensión y permitirá duplicar la capacidad de conducción de agua del emisario principal, ya existente, hasta su desembocadura en el Rí­o de la Plata. El monto total del segundo emisario del arroyo vega es $2.893.118.429, incluye ésta y 5 obras más.</t>
  </si>
  <si>
    <t>Vega + Roggio + Castellone + SuperCemento</t>
  </si>
  <si>
    <t>LPI 644/2015</t>
  </si>
  <si>
    <t>https://www.buenosaires.gob.ar/areas/planeamiento_obras/licitations/web/frontend_dev.php/licitation/index/id/193</t>
  </si>
  <si>
    <t>Túnel TBM (5.883 m)</t>
  </si>
  <si>
    <t>Túnel Pipe Jacking (2.396 m)</t>
  </si>
  <si>
    <t>Túnel natm ramal Elcano (441m)</t>
  </si>
  <si>
    <t>UTE Roggio - Cartelone - Supercemento</t>
  </si>
  <si>
    <t>Túnel natm Victorica (68 m)</t>
  </si>
  <si>
    <t>https://cdn.buenosaires.gob.ar/datosabiertos/datasets/ba-obras/fotos/25315-1.jpg</t>
  </si>
  <si>
    <t>https://cdn.buenosaires.gob.ar/datosabiertos/datasets/ba-obras/fotos/25315-2.jpg</t>
  </si>
  <si>
    <t>https://cdn.buenosaires.gob.ar/datosabiertos/datasets/ba-obras/fotos/25315-3.jpg</t>
  </si>
  <si>
    <t>https://cdn.buenosaires.gob.ar/datosabiertos/datasets/ba-obras/fotos/25315-4.jpg</t>
  </si>
  <si>
    <t>Cámaras derivadoras</t>
  </si>
  <si>
    <t>Parque de la Estación - Espacio Público</t>
  </si>
  <si>
    <t>El monto total de esta obra es $211.883.237. Incluye las obras de Parque de la Estación -Espacio Público y Parque de la estación -Galpón.</t>
  </si>
  <si>
    <t>Peron, Juan Domingo, Tte. General 3202</t>
  </si>
  <si>
    <t>https://documentosboletinoficial.buenosaires.gob.ar/publico/20180924.pdf</t>
  </si>
  <si>
    <t>Parque de la Estación -Galpón</t>
  </si>
  <si>
    <t>1131-SIGAF/2017</t>
  </si>
  <si>
    <t>Subterráneos - Lí­nea E: Extensión - Escaleras mecánicas</t>
  </si>
  <si>
    <t>Ingeniería, fabricación e instalacion de escaleras en nuevas estaciones LE a Retiro (Retiro, Catalinas y Correo Central)</t>
  </si>
  <si>
    <t>https://cdn.buenosaires.gob.ar/datosabiertos/datasets/ba-obras/correo-central.jpg</t>
  </si>
  <si>
    <t>https://cdn.buenosaires.gob.ar/datosabiertos/datasets/ba-obras/general.jpg</t>
  </si>
  <si>
    <t>https://cdn.buenosaires.gob.ar/datosabiertos/datasets/ba-obras/estacioncatalinas.jpg</t>
  </si>
  <si>
    <t>Fujitec</t>
  </si>
  <si>
    <t>195/16</t>
  </si>
  <si>
    <t>https://www.buenosaires.gob.ar/sites/gcaba/files/020_pcp_eya_le.pdf</t>
  </si>
  <si>
    <t>Barrio 31: Guemes 11 y 16, Mejoramiento Integral</t>
  </si>
  <si>
    <t>En razgos generales el proyecto consistió en los siguientes procesos: Primero, se comunicó a los vecinos sobre la posibilidad de participar del Programa de Mejoramiento. Luego, los arquitectos realizaron un relevamiento técnico socio-habitacional, en el que se hizo un análisis por cada unidad funcional y se generó un proyecto especí­fico para cada caso. A partir de ahí­, se trabajó en la validación del proyecto con el vecino, y con instancias y módulos participativos, la obra comenzó tras la firma de la carta de adhesión por parte de las familias. Estos protocolos se desarrollaron de manera simultánea tanto para las refacciones del interior como del exterior de las viviendas. El proceso de mejora se apoya sobre los siguientes ejes: redistribución interna, iluminación, ventilación, red eléctrica, accesibilidad, cubierta y terminaciones. Actualmente se trabaja sobre 42 unidades funcionales sobre un total de 60.</t>
  </si>
  <si>
    <t>Barrio 31: YPF 22, mejoramiento Integral</t>
  </si>
  <si>
    <t>En razgos generales el proyecto consistió en los siguientes procesos: Primero, se comunicó a los vecinos sobre la posibilidad de participar del Programa de Mejoramiento. Luego, los arquitectos realizaron un relevamiento técnico socio-habitacional, en el que se hizo un análisis por cada unidad funcional y se generó un proyecto especí­fico para cada caso. A partir de ahí­, se trabajó en la validación del proyecto con el vecino, y con instancias y módulos participativos, la obra comenzó tras la firma de la carta de adhesión por parte de las familias. Estos protocolos se desarrollaron de manera simultánea tanto para las refacciones del interior como del exterior de las viviendas. El proceso de mejora se apoya sobre los siguientes ejes: redistribución interna; iluminación; ventilación; red eléctrica; accesibilidad; cubierta y terminaciones. Actualmente se trabaja sobre 18 unidades funcionales, proyectando actuar con cooperativas sobre un total de 63; ademas de un grupo adicional sobre las que intervendrá una empresa.</t>
  </si>
  <si>
    <t>ETSA</t>
  </si>
  <si>
    <t>https://documentosboletinoficial.buenosaires.gob.ar/publico/20180612.pdf</t>
  </si>
  <si>
    <t>Barrio 31: Manzana G1</t>
  </si>
  <si>
    <t>En razgos generales el proyecto consistió en los siguientes procesos: Primero, se comunicó a los vecinos sobre la posibilidad de participar del Programa de Mejoramiento. Luego, los arquitectos realizaron un relevamiento técnico socio-habitacional, en el que se hizo un análisis por cada unidad funcional y se generó un proyecto especí­fico para cada caso. A partir de ahí­, se trabajó en la validación del proyecto con el vecino, y con instancias y módulos participativos, la obra comenzó tras la firma de la carta de adhesión por parte de las familias. Estos protocolos se desarrollaron de manera simultánea tanto para las refacciones del interior como del exterior de las viviendas. El proceso de mejora se apoya sobre los siguientes ejes: redistribución interna; iluminación; ventilación; red eléctrica; accesibilidad; cubierta y terminaciones sobre 79 unidades funcionales.</t>
  </si>
  <si>
    <t>https://cdn2.buenosaires.gob.ar/baobras/sisu2/secretariadeintegracionsocialyurbana_viviendasg1_imagen1.jpg</t>
  </si>
  <si>
    <t>https://documentosboletinoficial.buenosaires.gob.ar/publico/20161122.pdf</t>
  </si>
  <si>
    <t>Polo Educativo Marí­a Elena Walsh</t>
  </si>
  <si>
    <t>Barrio 31: Polo Educativo Marí­a Elena Walsh</t>
  </si>
  <si>
    <t>El edificio Ministerio, toma un sentido longitudinal en la morfologí­a para definir claramente la Ciudad por un lado y las visuales al Rí­o por el otro. Se trata de plantas flexibles, con superficies promedio de 1800mí‚Â². Dentro del volumen único, se diferencian 2 sectores separados por un espacio descubierto central y diferentes alturas a los lados, siendo la mayor el sector del edificio destinado al Ministerio y la menor a la Escuela. La propuesta contempló accesos independientes para la Escuela y el Ministerio con dos plazas diferenciadas. El edificio Escuela se desarrolla en tres niveles y un entrepiso. Cuenta con un Jardí­n de Infantes, la Escuela Primaria y el Programa de Adultos, comedor y SUM. Cada sector del programa edilicio dispondrá de un área de expansión.</t>
  </si>
  <si>
    <t>https://cdn.buenosaires.gob.ar/datosabiertos/datasets/ba-obras/fotos/25231.jpeg</t>
  </si>
  <si>
    <t>Licitación Pública Internacional</t>
  </si>
  <si>
    <t>1304/SIGAF/17</t>
  </si>
  <si>
    <t>https://www.buenosaires.gob.ar/baobras/polo-educativo-maria-elena-walsh</t>
  </si>
  <si>
    <t>https://documentosboletinoficial.buenosaires.gob.ar/publico/ck_PE-RES-MJGGC-MJGGC-476-17-5274.pdf</t>
  </si>
  <si>
    <t>EX2017- 17660552-MGEYA-DGOPDU</t>
  </si>
  <si>
    <t>Préstamo BID AR-L1260</t>
  </si>
  <si>
    <t>Eje radial</t>
  </si>
  <si>
    <t>Ejecución de red de infraestructura, cicatrización de pluvial por cordon cuneta y obras civil de red electrica y datos. alumbrado público. Ejecución y reparacion de calzada vehicular y veredas. Ordenamiento del espacio público y puesta en valor de plaza con equipamiento.</t>
  </si>
  <si>
    <t>Piedra Buena Av. 3200</t>
  </si>
  <si>
    <t>1294/SIGAF/16</t>
  </si>
  <si>
    <t>https://documentosboletinoficial.buenosaires.gob.ar/publico/20180808.pdf</t>
  </si>
  <si>
    <t>Lactario y cocina central -Obra y relocalización</t>
  </si>
  <si>
    <t>Construcción de un nuevo edificio para alojar la nueva cocina central; la relocalización del comedor médico; las oficinas de la división alimentación, cooperadora y escuela. Abarca también la remodelación de un sector del Pabellón Médico a fin de permitir la reubicación y ampliación del servicio de Lactario y sus dependencias. 850 m2</t>
  </si>
  <si>
    <t>https://cdn.buenosaires.gob.ar/datosabiertos/datasets/ba-obras/fotos/25327_1.jpg</t>
  </si>
  <si>
    <t>https://cdn.buenosaires.gob.ar/datosabiertos/datasets/ba-obras/fotos/25327_2.jpg</t>
  </si>
  <si>
    <t>https://cdn.buenosaires.gob.ar/datosabiertos/datasets/ba-obras/fotos/25327_3.jpg</t>
  </si>
  <si>
    <t>1613/2017</t>
  </si>
  <si>
    <t>https://documentosboletinoficial.buenosaires.gob.ar/publico/20180425.pdf</t>
  </si>
  <si>
    <t>Pabellón San Camilo (Apuntalamiento y Demolición)</t>
  </si>
  <si>
    <t>La obra consistió en la demolición total del Pabellón San Camilo del Hospital General de Niños Dr. Pedro de Elizalde. El mismo es un edificio inhabilitado para el uso y consta una superficie cubierta de aproximadamente 733 m2 totales distribuidas en tres plantas (1 Subsuelo, Planta Baja y Primer Piso) con una altura promedio de 15 metros, este edificio data de más de 100 años de antigí¼edad. Superficie a Demoler: 733m2. Plazo de obra: 150 dí­as corridos.</t>
  </si>
  <si>
    <t>https://cdn.buenosaires.gob.ar/datosabiertos/datasets/ba-obras/fotos/25328_1.jpeg</t>
  </si>
  <si>
    <t>https://cdn.buenosaires.gob.ar/datosabiertos/datasets/ba-obras/fotos/25328_2.jpeg</t>
  </si>
  <si>
    <t>https://cdn.buenosaires.gob.ar/datosabiertos/datasets/ba-obras/fotos/25328_3.jpeg</t>
  </si>
  <si>
    <t>Venegoni Hnos Empresa Constructora S.A.</t>
  </si>
  <si>
    <t>8568/2018</t>
  </si>
  <si>
    <t>Escuela Infantil N.° 8 D.E. 15 - Siglo XXI</t>
  </si>
  <si>
    <t>https://cdn.buenosaires.gob.ar/datosabiertos/datasets/ba-obras/fotos/25340-1.jpg</t>
  </si>
  <si>
    <t>https://cdn.buenosaires.gob.ar/datosabiertos/datasets/ba-obras/fotos/25340-2.jpg</t>
  </si>
  <si>
    <t>ISPEE - Siglo XXI</t>
  </si>
  <si>
    <t>Holmberg 2754</t>
  </si>
  <si>
    <t>https://cdn.buenosaires.gob.ar/datosabiertos/datasets/ba-obras/fotos/25341.jpg</t>
  </si>
  <si>
    <t>Intendente Casares Intervención Total</t>
  </si>
  <si>
    <t>https://cdn.buenosaires.gob.ar/datosabiertos/datasets/ba-obras/fotos/25927.jpeg</t>
  </si>
  <si>
    <t>https://cdn.buenosaires.gob.ar/datosabiertos/datasets/ba-obras/fotos/25927-2.jpeg</t>
  </si>
  <si>
    <t>https://cdn.buenosaires.gob.ar/datosabiertos/datasets/ba-obras/fotos/25927-3.jpeg</t>
  </si>
  <si>
    <t>https://cdn.buenosaires.gob.ar/datosabiertos/datasets/ba-obras/fotos/25927-4.jpeg</t>
  </si>
  <si>
    <t>MANTELECTRIC</t>
  </si>
  <si>
    <t>Plaza Dr Carlos S Lamas Remodelación Patio de Juegos</t>
  </si>
  <si>
    <t>CASA MACCHI</t>
  </si>
  <si>
    <t>Plaza 25 de agosto Remodelación Patio de Juegos</t>
  </si>
  <si>
    <t>Villa Ortúzar</t>
  </si>
  <si>
    <t>VIVERO CUCULO</t>
  </si>
  <si>
    <t>Plaza Aristóbulo del Valle Remodelación Patio de Juegos</t>
  </si>
  <si>
    <t>THE CLEAN GARDEN</t>
  </si>
  <si>
    <t>Polo educativo Maria Elena Walsh - Escuela Infantil N.° 11 D.E. 1</t>
  </si>
  <si>
    <t>Perette y Calle 10</t>
  </si>
  <si>
    <t>https://cdn.buenosaires.gob.ar/datosabiertos/datasets/ba-obras/fotos/25342.jpg</t>
  </si>
  <si>
    <t>Bricons</t>
  </si>
  <si>
    <t>Polo educativo Maria Elena Walsh - Escuela de Educación Primaria N.° 11 D.E. 1</t>
  </si>
  <si>
    <t>https://cdn.buenosaires.gob.ar/datosabiertos/datasets/ba-obras/fotos/25343.jpg</t>
  </si>
  <si>
    <t>https://cdn.buenosaires.gob.ar/datosabiertos/datasets/ba-obras/fotos/25343-2.jpg</t>
  </si>
  <si>
    <t>Polo educativo Maria Elena Walsh- Adultos</t>
  </si>
  <si>
    <t>Adultos</t>
  </si>
  <si>
    <t>https://cdn.buenosaires.gob.ar/datosabiertos/datasets/ba-obras/fotos/25344.jpg</t>
  </si>
  <si>
    <t>Escuela Primaria Común N° 27 Manuel De Sarratea: Mejora edilicia.</t>
  </si>
  <si>
    <t>Vieytes 1469</t>
  </si>
  <si>
    <t>Jardí­n de Infantes Integral N.° 10 D.E. 1</t>
  </si>
  <si>
    <t>Inicial. Obra ejecutada por la Secretarí­a de Integración Social y Urbana.</t>
  </si>
  <si>
    <t>Parcela 1P . Manzana 162° . Sección 15- Circunscripción 19</t>
  </si>
  <si>
    <t>https://cdn.buenosaires.gob.ar/datosabiertos/datasets/ba-obras/fotos/25345.jpeg</t>
  </si>
  <si>
    <t>1453-SIGAF/17</t>
  </si>
  <si>
    <t>https://documentosboletinoficial.buenosaires.gob.ar/publico/20171213.pdf</t>
  </si>
  <si>
    <t>23.770.562-MGEYA-DGOPDU/17</t>
  </si>
  <si>
    <t>Prefectura Naval Argentina Incorporación de Riego</t>
  </si>
  <si>
    <t>https://cdn.buenosaires.gob.ar/datosabiertos/datasets/ba-obras/fotos/25923.JPG</t>
  </si>
  <si>
    <t>ZONA VERDE</t>
  </si>
  <si>
    <t>Delom Incorporación de Riego</t>
  </si>
  <si>
    <t>https://cdn.buenosaires.gob.ar/datosabiertos/datasets/ba-obras/fotos/25924.jpg</t>
  </si>
  <si>
    <t>De los Vecinos Incorporación de Riego</t>
  </si>
  <si>
    <t>https://cdn.buenosaires.gob.ar/datosabiertos/datasets/ba-obras/fotos/25925.JPG</t>
  </si>
  <si>
    <t>Mariano Saavedra Incorporación de Riego</t>
  </si>
  <si>
    <t>https://cdn.buenosaires.gob.ar/datosabiertos/datasets/ba-obras/fotos/25926.JPG</t>
  </si>
  <si>
    <t>Ecoparque: Plaza Italia y Zona Libertador</t>
  </si>
  <si>
    <t>Plaza Italia: las intervenciones involucraron la conformación de senderos, puesta en valor de edificios patrimoniales, esculturas, puente, paquizacion con vegetación autóctona e instalación de riego, intervención en Lago Darwin consolidando bordes de lago e impermeabilización del mismo. Libertador: Las intervenciones involucran construcción de baños públicos, la conformación de senderos, puesta en valor de esculturas, fuentes, paquizacion con vegetación autóctona de la region del Delta e instalación de riego, intervención en Lago Burmeister consolidando bordes de lago del mismo, construcción de piletas de biorremediacion, construcción de plataformas para zonas de juegos infantiles y colocación de Calesita.</t>
  </si>
  <si>
    <t>Republica De La India 3001</t>
  </si>
  <si>
    <t>ALTOTE S.A. - NAKU CONSTRUCCIONES S.R.L. (UTE)</t>
  </si>
  <si>
    <t>Obra Publica</t>
  </si>
  <si>
    <t>1451-SIGAF/2017</t>
  </si>
  <si>
    <t>https://documentosboletinoficial.buenosaires.gob.ar/publico/ck_PE-RES-MDUYTGC-MDUYTGC-1065-17-5284.pdf</t>
  </si>
  <si>
    <t>EX-2017-23053226- -MGEYA-DGOINFU</t>
  </si>
  <si>
    <t>Ecoparque: Centro de Rescate de Fauna Marina</t>
  </si>
  <si>
    <t>Constituye un nuevo recinto unificado, conformado por un conjunto de piletas de tamaño diferenciados y areas de manejos entre las mismas; destinadas a alojar especies de lobos marinos pertenecientes a la colección del Ecoparque y todo ejemplar proveniente del programa de rescate.</t>
  </si>
  <si>
    <t>Republica De La India 3003</t>
  </si>
  <si>
    <t>VILLAREX S.A.</t>
  </si>
  <si>
    <t>21/SIGAF/2018</t>
  </si>
  <si>
    <t>https://documentosboletinoficial.buenosaires.gob.ar/publico/PE-RES-MAYEPGC-UPEEI-93-18-ANX.pdf</t>
  </si>
  <si>
    <t>EX-2018-15629610--GCABA-UGGOAALUPEEI</t>
  </si>
  <si>
    <t>Ecoparque: Nuevo Reptilario</t>
  </si>
  <si>
    <t>La intervención consistió en la restauración de cubiertas y fachadas originales y la readecuacion de recintos interiores para el alojamiento de la colección de reptiles del Ecoparque. Como obra nueva se construyeron recintos exteriores y se paralizó la zona verde.</t>
  </si>
  <si>
    <t>Republica De La India 3005</t>
  </si>
  <si>
    <t>06/SIGAF/18</t>
  </si>
  <si>
    <t>https://documentosboletinoficial.buenosaires.gob.ar/publico/PE-RES-MMIYTGC-UPEEI-51-18-ANX.pdf</t>
  </si>
  <si>
    <t>EX-2018-8039529-UGGOAALUPEEI</t>
  </si>
  <si>
    <t>Ecoparque: Loros y Palomar</t>
  </si>
  <si>
    <t>El conjunto edificio complementario, contempló el acceso principal, oficinas de cuidadores y areas destinadas a deposito, albergando ademas un recinto de cuidados intensivos y un local de nutricion.</t>
  </si>
  <si>
    <t>Ecoparque: Templo de Vesta</t>
  </si>
  <si>
    <t>Todas las instalaciones referentes al bombeo, tratamiento y filtrados, se encuentran centralizadas en la sala tecnica.</t>
  </si>
  <si>
    <t>Republica De La India 3011</t>
  </si>
  <si>
    <t>210/SIGAF/2019</t>
  </si>
  <si>
    <t>https://documentosboletinoficial.buenosaires.gob.ar/publico/PE-RES-MAYEPGC-MAYEPGC-614-19-ANX.pdf</t>
  </si>
  <si>
    <t>EX-2019- 10601603-DGRU</t>
  </si>
  <si>
    <t>Ecoparque: Glorieta</t>
  </si>
  <si>
    <t>Las intervenciones proyectadas se basaron, principalmente, en un criterio de Conservación, ejecutando tareas de limpieza y protección.</t>
  </si>
  <si>
    <t>Republica De La India 3012</t>
  </si>
  <si>
    <t>11/SIGAF/2019</t>
  </si>
  <si>
    <t>https://documentosboletinoficial.buenosaires.gob.ar/publico/PE-DIS-MAYEPGC-DGRU-5-19-ANX.pdf</t>
  </si>
  <si>
    <t>EX-2019-09004618- -GCABA-DGRU</t>
  </si>
  <si>
    <t>Ecoparque: puesta en valor del Hospital de Fauna Silvestre y Nursery</t>
  </si>
  <si>
    <t>Adecuación edilicia.Tratamiento de fachadas. Interiores,instalaciones sanitarias, eléctricas, solados, bretes internos y externos. Instalación termomecánica, calefación, laboratorio, quirófano y rayos. Oficinas.</t>
  </si>
  <si>
    <t>Republica De La India 3013</t>
  </si>
  <si>
    <t>Parquizar</t>
  </si>
  <si>
    <t>Ecoparque: 1 B</t>
  </si>
  <si>
    <t>Las intervenciones contemplaron parquizacion con vegetación autóctona y su respectiva instalación de riego. Caminos y la construcción de un baño para uso de los visitantes y la plaza de aguas con finalidades educativas. Restauración de los edificios patrimoniales.</t>
  </si>
  <si>
    <t>ALTOTE -NAKU CONSTRUCCIONES UTE</t>
  </si>
  <si>
    <t>242/SIGAF/2018</t>
  </si>
  <si>
    <t>https://documentosboletinoficial.buenosaires.gob.ar/publico/PE-RES-MAYEPGC-UPEEI-91-18-ANX.pdf</t>
  </si>
  <si>
    <t>EX-2018-15352359- -MGEYA-UGGOAALUPEEI</t>
  </si>
  <si>
    <t>Plaza Flores</t>
  </si>
  <si>
    <t>Renovación del espacio verde público, plantación especies herbáceas florales. Nuevos lugares de estar en los sitios de la plaza que se encuentran subutilizados y en mal estado. Incorporación de bancos e iluminación peatonal lo cual, junto a la apertura dada por la extracción del Ficus benjamina aumentará la seguridad del sitio.</t>
  </si>
  <si>
    <t>Yerbal 2450</t>
  </si>
  <si>
    <t>MONGE CONSTRUCCIONES S.R.L.</t>
  </si>
  <si>
    <t>672/SIGAF/2018</t>
  </si>
  <si>
    <t>https://buenosaires.gob.ar/areas/hacienda/compras/consulta/popup_detalle.php?tipo=licitacion&amp;idlicitacion=141528</t>
  </si>
  <si>
    <t>32659738/DGRU/2018</t>
  </si>
  <si>
    <t>Mercado del Progreso</t>
  </si>
  <si>
    <t>Destacar el significativo valor urbaní­stico, patrimonial e histórico del Mercado del Progreso, dado que define y califica el paisaje urbano y el espacio público del área de Primera Junta.</t>
  </si>
  <si>
    <t>Av. Rivadavia 5430</t>
  </si>
  <si>
    <t>https://cdn.buenosaires.gob.ar/datosabiertos/datasets/ba-obras/fotos/25451.jpg</t>
  </si>
  <si>
    <t>https://cdn.buenosaires.gob.ar/datosabiertos/datasets/ba-obras/fotos/25451-2.jpg</t>
  </si>
  <si>
    <t>https://documentosboletinoficial.buenosaires.gob.ar/publico/20190415.pdf</t>
  </si>
  <si>
    <t>Confiterí­a del Molino</t>
  </si>
  <si>
    <t>Confiterí­a del Molino - cúpula</t>
  </si>
  <si>
    <t>Las intervenciones proyectadas se basan, principalmente, en un criterio de conservación, ejecutando tareas de limpieza y protección, conjuntamente con obras de iluminación que jerarquizan los elementos significativos. Esta intervención busca poner en valor y conservar la Cúpula, dado su valor histórico y patrimonial. La Conservación de la Cúpula comprende el retiro de todos elementos no originales de la misma, la recuperación de las terminaciones y la reposición de los elementos ornamentales perdidos y el tratamiento y conservación de los existentes teniendo en cuenta la verificación de la estabilidad de los mismos.</t>
  </si>
  <si>
    <t>Monserrat</t>
  </si>
  <si>
    <t>Av. Rivadavia 1815</t>
  </si>
  <si>
    <t>https://cdn.buenosaires.gob.ar/datosabiertos/datasets/ba-obras/fotos/25452-3.jpg</t>
  </si>
  <si>
    <t>https://cdn.buenosaires.gob.ar/datosabiertos/datasets/ba-obras/fotos/25452-4.jpg</t>
  </si>
  <si>
    <t>https://cdn.buenosaires.gob.ar/datosabiertos/datasets/ba-obras/fotos/25452.jpg</t>
  </si>
  <si>
    <t>https://cdn.buenosaires.gob.ar/datosabiertos/datasets/ba-obras/fotos/25452-2.jpg</t>
  </si>
  <si>
    <t>Progorod S.A</t>
  </si>
  <si>
    <t>80/SIGAF/2019</t>
  </si>
  <si>
    <t>https://buenosaires.gob.ar/areas/hacienda/compras/consulta/popup_detalle.php?popup_modulo=popup_altas_detalle&amp;estado=6&amp;idlicitacion=142388&amp;tipo=licitacion</t>
  </si>
  <si>
    <t>35360996/DGRU/2018</t>
  </si>
  <si>
    <t>Nación</t>
  </si>
  <si>
    <t>Confiterí­a de Molino - cubierta</t>
  </si>
  <si>
    <t>La intervención proyectada se enmarca dentro de una serie de acciones que buscan poner en valor y conservar la totalidad del edificio, siendo objeto de la presente licitación la conservación, impermeabilización y readecuación de las cubiertas del Edificio â€œConfiterí­a el Molinoâ€. Esta intervención, busca proveer de hermeticidad a la cubierta plana del edificio.</t>
  </si>
  <si>
    <t>Av. Rivadavia 1816</t>
  </si>
  <si>
    <t>https://cdn.buenosaires.gob.ar/datosabiertos/datasets/ba-obras/fotos/25453-3.jpg</t>
  </si>
  <si>
    <t>https://cdn.buenosaires.gob.ar/datosabiertos/datasets/ba-obras/fotos/25453-4.jpg</t>
  </si>
  <si>
    <t>https://cdn.buenosaires.gob.ar/datosabiertos/datasets/ba-obras/fotos/25453.jpg</t>
  </si>
  <si>
    <t>https://cdn.buenosaires.gob.ar/datosabiertos/datasets/ba-obras/fotos/25453-2.jpg</t>
  </si>
  <si>
    <t>190/SIGAF/2019</t>
  </si>
  <si>
    <t>https://buenosaires.gob.ar/areas/hacienda/compras/consulta/popup_detalle.php?tipo=licitacion&amp;idlicitacion=143438</t>
  </si>
  <si>
    <t>10106632/DGRU/2019</t>
  </si>
  <si>
    <t>Confiterí­a de Molino - fachadas</t>
  </si>
  <si>
    <t>Las intervenciones proyectadas se basan en la ejecución de tareas de limpieza y protección, conjuntamente con obras de iluminación. La Conservación de la fachada.comprende el retiro de todos los elementos â€œno originalesâ€ de la misma, la recuperación de las terminaciones y la reposición de los elementos ornamentales perdidos, el tratamiento y conservación de los existentes, teniendo en cuenta la verificación de la estabilidad de los mismos.</t>
  </si>
  <si>
    <t>Av. Rivadavia 1817</t>
  </si>
  <si>
    <t>https://cdn.buenosaires.gob.ar/datosabiertos/datasets/ba-obras/fotos/25454.jpg</t>
  </si>
  <si>
    <t>https://cdn.buenosaires.gob.ar/datosabiertos/datasets/ba-obras/fotos/25454-2.jpg</t>
  </si>
  <si>
    <t>263/SIGAF/2019</t>
  </si>
  <si>
    <t>https://buenosaires.gob.ar/areas/hacienda/compras/consulta/popup_detalle.php?tipo=licitacion&amp;idlicitacion=144203</t>
  </si>
  <si>
    <t>14117941/DGRU/2019</t>
  </si>
  <si>
    <t>Parque Estación</t>
  </si>
  <si>
    <t>Parque Estación Buenos Aires</t>
  </si>
  <si>
    <t>Generación de un espacio público, emplazado en el terreno central del reciente desarrollo de viviendas construidas en lo que fueran los galpones de acopio de la Estación Buenos Aires. Se cuenta con zonas de estar, circuitos peatonales y deportivos con la presencia de árboles y especies herbáceas nativas. Se utilizan sistemas urbanos de drenaje sostenible como retardadores de agua. Se plantaron árboles y especies herbáceas nativas. Respecto al alumbrado, se colocaron luminarias con tecnologí­a LED perimetrales al parque y en los caminos. El parque cuenta con zonas de estar, juegos para chicos, circuitos peatonales y deportivos.</t>
  </si>
  <si>
    <t>Suarez 3100</t>
  </si>
  <si>
    <t>https://cdn.buenosaires.gob.ar/datosabiertos/datasets/ba-obras/fotos/25455.jpg</t>
  </si>
  <si>
    <t>https://cdn.buenosaires.gob.ar/datosabiertos/datasets/ba-obras/fotos/25455-2.jpg</t>
  </si>
  <si>
    <t>https://cdn.buenosaires.gob.ar/datosabiertos/datasets/ba-obras/fotos/25455-3.jpg</t>
  </si>
  <si>
    <t>https://cdn.buenosaires.gob.ar/datosabiertos/datasets/ba-obras/fotos/25455-4.jpg</t>
  </si>
  <si>
    <t>475/SIGAF/2018</t>
  </si>
  <si>
    <t>https://documentosboletinoficial.buenosaires.gob.ar/publico/PE-RES-MAYEPGC-SSMEP-358-18-ANX.pdf</t>
  </si>
  <si>
    <t>14602920/DGEV/2018</t>
  </si>
  <si>
    <t>Parque Avellaneda - Restauración pista de atletismo</t>
  </si>
  <si>
    <t>En licitación</t>
  </si>
  <si>
    <t>En respuesta a la propuesta de BA ELIGE con el fin de la modernización de la pista de Atletismo dentro del Polideportivo del Parque Avellaneda, se proyecta el cambio de materialidad de la misma. Actualmente el material de la pista es de conchilla, el cual será reemplazado por un material a base de resina y caucho, lo que facilita el escurrimiento del agua a los fines de poder ser utilizada inmediatamente después de la lluvia y/o durante la misma.</t>
  </si>
  <si>
    <t>Av. Lacarra 1000</t>
  </si>
  <si>
    <t>420/SIGAF/2019</t>
  </si>
  <si>
    <t>https://buenosaires.gob.ar/areas/hacienda/compras/consulta/popup_detalle.php?tipo=licitacion&amp;idlicitacion=145398</t>
  </si>
  <si>
    <t>17216022/DGEV/2019;</t>
  </si>
  <si>
    <t>Casa Cuna</t>
  </si>
  <si>
    <t>Casa Cuna II</t>
  </si>
  <si>
    <t>En respuesta a la propuesta de BA ELIGE con el fin de la recuperación total del espacio y revitalización de sus funciones, y en lí­nea con los trabajos realizados en la â€œEtapa Iâ€, se procederá a ejecutar las tareas necesarias para crear un sector bajo autopista dónde se proponen funciones recreativas y deportivas, (cancha de fútbol 5, fútbol tenis, mesas de ping pong y pista de skate) y un sector en la plazoleta dónde se incorporarán postas aeróbicas.</t>
  </si>
  <si>
    <t>Av. Caseros 1100</t>
  </si>
  <si>
    <t>461/SIGAF/2019</t>
  </si>
  <si>
    <t>https://buenosaires.gob.ar/areas/hacienda/compras/consulta/popup_detalle.php?tipo=licitacion&amp;idlicitacion=145121</t>
  </si>
  <si>
    <t>17020637/2019-DGEV</t>
  </si>
  <si>
    <t>Playa Ferroviaria</t>
  </si>
  <si>
    <t>Playa Ferroviaria - etapa I</t>
  </si>
  <si>
    <t>La obra comprendió el conjunto de tareas necesarias para la puesta en valor del espacio público Playa Ferroviaria Palermo. El objetivo principal es, a través de un paseo, minimizar el impacto de división espacial que genera el viaducto. En esta etapa, se incluyó el trazado de un sendero a través de piezas fragmentadas de solado premoldeado, así­ como de una senda aeróbica, sectores de estar, un nuevo patio de juegos y postas aeróbicas. En relación con estos nuevos espacios, se incorpora equipamiento.</t>
  </si>
  <si>
    <t>Soler 5346</t>
  </si>
  <si>
    <t>https://cdn.buenosaires.gob.ar/datosabiertos/datasets/ba-obras/fotos/25458.jpg</t>
  </si>
  <si>
    <t>https://cdn.buenosaires.gob.ar/datosabiertos/datasets/ba-obras/fotos/25458-2.jpg</t>
  </si>
  <si>
    <t>https://cdn.buenosaires.gob.ar/datosabiertos/datasets/ba-obras/fotos/25458-3.jpg</t>
  </si>
  <si>
    <t>https://cdn.buenosaires.gob.ar/datosabiertos/datasets/ba-obras/fotos/25458-4.jpg</t>
  </si>
  <si>
    <t>SALVATORI</t>
  </si>
  <si>
    <t>433/SIGAF/2018</t>
  </si>
  <si>
    <t>https://buenosaires.gob.ar/areas/hacienda/compras/consulta/popup_detalle.php?tipo=licitacion&amp;idlicitacion=139618</t>
  </si>
  <si>
    <t>21792841/DGEV/2018</t>
  </si>
  <si>
    <t>Nueva Traza de la Autopista Illia</t>
  </si>
  <si>
    <t>La obra consiste en la construccion de una nueva ví­a rápida urbana entre Av. 9 de julio y el Peaje Retiro (el cual no se vera afectado). La extension total de la nueva traza es de 1.900 metros Aproximadamente entre los limites de la intervencion divididos en dos tramos segun su tipologia. El primer tramo modificara la configuración actual de la calle Facundo Quiroga. Este tramo se extenderá entre Carlos Pellegrini / Cerrito y el nuevo centro de exposiciones y convenciones (CEC). Se desarrolla una nueva avenida urbana que contará con 3 carriles sentido provincia, mientras que en sentido al centro tendra un ancho variable entre 3 y 4 carriles. Ambas manos estarán separadas por un cantero central que contará con una importante forestacion. El otro tramo comienza a partir del CEC, donde la avenida mencionada anteriormente comienza a tomar altura para convertirse en un viaducto y gira hacia el norte, pasando por arriba de las vias del ferrocarril hasta empalmar con la AU Illia existente, 300 metros antes de llegar al Peaje Retiro.</t>
  </si>
  <si>
    <t>Libertador y Callao</t>
  </si>
  <si>
    <t>ROVELLA CARRANZA-PANEDILE-SUPERCEMENTO-UTE</t>
  </si>
  <si>
    <t>2016-01-0028-00</t>
  </si>
  <si>
    <t>Paso Bajo Nivel Congreso -FFCC Mitre -Mitre</t>
  </si>
  <si>
    <t>Se extiende entre las calles Plaza y Estomba, su túnel tiene 2 carriles de circulación, uno por sentido y una altura libre de paso de 4,20 metros, siendo apto para tránsito liviano y transporte público de pasajeros. La obra contempló la ejecución de un retome que permite la continuidad de la calle Tronador -San Francisco de Asis.</t>
  </si>
  <si>
    <t>Av. Congreso y Tronador</t>
  </si>
  <si>
    <t>https://www.buenosaires.gob.ar/sites/gcaba/files/styles/interna_noticia/public/field/image/_a9a7147.jpg?itok=jHh6d6cj</t>
  </si>
  <si>
    <t>SES-CONSTRUERE-UTE</t>
  </si>
  <si>
    <t>2013-01-0010-00</t>
  </si>
  <si>
    <t>Barrio 31: Centro de formacion profesional N°38</t>
  </si>
  <si>
    <t>Adultos. Obra ejecutada por la Secretarí­a de Integración Social y Urbana.</t>
  </si>
  <si>
    <t>https://cdn.buenosaires.gob.ar/datosabiertos/datasets/ba-obras/fotos/25346.jpg</t>
  </si>
  <si>
    <t>1454- SIGAF/17</t>
  </si>
  <si>
    <t>23657848-2017-MGEYA-DGOPDU</t>
  </si>
  <si>
    <t>Barrio 31: Abordaje Exterior 2 Perette y Avellaneda</t>
  </si>
  <si>
    <t>Se está trabajando en la puesta en valor de las fachadas de las manzanas XX del sector de Guemes y Cristo Obrero. La empresa contratista tuvo por función recuperar fachadas, adecuando alumbrado, cañerias, realizando revoque fino y grueso a las superficies.</t>
  </si>
  <si>
    <t>Gendarmeria Nacional Av. 680</t>
  </si>
  <si>
    <t>Dilthey y Villarex</t>
  </si>
  <si>
    <t xml:space="preserve">30711331847 
30712097996 </t>
  </si>
  <si>
    <t>Barrio 31: Abordaje Exterior 3 Lápices y Ledesma</t>
  </si>
  <si>
    <t>Se está trabajando en la puesta en valor de las fachadas de las manzanas XX del sector de Guemes y Cristo Obrero. La empresa contratista tiene por función recuperar fachadas, adecuando alumbrado, cañerias, realizando revoque fino y grueso a las superficies.</t>
  </si>
  <si>
    <t xml:space="preserve">30711331847     
30712097996     </t>
  </si>
  <si>
    <t>Barrio 31: Cristo Obrero 12 y 14, Mejoramiento Integral</t>
  </si>
  <si>
    <t>En razgos generales el proyecto consistió en los siguientes procesos: Primero, se comunicó a los vecinos sobre la posibilidad de participar del Programa de Mejoramiento. Luego, los arquitectos realizaron un relevamiento técnico socio-habitacional, en el que se hizo un análisis por cada unidad funcional y se generó un proyecto especí­fico para cada caso. A partir de ahí­, se trabajó en la validación del proyecto con el vecino, y con instancias y módulos participativos, la obra comenzó tras la firma de la carta de adhesión por parte de las familias. Estos protocolos se desarrollaron de manera simultánea tanto para las refacciones del interior como del exterior de las viviendas. El proceso de mejora se apoya sobre los siguientes ejes: redistribución interna, iluminación, ventilación, red eléctrica, accesibilidad, cubierta y terminaciones</t>
  </si>
  <si>
    <t>Gendarmeria Nacional Av. 682</t>
  </si>
  <si>
    <t>Cooperativas y Los Tilos</t>
  </si>
  <si>
    <t>https://documentosboletinoficial.buenosaires.gob.ar/publico/20180305.pdf</t>
  </si>
  <si>
    <t>Barrio 31: Cancha 7</t>
  </si>
  <si>
    <t>Con la lógica de regenerar el espacio público como un espacio principalmente de uso deportivo, de recreación y esparcimiento. Se reordenó para demarcar de manera clara los espacios de uso exclusivo deportivo y de juegos de niños. Se busca jerarquizar las circulaciones a fin de que no se interrumpan unas con otras y favoreciendo la accesibilidad. Toda la superficie de cancha de fútbol se realizó de cemento de color. Así­mismo, la iluminación general del espacio se realizó enteramente en led con posibilidad de telegestión a fin de integrarse a la red de alumbrado de CABA. Por último se sumaron diversos tipos de vegetación a fin de incrementar la huella verde dentro del espacio público. El área de acción se realizó sobre 880m2.</t>
  </si>
  <si>
    <t>https://cdn.buenosaires.gob.ar/datosabiertos/datasets/ba-obras/fotos/25554.jpg</t>
  </si>
  <si>
    <t>22708720-2018</t>
  </si>
  <si>
    <t>Barrio 31: Relocalización Cesac 21</t>
  </si>
  <si>
    <t>Los Centros de Salud 21 y 25 son ejecutados por el Ministerio de Salud de la Ciudad de Buenos Aires. El CeSAC 21 ya se encuentra inaugurado. Estos centros, sumados al Centro de Salud 47 en el Galpón y el Centro de Salud Transitorio sobre Calle 9, logran acercar geográfica y culturalmente la oferta de salud al barrio, para que los vecinos no requieran transitar grandes distancias para recibir atención médica. Así­ se garantiza el servicio de salud con la calidad y cercaní­a igual al resto de la ciudad.</t>
  </si>
  <si>
    <t>1186-SIGAF-17</t>
  </si>
  <si>
    <t>Barrio 31: Casa de la Cultura</t>
  </si>
  <si>
    <t>Casa de la Cultura: centro cultural en el corazón del barrio para que todos los vecinos puedan disfrutar de diferentes talleres, actividades y expresiones artí­sticas. El nuevo espacio cuenta con una grilla de talleres que recorren varias ramas artí­sticas, desde la narración hasta la producción musical, pasando por diferentes estilos de danzas como el tango, los ritmos latinos y bailes afroperuanos</t>
  </si>
  <si>
    <t>https://cdn.buenosaires.gob.ar/datosabiertos/datasets/ba-obras/fotos/25558.jpg</t>
  </si>
  <si>
    <t>Barrio 31: Espacio Publico YPF</t>
  </si>
  <si>
    <t>El proyecto cuenta con 19.500 m2 de espacios públicos; comprendiendo trabajos de mejoramiento urbano, pavimentos, veredas, parquización, mobiliario urbano, alumbrado público. Incluye también un área de espacio público con zonas verdes, juegos para niños, espacios de convivencia.</t>
  </si>
  <si>
    <t>https://cdn.buenosaires.gob.ar/datosabiertos/datasets/ba-obras/fotos/25559.jpg</t>
  </si>
  <si>
    <t>Algieri</t>
  </si>
  <si>
    <t>220-SIGAF/18</t>
  </si>
  <si>
    <t>Barrio 31: Cancha Ledesma</t>
  </si>
  <si>
    <t>Este espacio público está ubicado entre dos sectores del Barrio 31, y es motivo de unión entre sus vecinos. Además, su cercaní­a con la Casa de la Cultura hace que este espacio ya se haya convertido en un polo deportivo y cultural donde sobran las razones para encontrarse. Consiste en un espacio de usos múltiples semihundido, conformado con gradas en forma desniveles a la manera de anfiteatro, con escalones a su alrededor para que ese espacio pueda utilizarse para hacer eventos. La iluminación general del espacio se realizó enteramente en LED y se suman diversos tipos de vegetación de tipo trepadoras a fin de incrementar la huella verde dentro del espacio público.</t>
  </si>
  <si>
    <t>Centro Deportivo de Tiro y Anexo - Lic 2 - Edificio principal y anexos</t>
  </si>
  <si>
    <t>El objeto primordial del Centro Deportivo de Tiro consistirá en dotar a la Ciudad Autónoma de Buenos Aires de infraestructura de excelencia internacional en la práctica de deportiva de tiro y entrenamiento de fuerzas Armadas y de seguridad de carácter Nacional, Provincial y Municipal y educación deportiva. La nueva sede se ubica sobre un predio de 13 has. al borde costero de la Ciudad de Buenos Aires, aledaño al arroyo Medrano, al Club de Golf de la Policí­a Federal y al recientemente inaugurado Parque de los Niños, completando una serie de infraestructuras programáticas en situación de parque único costero.</t>
  </si>
  <si>
    <t>2018-24730430-DGIURB</t>
  </si>
  <si>
    <t>https://www.buenosaires.gob.ar/areas/planeamiento_obras/licitations/web/frontend_dev.php/licitation/index/id/366</t>
  </si>
  <si>
    <t>Deposito de las Artes  Fábrica Colón</t>
  </si>
  <si>
    <t>Deposito de las Artes - Fábrica Colón</t>
  </si>
  <si>
    <t>Se recicla el viejo edificio de la firma Descours &amp; Cabot para destinarlo a talleres y depósitos del Teatro Colón. Se transforma en un espacio de interacción entre las distintas actividades que se llevan a cabo para el armado de algunas de sus escenografí­as y el guardado de las reliquias de las obras realizadas en el Teatro Colón, generando un atractivo turí­stico para el público.</t>
  </si>
  <si>
    <t>Av. Pedro de Mendoza 2143</t>
  </si>
  <si>
    <t>https://cdn.buenosaires.gob.ar/datosabiertos/datasets/ba-obras/fotos/25601-1.jpg</t>
  </si>
  <si>
    <t>https://cdn.buenosaires.gob.ar/datosabiertos/datasets/ba-obras/fotos/25601-2.jpg</t>
  </si>
  <si>
    <t>https://cdn.buenosaires.gob.ar/datosabiertos/datasets/ba-obras/fotos/25601-3.jpg</t>
  </si>
  <si>
    <t>https://cdn.buenosaires.gob.ar/datosabiertos/datasets/ba-obras/fotos/25601-4.jpg</t>
  </si>
  <si>
    <t>515-SIGAF-2018</t>
  </si>
  <si>
    <t>https://www.buenosaires.gob.ar/areas/planeamiento_obras/licitations/web/frontend_dev.php/licitation/index/id/365</t>
  </si>
  <si>
    <t>2018-22282725- -MGEYA-DGRGIEG</t>
  </si>
  <si>
    <t>Readecuación Parque Olimpico</t>
  </si>
  <si>
    <t>La obra consiste en la construcción de tres nuevos edificios que se emplazarán en el Parque Olí­mpico, con la intención de mudar al CENARD a la zona sur. Habrá oficinas, una residencia y un Centro de Ciencias Aplicadas al Deporte, una escuela, oficina antidoping, una cancha murciélago y se readecuarán 4 pabellones.</t>
  </si>
  <si>
    <t xml:space="preserve">Escalada Av. </t>
  </si>
  <si>
    <t>650-SIGAF-2018</t>
  </si>
  <si>
    <t>Centro Penitenciario Federal VII  Ricardo Gutierrez</t>
  </si>
  <si>
    <t>Centro Penitenciario Federal VII - Ricardo Gutierrez Lic 1 - Infraestructura y edificios de apoyo</t>
  </si>
  <si>
    <t>El Complejo Penitenciario Federal de la Ciudad Autónoma de Buenos Aires, conocido como cárcel de Devoto, será trasladado a Marcos Paz. Se construirá un nuevo penal en el predio federal que se encuentra junto al Complejo Penitenciario de Marcos Paz.</t>
  </si>
  <si>
    <t>Marcos Paz</t>
  </si>
  <si>
    <t>Acceso Zabala y Ruta 6</t>
  </si>
  <si>
    <t>UTE TriviÃ±o - Fontana Nicastro</t>
  </si>
  <si>
    <t>400-SIGAF/2018</t>
  </si>
  <si>
    <t>https://www.buenosaires.gob.ar/areas/planeamiento_obras/licitations/web/frontend_dev.php/licitation/index/id/356</t>
  </si>
  <si>
    <t>2018-13414420-DGOINFU</t>
  </si>
  <si>
    <t>Centro Penitenciario Federal VII - Ricardo Gutierrez Lic 2 - Institutos 1 y 3</t>
  </si>
  <si>
    <t>490-SIGAF/2018</t>
  </si>
  <si>
    <t>https://www.buenosaires.gob.ar/areas/planeamiento_obras/licitations/web/frontend_dev.php/licitation/index/id/364</t>
  </si>
  <si>
    <t>2018-20835249-DGOINFU</t>
  </si>
  <si>
    <t>Centro Penitenciario Federal VII - Ricardo Gutierrez Lic 3 - Institutos 2 y 4</t>
  </si>
  <si>
    <t>https://www.buenosaires.gob.ar/areas/planeamiento_obras/licitations/web/frontend_dev.php/licitation/index/id/363</t>
  </si>
  <si>
    <t>2018- 20835624-DGOINFU</t>
  </si>
  <si>
    <t>Mejoramiento de la eficiencia hidráulica del Emisario principal del Arroyo Medrano</t>
  </si>
  <si>
    <t>Mejoramiento de la eficiencia hidráulica del Emisario principal del Arroyo Medrano â€“ Tramo de 2 Y 3 Celdas</t>
  </si>
  <si>
    <t>La obra tiene como objetivo mejorar la capacidad de escurrimiento del conducto principal del Arroyo Medrano, en el tramo de aproximadamente 3,8 kilómetros de longitud comprendido entre la Av. General Paz y la Av. Cabildo.</t>
  </si>
  <si>
    <t>Andonaegui y Rastreador Fournier</t>
  </si>
  <si>
    <t>ALTOTE â€“ NAKU CONSTRUCCIONES UTE</t>
  </si>
  <si>
    <t>https://www.buenosaires.gob.ar/areas/planeamiento_obras/licitations/web/frontend_dev.php/licitation/index/id/344</t>
  </si>
  <si>
    <t>2018-604-MDUYTGC</t>
  </si>
  <si>
    <t>Playa Ferroviaria Palermo</t>
  </si>
  <si>
    <t>Playa Ferroviaria Palermo - Etapa 1</t>
  </si>
  <si>
    <t>La ex Playa Ferroviaria Palermo es un extenso territorio anteriormente en desuso (2 kms de longitud y ancho máximo de 150 ms) localizado en un punto central de la Ciudad de Buenos Aires. El proyecto consisitió en desarrollar urbaní­sticamente estos terrenos.</t>
  </si>
  <si>
    <t>Soler y Godoy Cruz</t>
  </si>
  <si>
    <t>https://cdn.buenosaires.gob.ar/datosabiertos/datasets/ba-obras/fotos/25607-1.jpg</t>
  </si>
  <si>
    <t>https://cdn.buenosaires.gob.ar/datosabiertos/datasets/ba-obras/fotos/25607-2.jpg</t>
  </si>
  <si>
    <t>https://cdn.buenosaires.gob.ar/datosabiertos/datasets/ba-obras/fotos/25607-3.jpg</t>
  </si>
  <si>
    <t>https://cdn.buenosaires.gob.ar/datosabiertos/datasets/ba-obras/fotos/25607-4.jpg</t>
  </si>
  <si>
    <t>590/SIGAF/2018</t>
  </si>
  <si>
    <t>https://www.buenosaires.gob.ar/areas/planeamiento_obras/licitations/web/frontend_dev.php/licitation/index/id/368</t>
  </si>
  <si>
    <t>2018-27322489-MGEYA-DGOINFU.</t>
  </si>
  <si>
    <t>Ministerio de Hábitat y Desarrollo Urbano</t>
  </si>
  <si>
    <t>Sede del Ministerio de Hábitat y Desarrollo Humano - Parque Público y Calles Entorno</t>
  </si>
  <si>
    <t>El Elefante Blanco es un edificio ubicado en la Ciudad Oculta del barrio de Villa Lugano, abandonado por más de 60 años. El proyecto contempló la demolición de esa estructura para la construcción de un nuevo espacio verde y público para el barrio, junto al nuevo edificio del Ministerio de Desarrollo Humano y Hábitat.</t>
  </si>
  <si>
    <t>Av. Piedra Buena 3250</t>
  </si>
  <si>
    <t>https://cdn.buenosaires.gob.ar/datosabiertos/datasets/ba-obras/fotos/25608-1.jpg</t>
  </si>
  <si>
    <t>https://cdn.buenosaires.gob.ar/datosabiertos/datasets/ba-obras/fotos/25608-2.jpg</t>
  </si>
  <si>
    <t>https://cdn.buenosaires.gob.ar/datosabiertos/datasets/ba-obras/fotos/25608-3.jpg</t>
  </si>
  <si>
    <t>https://cdn.buenosaires.gob.ar/datosabiertos/datasets/ba-obras/fotos/25608-4.jpg</t>
  </si>
  <si>
    <t>357/SIGAF/2018,</t>
  </si>
  <si>
    <t>https://www.buenosaires.gob.ar/areas/planeamiento_obras/licitations/web/frontend_dev.php/licitation/index/id/352</t>
  </si>
  <si>
    <t>2018-19451427-MGEYADGIURB</t>
  </si>
  <si>
    <t>Distrito De Las Artes: Club Deportivo GIUFFRA - Sistema De Iluminación</t>
  </si>
  <si>
    <t>Nuevo Sistema De Iluminación De La Cancha De Futbol Con Recambio De Proyectores Y Lámparas Existentes Por Sistema LED.</t>
  </si>
  <si>
    <t xml:space="preserve">Perú 1243 </t>
  </si>
  <si>
    <t>ACUN SRL</t>
  </si>
  <si>
    <t>03-CBAS-2018</t>
  </si>
  <si>
    <t xml:space="preserve">Distrito Del Deporte: Refacción Y Ampliación De Polideportivo Martinez Castro - D.D.Nº19 </t>
  </si>
  <si>
    <t xml:space="preserve">La Obra Consiste En La Refacción De Lo Existente Y La Ampliación En Dos Sectores Con Sanitarios Especiales Y Espacios De Depósito Y Control. </t>
  </si>
  <si>
    <t>Martí­nez Castro 3067</t>
  </si>
  <si>
    <t>05-CBAS-2018</t>
  </si>
  <si>
    <t>Destacamento De Bomberos: Remodelación Cuartel De Bomberos II "Patricios"</t>
  </si>
  <si>
    <t>La Obra Consiste En La Remodelación Del Cuartel De Bomberos De Parque Patricios Para La Refuncionalización , Modificación Y Ampliación De Algunos Espacios</t>
  </si>
  <si>
    <t xml:space="preserve">Caseros  Av. 2849 </t>
  </si>
  <si>
    <t>02-CBAS-2018</t>
  </si>
  <si>
    <t>Destacamento De Bomberos: Remodelación De Núcleos Sanitarios-Destacamento Ger Caballito</t>
  </si>
  <si>
    <t xml:space="preserve">La Obra Consiste En La Remodelación A Nuevo De Tres Núcleos Sanitarios. </t>
  </si>
  <si>
    <t>Riglos 959</t>
  </si>
  <si>
    <t>NELTEC S.R.L.</t>
  </si>
  <si>
    <t>11-CBAS-2018</t>
  </si>
  <si>
    <t>Barrio Los Piletones: Mejoras En Frentes 3Â° Etapa</t>
  </si>
  <si>
    <t>Esperanza, Janer, Plumerillo 3843, Janer 3860</t>
  </si>
  <si>
    <t>Barrio Los Piletones: Demoliciones Casas 13/1 Y 13/2 Manzana 11</t>
  </si>
  <si>
    <t>La Obra Consiste En La Demolición De Las Edificaciones  A La Necesidad De Liberación Del Sector Público Del Entorno Del Lago Soldati. Esta Apertura Servirá Para El Acceso A Infraestructura Y Se Realizará Espacio De Recreación</t>
  </si>
  <si>
    <t>El Sendero 4050-3900</t>
  </si>
  <si>
    <t>10-CBAS-2018</t>
  </si>
  <si>
    <t>Barrio Los Piletones: Movimientos De Suelos â€“ Nueva Plaza En Manzana 195 - Complejo Habitacional Los Piletones</t>
  </si>
  <si>
    <t>La Obra Consiste En Movimientos De Suelos Y Tendido De Infraestructura Para Nuevo Espacio Público.</t>
  </si>
  <si>
    <t>Senderos De La Fuerza, De La Paz, 14 De Mayo, Mujeres Victoriosas 3015-3025</t>
  </si>
  <si>
    <t>42-CBAS-2018</t>
  </si>
  <si>
    <t>Barrio Los Piletones: Hormigón â€“ Nueva Plaza En Manzana 195, Complejo Habitacional Los Piletones</t>
  </si>
  <si>
    <t>La Obra Consiste En Realizar Las Plateas Para Apoyo Contenedores En Nuevo Espacio Público</t>
  </si>
  <si>
    <t>46-CBAS-2018</t>
  </si>
  <si>
    <t>Barrio Los Piletones: Finalización Plaza En Manzana 195, Complejo Habitacional Los Piletones</t>
  </si>
  <si>
    <t>La Obra Consiste En La Terminación De La Plaza Con Tareas De Albañilerí­a,Parquización, Colocación De Equipamientos Urbano, Juegos Inclusivos Y Contenedores Con Sanitarios.</t>
  </si>
  <si>
    <t>PRISMA Construcciones SRL</t>
  </si>
  <si>
    <t>50-CBAS-2018</t>
  </si>
  <si>
    <t>Barrio Los Piletones: Demoliciones, Casas Nº 60-63-64-65, Manzana 10</t>
  </si>
  <si>
    <t>La Obra Consiste En La Demolición De Las Edificaciones  A La Necesidad De Liberación Del Lecho Lago Soldati Y Se Realizarán Espacios De Verde.</t>
  </si>
  <si>
    <t>55-CBAS-2018</t>
  </si>
  <si>
    <t>Barrio Los Piletones: Demoliciones En Manzana 8</t>
  </si>
  <si>
    <t>La Obra Consiste En La Demolición De Las Edificaciones  A La Necesidad De La Futura Apertura De Calle</t>
  </si>
  <si>
    <t>Plumerillo 3781-3810</t>
  </si>
  <si>
    <t>47-CBAS-2018</t>
  </si>
  <si>
    <t xml:space="preserve">Barrio Los Piletones: Pluviales Calle Lacarra â€“ Cloacales Mz. 10 Barrio Los Piletones â€“ Cámara Aquietamiento Carrillo â€“ Pluviales Nueva Esperanza </t>
  </si>
  <si>
    <t xml:space="preserve">La Obra Consiste En Reparaciones Varias En Pasillo 3 De Mz.1;Desagí¼e Pluvial Sobre Calle Lacarra; Desagí¼e Cloacal En Mz. 10; Reconstrucción De Cámara De Aquietamiento En Estación De Bombeo Carrillo Y Desagí¼e Pluvial En Barrio Nueva Esperanza. </t>
  </si>
  <si>
    <t>43-CBAS-2018</t>
  </si>
  <si>
    <t>Barrio Los Piletones: Movimiento de suelos para Rap Sendero Mujeres Victoriosas , Complejo Habitacional Los Piletones</t>
  </si>
  <si>
    <t>Las Tareas de Movimiento de Suelos, Ejecución De Desagí¼es Pluviales Para La Ejecución Del â€œSendero Mujeres Victoriosasâ€Con Un RAP Asfalto Paliativo.</t>
  </si>
  <si>
    <t>Mujeres Victoriosas</t>
  </si>
  <si>
    <t>53-CBAS-2018</t>
  </si>
  <si>
    <t>Villa Olimpica: Ejecución De Tareas Vinculadas A Sistemas De Porteros Eléctricos â€“ Manzanas: B3 â€“ B5 â€“ B6</t>
  </si>
  <si>
    <t>La Obra Comprende La Provisión De Dirección Técnica, Mano de Obra Especializada Y Materiales Para El Montaje, Conexión Y Puesta En Servicio De Los Sistemas De Porteros Eléctricos De Los Edificios De VILLA OLíMPICA - Manzanas B3 â€“ B5 â€“ B6</t>
  </si>
  <si>
    <t>CATALUÑA SERVICIOS Y CONSTRUCCIONES SRL</t>
  </si>
  <si>
    <t>04-CBAS-2019</t>
  </si>
  <si>
    <t>Villa Olimpica: Provisión y Colocación de Umbrales Graní­ticos â€“ Villa Olí­mpica</t>
  </si>
  <si>
    <t>La Obra Consiste En La Provisión Y Colocación De Umbrales Graní­ticos En Los 17 Edificios De Villa Olí­mpica.</t>
  </si>
  <si>
    <t>Calello Hermanos SA</t>
  </si>
  <si>
    <t>05-CBAS-2019</t>
  </si>
  <si>
    <t>Villa Olimpica: Cubiertas Metálicas Sobre Circulaciones Descubiertas â€“ Edificios Nº 07 y Nº 12 â€“ Villa Olí­mpica</t>
  </si>
  <si>
    <t>La Obra Consiste En La Ejecución De Cubiertas Sobre Los Palieres De Los Ultimos Pisos En Los Edificios B1-7 y B2-12 De La Villa Olí­mpica.</t>
  </si>
  <si>
    <t>Mel Construcciones SRL</t>
  </si>
  <si>
    <t>06-CBAS-2019</t>
  </si>
  <si>
    <t>Villa Olimpica: Cubiertas Metálicas Sobre Circulaciones Descubiertas  â€“ Edificio Nº 25 â€“ Villa Olí­mpica</t>
  </si>
  <si>
    <t>La Obra Consiste En La Ejecución De La Cubierta Sobre El Palier DeL Ultimo Piso En  Edificio B4-25 De La Villa Olí­mpica.</t>
  </si>
  <si>
    <t>07-CBAS-2019</t>
  </si>
  <si>
    <t>Villa Olimpica: Cubiertas Metálicas Sobre Circulaciones Descubiertas â€“ Edificio Nº 01 â€“ Villa Olí­mpica</t>
  </si>
  <si>
    <t>La Obra Consiste En La Ejecución De La Cubierta Sobre El Palier DeL Ultimo Piso En  Edificio B1-01 De La Villa Olí­mpica.</t>
  </si>
  <si>
    <t>08-CBAS-2019</t>
  </si>
  <si>
    <t>Parque Olí­mpico: Movimientos De Suelo y mantenimiento de espacios verdes sito en el denominado â€œParque Olí­mpico Sectores A, B, D Y E</t>
  </si>
  <si>
    <t xml:space="preserve">La Obra Consiste En La Limpieza Y Desmalezado De Los Terrenos Que Se Encuentran Conformados Dentro Del Parque Olí­mpico. </t>
  </si>
  <si>
    <t>44-CBAS-2018</t>
  </si>
  <si>
    <t>Villa Olimpica: Cubiertas Metálicas Sobre Circulaciones Descubiertas â€“ Edificio Nº 02 â€“ Villa Olí­mpica</t>
  </si>
  <si>
    <t>La Obra Consiste En La Ejecución De La Cubierta Sobre El Palier DeL Ultimo Piso En  Edificio B1-02 De La Villa Olí­mpica.</t>
  </si>
  <si>
    <t>BUILDING CO SRL</t>
  </si>
  <si>
    <t>09-CBAS-2019</t>
  </si>
  <si>
    <t>Distrito Del Deporte: Remodelación De Cancha Cubierta En Club Jóvenes Deportistas</t>
  </si>
  <si>
    <t>La Obra Consiste En La Reparación Y Nivelacion Del Solado Multideportivo En La Cancha Cubierta, Pintura De Gradas Y Escalones De Acceso, Finalizando Con La Demarcación Del Playón Con Pintura Deportiva.</t>
  </si>
  <si>
    <t>Soldado de la Frontera 5130</t>
  </si>
  <si>
    <t>DR2 CONSTRUCCIONES SRL</t>
  </si>
  <si>
    <t>51-CBAS-2018</t>
  </si>
  <si>
    <t>Barrio Los Piletones: Agua Piletones- Impulsión Carrillo</t>
  </si>
  <si>
    <t>La Obra Consiste En La Ejecución De Diversas Reparaciones En Las Cañerí­as De Redes De Provisión De Agua Potable</t>
  </si>
  <si>
    <t>58-CBAS-2018</t>
  </si>
  <si>
    <t>Buenos Aires Playa 2019</t>
  </si>
  <si>
    <t>Buenos Aires Playa 2019: Parque Indoamericano - Obra Civil</t>
  </si>
  <si>
    <t>Ejecucion De Playa Seca Para Programa Bs As Playa 2019</t>
  </si>
  <si>
    <t>MARCELINA VIAL SA</t>
  </si>
  <si>
    <t>63-CBAS-2018</t>
  </si>
  <si>
    <t>Buenos Aires Playa 2019: Parque Indoamericano- Instalación Eléctrica</t>
  </si>
  <si>
    <t>61-CBAS-2018</t>
  </si>
  <si>
    <t>Buenos Aires Playa 2019: Parque Indoamericano- Mantenimiento</t>
  </si>
  <si>
    <t>62-CBAS-2018</t>
  </si>
  <si>
    <t>Comisarías</t>
  </si>
  <si>
    <t>Readecuación â€“ Ex Destacamento de Motos - POLICIA DE LA CIUDAD</t>
  </si>
  <si>
    <t>La Obra Consiste En La Adaptación Del Edificio Ex Destacamento De Motos. Dentro Del Mismo Se Deberán Cambiar Los Destinos De Los Locales.</t>
  </si>
  <si>
    <t>Ana Diaz entre Soldado de la Frontera y Av.Larrazabal</t>
  </si>
  <si>
    <t>Sur Construcciones y Cia SA</t>
  </si>
  <si>
    <t>60-CBAS-2018</t>
  </si>
  <si>
    <t>Distrito Del Deporte: Natatorio cubierto â€“ Parque de la Ciudad</t>
  </si>
  <si>
    <t>La Obra Consiste En La Construcción De Un Natatorio Con Piscina Cubierta, Sanitarios, Vestuarios, Area De Servicios, Depósito Y Sala Se Máquinas. Desarrollados En Una Sola Planta.</t>
  </si>
  <si>
    <t>Av.Fernandez de la Cruz</t>
  </si>
  <si>
    <t>INGENOR SA</t>
  </si>
  <si>
    <t>07-CBAS-2018</t>
  </si>
  <si>
    <t>Barrio Los Piletones: Impermeabilización De Cubiertas Y Pintura Exterior En Edificios Nº 01 â€“ Nº 02 â€“ Nº 09, Complejo Habitacional Los Piletones</t>
  </si>
  <si>
    <t>La Obra Consiste En La Impermeabilización Total De Las Azoteas de los Edificios baja. Además Se Realiza La Pintura De Muros Exteriores Y Cielorrasos, En El Exterior Como En Los Espacios Semicubiertos.</t>
  </si>
  <si>
    <t>Juan Pablo II 3005-3013,Plumerillo 3930-3900</t>
  </si>
  <si>
    <t>Construcciones Infraestructura y Servicios S.A.</t>
  </si>
  <si>
    <t>01-CBAS-2019</t>
  </si>
  <si>
    <t>Barrio Los Piletones: Impermeabilización De Cubiertas Y Pintura Exterior En Edificios Nº 05 â€“ Nº 06 â€“ Nº 19, Complejo Habitacional Los Piletones</t>
  </si>
  <si>
    <t>Juan Pablo II 3015-3025,Plumerillo 3960-3930</t>
  </si>
  <si>
    <t>DAGRESA VIAL CONSTRUCCIONES SRL</t>
  </si>
  <si>
    <t>02-CBAS-2019</t>
  </si>
  <si>
    <t>Barrio Los Piletones: Impermeabilización De Cubiertas Y Pintura Exterior En Edificios Nº 07 â€“ Nº 08, Complejo Habitacional Los Piletones</t>
  </si>
  <si>
    <t>Janer 3930-3900,Plumerillo 3930-3900</t>
  </si>
  <si>
    <t>KAVOS SA</t>
  </si>
  <si>
    <t>Barrio Los Piletones: Impermeabilización De Cubiertas Y Pintura Exterior En Edificios Nº 17 â€“ Nº 18, Complejo Habitacional Los Piletones</t>
  </si>
  <si>
    <t>Janer 3960-3930,Plumerillo 3960-3930</t>
  </si>
  <si>
    <t>A.E. PONCE INGENIERIA SA</t>
  </si>
  <si>
    <t>Villa Olimpica: Cubiertas Metálicas Sobre Circulaciones Descubiertas â€“ Edificio Nº 03 â€“ Villa Olí­mpica</t>
  </si>
  <si>
    <t>La Obra Consiste En La Ejecución De La Cubierta Sobre El Palier DeL Ultimo Piso En  Edificio B1-03 De La Villa Olí­mpica.</t>
  </si>
  <si>
    <t>SEBRA LTDA</t>
  </si>
  <si>
    <t>10-CBAS-2019</t>
  </si>
  <si>
    <t>Villa Olimpica: Cubiertas Metálicas Sobre Circulaciones Descubiertas â€“ Edificio Nº 04 â€“ Villa Olí­mpica</t>
  </si>
  <si>
    <t>La Obra Consiste En La Ejecución De La Cubierta Sobre El Palier DeL Ultimo Piso En  Edificio B1-04 De La Villa Olí­mpica.</t>
  </si>
  <si>
    <t>11-CBAS-2019</t>
  </si>
  <si>
    <t>Villa Olimpica: Cubiertas Metálicas Sobre Circulaciones Descubiertas â€“ Edificio Nº 05 â€“ Villa Olí­mpica</t>
  </si>
  <si>
    <t>La Obra Consiste En La Ejecución De La Cubierta Sobre El Palier DeL Ultimo Piso En  Edificio B1-05 De La Villa Olí­mpica.</t>
  </si>
  <si>
    <t>12-CBAS-2019</t>
  </si>
  <si>
    <t>Villa Olimpica: Cubiertas Metálicas Sobre Circulaciones Descubiertas â€“ Edificio Nº 10 â€“ Villa Olí­mpica</t>
  </si>
  <si>
    <t>La Obra Consiste En La Ejecución De La Cubierta Sobre El Palier DeL Ultimo Piso En  Edificio B1-10 De La Villa Olí­mpica.</t>
  </si>
  <si>
    <t>13-CBAS-2019</t>
  </si>
  <si>
    <t>Villa Olimpica: Cubiertas Metálicas Sobre Circulaciones Descubiertas â€“ Edificio Nº 16 â€“ Villa Olí­mpica</t>
  </si>
  <si>
    <t>La Obra Consiste En La Ejecución De Las Cubiertas Sobre Los Palieres DeL Ultimo Piso En  Edificio B3-16 De La Villa Olí­mpica.</t>
  </si>
  <si>
    <t>PRISMA CONSTRUCTORA SRL</t>
  </si>
  <si>
    <t>14-CBAS-2019</t>
  </si>
  <si>
    <t>Villa Olimpica: Cubiertas Metálicas Sobre Circulaciones Descubiertas â€“ Edificio Nº 18 â€“ Villa Olí­mpica</t>
  </si>
  <si>
    <t>La Obra Consiste En La Ejecución De  Cubiertas Sobre Los Palieres DeL Ultimo Piso En  Edificio B3-18 De La Villa Olí­mpica.</t>
  </si>
  <si>
    <t>AMANZ SRL</t>
  </si>
  <si>
    <t>15-CBAS-2019</t>
  </si>
  <si>
    <t>Villa Olimpica: Cubiertas Metálicas Sobre Circulaciones Descubiertas â€“ Edificio Nº 26 â€“ Villa Olí­mpica</t>
  </si>
  <si>
    <t>La Obra Consiste En La Ejecución De La Cubierta Sobre El Palier DeL Ultimo Piso En  Edificio B5-26 De La Villa Olí­mpica.</t>
  </si>
  <si>
    <t>GOLI CONSTRUCCIONES SRL</t>
  </si>
  <si>
    <t>16-CBAS-2019</t>
  </si>
  <si>
    <t>Villa Olimpica: Cubiertas Metálicas Sobre Circulaciones Descubiertas â€“ Edificio Nº 27 â€“ Villa Olí­mpica</t>
  </si>
  <si>
    <t>La Obra Consiste En La Ejecución De Las Cubiertas Sobre Los Palieres DeL Ultimo Piso En  Edificio B5-27 De La Villa Olí­mpica.</t>
  </si>
  <si>
    <t>17-CBAS-2019</t>
  </si>
  <si>
    <t>Villa Olimpica: Cubiertas Metálicas Sobre Circulaciones Descubiertas â€“ Edificio Nº 28 â€“ Villa Olí­mpica</t>
  </si>
  <si>
    <t>La Obra Consiste En La Ejecución De Las Cubiertas Sobre Los Palieres DeL Ultimo Piso En  Edificio B5-28 De La Villa Olí­mpica.</t>
  </si>
  <si>
    <t>CYLP SOCIEDAD ANONIMA</t>
  </si>
  <si>
    <t>18-CBAS-2019</t>
  </si>
  <si>
    <t>Villa Olimpica: Cubiertas Metálicas Sobre Accesos â€“ Edificio Nº 01 â€“ Villa Olí­mpica</t>
  </si>
  <si>
    <t>La Obra Consiste En La Ejecución De Las Cubiertas Sobre Los Accesos A La Unidad 5G Ubicado En Espacio De Doble Altura,  En El  Edificio B1-01 De La Villa Olí­mpica.</t>
  </si>
  <si>
    <t>22-CBAS-2019</t>
  </si>
  <si>
    <t>Villa Olimpica: Cubiertas Metálicas Sobre Accesos â€“ Edificio Nº 03 â€“ Villa Olí­mpica</t>
  </si>
  <si>
    <t>La Obra Consiste En La Ejecución De Las Cubiertas Sobre Los Accesos A La Unidad 5I Ubicado En Espacio De Doble Altura,  En El  Edificio B1-03 De La Villa Olí­mpica.</t>
  </si>
  <si>
    <t>23-CBAS-2019</t>
  </si>
  <si>
    <t>Villa Olimpica: Cubiertas Metálicas y Desbordes de Agua En Pasarelas â€“ Edificio Nº 04 â€“ Villa Olí­mpica</t>
  </si>
  <si>
    <t>La Obra Consiste En La Ejecución De Las Cubiertas Sobre Las Accesos A La Unidad 5D Espacio De Doble Altura, Y La  Colocación De Desbordes Perimetrales Bajo Barandas En Circulaciones Comunes En Acceso A Viviendas,  En El Edificio B1-04 De La Villa Olí­mpica.</t>
  </si>
  <si>
    <t>24-CBAS-2019</t>
  </si>
  <si>
    <t>Villa Olimpica: Cubiertas Metálicas Sobre Accesos â€“ Edificio Nº 10 â€“ Villa Olí­mpica</t>
  </si>
  <si>
    <t>La Obra Consiste En La Ejecución De Las Cubiertas Sobre Los Accesos A La Unidad 5I Ubicado En Espacio De Doble Altura,  En El  Edificio B1-10 De La Villa Olí­mpica.</t>
  </si>
  <si>
    <t>25-CBAS-2019</t>
  </si>
  <si>
    <t>Villa Olimpica: Cubiertas Metálicas y Desbordes de Agua En Pasarelas â€“ Edificios Nº 14 y Nº 15 â€“ Villa Olí­mpica</t>
  </si>
  <si>
    <t>La Obra Consiste En La Ejecución De Las Cubiertas Sobre Las Accesos A Las Unidades 1C,3A,3F del Edificio 15 Ubicados En Espacios De Doble Altura, Y La  Colocación De Desbordes Perimetrales Bajo Barandas En Circulaciones Comunes En Acceso A Viviendas,  En Los Edificios B2-14 Y 15 De La Villa Olí­mpica.</t>
  </si>
  <si>
    <t>26-CBAS-2019</t>
  </si>
  <si>
    <t>Villa Olimpica: Cubiertas Metálicas y Desbordes de Agua En Pasarelas â€“ Edificios Nº 16 â€“ Villa Olí­mpica</t>
  </si>
  <si>
    <t>La Obra Consiste En La Ejecución De Las Cubiertas Sobre Las Accesos A Las Unidades 1H,3H,5H del Edificio 16 Ubicados En Espacios De Doble Altura, Y La  Colocación De Desbordes Perimetrales Bajo Barandas En Circulaciones Comunes En Acceso A Viviendas,  En Los Edificios B3-16 De La Villa Olí­mpica.</t>
  </si>
  <si>
    <t>27-CBAS-2019</t>
  </si>
  <si>
    <t>Villa Olimpica: Cubiertas Metálicas y Desbordes de Agua En Pasarelas â€“ Edificios Nº 17 â€“ Villa Olí­mpica</t>
  </si>
  <si>
    <t>La Obra Consiste En La Ejecución De Las Cubiertas Sobre Las Accesos A La Unidad 8A Ubicada En Espacio De Doble Altura, Y La  Colocación De Desbordes Perimetrales Bajo Barandas En Circulaciones Comunes En Acceso A Viviendas,  En Los Edificios B3-17 De La Villa Olí­mpica.</t>
  </si>
  <si>
    <t>28-CBAS-2019</t>
  </si>
  <si>
    <t>Villa Olimpica: Cubiertas Metálicas y Desbordes de Agua En Pasarelas â€“ Edificios Nº 18 y Nº 20 â€“ Villa Olí­mpica</t>
  </si>
  <si>
    <t>La Obra Consiste En La Ejecución De Las Cubiertas Sobre Las Accesos A La Unidad 5F del Edificio Nº 18 Y La Unidad 8A Del Edificio Nº 20 Ubicados En Espacios De Doble Altura, Y La  Colocación De Desbordes Perimetrales Bajo Barandas En Circulaciones Comunes En Acceso A Viviendas,  En Los Edificios B3-18 Y B4-20 De La Villa Olí­mpica.</t>
  </si>
  <si>
    <t>29-CBAS-2019</t>
  </si>
  <si>
    <t>Villa Olimpica: Cubiertas Metálicas y Desbordes de Agua En Pasarelas â€“ Edificios Nº 25 â€“ Villa Olí­mpica</t>
  </si>
  <si>
    <t>La Obra Consiste En La Ejecución De Las Cubiertas Sobre Las Accesos A Las Unidades 7A Y 7C Ubicada En Espacios De Doble Altura, Y La  Colocación De Desbordes Perimetrales Bajo Barandas En Circulaciones Comunes En Acceso A Viviendas,  En Los Edificios B4-25 De La Villa Olí­mpica.</t>
  </si>
  <si>
    <t>30-CBAS-2019</t>
  </si>
  <si>
    <t>Villa Olimpica: Cubiertas Metálicas y Desbordes de Agua En Pasarelas â€“ Edificios Nº 26 â€“ Villa Olí­mpica</t>
  </si>
  <si>
    <t>La Obra Consiste En La Ejecución De Las Cubiertas Sobre Las Accesos A Las Unidades 1H,3H,5H del Edificio 26 Ubicados En Espacios De Doble Altura, Y La  Colocación De Desbordes Perimetrales Bajo Barandas En Circulaciones Comunes En Acceso A Viviendas,  En Los Edificios B5-26 De La Villa Olí­mpica.</t>
  </si>
  <si>
    <t>31-CBAS-2019</t>
  </si>
  <si>
    <t>Villa Olimpica: Cubiertas Metálicas y Desbordes de Agua En Pasarelas â€“ Edificios Nº 27 y Nº 29 â€“ Villa Olí­mpica</t>
  </si>
  <si>
    <t>La Obra Consiste En La Ejecución De Las Cubiertas Sobre Las Accesos A La Unidad 8A del Edificio Nº 27 Ubicado En Espacios De Doble Altura, Y La  Colocación De Desbordes Perimetrales Bajo Barandas En Circulaciones Comunes En Acceso A Viviendas,  En Los Edificios B5-27 Y B5-29 De La Villa Olí­mpica.</t>
  </si>
  <si>
    <t>32-CBAS-2019</t>
  </si>
  <si>
    <t>Villa Olimpica: Readecuación Instalación Eléctrica Edificio Nº 07 - Barrio Olí­mpico</t>
  </si>
  <si>
    <t>Las Tareas Comprenden La Readecuación De Las Instalaciones Electricas De Las Unidades Funcionales Del Edificio Para El Cambio De Suministro T1 Monofásico a T1 Trifásico Y Todo Lo Necesario Para La Regularización De Las Mismas Como Los Sectores Comunes.</t>
  </si>
  <si>
    <t>Av. Escalada 4554</t>
  </si>
  <si>
    <t>44-CBAS-2019</t>
  </si>
  <si>
    <t>Villa Olimpica: Readecuación Instalación Eléctrica Edificio Nº 08 - Barrio Olí­mpico</t>
  </si>
  <si>
    <t>Alberto Demiddi 4582</t>
  </si>
  <si>
    <t>45-CBAS-2019</t>
  </si>
  <si>
    <t>Villa Olimpica: Readecuación Instalación Eléctrica Edificio Nº 09- Barrio Olí­mpico</t>
  </si>
  <si>
    <t>Av. Escalada 4546</t>
  </si>
  <si>
    <t>46-CBAS-2019</t>
  </si>
  <si>
    <t>Villa Olimpica: Readecuación Instalación Eléctrica Edificio Nº 28- Barrio Olí­mpico</t>
  </si>
  <si>
    <t>Alberto Zorrilla 4412-4301 -  23 de Junio 4317</t>
  </si>
  <si>
    <t>47-CBAS-2019</t>
  </si>
  <si>
    <t>Villa Olimpica: Readecuación Instalación Eléctrica Edificio Lago Sur - Barrio Olí­mpico</t>
  </si>
  <si>
    <t>Alberto Demiddi 4365</t>
  </si>
  <si>
    <t>48-CBAS-2019</t>
  </si>
  <si>
    <t>Villa Olimpica: Obra Civil Adecuación Local Para Centro De Transformación Edificio Nº 28 - Barrio Olí­mpico</t>
  </si>
  <si>
    <t>Las Tareas Comprenden La Readecuación Del Local Existente Para El Centro De Transformaciones.</t>
  </si>
  <si>
    <t>49-CBAS-2019</t>
  </si>
  <si>
    <t>Villa Olimpica: Obra Civil Adecuación Local Para Centro De Transformación Edificio Lago Sur - Barrio Olí­mpico</t>
  </si>
  <si>
    <t>50-CBAS-2019</t>
  </si>
  <si>
    <t>Distrito Del Diseño</t>
  </si>
  <si>
    <t>Distrito Del Diseño: Pintura exterior Club Santa Lucia â€“ Av. Montes de Oca Nº 1517 CABA</t>
  </si>
  <si>
    <t>Las Tareas Consisten En La Restauración De La Fachada Para La pintura completa De La Misma, Incluyendo Pintura de Carpinterí­as Y Herrerí­as</t>
  </si>
  <si>
    <t xml:space="preserve">Av. Montes de Oca Nº 1517 </t>
  </si>
  <si>
    <t>21-CBAS-2019</t>
  </si>
  <si>
    <t>Barrio Los Piletones: Reductores De Velocidad Vial Y Refacción â€“ Calles Del Complejo Habitacional Los Piletones</t>
  </si>
  <si>
    <t>La Obra Contempla Tareas De Reparación De Rejillas Pluviales Y La Colocación De Reductores De Velocidad Vial.</t>
  </si>
  <si>
    <t>A. M. Janer, Plumerillo y Barros Pazos</t>
  </si>
  <si>
    <t>34-CBAS-2019</t>
  </si>
  <si>
    <t>Barrio Los Piletones: Reductores De Velocidad Vial Y Refacción  â€“ Calle Ana M. Janer y Mujeres Luchadoras â€“ Barrio Los Piletones</t>
  </si>
  <si>
    <t>A. M. Janer y Mujeres Luchadoras</t>
  </si>
  <si>
    <t>35-CBAS-2019</t>
  </si>
  <si>
    <t>Barrio Los Piletones: Reductores De Velocidad Vial Y Refacción  â€“ Calle Lacarra â€“ Barrio Los Piletones</t>
  </si>
  <si>
    <t>36-CBAS-2019</t>
  </si>
  <si>
    <t>Barrio Los Piletones: Reductores De Velocidad Vial Y Refacción  â€“ Calle Plumerillo â€“ Barrio Los Piletones</t>
  </si>
  <si>
    <t>Plumerillo</t>
  </si>
  <si>
    <t>37-CBAS-2019</t>
  </si>
  <si>
    <t>Distrito De Las Artes: Sala de lectura y sanitario para niños en Usina del Arte</t>
  </si>
  <si>
    <t>La Remodelación Consiste En Generar Un Sector Para La Sala De Lectura De Niños, Sanitarios Para Los Mismos Y Un Local Destinado A La Lactancia.</t>
  </si>
  <si>
    <t>Agustí­n Caffarena 1</t>
  </si>
  <si>
    <t>38-CBAS-2019</t>
  </si>
  <si>
    <t>Villa Olí­mpica: Demoliciones en el Parque de la Ciudad</t>
  </si>
  <si>
    <t>Se realizó las demoliciones de las construcciones existentes en el predio del parque de la Ciudad de Buenos Aires para la construcción y emplazamiento de la Villa Olí­mpica en la comuna 8.</t>
  </si>
  <si>
    <t>ESCALADA AV. 4218</t>
  </si>
  <si>
    <t>https://cdn2.buenosaires.gob.ar/baobras/editadas1/mduyt_villaolimpica_demoliciones_foto1.jpg</t>
  </si>
  <si>
    <t>1582/2014</t>
  </si>
  <si>
    <t>https://www.buenosaires.gov.ar/areas/planeamiento_obras/licitations/web/index.php/licitation/index/id/177</t>
  </si>
  <si>
    <t>13793268/DGPUYA/2014</t>
  </si>
  <si>
    <t>Villa Olí­mpica: Red de agua y cloacas</t>
  </si>
  <si>
    <t>Se realizaron obras de infraestructura complementarias al predio de Villa Olí­mpica, de redes de agua potable y desagí¼es cloacales.</t>
  </si>
  <si>
    <t>https://cdn2.buenosaires.gob.ar/desarrollourbano/observatorio-de-obras/imagenesobservatorio/reddeaguaycloacasdevillaolimpica.jpg</t>
  </si>
  <si>
    <t>Reconstruccion De Caños S.A.</t>
  </si>
  <si>
    <t>81/2015</t>
  </si>
  <si>
    <t>https://www.buenosaires.gov.ar/areas/planeamiento_obras/licitations/web/frontend_dev.php/licitation/index/id/208</t>
  </si>
  <si>
    <t>32.904.638-DGINFU-2015</t>
  </si>
  <si>
    <t>Villa Olí­mpica: Infraestructura eléctrica</t>
  </si>
  <si>
    <t>Se realizaron obras de infraestructura eléctrica necesarias para las instalaciones en la Villa Olí­mpica.</t>
  </si>
  <si>
    <t>https://cdn2.buenosaires.gob.ar/desarrollourbano/observatorio-de-obras/imagenesobservatorio/infraestructuraelectricavillaolimpica.jpg</t>
  </si>
  <si>
    <t>912-SIGAF/2016</t>
  </si>
  <si>
    <t>https://www.buenosaires.gov.ar/areas/planeamiento_obras/licitations/web/frontend_dev.php/licitation/index/id/238</t>
  </si>
  <si>
    <t>19178451-UPEVO/2016</t>
  </si>
  <si>
    <t>Villa Olí­mpica: Estación reguladora y distribución de gas</t>
  </si>
  <si>
    <t>Se realizaron obras de infraestructura necesarias para el abastecimiento de la red de distribución de gas en media presión dentro de la Villa Olí­mpica y la conexión al gasoducto existente de alta presión. La instalación se realizó sobre la Av. Escalada para garantizar la correcta distribución de gas a todos los edificios e instalaciones que comprende el predio.</t>
  </si>
  <si>
    <t>ESCALADA AV. 4214</t>
  </si>
  <si>
    <t>https://cdn2.buenosaires.gob.ar/desarrollourbano/observatorio-de-obras/observatorio134.jpg</t>
  </si>
  <si>
    <t>Ucsa S.A.</t>
  </si>
  <si>
    <t>981-Sigaf/2016</t>
  </si>
  <si>
    <t>https://www.buenosaires.gov.ar/areas/planeamiento_obras/licitations/web/frontend_dev.php/licitation/index/id/241</t>
  </si>
  <si>
    <t>15.648.285-UPEVO/2016</t>
  </si>
  <si>
    <t>Villa Olí­mpica: Centro de Desarrollo Infantil Rayito de Sol</t>
  </si>
  <si>
    <t>El nuevo jardí­n maternal está emplazado en la urbanización de la Villa Olí­mpica lindante al hospital Cecilia Grierson, formando un polo con infraestructura educativa y de contención en una localización de fácil acceso.</t>
  </si>
  <si>
    <t>ESCALADA AV. 4501</t>
  </si>
  <si>
    <t>https://cdn.buenosaires.gob.ar/datosabiertos/datasets/ba-obras/fotos/30-1.jpg</t>
  </si>
  <si>
    <t>https://cdn.buenosaires.gob.ar/datosabiertos/datasets/ba-obras/fotos/30-2.jpg</t>
  </si>
  <si>
    <t>https://cdn.buenosaires.gob.ar/datosabiertos/datasets/ba-obras/fotos/30-3.jpg</t>
  </si>
  <si>
    <t>https://cdn.buenosaires.gob.ar/datosabiertos/datasets/ba-obras/fotos/30-4.jpg</t>
  </si>
  <si>
    <t>893-SIGAF/16</t>
  </si>
  <si>
    <t>https://www.buenosaires.gov.ar/areas/planeamiento_obras/licitations/web/frontend_dev.php/licitation/index/id/237</t>
  </si>
  <si>
    <t>19.105.199-DGIURB-2016</t>
  </si>
  <si>
    <t>Villa Olí­mpica: Red vial y pluvial</t>
  </si>
  <si>
    <t>Se llevó a cabo el proyecto de la red pluvial de captación y conducción de los excedentes pluviales de la zona de implantación de los edificios de vivienda de la comuna 8. La red proyectada se conectó en distintos puntos al ramal escalada.</t>
  </si>
  <si>
    <t>https://cdn2.buenosaires.gob.ar/baobras/editadas1/mduyt_villaolimpica_redvialypluvial_foto1.png</t>
  </si>
  <si>
    <t>1258/2015</t>
  </si>
  <si>
    <t>https://www.buenosaires.gov.ar/areas/planeamiento_obras/licitations/web/frontend_dev.php/licitation/index/id/203</t>
  </si>
  <si>
    <t>16.293.099-MGEYA-DGINFU-2014</t>
  </si>
  <si>
    <t>Villa Olí­mpica: Espacio público</t>
  </si>
  <si>
    <t>Construcción y revalorización del espacio público adyacente al predio de las nuevas viviendas de Villa Olí­mpica.</t>
  </si>
  <si>
    <t>https://cdn.buenosaires.gob.ar/datosabiertos/datasets/ba-obras/fotos/25237-1.jpg</t>
  </si>
  <si>
    <t>https://cdn.buenosaires.gob.ar/datosabiertos/datasets/ba-obras/fotos/25237-2.jpg</t>
  </si>
  <si>
    <t>https://cdn.buenosaires.gob.ar/datosabiertos/datasets/ba-obras/fotos/25237-3.jpg</t>
  </si>
  <si>
    <t>https://cdn.buenosaires.gob.ar/datosabiertos/datasets/ba-obras/fotos/25237-4.jpg</t>
  </si>
  <si>
    <t>Hospital Ramón Sarda. Remodelación Sector UCI 2° Piso: Área Terapia Intensiva e Intermedia -</t>
  </si>
  <si>
    <t>Remodelación Sector UCI 2° Piso: írea Terapia Intensiva e Intermedia.</t>
  </si>
  <si>
    <t>https://cdn.buenosaires.gob.ar/datosabiertos/datasets/ba-obras/fotos/25801_1.jpg</t>
  </si>
  <si>
    <t>https://cdn.buenosaires.gob.ar/datosabiertos/datasets/ba-obras/fotos/25801_2.jpg</t>
  </si>
  <si>
    <t>https://cdn.buenosaires.gob.ar/datosabiertos/datasets/ba-obras/fotos/25801_3.jpg</t>
  </si>
  <si>
    <t>henisa sudamericana</t>
  </si>
  <si>
    <t>7950/2017</t>
  </si>
  <si>
    <t>https://documentosboletinoficial.buenosaires.gob.ar/publico/20180503.pdf</t>
  </si>
  <si>
    <t>Ampliación del Servicio de Internación de Transplante de Médula Osea</t>
  </si>
  <si>
    <t>Remodelación y ampliacion del servicio de internación de trasplante de medula osea del piso 1 del pabellón 1, del hospitla Gutierrez.</t>
  </si>
  <si>
    <t>https://cdn.buenosaires.gob.ar/datosabiertos/datasets/ba-obras/fotos/25802_1.jpg</t>
  </si>
  <si>
    <t>https://cdn.buenosaires.gob.ar/datosabiertos/datasets/ba-obras/fotos/25802_2.jpg</t>
  </si>
  <si>
    <t>https://cdn.buenosaires.gob.ar/datosabiertos/datasets/ba-obras/fotos/25802_3.jpg</t>
  </si>
  <si>
    <t>https://cdn.buenosaires.gob.ar/datosabiertos/datasets/ba-obras/fotos/25802_4.jpg</t>
  </si>
  <si>
    <t>458/2018</t>
  </si>
  <si>
    <t>https://documentosboletinoficial.buenosaires.gob.ar/publico/20190718.pdf</t>
  </si>
  <si>
    <t>Construcción de Nuevo Centro de Potencia</t>
  </si>
  <si>
    <t>Construcción de Nuevo Centro de Potencia.</t>
  </si>
  <si>
    <t>https://cdn.buenosaires.gob.ar/datosabiertos/datasets/ba-obras/fotos/25803_1.jpg</t>
  </si>
  <si>
    <t>https://cdn.buenosaires.gob.ar/datosabiertos/datasets/ba-obras/fotos/25803_2.jpg</t>
  </si>
  <si>
    <t>Remodelación Pabellón K, Servicio Endocrinologí­a, Hospital ílvarez</t>
  </si>
  <si>
    <t>Remodelar y ampliar los sectores de Endocrinologí­a en una nueva localización, correspondiente a la planta baja del Pabellón K, donde anteriormente funcionaba la lavanderí­a y roperí­a.</t>
  </si>
  <si>
    <t>KION S.A. INDUSTRIAL Y COMERCIAL</t>
  </si>
  <si>
    <t>363/2019</t>
  </si>
  <si>
    <t>https://documentosboletinoficial.buenosaires.gob.ar/publico/20190813.pdf</t>
  </si>
  <si>
    <t>Remodelación oficinas COPS en Consultorios Externos.</t>
  </si>
  <si>
    <t>Remodelación meson de informes y acceso consulta externa.</t>
  </si>
  <si>
    <t>https://cdn.buenosaires.gob.ar/datosabiertos/datasets/ba-obras/fotos/25805_1.jpeg</t>
  </si>
  <si>
    <t>https://cdn.buenosaires.gob.ar/datosabiertos/datasets/ba-obras/fotos/25805_2.jpeg</t>
  </si>
  <si>
    <t>Tareas varias en Ascensores</t>
  </si>
  <si>
    <t>Implica trabajos de mejoramiento de ascensores en distintos pabellones del hospital Pirovano.</t>
  </si>
  <si>
    <t>https://cdn.buenosaires.gob.ar/datosabiertos/datasets/ba-obras/fotos/25806_1.jpg</t>
  </si>
  <si>
    <t>https://cdn.buenosaires.gob.ar/datosabiertos/datasets/ba-obras/fotos/25806_2.jpg</t>
  </si>
  <si>
    <t>https://cdn.buenosaires.gob.ar/datosabiertos/datasets/ba-obras/fotos/25806_3.JPG</t>
  </si>
  <si>
    <t>Nuevo suministro de agua frí­a general, y pab 3 y 8</t>
  </si>
  <si>
    <t>Depósitos y Talleres</t>
  </si>
  <si>
    <t>Construcción de Depósitos y Talleres</t>
  </si>
  <si>
    <t>Las Heras General Av. 2669</t>
  </si>
  <si>
    <t>https://cdn.buenosaires.gob.ar/datosabiertos/datasets/ba-obras/fotos/25808_1.jpg</t>
  </si>
  <si>
    <t>https://cdn.buenosaires.gob.ar/datosabiertos/datasets/ba-obras/fotos/25808_2.jpg</t>
  </si>
  <si>
    <t>https://cdn.buenosaires.gob.ar/datosabiertos/datasets/ba-obras/fotos/25808_3.jpg</t>
  </si>
  <si>
    <t>Adicional de Mantenimiento</t>
  </si>
  <si>
    <t>79/2014</t>
  </si>
  <si>
    <t>Consultorios externos y Sala 2 (Termomecánica)</t>
  </si>
  <si>
    <t>Sistema de Aire acondicionado del sector consultorios externos y sala 2</t>
  </si>
  <si>
    <t>https://cdn.buenosaires.gob.ar/datosabiertos/datasets/ba-obras/fotos/25809_1.jpg</t>
  </si>
  <si>
    <t>https://cdn.buenosaires.gob.ar/datosabiertos/datasets/ba-obras/fotos/25809_2.jpg</t>
  </si>
  <si>
    <t>7949/2017</t>
  </si>
  <si>
    <t>Tomógrafo</t>
  </si>
  <si>
    <t>Instalación de un Tomógrafo y obra civil necesaria para su soporte y funcionamiento</t>
  </si>
  <si>
    <t>https://cdn.buenosaires.gob.ar/datosabiertos/datasets/ba-obras/fotos/25810_1.jpg</t>
  </si>
  <si>
    <t>https://cdn.buenosaires.gob.ar/datosabiertos/datasets/ba-obras/fotos/25810_2.jpg</t>
  </si>
  <si>
    <t>https://cdn.buenosaires.gob.ar/datosabiertos/datasets/ba-obras/fotos/25810_3.jpg</t>
  </si>
  <si>
    <t>GRIENSU S.A.</t>
  </si>
  <si>
    <t>1196/2018</t>
  </si>
  <si>
    <t>https://documentosboletinoficial.buenosaires.gob.ar/publico/20181128.pdf</t>
  </si>
  <si>
    <t>Plaza San Miguel de Garicoits Patio de Juegos</t>
  </si>
  <si>
    <t>https://cdn.buenosaires.gob.ar/datosabiertos/datasets/ba-obras/fotos/25910.jpg</t>
  </si>
  <si>
    <t>PARQUIZAR</t>
  </si>
  <si>
    <t>Plazas y Parques de Comuna 12</t>
  </si>
  <si>
    <t>Parque Saavedra Patio de Juegos</t>
  </si>
  <si>
    <t>https://cdn.buenosaires.gob.ar/datosabiertos/datasets/ba-obras/fotos/25911.JPG</t>
  </si>
  <si>
    <t>https://cdn.buenosaires.gob.ar/datosabiertos/datasets/ba-obras/fotos/25911-2.JPG</t>
  </si>
  <si>
    <t>Plaza Unidad Latinoamericana Patio de Juegos</t>
  </si>
  <si>
    <t>https://cdn.buenosaires.gob.ar/datosabiertos/datasets/ba-obras/fotos/25912.jpeg</t>
  </si>
  <si>
    <t>Plaza Crisólogo Larralde Canil Nuevo</t>
  </si>
  <si>
    <t>https://cdn.buenosaires.gob.ar/datosabiertos/datasets/ba-obras/fotos/25913.jpg</t>
  </si>
  <si>
    <t>Plaza Chile Canil Nuevo</t>
  </si>
  <si>
    <t>https://cdn.buenosaires.gob.ar/datosabiertos/datasets/ba-obras/fotos/25914.JPG</t>
  </si>
  <si>
    <t>Plaza Pichon Riviere Intervención Total</t>
  </si>
  <si>
    <t>https://cdn.buenosaires.gob.ar/datosabiertos/datasets/ba-obras/fotos/25915.JPG</t>
  </si>
  <si>
    <t>https://cdn.buenosaires.gob.ar/datosabiertos/datasets/ba-obras/fotos/25915-2.JPG</t>
  </si>
  <si>
    <t>https://cdn.buenosaires.gob.ar/datosabiertos/datasets/ba-obras/fotos/25915-3.JPG</t>
  </si>
  <si>
    <t>Plaza Roma Intervención Total</t>
  </si>
  <si>
    <t>https://cdn.buenosaires.gob.ar/datosabiertos/datasets/ba-obras/fotos/25916.JPG</t>
  </si>
  <si>
    <t>https://cdn.buenosaires.gob.ar/datosabiertos/datasets/ba-obras/fotos/25916-2.JPG</t>
  </si>
  <si>
    <t>ALGIERI</t>
  </si>
  <si>
    <t>Parque Rivadavia Intervención Total (mejora de solado, parquización y provisión de bancos)</t>
  </si>
  <si>
    <t>https://cdn.buenosaires.gob.ar/datosabiertos/datasets/ba-obras/fotos/25917.JPG</t>
  </si>
  <si>
    <t>Parque Pereyra PLAYON DEPORTIVO</t>
  </si>
  <si>
    <t>https://cdn.buenosaires.gob.ar/datosabiertos/datasets/ba-obras/fotos/25918.JPG</t>
  </si>
  <si>
    <t>INDALTEC</t>
  </si>
  <si>
    <t>Rodriguez Peña Canil Nuevo</t>
  </si>
  <si>
    <t>https://cdn.buenosaires.gob.ar/datosabiertos/datasets/ba-obras/fotos/25919.JPG</t>
  </si>
  <si>
    <t>Parque España Incorporación de Riego</t>
  </si>
  <si>
    <t>https://cdn.buenosaires.gob.ar/datosabiertos/datasets/ba-obras/fotos/25920.jpg</t>
  </si>
  <si>
    <t>Ameghino Incorporación de Riego</t>
  </si>
  <si>
    <t>https://cdn.buenosaires.gob.ar/datosabiertos/datasets/ba-obras/fotos/25921.JPG</t>
  </si>
  <si>
    <t>Plaza Colombia Incorporación de Riego</t>
  </si>
  <si>
    <t>https://cdn.buenosaires.gob.ar/datosabiertos/datasets/ba-obras/fotos/25922.JPG</t>
  </si>
  <si>
    <t>Cines</t>
  </si>
  <si>
    <t>Cine del Plata</t>
  </si>
  <si>
    <t>Puesta en valor integral edilicia, instalaciones sanitarias, de incendio y eléctrica puesto a nuevo y acorde a las nuevas normativas. Sistema de evacuación y accesibilidad correspondiente. Ascensor, microcines, camarines nuevos.</t>
  </si>
  <si>
    <t>Av. Juan Bautista Alberdi 5765</t>
  </si>
  <si>
    <t>TEXIMCO SA</t>
  </si>
  <si>
    <t>1857-SIGAF-2012</t>
  </si>
  <si>
    <t>Museo de la ciudad</t>
  </si>
  <si>
    <t>Adolfo Alsina 405/409/417/419/421/423/Defensa 183/185/187/193/199 - Defensa 219/223/225/229</t>
  </si>
  <si>
    <t>https://www.buenosaires.gob.ar/areas/planeamiento_obras/licitations/web/frontend_dev.php/licitation/index/id/407</t>
  </si>
  <si>
    <t xml:space="preserve">Teatro Colón </t>
  </si>
  <si>
    <t>Colón Fabrica</t>
  </si>
  <si>
    <t>Se realizó el acondicionamiento del interior del depósito y la  puesta en valor de su fachada</t>
  </si>
  <si>
    <t>Pedro de Mendoza 2147</t>
  </si>
  <si>
    <t xml:space="preserve">COOPERATIVA DE TRABAJO GRETI LTDA </t>
  </si>
  <si>
    <t>L.P. N° 515‐SIGAF/2018</t>
  </si>
  <si>
    <t>EE‐2018‐22282725‐DGRIEG</t>
  </si>
  <si>
    <t>F11</t>
  </si>
  <si>
    <t xml:space="preserve">Plan Casco Histórico </t>
  </si>
  <si>
    <t>Defensa (e/Irigoyen y Alsina)</t>
  </si>
  <si>
    <t>El proyecto tiene como objetivo la renovación y puesta en valor del espacio público circundante al Museo de la Ciudad, en un sitio de gran relevancia histórica y simbólica para la Ciudad de Buenos Aires. La propuesta busca activar el área en términos turí­sticos, culturales y comerciales, así­ como garantizar la accesibilidad a todo el público al Museo en el entorno inmediato del mismo. Esta intervención, además, busca mejorar la calidad ambiental favoreciendo la caminabilidad y reforzando la conexión entre la Plaza de Mayo y el Parque Lezama, consolidando el circuito turí­stico del área.</t>
  </si>
  <si>
    <t>Defensa (E/ Yrigoyen y Alsina)</t>
  </si>
  <si>
    <t>Garbin S.A</t>
  </si>
  <si>
    <t>4/SIGAF/2021</t>
  </si>
  <si>
    <t>EX-2021-03902432- -GCABA-DGRU</t>
  </si>
  <si>
    <t>PPI</t>
  </si>
  <si>
    <t>Distrito joven</t>
  </si>
  <si>
    <t>Distrito joven - Infraestructura</t>
  </si>
  <si>
    <t>Obras de Infraestructura. Puesta en Valor de Veredas Av. Costanera y Plazoleta - Etapa 1</t>
  </si>
  <si>
    <t>Av. Costanera y Plazoleta</t>
  </si>
  <si>
    <t>Naku Construcciones SRL</t>
  </si>
  <si>
    <t>13-SIGAF-2020</t>
  </si>
  <si>
    <t>Puesta en valor y renovación de instalaciones - Museo de la Ciudad - Edificios Altos de Elorriaga y Casa de los Querubines -</t>
  </si>
  <si>
    <t>San telmo</t>
  </si>
  <si>
    <t>SES</t>
  </si>
  <si>
    <t xml:space="preserve"> 682-SIGAF-2020</t>
  </si>
  <si>
    <t>Cine El Plata</t>
  </si>
  <si>
    <t>Puesta en valor y renovación de instalaciones.</t>
  </si>
  <si>
    <t>Avenida Juan Bautista Alberdi 5765</t>
  </si>
  <si>
    <t>Cildañez</t>
  </si>
  <si>
    <t>Cildañez II</t>
  </si>
  <si>
    <t>Ejecucion de obras pluviales en cuenca de Arroyo Cildañez. A ejecutar Ramales Pergamino, Martí­, Castañares y Cruz.</t>
  </si>
  <si>
    <t>Av. Castañares 3600</t>
  </si>
  <si>
    <t>Coarco SA</t>
  </si>
  <si>
    <t>LP 867/2019</t>
  </si>
  <si>
    <t xml:space="preserve">Escuela Ferreira </t>
  </si>
  <si>
    <t>Nueva Escuela Primaria. El Objetivo es ampliar la Oferta educativa en el sector y brindar un espacio de uso flexible a la comunidad, serán beneficiarios los vecinos de la Comuna 4.</t>
  </si>
  <si>
    <t>Andres Ferreyra 3749</t>
  </si>
  <si>
    <t>663-SIGAF-2019</t>
  </si>
  <si>
    <t xml:space="preserve">Alvarez Jonte </t>
  </si>
  <si>
    <t>Alvarez Jonte 3867</t>
  </si>
  <si>
    <t>Vidogar Construcciones S.A.</t>
  </si>
  <si>
    <t>20-SIGAF-19</t>
  </si>
  <si>
    <t>Metrobus</t>
  </si>
  <si>
    <t>Transporte: MTB II - Demolición Vialidad</t>
  </si>
  <si>
    <t>Demolición Parcial y Reconstrucción de Fachada Av. Alte Brown y Pilcomayo (Vialidad)</t>
  </si>
  <si>
    <t>Av. Alte Brown y Pilcomayo</t>
  </si>
  <si>
    <t>DEMOLICIONES MITRE S.R.L</t>
  </si>
  <si>
    <t>3-SIGAF/2021</t>
  </si>
  <si>
    <t>Darsenas</t>
  </si>
  <si>
    <t>Darsena de giro</t>
  </si>
  <si>
    <t>Ejecucion de darsena de giro sobre AV. FIGUEROA ALCORTA Y J.P. SAENZ VALIENTE, frente a Universidad Di Tella.</t>
  </si>
  <si>
    <t xml:space="preserve">Figueroa Alcorta, Pres Av. y Saenz Valiente, Juan Pablo </t>
  </si>
  <si>
    <t>TECNOVIAS SRL</t>
  </si>
  <si>
    <t>5/SIGAF/2020</t>
  </si>
  <si>
    <t>Barrio 20: Infraestructura Ejes Principales</t>
  </si>
  <si>
    <t>Infraestructura</t>
  </si>
  <si>
    <t>La obra comprende la construcción de la infraestructura (Cámaras Transformadoras -obra civil-, Red Eléctrica de Media y Baja Tensión, Alumbrado Público, Redes de Comunicación, Red de Agua, Red de Cloaca, Red Pluvial, Pavimentos y Veredas)</t>
  </si>
  <si>
    <t>Miavasa</t>
  </si>
  <si>
    <t>LP5218</t>
  </si>
  <si>
    <t>EX-2018-19313337-MGEYA-IVC</t>
  </si>
  <si>
    <t>CAF-Nación-GCBA</t>
  </si>
  <si>
    <t>Barrio 31: Plaza Manzana 99</t>
  </si>
  <si>
    <t>El espacio público de manzana 99 esta conformado por múltiples funciones, separadas entre si por un banco que recorre la plaza longitudinalmente. La idea consistió en generar un recorrido de usos de los más chicos a los más grandes en términos etarios, comenzando con un sector de juegos de niños con hamacas, postas deportivas, espacios de juego para piki voley, basquet, y por último rematando con una pista de skate multinivel. También cuenta con un gran espacio de parquización con variedad de vegetación. La iluminación general del espacio se realiza enteramente en LED con posibilidad de Telegestión a fin de integrarse a la red de alumbrado de CABA con la mayor tecnologí­a disponible al momento. Por último se suman diversos tipos de vegetación a fin de incrementar la huella verde dentro del espacio público.</t>
  </si>
  <si>
    <t>https://cdn.buenosaires.gob.ar/datosabiertos/datasets/ba-obras/fotos/25562.jpg</t>
  </si>
  <si>
    <t>Papa Francisco: Etapa 1</t>
  </si>
  <si>
    <t xml:space="preserve"> Fin de obra:  Diciembre 2021</t>
  </si>
  <si>
    <t>LP1616</t>
  </si>
  <si>
    <t>Nación-GCBA</t>
  </si>
  <si>
    <t>Camino de Sirga</t>
  </si>
  <si>
    <t>Orma: 188 viviendas</t>
  </si>
  <si>
    <t>La obra comprende la construcción de 188 viviendas nuevas</t>
  </si>
  <si>
    <t>Orma 3200</t>
  </si>
  <si>
    <t>Fin de obra:  Diciembre 2021</t>
  </si>
  <si>
    <t>LP0117</t>
  </si>
  <si>
    <t>EX-2017-02408066-GCABA-IVC</t>
  </si>
  <si>
    <t>Nuevo Plan</t>
  </si>
  <si>
    <t>Nuevo plan | Escuela Técnica N°15 Maipú - Martín García</t>
  </si>
  <si>
    <t>Obra Nueva de reemplazo</t>
  </si>
  <si>
    <t>Martín García 874</t>
  </si>
  <si>
    <t>2019-12269070</t>
  </si>
  <si>
    <t>Nuevo plan | Jardín de Infantes Nº1 D.E. 4º  - Araoz de Lamadrid</t>
  </si>
  <si>
    <t xml:space="preserve">La Boca </t>
  </si>
  <si>
    <t>Araoz de Lamadrid 648</t>
  </si>
  <si>
    <t>2019-17806026</t>
  </si>
  <si>
    <t>Casco Historico</t>
  </si>
  <si>
    <t>Balcarce+Chile ex: "Pasajes + Balcarce
Pasaje San Lorenzo + Pasaje Giuffra + Chile (e/ Defensa y Balcarce) +  Balcarce (e/Mexico y Chile)"</t>
  </si>
  <si>
    <t>El proyecto tiene como objetivo la renovación y puesta en valor de ciertas áreas que conforman el Casco Histórico de la Ciudad. La propuesta busca activar el área en términos turísticos, culturales y comerciales. Se busca mejorar del mismo modo la calidad ambiental favoreciendo la caminabilidad. La intervención proyectada se basa, principalmente, en un criterio de conservación y restauración, ejecutando tareas de limpieza y protección, conjuntamente con obras de iluminación que jerarquizan los elementos significativos</t>
  </si>
  <si>
    <t>Pasaje San Lorenzo + Pasaje Giuffra + Chile (e/ Defensa y Balcarce) +  Balcarce (e/Mexico y Chile)</t>
  </si>
  <si>
    <t>351-0072-LPU22</t>
  </si>
  <si>
    <t>Fachadas Patrimoniales Et. 3</t>
  </si>
  <si>
    <t>Centro el Futuro</t>
  </si>
  <si>
    <t>Obelisco</t>
  </si>
  <si>
    <t>El proyecto consiste en la incorporación de un ascensor para que turistas y ciudadanos 
puedan experimentar el ascenso por el interior del ícono más representativo de la Ciudad de Buenos Aires, llegando a uno de los puntos panorámicos más  relevantes.</t>
  </si>
  <si>
    <t>Av. 9 de Julio y Av. Corrientes</t>
  </si>
  <si>
    <t>Servas</t>
  </si>
  <si>
    <t>351-0071-LPU22</t>
  </si>
  <si>
    <t>PF Colegiales - polígono A</t>
  </si>
  <si>
    <t>El proyecto permitirá aumentará el espacio verde del barrio transformando los terrenos ferroviarios de Colegiales en un nuevo parque, conservando edificios patrimoniales del entorno adaptados para diferentes usos. Será un espacio de calidad y accesible, que mejorará las condiciones ambientales para los vecinos y vecinas</t>
  </si>
  <si>
    <t>Moldes y Virreyes</t>
  </si>
  <si>
    <t>Ilubaires</t>
  </si>
  <si>
    <t>351-0074-LPU22</t>
  </si>
  <si>
    <t>Ruben Darío</t>
  </si>
  <si>
    <t>DEL LIBERTADOR, AV. - AUSTRIA - FIGUEROA ALCORTA, PRES., AV. - PETTORUTI, EMILIO</t>
  </si>
  <si>
    <t>Vicente López</t>
  </si>
  <si>
    <t>MONTEVIDEO - PARANA - ARENALES</t>
  </si>
  <si>
    <t>Martin Fierro</t>
  </si>
  <si>
    <t>San Cristobal</t>
  </si>
  <si>
    <t>URQUIZA, GRAL. - BARCALA - LA RIOJA - POLIDEPORTIVO</t>
  </si>
  <si>
    <t>Islas Malvinas</t>
  </si>
  <si>
    <t>20 DE SEPTIEMBRE - DON PEDRO DE MENDOZA, AV. - ARZOBISPO ESPINOSA - CABOTO</t>
  </si>
  <si>
    <t> -58,360544</t>
  </si>
  <si>
    <t>Centenario</t>
  </si>
  <si>
    <t>DIAZ VELEZ, AV. - MARECHAL, LEOPOLDO - PATRICIAS ARGENTINAS, AV.</t>
  </si>
  <si>
    <t>Parque Conmemorativo</t>
  </si>
  <si>
    <t>Parque Conmemorativo - Cenotafio Victimas COVID</t>
  </si>
  <si>
    <t>Parque Ameghino</t>
  </si>
  <si>
    <t>Corredor verde honorio pueyrredon</t>
  </si>
  <si>
    <t>Cid campeador</t>
  </si>
  <si>
    <t xml:space="preserve">El proyecto consiste en transformar el entorno del monumento al Cid Campeador en una zona verde de prioridad peatón. El cid es el centro geográfico de la ciudad, un sitio de gran conectividad y visibilidad, corazón del futuro parque lineal Honorio Pueyrredón. Actualmente el entorno presenta cruces inseguros, circulación peatonal poco clara, ausencia de verde propio de un entorno pensado en función del vehículo y no de los peatones. </t>
  </si>
  <si>
    <t>Av. san Martin y Av. Gaona</t>
  </si>
  <si>
    <t>La Transformación no Para</t>
  </si>
  <si>
    <t>Eje Retiro: Renovación de juegos</t>
  </si>
  <si>
    <t>Zona Verde</t>
  </si>
  <si>
    <t>30-71502979-7</t>
  </si>
  <si>
    <t>Calle Verde</t>
  </si>
  <si>
    <t>Yerbal</t>
  </si>
  <si>
    <t>Obra que, como parte de una estrategia de despavimentación, está orientada a aumentar el espacio verde en la Ciudad</t>
  </si>
  <si>
    <t>Yerbal entre Pedro Calderón y Cervantes</t>
  </si>
  <si>
    <t>Alguieri</t>
  </si>
  <si>
    <t>351-0058-LPU22</t>
  </si>
  <si>
    <t>Plaza Salvador M del  Carril</t>
  </si>
  <si>
    <t>Vías Peatonales</t>
  </si>
  <si>
    <t>Gustavo M. zuvirí 1202</t>
  </si>
  <si>
    <t>URBASER</t>
  </si>
  <si>
    <t>Contratación de varias empresas</t>
  </si>
  <si>
    <t xml:space="preserve">Conde </t>
  </si>
  <si>
    <t>Conde entre Quesada y Balvin</t>
  </si>
  <si>
    <t>351-0089-LPU22</t>
  </si>
  <si>
    <t>Virrey Aviles/Perón</t>
  </si>
  <si>
    <t>Virrey aviles y Enrique Marquez</t>
  </si>
  <si>
    <t>Centro del  Futuro</t>
  </si>
  <si>
    <t>Paraguay</t>
  </si>
  <si>
    <t>Paraguay entre Pellegrini y Alem</t>
  </si>
  <si>
    <t>MIAVASA</t>
  </si>
  <si>
    <t>Borde Plaza San Martin</t>
  </si>
  <si>
    <t>$28,470,000</t>
  </si>
  <si>
    <t>Pellegrini y Av Libertador</t>
  </si>
  <si>
    <t>Urbaser</t>
  </si>
  <si>
    <t>Maipú</t>
  </si>
  <si>
    <t>Maipú entre Av. Santa Fé y Diagonal Norte</t>
  </si>
  <si>
    <t>Calles Verdes Nuevas</t>
  </si>
  <si>
    <t>Delfín Gallo</t>
  </si>
  <si>
    <t>Delfin Gallo 5746</t>
  </si>
  <si>
    <t>Isabel La Católica</t>
  </si>
  <si>
    <t>Plaza Colombia e/ Brandsen y Pinzón</t>
  </si>
  <si>
    <t>Warnes</t>
  </si>
  <si>
    <t>Warnes entre Remedios de Escalada y Angel Gallardo</t>
  </si>
  <si>
    <t>NAKU</t>
  </si>
  <si>
    <t>Emilio Castro</t>
  </si>
  <si>
    <t>$31,200,000</t>
  </si>
  <si>
    <t>Emilio Castro entre Fonrouge y pieres</t>
  </si>
  <si>
    <t>CONSTRUMEX</t>
  </si>
  <si>
    <t>Gascón</t>
  </si>
  <si>
    <t>Gascón entre Honduras y Araoz</t>
  </si>
  <si>
    <t>G. VARSOVIA</t>
  </si>
  <si>
    <t>Remedios de Escalada de San Martín</t>
  </si>
  <si>
    <t>Plaza Roque Saenz Peña entre Boyacá y Andres Lamas</t>
  </si>
  <si>
    <t>351-0135-LPU22</t>
  </si>
  <si>
    <t>Migueletes</t>
  </si>
  <si>
    <t>Plazoleta Eloy Alfaro entre Av. Libertador y Teodoro García</t>
  </si>
  <si>
    <t>Lambaré</t>
  </si>
  <si>
    <t>5.092.765,21 (dic 21)</t>
  </si>
  <si>
    <t>Plazoleta Elías Allipi entre Estado de Israel y Guardia vieja</t>
  </si>
  <si>
    <t>30-57529217-4</t>
  </si>
  <si>
    <t>Agrelo</t>
  </si>
  <si>
    <t>Agrelo entre Urquiza y La Rioja</t>
  </si>
  <si>
    <t>Cinco Esquinas</t>
  </si>
  <si>
    <t>Esquina Libertad, Juncal y Quintana</t>
  </si>
  <si>
    <t>Venezuela entre Perú y Paseo Colón</t>
  </si>
  <si>
    <t>BETON</t>
  </si>
  <si>
    <t>México entre Perú y Paseo Colón</t>
  </si>
  <si>
    <t>SEOB</t>
  </si>
  <si>
    <t>Chile entre Defensa y Perú</t>
  </si>
  <si>
    <t>URBAN BAIRES</t>
  </si>
  <si>
    <t>Balcarce entre Chile e Independencia</t>
  </si>
  <si>
    <t>Chacabuco entre Belgrano y Juan de Garay + Cruces Nivelados</t>
  </si>
  <si>
    <t>Chacabuco entre Av. Belgrano y Juan de Garay</t>
  </si>
  <si>
    <t>Bolivar II (e/ Juan de Garay / HPrimo)</t>
  </si>
  <si>
    <t>Bolivar entre Juan de Garay y HPrimo</t>
  </si>
  <si>
    <t>Garbin</t>
  </si>
  <si>
    <t>Fachadas P. Et. 1 - Otto wulff</t>
  </si>
  <si>
    <t>Perú y Av. Belgrano</t>
  </si>
  <si>
    <t>Marcalba</t>
  </si>
  <si>
    <t>351-0046-LPU21</t>
  </si>
  <si>
    <t>Bolivar I (e/Independencia y Hprimo)</t>
  </si>
  <si>
    <t xml:space="preserve"> $137.434.532,23</t>
  </si>
  <si>
    <t>Bolivar entre Independencia y Hprimo</t>
  </si>
  <si>
    <t>Hit Construcciones</t>
  </si>
  <si>
    <t>7162-0029-LPU21</t>
  </si>
  <si>
    <t>Fachada Mercado de San Telmo</t>
  </si>
  <si>
    <t>$ 36.591.028,02</t>
  </si>
  <si>
    <t>Bolivar y Carlos Calvo</t>
  </si>
  <si>
    <t>351-0048-LPU21</t>
  </si>
  <si>
    <t>Fachadas P. Et. 2. (bolivar 905)</t>
  </si>
  <si>
    <t xml:space="preserve"> $ 31.409.783</t>
  </si>
  <si>
    <t>Bolivar 905</t>
  </si>
  <si>
    <t xml:space="preserve"> 351-0031-LPU22</t>
  </si>
  <si>
    <t>Bolivar III (e/Independencia y Belgrano)</t>
  </si>
  <si>
    <t>$ 164.645.195,9</t>
  </si>
  <si>
    <t>Bolivar entre Independencia y Belgrano</t>
  </si>
  <si>
    <t xml:space="preserve"> 351-0001-LPU22</t>
  </si>
  <si>
    <t xml:space="preserve">Balcarce (e/ Alsina y Belgrano)  + Moreno  (e/Defensa y Balcarce) + Alsina (e/Defensa y Balcarce) </t>
  </si>
  <si>
    <t>Balcarce entre Alsina y Belgrano; Moreno  entre Defensa y Balcarce; Alsina entre Defensa y Balcarce</t>
  </si>
  <si>
    <t>Varsovia</t>
  </si>
  <si>
    <t>351-0044-LPU22</t>
  </si>
  <si>
    <t>Perú 2 (e/ Av. Independencia y Av. Juan de garay)</t>
  </si>
  <si>
    <t>Perú entre Av. Independencia y Av. Juan de garay</t>
  </si>
  <si>
    <t>351-0068-LPU22</t>
  </si>
  <si>
    <t xml:space="preserve">Perú 1 (e/Av. Belgrano y Av. Independencia ) </t>
  </si>
  <si>
    <t>Perú entre Av. Belgrano y Av. Independencia</t>
  </si>
  <si>
    <t>Verde Integral</t>
  </si>
  <si>
    <t>351-0069-LPU22</t>
  </si>
  <si>
    <t>Tambito</t>
  </si>
  <si>
    <t>Av. Berro Adolfo y Av. Casares</t>
  </si>
  <si>
    <t>Publicidad Sarmiento</t>
  </si>
  <si>
    <t>351-0026-LPU22</t>
  </si>
  <si>
    <t>PF Colegiales - polígono B</t>
  </si>
  <si>
    <t xml:space="preserve">Moldes y Lacroze </t>
  </si>
  <si>
    <t>Naku</t>
  </si>
  <si>
    <t>351-0061-LPU22</t>
  </si>
  <si>
    <t xml:space="preserve">Fernández de Enciso </t>
  </si>
  <si>
    <t>Asunción y Mercedes</t>
  </si>
  <si>
    <t>Grupo Varsovia</t>
  </si>
  <si>
    <t>351-0019-LPU22</t>
  </si>
  <si>
    <t xml:space="preserve">Av. Triunvirato </t>
  </si>
  <si>
    <t>Bauness y Nahuel Huapi</t>
  </si>
  <si>
    <t>LA MANTOVANA DE SERVICIOS GENERALES S.A</t>
  </si>
  <si>
    <t>351-0003-LPU22</t>
  </si>
  <si>
    <t xml:space="preserve">Vera </t>
  </si>
  <si>
    <t>Lavalleja y Av Corrientes</t>
  </si>
  <si>
    <t>351-0004-LPU22</t>
  </si>
  <si>
    <t>Centro Verde</t>
  </si>
  <si>
    <t xml:space="preserve">Aspiracion de polvo en Cv </t>
  </si>
  <si>
    <t>Instalación de campanas en distintos puntos de captación de polvo, de conductos y turbina para la aspiración de los polvos dispersos en aire</t>
  </si>
  <si>
    <t>Cnel. Martiniano Chilavert 2745</t>
  </si>
  <si>
    <t>INGENEXA SAS</t>
  </si>
  <si>
    <t>7162-1739-LPU21</t>
  </si>
  <si>
    <t xml:space="preserve">Humberto I </t>
  </si>
  <si>
    <t xml:space="preserve">Retiro de carpeta de rodamiento de asfalto, nivelación de sub-base, colocación  de granito </t>
  </si>
  <si>
    <t>Humberto I entre Defensa y Perú</t>
  </si>
  <si>
    <t>BETTON</t>
  </si>
  <si>
    <t>Restauración de Monumentos: Garibaldi (Plaza Italia)</t>
  </si>
  <si>
    <t>Finalizada/desestimada</t>
  </si>
  <si>
    <t>Av. Santa Fe y Thames</t>
  </si>
  <si>
    <t>Restauración de Monumentos: Templete Plaza Seeber</t>
  </si>
  <si>
    <t>Av. Libertador y Av. Sarmiento</t>
  </si>
  <si>
    <t>Restauración de Monumentos: Monumento Francia</t>
  </si>
  <si>
    <t>Levene y Av. Pueyrredon</t>
  </si>
  <si>
    <t>15 dias</t>
  </si>
  <si>
    <t>Restauración de Monumentos: Riqueza agropecuaria</t>
  </si>
  <si>
    <t>Av. Libertador y Cavia</t>
  </si>
  <si>
    <t>Plaza Congreso: Renovación de Juegos</t>
  </si>
  <si>
    <t>Av. Rivadavia y Av. entre Rios</t>
  </si>
  <si>
    <t>8503-0787- LPU18</t>
  </si>
  <si>
    <t>Plaza Canadá : Parquización</t>
  </si>
  <si>
    <t>San Martiny  Av. Antartida  Argentina</t>
  </si>
  <si>
    <t>Planetario: Renovación de luminarias (recambio 360 placas led)</t>
  </si>
  <si>
    <t>Av. Sarmiento y Roldan</t>
  </si>
  <si>
    <t xml:space="preserve">MANTELECTRIC I.C.I.S.A. / ALUMINI ENGENHARIA S.A. – CAPIME TECNOLOGÍA S.A. – UNION TRANSITORIA / AUTOTROL S.A.C.I.A.F.E.I. -
CONSTRUMAN S.A. U.T.E. </t>
  </si>
  <si>
    <t>652-SIGAF/15</t>
  </si>
  <si>
    <t>Eje Retiro: Iluminación Plaza San Martín</t>
  </si>
  <si>
    <t>Av. Libertador y San Martin</t>
  </si>
  <si>
    <t>652-SIGAF/16</t>
  </si>
  <si>
    <t>Florida/Perú: Puesta en valor</t>
  </si>
  <si>
    <t>avances ambientales</t>
  </si>
  <si>
    <t>Contratacion</t>
  </si>
  <si>
    <t xml:space="preserve"> 7162-1572- LPU21</t>
  </si>
  <si>
    <t>Esquinas Microcentro (incluye Reconquista)</t>
  </si>
  <si>
    <t xml:space="preserve"> 7162-1572- LPU22</t>
  </si>
  <si>
    <t xml:space="preserve">Plaza  Italia: Puesta en valor </t>
  </si>
  <si>
    <t>Parque Tres de Febrero: Iluminacion</t>
  </si>
  <si>
    <t>Av. Infanta Isabel y Av. Iraola</t>
  </si>
  <si>
    <t>Puente de la Mujer</t>
  </si>
  <si>
    <t>Armado de andamios en estructura central, pintura del casco del puente, desvastado de mástil y pintura</t>
  </si>
  <si>
    <t xml:space="preserve">Puerto Madero </t>
  </si>
  <si>
    <t>Juana Manuela Gorriti 951</t>
  </si>
  <si>
    <t>Logistical</t>
  </si>
  <si>
    <t>8811-0078-LPU21</t>
  </si>
  <si>
    <t>Paso bajo nivel Luis Maria Campos</t>
  </si>
  <si>
    <t>Reparacion de veredas, hidroarenado y pintura</t>
  </si>
  <si>
    <t>Luis M. Campos</t>
  </si>
  <si>
    <t>Puente Bulnes</t>
  </si>
  <si>
    <t>Reparacion, hidroarenado y pintura de tablero</t>
  </si>
  <si>
    <t xml:space="preserve">Bulnes 192 </t>
  </si>
  <si>
    <t>Puente Mario Bravo</t>
  </si>
  <si>
    <t>Puente Billinghurst</t>
  </si>
  <si>
    <t>Billinghurst 200</t>
  </si>
  <si>
    <t>Plaza del Congreso</t>
  </si>
  <si>
    <t>Plan Veredas</t>
  </si>
  <si>
    <t>Av. Rivadavia y Av. entre Ríos</t>
  </si>
  <si>
    <t xml:space="preserve">Plaza Canadá </t>
  </si>
  <si>
    <t>Av. Antártida Argetina y San Martín</t>
  </si>
  <si>
    <t>Plaza Dante</t>
  </si>
  <si>
    <t>Av. Alvear y Av. Pueyrredón</t>
  </si>
  <si>
    <t>Boulevard Amancio Alcorta</t>
  </si>
  <si>
    <t>AVINCO/ CONSTRUMEX</t>
  </si>
  <si>
    <t>Plaza Nicaragua</t>
  </si>
  <si>
    <t>Nicaragua y Godoy Cruz</t>
  </si>
  <si>
    <t>Plaza de los Derechos del Hombre, Plaza Delfo Cabrera y Shakespeare</t>
  </si>
  <si>
    <t>Av. Juan Bautista Justo e Irigoyen</t>
  </si>
  <si>
    <t>Plaza Vaccareza</t>
  </si>
  <si>
    <t>Amancio Alcorta y Romero</t>
  </si>
  <si>
    <t>Ramon Carrillo y Brandsen</t>
  </si>
  <si>
    <t>AVINCO</t>
  </si>
  <si>
    <t>Monastero y Uspallata</t>
  </si>
  <si>
    <t>DEJESUS</t>
  </si>
  <si>
    <t xml:space="preserve">Hospital Moyano </t>
  </si>
  <si>
    <t>Av. Suarez</t>
  </si>
  <si>
    <t>MARCALBA</t>
  </si>
  <si>
    <t>Policlínico Bancario</t>
  </si>
  <si>
    <t>Donato Alvarez y Gaona</t>
  </si>
  <si>
    <t>Cementerio de la Chacarita</t>
  </si>
  <si>
    <t>Av. Guzman 680</t>
  </si>
  <si>
    <t>MTB Juan B. Justo</t>
  </si>
  <si>
    <t>Pintura de cordones, bordes de rampas, islas y botazos</t>
  </si>
  <si>
    <t>Estaciones entre Liniers y Juan B Justo</t>
  </si>
  <si>
    <t>S.E.S.</t>
  </si>
  <si>
    <t>Limpieza. Retiro de sedimentos</t>
  </si>
  <si>
    <t>Cuenca Matanza-Riachuelo</t>
  </si>
  <si>
    <t>SACH-ALEMARSA Y RECONSTRUCCIÓN DE CAÑOS</t>
  </si>
  <si>
    <t>Nodos Camino de Sirga</t>
  </si>
  <si>
    <t>Vias Peatonales</t>
  </si>
  <si>
    <t>Cuenca Matanza- Riachuelo</t>
  </si>
  <si>
    <t xml:space="preserve">incluye territorios de catorce municipios provinciales junto a las comunas 4, 7, 8 y 9 de CABA </t>
  </si>
  <si>
    <t>Centro verde Balbastro y De la Rosa</t>
  </si>
  <si>
    <t>Provisión e instalación de bocas de incendio, sistema de bombeo y rociadores.</t>
  </si>
  <si>
    <t>$39.988.126,29
 $9.330.084,51</t>
  </si>
  <si>
    <t>Balbastro 3209, José de la Rosa 6245</t>
  </si>
  <si>
    <t>-34.650675
-34.666304</t>
  </si>
  <si>
    <t xml:space="preserve">-58.457814
-58.490534
</t>
  </si>
  <si>
    <t>EVESSA S.R.L.</t>
  </si>
  <si>
    <t>7162-0768-LPU21</t>
  </si>
  <si>
    <t>Plan Casco Histórico</t>
  </si>
  <si>
    <t>Estados Unidos (e/ Defensa y Perú)</t>
  </si>
  <si>
    <t>Recolocacion de adoquín</t>
  </si>
  <si>
    <t>Estados Unidos 400-600</t>
  </si>
  <si>
    <t>648/SIGAF/2018</t>
  </si>
  <si>
    <t>33-69284997-9</t>
  </si>
  <si>
    <t>Carlos Calvo (e/ Defensa y Perú)</t>
  </si>
  <si>
    <t xml:space="preserve">Mantenimiento parcial recolocación de adoquín </t>
  </si>
  <si>
    <t>Carlos Calvo 400-600</t>
  </si>
  <si>
    <t>30-57834108-7</t>
  </si>
  <si>
    <t>Contracarril Av Belgrano</t>
  </si>
  <si>
    <t>Demarcación del contracarril, doble amarilla y simbología</t>
  </si>
  <si>
    <t>Av Belgrano 200-400</t>
  </si>
  <si>
    <t>CLEANOSOL</t>
  </si>
  <si>
    <t>21-SIGAF/2018</t>
  </si>
  <si>
    <t>30-50491289-9</t>
  </si>
  <si>
    <t>Fachada Farmacia La Estrella</t>
  </si>
  <si>
    <t>La intervención proyectada se basa, principalmente, en un criterio de Conservación, ejecutando tareas de limpieza y protección, conjuntamente con obras de iluminación que jerarquizan los elementos significativos.
La Conservación de la Fachada comprende el retiro de todos elementos no originales de la misma, la recuperación de las terminaciones y la reposición de los elementos ornamentales perdidos y el tratamiento y conservación de los existentes, teniendo en cuenta la verificación de la estabilidad de los mismos.</t>
  </si>
  <si>
    <t>Defensa 201</t>
  </si>
  <si>
    <t>ESTUDIO INGENIERO VILLA</t>
  </si>
  <si>
    <t>N°1/SIGAF/2021</t>
  </si>
  <si>
    <t>Plaza Escudero</t>
  </si>
  <si>
    <t>Veredas. 350m2 intervenidos</t>
  </si>
  <si>
    <t>Av García del Río y Melián</t>
  </si>
  <si>
    <t>PBN Dorrego</t>
  </si>
  <si>
    <t>Reparación de vigas</t>
  </si>
  <si>
    <t>Av Dorrego 450</t>
  </si>
  <si>
    <t>MTB C.T. Norte</t>
  </si>
  <si>
    <t>Jorge Newbery, Gorostiaga, Olleros, Palpa, Aguilar, Céspedes</t>
  </si>
  <si>
    <t>MTB 9 de Julio</t>
  </si>
  <si>
    <t>Santa fe, Cordoba, Obelisco Sur, Juan  D Perón</t>
  </si>
  <si>
    <t>L.X.</t>
  </si>
  <si>
    <t>MTB del bajo</t>
  </si>
  <si>
    <t>Pintura de cordones, bordes de rampas, islas, botazos y cableados.</t>
  </si>
  <si>
    <t xml:space="preserve">Av Paseo Colón </t>
  </si>
  <si>
    <t>La Mantovana Servicios Generales</t>
  </si>
  <si>
    <t>Calle Pilar</t>
  </si>
  <si>
    <t xml:space="preserve">Asfalto </t>
  </si>
  <si>
    <t>Pilar 1100-1700</t>
  </si>
  <si>
    <t>INGEVIAL</t>
  </si>
  <si>
    <t>Calle Junin</t>
  </si>
  <si>
    <t>Junin 0-800</t>
  </si>
  <si>
    <t>Continuación de Formosa y Av La Plata</t>
  </si>
  <si>
    <t>Formosa y Senillosa</t>
  </si>
  <si>
    <t>Pluviales</t>
  </si>
  <si>
    <t>RECONSTRUCCIÓN CAÑOS</t>
  </si>
  <si>
    <t>Rodrigo Bueno</t>
  </si>
  <si>
    <t>Barrio Rodrigo Bueno: Infraestructura Borde Costero</t>
  </si>
  <si>
    <t>Infraestructura en el barrio histórico, tanto ejes principales (borde costero) como secundarios. Incluye red de agua, red cloacal, pluvial, electricidad, luminaria y espacio público.</t>
  </si>
  <si>
    <t>LP12/21</t>
  </si>
  <si>
    <t>Si</t>
  </si>
  <si>
    <t>Parque Patricios Patio de Juegos</t>
  </si>
  <si>
    <t>https://cdn.buenosaires.gob.ar/datosabiertos/datasets/ba-obras/fotos/25900.JPG</t>
  </si>
  <si>
    <t>Plaza Almagro Patio de Juegos</t>
  </si>
  <si>
    <t>https://cdn.buenosaires.gob.ar/datosabiertos/datasets/ba-obras/fotos/25901.jpg</t>
  </si>
  <si>
    <t>Plaza Democracia Patio de Juegos</t>
  </si>
  <si>
    <t>https://cdn.buenosaires.gob.ar/datosabiertos/datasets/ba-obras/fotos/25902.JPG</t>
  </si>
  <si>
    <t>Parque Alberdi Patio de Juegos</t>
  </si>
  <si>
    <t>https://cdn.buenosaires.gob.ar/datosabiertos/datasets/ba-obras/fotos/25903.JPG</t>
  </si>
  <si>
    <t>Parque Paseo de las Américas Patio de Juegos</t>
  </si>
  <si>
    <t>https://cdn.buenosaires.gob.ar/datosabiertos/datasets/ba-obras/fotos/25904.JPG</t>
  </si>
  <si>
    <t>Playón de Chacarita</t>
  </si>
  <si>
    <t>Barrio Fraga: Infraestructura ejes principales</t>
  </si>
  <si>
    <t>Infraestructura en el barrio histórico en ejes principales (Palpa y Guevara) y secundarios . Incluye red de agua, red cloacal, pluvial, electricidad, luminaria y espacio público.</t>
  </si>
  <si>
    <t>LP57/19</t>
  </si>
  <si>
    <t>Barrio 31: YPF 3</t>
  </si>
  <si>
    <t>Construcción de vivienda nueva, infraestructura y espacio público para mejorar las condiciones de habitabilidad de las familias afectadas por las obras de infraestructura y las aperturas de calle.  En esta línea se encuentra la construcción de Viviendas Nueva YPF Etapa 3; infraestructura básica en calle Evita, costo de mudanzas, escrituras y agrimensores</t>
  </si>
  <si>
    <t>Av. Pres. Ramón Castillo 10, Buenos Aires</t>
  </si>
  <si>
    <t>1177-SIGAF/21</t>
  </si>
  <si>
    <t>Barrio 31: EEPP BA</t>
  </si>
  <si>
    <t>Construcción de  equipamiento, calles, veredas, alumbrado público y equipamientos en las manzanas 33, 32, 2, 15B, G1, 99, 99B a F y 102; y de forma completa de las manzanas 34, 36, 35 A y B, 2B y 99 A y  sus zonas aledañas. Comprende un recorrido lineal que coserá el desarrollo de actividades cívicas, recreativas, culturales y económicas, a partir de la instalación de mobiliario urbano.</t>
  </si>
  <si>
    <t>ALGIERI S.A.</t>
  </si>
  <si>
    <t>221/SIGAF/21</t>
  </si>
  <si>
    <t>Barrio 31: Baja tensión</t>
  </si>
  <si>
    <t>Construcción de la infraestructura de la red de baja tensión para seguir avanzando con la formalización del Barrio 31.</t>
  </si>
  <si>
    <t>DASA S.A.</t>
  </si>
  <si>
    <t>10209-0049-LPA21</t>
  </si>
  <si>
    <t xml:space="preserve">Barrio 31: Baja tensión </t>
  </si>
  <si>
    <t>Barrio 31: Conexiones domiciliarias de agua</t>
  </si>
  <si>
    <t>Construcción de la infraestructura básica de agua para seguir avanzando con la formalización del Barrio 31.</t>
  </si>
  <si>
    <t>CIS S.R.L.</t>
  </si>
  <si>
    <t>1177-SIGAF-2021</t>
  </si>
  <si>
    <t>BENCEN S.R.L</t>
  </si>
  <si>
    <t>Camino de Sirga IV</t>
  </si>
  <si>
    <t>88,626,475</t>
  </si>
  <si>
    <t>Barracas y Nueva Pompeya</t>
  </si>
  <si>
    <t>margen izquierdo del Riachuelo entre las Avenidas Sáenz y Vieytes</t>
  </si>
  <si>
    <t>URBASER - SEOB</t>
  </si>
  <si>
    <t>10179-0012-LPU21</t>
  </si>
  <si>
    <t xml:space="preserve">Metrobus del Bajo etapa II - Entorno </t>
  </si>
  <si>
    <t>El proyecto tiene como fin extender el Metrobus del Bajo hasta La Boca conectando el sur de la ciudad.</t>
  </si>
  <si>
    <t>4 y 1</t>
  </si>
  <si>
    <t>La Boca y San Telmo</t>
  </si>
  <si>
    <t>Independencia Av. y Paseo Colon Av.</t>
  </si>
  <si>
    <t>10/21</t>
  </si>
  <si>
    <t>01/23</t>
  </si>
  <si>
    <t>– UT - URBASER ARGENTINA S.A. -
SEOB S.A. - SALVATORI S.A. PARQUES Y JARDINES</t>
  </si>
  <si>
    <t xml:space="preserve"> 10179-0007-LPU21
</t>
  </si>
  <si>
    <t>3000 por día</t>
  </si>
  <si>
    <t>Arenales</t>
  </si>
  <si>
    <t>MERCEDES - BAHIA BLANCA - NUEVA YORK - PAREJA</t>
  </si>
  <si>
    <t>Noruega</t>
  </si>
  <si>
    <t>CIUDAD DE LA PAZ - AMENABAR - MENDOZA - JURAMENTO</t>
  </si>
  <si>
    <t>Alberti</t>
  </si>
  <si>
    <t>Chile</t>
  </si>
  <si>
    <t>Egipto</t>
  </si>
  <si>
    <t>Benito Nazar</t>
  </si>
  <si>
    <t>VIRASORO, VALENTIN - FIGUEROA, APOLINARIO, CNEL. - OLAYA - ANTEZANA</t>
  </si>
  <si>
    <t> -58,445486</t>
  </si>
  <si>
    <t>Malaver</t>
  </si>
  <si>
    <t>MONTENEGRO - ESTOMBA - GIRARDOT - HEREDIA</t>
  </si>
  <si>
    <t>Complejos Habitacionales</t>
  </si>
  <si>
    <t>Barrio Obrero</t>
  </si>
  <si>
    <t>CASTAÑARES AV Y PIEDRABUENA AV.</t>
  </si>
  <si>
    <t>Soldati</t>
  </si>
  <si>
    <t>ACOSTA, MARIANO 3495</t>
  </si>
  <si>
    <t>Illia II</t>
  </si>
  <si>
    <t>PERITO MORENO AV. Y BONORINO CORONEL ESTEBAN AV.</t>
  </si>
  <si>
    <t>Comisaría Comunal 9</t>
  </si>
  <si>
    <t>Construcción de la Comisaría Comunal N° 9”</t>
  </si>
  <si>
    <t>Reservistas Argentinas N° 470</t>
  </si>
  <si>
    <t>BRICONS S.A.I.C.F.I.</t>
  </si>
  <si>
    <t>113/SIGAF/2018</t>
  </si>
  <si>
    <t>Comisaría Comunal 10</t>
  </si>
  <si>
    <t>Construcción de la comisaría comunal N° 10</t>
  </si>
  <si>
    <t>Rafaela N° 4751</t>
  </si>
  <si>
    <t>POSE S.A.</t>
  </si>
  <si>
    <t>139/SIGAF/18</t>
  </si>
  <si>
    <t>Comisaría Comunal 3</t>
  </si>
  <si>
    <t>Construcción de la Comisaría Comunal 3, sita en la calle Venezuela N° 1931</t>
  </si>
  <si>
    <t>Venezuela 1931</t>
  </si>
  <si>
    <t>MIAVASA S.A.</t>
  </si>
  <si>
    <t>394/SIGAF/2018</t>
  </si>
  <si>
    <t>Comisaría Comunal 7</t>
  </si>
  <si>
    <t>Construcción de la Comisaría Comunal N° 7, sita en
la calle Rivera Indarte N° 864,</t>
  </si>
  <si>
    <t>Rivera Indarte N° 864</t>
  </si>
  <si>
    <t>0021-0015-LPU22</t>
  </si>
  <si>
    <t>Destacamento de bomberos</t>
  </si>
  <si>
    <t>Destacamento de bomberos en Puerto Madero</t>
  </si>
  <si>
    <t>Construcción del Destacamento de Bomberos Costanera Sur – Puerto Madero, sito en Av. España y E. Rawson
Dellepiane</t>
  </si>
  <si>
    <t xml:space="preserve">Av. España altura av. Elvira Rawson de Dellepiane </t>
  </si>
  <si>
    <t>CARETTA</t>
  </si>
  <si>
    <t>10021-0036-LPU22</t>
  </si>
  <si>
    <t>Oficinas Ministerio de Justicia y Seguridad: Hornos 238 Pisos 1</t>
  </si>
  <si>
    <t>Refuncionalización Para La Mudanza Del 911 (Despachos Y Atendedores) Y Sala De Operaciones. Piso N° 1</t>
  </si>
  <si>
    <t>EX-2017-03897934- -MGEYA-DGINFRS</t>
  </si>
  <si>
    <t>Oficinas Ministerio de Justicia y Seguridad: Hornos 238 Pisos 2</t>
  </si>
  <si>
    <t>Adecuación del piso N° 2 para las Nuevas Oficinas De La Jefatura De Policí­a.</t>
  </si>
  <si>
    <t>BOSQUIMANO</t>
  </si>
  <si>
    <t>EX-2017-03577922- -MGEYA-DGINFRS</t>
  </si>
  <si>
    <t>Oficinas Ministerio de Justicia y Seguridad: Hornos 238 Pisos 4</t>
  </si>
  <si>
    <t>Adecuación del piso N° 4 para las Nuevas Oficinas De La Jefatura De Policí­a.</t>
  </si>
  <si>
    <t>SUR CONSTRUCCIONES</t>
  </si>
  <si>
    <t>Oficinas Ministerio de Justicia y Seguridad: Hornos 238 Pisos 5</t>
  </si>
  <si>
    <t>Adecuación del piso N° 5 para las Nuevas Oficinas De La Jefatura De Policí­a.</t>
  </si>
  <si>
    <t>Oficinas Ministerio de Justicia y Seguridad: Hornos 238 Pisos 6</t>
  </si>
  <si>
    <t>Adecuación del piso N° 6 para las Nuevas Oficinas De La Jefatura De Policí­a.</t>
  </si>
  <si>
    <t>Oficinas Ministerio de Justicia y Seguridad: Hornos 238 Subsuelo</t>
  </si>
  <si>
    <t xml:space="preserve">Adecuación del subsuelo del edificio sito en la calle Hornos 238 </t>
  </si>
  <si>
    <t xml:space="preserve">Centro de Monitoreo Urbano Puerto Madero </t>
  </si>
  <si>
    <t>Reacondicionamiento del edificio existente, el cual se desarrolla exclusivamente en planta baja, y materializado en construcción en seco. El mismo, será readecuado y mejorado para albergar las funciones en forma acorde con las nuevas tecnologías y necesidades actuales, albergará principalmente dos actividades de seguridad: el centro de
monitoreo urbano propiamente dicho, y el área de administración y toma de denuncias, y a su vez tendrá un
sector dedicado a turistas.</t>
  </si>
  <si>
    <t>Macacha Güemes N° 151</t>
  </si>
  <si>
    <t>M. CARETTA S.R.L.</t>
  </si>
  <si>
    <t>10021-0101-LPU21</t>
  </si>
  <si>
    <t xml:space="preserve">Centro de Monitoreo Urbano 9 de Julio </t>
  </si>
  <si>
    <t>Reacondicionamiento del inmueble en el sector peatonal, a efectos de optimizar y asegurar el funcionamiento de un centro de monitoreo urbano</t>
  </si>
  <si>
    <t>Av. Diagonal Roque Saenz Peña (Diagonal norte) y Calle Cerrito</t>
  </si>
  <si>
    <t>DA FRÉ OBRAS CIVILES S.A.</t>
  </si>
  <si>
    <t>Entorno para Homenaje a los Policías</t>
  </si>
  <si>
    <t>Dicha obra tiene por finalidad la adecuación del entorno y construcción de una placa conmemorativa en homenaje a los policías caídos en cumplimiento del deber.</t>
  </si>
  <si>
    <t>Av. Int. Bullrich N° 200</t>
  </si>
  <si>
    <t>10021-0100-LPU21</t>
  </si>
  <si>
    <t>Centro de Monitoreo Urbano Chacarita</t>
  </si>
  <si>
    <t>Puesta en valor, Ampliación y Remodelación de un sector de la Nave 8</t>
  </si>
  <si>
    <t>Av. Jorge Newbery y las calles Guzmán y Rodney</t>
  </si>
  <si>
    <t>1.052/SIGAF/16</t>
  </si>
  <si>
    <t>Comisaría Comunal 4</t>
  </si>
  <si>
    <t>La obra en cuestión contempla la redistribución de los espacios existentes y la ampliación del edificio, totalizando 2785 m2 de superficie cubierta y 750 m2 descubiertos destinados a cocheras.
Por ello, al finalizar los trabajos, contará con vestuarios para 700 personas, gimnasio, comedor, sala de
academia, oficinas del Ministerio Público Fiscal, oficinas reservadas para la atención de denuncias
vinculadas con violencia de género, despachos jerárquicos, entre otros ambientes secundarios destinados al
funcionamiento de la dependencia policial.</t>
  </si>
  <si>
    <t>Zabaleta N° 425</t>
  </si>
  <si>
    <t xml:space="preserve">138/SIGAF/18 </t>
  </si>
  <si>
    <t>Creación de Espacio Urbano bajo Autopista en el Barrio 31</t>
  </si>
  <si>
    <t>Creación de Espacio Urbano bajo Autopista, Barrio 31, Retiro, Ciudad Autónoma de Buenos Aires</t>
  </si>
  <si>
    <t>Islas Galápagos y Huemul</t>
  </si>
  <si>
    <t>Demoliciones Mitre SRL</t>
  </si>
  <si>
    <t>9.215/SIGAF/2019</t>
  </si>
  <si>
    <t>Generación de Aperturas de Calles y Nueva Calle N° 14, Barrio 31 Carlos Múgica</t>
  </si>
  <si>
    <t>Hidráulica e Infraestructura/ Espacio Público</t>
  </si>
  <si>
    <t>Generacion de Aperturas de Calles y Nueva Calle N°14 - Barrio 31 - Carlos Mugica - Retiro - Buenos Aires - Licitacion Publica Nacional N° 504/SIGAF/19</t>
  </si>
  <si>
    <t>Acceso desde el Barrio Saldías y calle Salguero</t>
  </si>
  <si>
    <t>UTE ALTOTE y Bosquimano SA</t>
  </si>
  <si>
    <t>504-SIGAF-2019</t>
  </si>
  <si>
    <t>Espacio Público Scholas</t>
  </si>
  <si>
    <t>Retiro de Traslado de Tierra y Red Fina y cloacal Lindera MZA 104</t>
  </si>
  <si>
    <t>Colibrí 2002</t>
  </si>
  <si>
    <t xml:space="preserve">Algieri </t>
  </si>
  <si>
    <t>Ejecución, rehabilitación y mantenimiento de viviendas del Barrio 31, Sector 1: “Cristo Obrero 1”, Sector 2 “Comunicaciones” y Sector 3: "YPF"</t>
  </si>
  <si>
    <t>“Ejecución, rehabilitación y mantenimiento de viviendas del Barrio 31 de la ciudad de buenos aires. CRISTO OBRERO 1” 
“Ejecución, rehabilitación y mantenimiento de viviendas del Barrio 31 de la ciudad de buenos aires - YPF"</t>
  </si>
  <si>
    <t xml:space="preserve">BLUE STEEL S.A. </t>
  </si>
  <si>
    <t>Ejecucion, rehabilitacion y mantenimiento de viviendas del Barrio 31 de la Ciudad de Buenos Aires-Etapa II</t>
  </si>
  <si>
    <t>“Ejecución, rehabilitación y mantenimiento de viviendas del Barrio 31 de la ciudad de buenos aires. Etapa 2. Lote N°1.”</t>
  </si>
  <si>
    <t>Quetzal 772</t>
  </si>
  <si>
    <t>VILLAREX S.A.
BOSQUIMANO S.A.
DESARROLLADORA LOS TILOS S.A.</t>
  </si>
  <si>
    <t>443-SIGAF-2019</t>
  </si>
  <si>
    <t xml:space="preserve">30712097996
30711470022
30710622848
</t>
  </si>
  <si>
    <t>Ejecución, Rehabilitación y mantenimiento de fachas, medianeras y cubiertas del Barrio 31. Segunda Etapa. Sector 1 Entorno Cancha 9, Sector 2 Perette y Sector 3 Calle Avellaneda</t>
  </si>
  <si>
    <t>"Ejecución, Rehabilitación y mantenimiento de fachas, medianeras y cubiertas del Barrio 31. Segunda Etapa."</t>
  </si>
  <si>
    <t>Carlos H Perette 648</t>
  </si>
  <si>
    <t>VILLAREX S.A. 
DILTHEY S.A.</t>
  </si>
  <si>
    <t>397-SIGAF-2019</t>
  </si>
  <si>
    <t xml:space="preserve">30712097996
30711331847
</t>
  </si>
  <si>
    <t>Ejecución, Rehabilitación y mantenimiento de fachas, medianeras y cubiertas del Barrio 31. Tercera Etapa. Sector 1 Entorno Calle y Plaza Los Lápices, Sector 2 Plaza Ledesma</t>
  </si>
  <si>
    <t>"Ejecución, Rehabilitación y mantenimiento de fachas, medianeras y cubiertas del Barrio 31. Tercera Etapa"</t>
  </si>
  <si>
    <t>Sara Beatriz Fernández 531</t>
  </si>
  <si>
    <t>DILTHEY S.A.</t>
  </si>
  <si>
    <t>Ejecución, Rehabilitación y mantenimiento de fachas, medianeras y cubiertas del Barrio 31. Tercera Etapa. Sector Turucmanos y Sector Playón Oeste</t>
  </si>
  <si>
    <t>"Ejecución, rehabilitación y mantenimiento de fachadas, medianeras y cubiertas del Barrio 31, Ciudad Autónoma de Buenos Aires"</t>
  </si>
  <si>
    <t>Mochica 1263</t>
  </si>
  <si>
    <t>BOSQUIMANO S.A
VILLAREX S.A.</t>
  </si>
  <si>
    <t>387-SIGAF-2018</t>
  </si>
  <si>
    <t xml:space="preserve">30711470022
30712097996
</t>
  </si>
  <si>
    <t>Ejecución, Rehabilitación y Mantenimiento de Fachadas, Medianeras y Cubiertas del Barrio 31, Ciudad Autónoma de Buenos Aires – Etapa V</t>
  </si>
  <si>
    <t>"Ejecución, rehabilitación y mantenimiento de fachadas, medianeras y cubiertas del Barrio 31, Ciudad Autónoma de Buenos Aires. 5"</t>
  </si>
  <si>
    <t>Vicuña 1480</t>
  </si>
  <si>
    <t>KIR CONSTRUCCIONES SRL</t>
  </si>
  <si>
    <t>645-SIGAF-2018</t>
  </si>
  <si>
    <t>Ejecución, Rehabilitación y Mantenimiento de Fachadas, Medianeras y Cubiertas del Barrio 31, Ciudad Autónoma de Buenos Aires – Etapa 5 – segunda parte</t>
  </si>
  <si>
    <t>"Ejecución, rehabilitación y mantenimiento de fachadas, medianeras y cubiertas del Barrio 31, Ciudad Autónoma de Buenos Aires. 5. Segunda Etapa"</t>
  </si>
  <si>
    <t>Sara Beatriz Fernández 1068</t>
  </si>
  <si>
    <t>KIR CONSTRUCCIONES SRL
VILLAREX S.A.
BOSQUIMANO S.A.
DESARROLLADORA LOS TILOS S.A.</t>
  </si>
  <si>
    <t xml:space="preserve">30702232046
30712097996
30711470022
30710622848
</t>
  </si>
  <si>
    <t>Ejecución, Rehabilitación y Mantenimiento de viviendas del Barrio 31, Etapa UM 3, Sector Bajo Autopista</t>
  </si>
  <si>
    <t xml:space="preserve">“Ejecucion, rehabilitacion y mantenimiento de viviendas del barrio 31, Ciudad Autónoma de Buenos Aires - ETAPA UM 3 (BA)” </t>
  </si>
  <si>
    <t>40.78</t>
  </si>
  <si>
    <t>VILLAREX S.A.
DEMOLICIONES MITRE S.R.L.</t>
  </si>
  <si>
    <t xml:space="preserve">30712097996
30657536551
</t>
  </si>
  <si>
    <t>Ejecución, Rehabilitación y Mantenimiento de viviendas del Barrio 31, Etapa UM 4, Sector Bajo Autopista</t>
  </si>
  <si>
    <t>Ejecucion, rehabilitacion y mantenimiento de viviendas del barrio 31, Ciudad Autónoma de Buenos Aires - ETAPA UM 4 (BA)”</t>
  </si>
  <si>
    <t>42.60</t>
  </si>
  <si>
    <t>Ejecución, Rehabilitación y Mantenimiento de viviendas del Barrio 31, Etapa UM 5, Sector Bajo Autopista</t>
  </si>
  <si>
    <t>“Ejecución, rehabilitación y mantenimiento de viviendas del barrio 31, Ciudad Autónoma de Buenos Aires - ETAPA UM 5 (BA)”</t>
  </si>
  <si>
    <t>Alpaca 620</t>
  </si>
  <si>
    <t>33-SIGAF-2021</t>
  </si>
  <si>
    <t>Centro Luz Esperanza</t>
  </si>
  <si>
    <t>CENTRO ‘LUZ ESPERANZA’, BARRIO 31, CIUDAD AUTONOMA DE BUENOS AIRES”</t>
  </si>
  <si>
    <t>Talampaya y Calchaquíes</t>
  </si>
  <si>
    <t>Cooperativa de Trabajo Greti Limitada</t>
  </si>
  <si>
    <t>356-SIGAF/18</t>
  </si>
  <si>
    <t>Complejo Teatral</t>
  </si>
  <si>
    <t>Cine Teatro el Plata</t>
  </si>
  <si>
    <t>Recuperar un espacio de gran relevancia para la comunidad de Mataderos, con una propuesta programática de calidad a cargo del CTBA extendiendo su alcance territorial. Asimismo, existirá una oferta de formación abierta al público y actividades culturales en vinculación con instituciones educativas.</t>
  </si>
  <si>
    <t>https://cdn.buenosaires.gob.ar/BAObrasrenovado/Foto_Gustavo_Gavotti-0651.jpg</t>
  </si>
  <si>
    <t>Teatro San Martín</t>
  </si>
  <si>
    <t>Reapertura y puesta en valor del Teatro San Martín luego de una importante obra</t>
  </si>
  <si>
    <t>Av. Corrientes 1530</t>
  </si>
  <si>
    <t>https://cdn.buenosaires.gob.ar/BAObrasrenovado/2019-08-15-ctba-fachada-san-martin-fotos-manuel-pose-varela-01.jpg</t>
  </si>
  <si>
    <t>Abasto Barrio Cultural</t>
  </si>
  <si>
    <t>El Abasto es un centro natural de la cultura independiente. El proyecto busca fortalecer el circuito cultural ya existente expandiendo su oferta al espacio público, a través de un proyecto integral de desarrollo urbano, económico y cultural.</t>
  </si>
  <si>
    <t>Agüero entre J.D.Perón y Zelaya / Zelaya entre Agüero y Jean Jaures / Jean Jaures entre Tucumán y Lavalle / Jean Jaures entre Valentín Gomez y J.D.Perón / Sarmiento entre Jean Jaures y Agüero</t>
  </si>
  <si>
    <t>Museo Moderno</t>
  </si>
  <si>
    <t>Obras en Museo Moderno</t>
  </si>
  <si>
    <t>Reinauguracion del Museo Moderno luego de obras de ampliacion del edificio de 11.000 metros cuadrados</t>
  </si>
  <si>
    <t>https://cdn.buenosaires.gob.ar/BAObrasrenovado/moderno_fachada_2018_1.jpg</t>
  </si>
  <si>
    <t>Centros Culturales Metropolitanos</t>
  </si>
  <si>
    <t>Centro Cultural Recoleta</t>
  </si>
  <si>
    <t>Puesta en valor y adaptación del edificio del Recoleta para que sea capaz de recibir y alojar a todas las nuevas escenas culturales que están vivas en la ciudad. Se construyeron espacios dedicados de forma permanente a los adolescentes, al hip-hop, una sala de dibujo, una zona de estudio, un espacio de ocio y recreación, y una tienda de diseño argentino contemporáneo, además de remodelar la Terraza, el Cine, el Laboratorio musical, el Centro de investigación, la Residencia para artistas, la Capilla y las salas de exhibición dedicadas a las artes visuales.</t>
  </si>
  <si>
    <t>- Monto de contrato $ 108.808.255,86
 Adicionales: BED 1-2-3-4 y 5: $ 11.330.095,03</t>
  </si>
  <si>
    <t>Junín 1930</t>
  </si>
  <si>
    <t>https://cdn.buenosaires.gob.ar/BAObrasrenovado/Co%20working.jpg</t>
  </si>
  <si>
    <t>INAPCON SA</t>
  </si>
  <si>
    <t>LPN°1223-SIGAF-2017</t>
  </si>
  <si>
    <t>Parque de la Estación</t>
  </si>
  <si>
    <t>Puesta en valor de 8.342 metros cuadrados de espacio público y construccion de la nueva biblioteca Parque de la Estación</t>
  </si>
  <si>
    <t>Perón 3326</t>
  </si>
  <si>
    <t>https://cdn.buenosaires.gob.ar/BAObrasrenovado/2021-06-28%20-%20Biblioteca%20Parque%20de%20la%20Estaci%C3%B3n-%20Steven%20Sierra-32.jpg</t>
  </si>
  <si>
    <t>Leopoldo Lugones</t>
  </si>
  <si>
    <t>La Pampa 2215 PB</t>
  </si>
  <si>
    <t>https://cdn.buenosaires.gob.ar/BAObrasrenovado/bibliotecalugones%20.jpg</t>
  </si>
  <si>
    <t>Evaristo Carriego</t>
  </si>
  <si>
    <t>Reparación integral “Biblioteca Evaristo Carriego”</t>
  </si>
  <si>
    <t>Honduras 3784 PB</t>
  </si>
  <si>
    <t>https://cdn.buenosaires.gob.ar/BAObrasrenovado/5Carriego.jpg</t>
  </si>
  <si>
    <t>Escuela Taller de Casco Historico</t>
  </si>
  <si>
    <t>Adecuacion y puesta punto de la Nueva cede de Escuela Taller de casco Historico</t>
  </si>
  <si>
    <t>Alsina, Adolfo 963</t>
  </si>
  <si>
    <t>Reparación general en la “Casa del Virrey Liniers”</t>
  </si>
  <si>
    <t>Adecuacion de Baños para discapacitados y provision de Aire acondicionado en nave central</t>
  </si>
  <si>
    <t>Venezuela 496</t>
  </si>
  <si>
    <t>Museos BA</t>
  </si>
  <si>
    <t>Buenos Aires Museo</t>
  </si>
  <si>
    <t>Puesta en valor de la sede Elorriaga y Sala Querubines del Buenos Aires Museo a través de la renovación de la muestra museográfica incorporando nueva tecnología. Este proyecto consolida al Buenos Aires Museo, integrante del plan de reposicionamiento del Casco Histórico, como un punto de referencia turístico y cultural, valorizando un sitio de gran relevancia histórica y simbólica para la Ciudad de Buenos Aires. 
 La propuesta incluye una museografia totalmente renovada, cercana y técnologica, un centro de Bienvenida al Turista y un espacio gastronómico.</t>
  </si>
  <si>
    <t>Defensa 187</t>
  </si>
  <si>
    <t>https://cdn.buenosaires.gob.ar/BAObrasrenovado/IMG_0126.jpg</t>
  </si>
  <si>
    <t>SES S.A</t>
  </si>
  <si>
    <t>LPU</t>
  </si>
  <si>
    <t>682-SIGAF-2020</t>
  </si>
  <si>
    <t>EX-2020-22511944- -GCABA-DGINYAR</t>
  </si>
  <si>
    <t>Buenos Aires Museo - Nuevo Museo del humor</t>
  </si>
  <si>
    <t>En curso</t>
  </si>
  <si>
    <t>Puesta en valor de la segunda parte del BAM ( Altos de Elorriaga ). 
 La Planta Baja y Planta Alta del edificio del BAM será la nueva sede del Museo del Humor, donde se concentrará en el humór gráfico; tema identitario de la historia de la Ciudad de Buenos Aires. 
 La museografía seguirá los lineamientos del BAM: teconología, accesible y cercana.</t>
  </si>
  <si>
    <t>ALSINA, ADOLFO y ROCA, JULIO A., PRESIDENTE DIAGONAL SUR AV., CABA</t>
  </si>
  <si>
    <t>10179-0125-LPU22</t>
  </si>
  <si>
    <t>No</t>
  </si>
  <si>
    <t>EX-2022-20377022-   -GCABA-DGINYAR</t>
  </si>
  <si>
    <t>GCBA</t>
  </si>
  <si>
    <t>Villa Olímpica</t>
  </si>
  <si>
    <t>Servicio de Mantenimiento Mensual en las manzanas 123 A-B-C-D-E-F-G-I-L-M</t>
  </si>
  <si>
    <t xml:space="preserve">El servicio consiste en  el mantenimiento mensual del predio de  4,82 hectáreas con el desmalezado y corte de césped, limpieza, retiro de ramas, troncos, restos de obra, mantenimiento y reparación de cercos perimetrales. </t>
  </si>
  <si>
    <t>Fernandez de la Cruz Av.,Escalada Av. Y Presidente Roca Av.</t>
  </si>
  <si>
    <t>Destino Verde S.R.L.</t>
  </si>
  <si>
    <t>01-CBAS-2020</t>
  </si>
  <si>
    <t>Parque Olímpico</t>
  </si>
  <si>
    <t>Servicio de mantenimiento mensual en el predio del estacionamiento ex Parque de la Ciudad</t>
  </si>
  <si>
    <t>El servicio consiste en  el mantenimiento mensual: desmalezado, limpieza, corte de césped, barrido, barrido profundo de solados, cemento/asfáltico. Mantenimiento de Red Pluvial existente, incluye tareas de desobstrucción manual o con equipo apropiado</t>
  </si>
  <si>
    <t>Escalada Av. Y Presidente Roca Av.</t>
  </si>
  <si>
    <t>02-CBAS-2020</t>
  </si>
  <si>
    <t>Estación Reguladora de Presión y Red Externa de Gas – Complejo Habitacional 180 Viviendas</t>
  </si>
  <si>
    <t xml:space="preserve"> Ejecución de las obras de la infraestructura necesarias de gas natural para el abastecimiento del barrio de 180 viviendas.  Se abastecerá desde una planta reguladora a construir, ubicada en la intersección de la Av. F.F. de la Cruz y calle Martínez Castro y desde esta planta se tenderá la nueva red externa hasta empalmar con la red existente en la calle Mariano Acosta. </t>
  </si>
  <si>
    <t>CATEGAS SRL</t>
  </si>
  <si>
    <t>01-CBAS-2022</t>
  </si>
  <si>
    <t>Red Interna de Gas - Complejo Habitacional 180 Viviendas</t>
  </si>
  <si>
    <t xml:space="preserve">La obra consiste en la terminación y equipamiento de gabinetes de regulación de gas natural, terminación y equipamiento de baterías de medidores de gas natural, tendido de cañerías internas de gas en media presión, conexión a la red externa de gas de media presión y tareas complementarias de rotura y reconstrucción de solados y de movimiento de suelos para instalación de cañerías de gas natural. </t>
  </si>
  <si>
    <t>02-CBAS-2022</t>
  </si>
  <si>
    <t>Provisión de artefactos - Complejo Habitacional 180 viviendas</t>
  </si>
  <si>
    <t>La contratación consite en la adquisición de los artefactos de gas natural del Complejo Habitacional: 180 (unidades) de Calefones, 180 (unidades) de Cocinas y 180 (unidades) de Calefactores, necesarias para completar las obras de instalación interna de Gas.</t>
  </si>
  <si>
    <t>Soluzioni S.A</t>
  </si>
  <si>
    <t>03-CBAS-2022</t>
  </si>
  <si>
    <t>Rivadavia</t>
  </si>
  <si>
    <t>RIVADAVIA, AV. - DOBLAS - ROSARIO - BEAUCHEF</t>
  </si>
  <si>
    <t>Periodistas</t>
  </si>
  <si>
    <t>NEUQUEN - NAZCA, AV. - PAEZ - TERRADA</t>
  </si>
  <si>
    <t>Angel Gris</t>
  </si>
  <si>
    <t>Sudamérica 1</t>
  </si>
  <si>
    <t>GUAMINI - FERNANDEZ DE LA CRUZ, FRANCISCO, GRAL., AV. - PIEDRA BUENA, AV. - ITAQUI</t>
  </si>
  <si>
    <t>Sudamérica 2</t>
  </si>
  <si>
    <t>Sistemas de Reserva de Agua Potable - Complejo Habitacional 180 Viviendas</t>
  </si>
  <si>
    <t>La obra consiste en la ejecución de los trabajos necesarios para la regularización de los sistemas de reserva de Agua Potable de cada uno de los Edificios que forman parte del “Complejo Habitacional 180 Viviendas”</t>
  </si>
  <si>
    <t>Readecuación de Sistema Pluvial, Cloacal y Urbanismo - Complejo Habitacional 180 Viviendas</t>
  </si>
  <si>
    <t>Ejecución de mejoras en las redes internas cloacales y pluviales, además de mejoras urbanísticas como reparación y pintura de herrerías y parquización en el Conjunto Habitacional 180 viviendas</t>
  </si>
  <si>
    <t>14-CBAS-2022</t>
  </si>
  <si>
    <t>Redes cloacales - Complejo Habitacional Los Piletones (Agosto 2022-Julio 2023)</t>
  </si>
  <si>
    <t>Servicio mensual de limpieza y reparación de redes cloacales; tareas de reparación y mantenimiento de azoteas y fachadas; iluminación de escaleras y cerramientos perimetrales del Complejo Habitacional Los Piletones</t>
  </si>
  <si>
    <t>Juan Pablo II, Plumerillo, Av, Asturias</t>
  </si>
  <si>
    <t>Convenio</t>
  </si>
  <si>
    <t>56-GCABA-CBAS-2022</t>
  </si>
  <si>
    <t>Tanques de Reserva - Parque Roca Sector C</t>
  </si>
  <si>
    <t>La ejecución de reparaciones en la estructura metálica existente, recambio por completo del sistema de cañerías en tanque de bombeo, impulsión y bajadas, instalaciones eléctricas y mantenimiento general del sistema de reserva de agua en el parque roca sector C.</t>
  </si>
  <si>
    <t>Av. Cnel. Roca 3980</t>
  </si>
  <si>
    <t>Servicios Ibarra SRL</t>
  </si>
  <si>
    <t>08-CBAS-2022</t>
  </si>
  <si>
    <t>Buenos Aires Playa 2020</t>
  </si>
  <si>
    <t>Buenos Aires Playa 2020: Parque Indoamericano - Obra Civil</t>
  </si>
  <si>
    <t>Ejecución De Playa Seca Para Programa Bs As Playa 2020</t>
  </si>
  <si>
    <t>53-CBAS-2019</t>
  </si>
  <si>
    <t>Buenos Aires Playa 2022</t>
  </si>
  <si>
    <t>Buenos Aires Playa 2022: Parque de la Ciudad - Obra Civil</t>
  </si>
  <si>
    <t>Ejecución De Playa Seca Para Programa Bs As Playa 2022</t>
  </si>
  <si>
    <t>02-CBAS-2021</t>
  </si>
  <si>
    <t>Barrio Olímpico</t>
  </si>
  <si>
    <t>Reparación cerco perimetral Villa Olímpica</t>
  </si>
  <si>
    <t>Tareas de mantenimiento y arreglo del cerco perimetral</t>
  </si>
  <si>
    <t>Obra de emergencia</t>
  </si>
  <si>
    <t>178-PCBAS-2019</t>
  </si>
  <si>
    <t>Mantenimiento de Redes cloacales - Barrio Los Piletones (enero a marzo)</t>
  </si>
  <si>
    <t>Servicio mensual de limpieza y reparación de redes cloacales, agua e infraestructura en el Barrio Los Piletones. Limpieza y mantenimiento de Estación de Bombeo</t>
  </si>
  <si>
    <t>Av. Lacarra, Plumerillo, Ana Maria Janer, Juan Pablo II</t>
  </si>
  <si>
    <t xml:space="preserve"> 94-PCBAS-2020</t>
  </si>
  <si>
    <t>Mantenimiento de Redes cloacales - Barrio Los Piletones (abril a junio)</t>
  </si>
  <si>
    <t xml:space="preserve">Av. Lacarra, Plumerillo, Ana Maria Janer, Juan Pablo II </t>
  </si>
  <si>
    <t xml:space="preserve"> 94-PCBAS-2021</t>
  </si>
  <si>
    <t>Reparaciones Barrio Piletones - abril 2020</t>
  </si>
  <si>
    <t>Reparaciones De Pérdidas De Agua En La Vía Pública Y En El Tanque De Agua De Torre 19 Del CHP. Recambio De Regulador De Gas En Torre 3, Tareas Realizadas En Pandemia Durante 8 De Junio Al 17 De Julio.</t>
  </si>
  <si>
    <t>88-PCBAS-2020</t>
  </si>
  <si>
    <t>Reparaciones Barrio Piletones - relevamiento mayo y junio 20</t>
  </si>
  <si>
    <t>Las Tareas De Reparaciones En Vía Pública Torres 1, 6, 7, 8, 14 y 19 del Complejo Habitacional, Destacamento De Gendarmería Y Oficina De Corporación En El Barrio Los Piletones</t>
  </si>
  <si>
    <t>Conexiones de Agua - Los Piletones -</t>
  </si>
  <si>
    <t>Se continua con la conexión domiciliaria de cada vecino a la red nueva de agua potable. Se realizaron en Manzanas 1 (cant. 21) y en Mz. 2 (cant. 45),  incluyo la reparación de veredas. Se continua con las conexiones en Manzana 3 y 4 .</t>
  </si>
  <si>
    <t>Una Nueva Esperanza Ltda</t>
  </si>
  <si>
    <t>Portón, chapas y corte de césped - Barrio Olímpico (mayo 20)</t>
  </si>
  <si>
    <t>Con Carácter De Urgencia La Realización De Tareas  Varias De Desmalezamiento, Limpieza De Escombros, Limpieza De Desagues Pluviales, Arreglo Del Portón, Fijación De Chapas Caídas En El Perímetro Del Barrio Olímpico Y En Su Estacionamiento</t>
  </si>
  <si>
    <t>Santa Ana Ltda</t>
  </si>
  <si>
    <t>Rejas, alambrado y portón – Parque Olímpico (mayo 20)</t>
  </si>
  <si>
    <t>Con Carácter De Urgencia, Trabajos De Arreglo Y Colocación De Rejas Y Alambrado En El Parque Olímpico</t>
  </si>
  <si>
    <t>Mantenimiento Barrio Olímpico - julio 20</t>
  </si>
  <si>
    <t>Con Carácter De Urgencia La Realización De Tareas  De Mantenimiento De Espacios Verdes En El  Barrio Olímpico, Manzana 123 A-B-C-D-E-F-G-I-L-M, De Esta Ciudad</t>
  </si>
  <si>
    <t>Parque Las Victorias</t>
  </si>
  <si>
    <t>Mantenimiento integral - abril -mayo y junio 20</t>
  </si>
  <si>
    <t>Con Carácter De Urgencia, La Realización De Tareas Mensuales De Mantenimiento Integral De 8 (Ocho) Hectáreas Del Parque De Las Victorias.</t>
  </si>
  <si>
    <t>Av. Larrazábal 4880, Entre Av. F.F. de la Cruz y Av. Roca</t>
  </si>
  <si>
    <t>LA IDEA CONSTRUIDA LTDA</t>
  </si>
  <si>
    <t>Redes cloacales - Complejo Habitacional Los Piletones (Julio-Dic. 2020)</t>
  </si>
  <si>
    <t>Juan Pablo II, Plumerillo y v. Asturias</t>
  </si>
  <si>
    <t>Mantenimiento mensual predio del estacionamiento ex Parque de la Ciudad</t>
  </si>
  <si>
    <t>Mantenimiento mensual del predio con las siguientes tareas: desmalezado, limpieza, corte de césped, barrido, barrido profundo de solados, cemento/asfáltico. Mantenimiento de Red Pluvial existente, incluye tareas de desobstrucción manual o con equipo apropiado</t>
  </si>
  <si>
    <t>Redes cloacales - Complejo Habitacional Los Piletones (Enero-Junio 2021)</t>
  </si>
  <si>
    <t xml:space="preserve">Servicio mensual de limpieza y reparación de redes cloacales; tareas de reparación y mantenimiento de azoteas y fachadas; iluminación de escaleras y cerramientos perimetrales del Complejo Habitacional Los Piletones. </t>
  </si>
  <si>
    <t>65-PCBAS-21</t>
  </si>
  <si>
    <t xml:space="preserve">Reparación de sistema de iluminación en espacios comunes en C.H. 180 viviendas </t>
  </si>
  <si>
    <t xml:space="preserve">La Realización De Tareas De Reparación Del Sistema De Iluminación De Los Espacios Comunes Del Complejo Habitacional De 180 Viviendas </t>
  </si>
  <si>
    <t>Fernandez De La Cruz Av. Y Lacarra Av.</t>
  </si>
  <si>
    <t>Plaza Garay Patio de Juegos</t>
  </si>
  <si>
    <t>https://cdn.buenosaires.gob.ar/datosabiertos/datasets/ba-obras/fotos/25905.JPG</t>
  </si>
  <si>
    <t>Plaza Vicente López y Planes Patio de Juegos</t>
  </si>
  <si>
    <t>https://cdn.buenosaires.gob.ar/datosabiertos/datasets/ba-obras/fotos/25906.jpg</t>
  </si>
  <si>
    <t>Plaza Roque Sáenz Peña Patio de Juegos</t>
  </si>
  <si>
    <t>https://cdn.buenosaires.gob.ar/datosabiertos/datasets/ba-obras/fotos/25907.JPG</t>
  </si>
  <si>
    <t>Plaza Colombia Patio de Juegos</t>
  </si>
  <si>
    <t>https://cdn.buenosaires.gob.ar/datosabiertos/datasets/ba-obras/fotos/25908-1.JPG</t>
  </si>
  <si>
    <t>https://cdn.buenosaires.gob.ar/datosabiertos/datasets/ba-obras/fotos/25908-2.JPG</t>
  </si>
  <si>
    <t>Plaza Isidora Patio de Juegos y puesta en valor</t>
  </si>
  <si>
    <t>https://cdn.buenosaires.gob.ar/datosabiertos/datasets/ba-obras/fotos/25909.jpg</t>
  </si>
  <si>
    <t>Impermeabilización de Azotea - Edificio N° 14 - Complejo Habitacional Los Piletones</t>
  </si>
  <si>
    <t>La obra consiste en la impermeabilización de la totalidad de las azoteas del edificio Nº14 que involucran las azoteas transitables sobre las unidades de vivienda, la cubierta sobre el núcleo de escaleras, la azotea sobre lavaderos y el interior de los mismos, incluye la impermeabilización de la azotea de sala de tanques ubicada en planta baja.</t>
  </si>
  <si>
    <t>Sendero DE LA PAZ 3954</t>
  </si>
  <si>
    <t>Las Palmas Ltda</t>
  </si>
  <si>
    <t>05-CBAS-2022</t>
  </si>
  <si>
    <t>Impermeabilización de Azotea - Edificio N° 15 - Complejo Habitacional Los Piletones</t>
  </si>
  <si>
    <t>La obra consiste en la impermeabilización de la totalidad de las azoteas del edificio Nº15 que involucran las azoteas transitables sobre las unidades de vivienda, la cubierta sobre el núcleo de escaleras, la azotea sobre lavaderos y el interior de los mismos, incluye la impermeabilización de la azotea de sala de tanques ubicada en planta baja y el reemplazo de cañeria pluvial exterior.</t>
  </si>
  <si>
    <t>Janer, Ana Maria 3956</t>
  </si>
  <si>
    <t>06-CBAS-2023</t>
  </si>
  <si>
    <t>Impermeabilización de Azotea - Edificio N° 16 - Complejo Habitacional Los Piletones</t>
  </si>
  <si>
    <t>La obra consiste en la impermeabilización de la totalidad de las azoteas del edificio Nº 16 que involucran las azoteas transitables sobre las unidades de vivienda, la cubierta sobre el núcleo de escaleras, la azotea sobre lavaderos y el interior de los mismos, incluye la impermeabilización de la azotea de sala de tanques ubicada en planta baja.</t>
  </si>
  <si>
    <t>Janer, Ana Maria 3955</t>
  </si>
  <si>
    <t>Semillero del Sur Ltda</t>
  </si>
  <si>
    <t>07-CBAS-2022</t>
  </si>
  <si>
    <t>CESAC 15</t>
  </si>
  <si>
    <t>Mudanza ex Pedelai</t>
  </si>
  <si>
    <t xml:space="preserve">Traslado del Cesac 15 al pabellón ex-Padelai ubicado junto a la Sede Comunal 1 a fin de mejorar las prestaciones de salud. El proyecto contempla la remodelación integral de un sector del pabellón existente para la incorporación de un programa médico similar al del Cesac 15 actual. </t>
  </si>
  <si>
    <t>Balcarce y av. San Juan</t>
  </si>
  <si>
    <t>DI-2022-404-GCABA-DGADCYP</t>
  </si>
  <si>
    <t>Tomografo</t>
  </si>
  <si>
    <t>DI-2022-400-GCABA-DGADCYP</t>
  </si>
  <si>
    <t>Modernizacion de Ascensores pabellon Romano</t>
  </si>
  <si>
    <t>Reemplazo de ascensores del pabellón Romano.</t>
  </si>
  <si>
    <t>Diaz Velez 5044</t>
  </si>
  <si>
    <t>OPCION MYCA S.R.L.</t>
  </si>
  <si>
    <t>DI-2021-325-GCABA-DGADCYP</t>
  </si>
  <si>
    <t>Hospital Grierson</t>
  </si>
  <si>
    <t>Etapa 3 Internacion 40 camas</t>
  </si>
  <si>
    <t>Construcción en Planta Baja de un nuevo volumen con entrepiso técnico, sus conectores, áreas de abastecimiento y ampliación en edificio existente. Superficie: 4.335m2.</t>
  </si>
  <si>
    <t>Av. Fernandez de la Cruz 4402</t>
  </si>
  <si>
    <t>TALA CONSTRUCCIONES S.A.</t>
  </si>
  <si>
    <t> RESOL-2022-310-GCABA-SSASS</t>
  </si>
  <si>
    <t>Hospital Gutierrez</t>
  </si>
  <si>
    <t>Centro Transformación Instalación Eléctrica</t>
  </si>
  <si>
    <t>Nuevo suministro eléctrico de media tensión y red eléctrica, y adquisición de dos grupos electrógenos de 800 kva. La obra implica el reacondicionamiento de túneles existentes y de una red de cañeros enterrados.</t>
  </si>
  <si>
    <t>52.42</t>
  </si>
  <si>
    <t>MEJORES HOSPITALES S.A.</t>
  </si>
  <si>
    <t>DI-2022-72-GCABA-DGADCYP</t>
  </si>
  <si>
    <t>Pabellon Cobo etapa 2</t>
  </si>
  <si>
    <t>Remodelación del Pabellón Cobo. Esterilización, Terapia Intermedia y UTI.</t>
  </si>
  <si>
    <t>Av. Las Heras 2670</t>
  </si>
  <si>
    <t> DI-2022-62-GCABA-DGADCYP</t>
  </si>
  <si>
    <t>CESAC 20</t>
  </si>
  <si>
    <t>Refuncionalización / remodelación</t>
  </si>
  <si>
    <t>Refuncionalización y remodelación parcial del Cesac 20, mejorando la situación edilicia actual, realizando obra civil y modificación de las instalaciones existentes.</t>
  </si>
  <si>
    <t>Ana María Janer y Charrua 2330</t>
  </si>
  <si>
    <t>BLUESTEEL</t>
  </si>
  <si>
    <t>DI-2022-246-GCABA-DGADCYP</t>
  </si>
  <si>
    <t>Piñero</t>
  </si>
  <si>
    <t>Guardia Central - Relocalización y obra nueva</t>
  </si>
  <si>
    <t>Construcción de un nuevo volumen que se adosa al Pabellón II, ante la necesidad de concentrar las áreas críticas, que actualmente se encuentran en diferentes pabellones</t>
  </si>
  <si>
    <t>Varela 1301</t>
  </si>
  <si>
    <t>LESKO S.A.C.I.F.I.A.</t>
  </si>
  <si>
    <t>RESOL-2022-1423-GCABA-SSASS</t>
  </si>
  <si>
    <t>Pirovano</t>
  </si>
  <si>
    <t>Esterilización</t>
  </si>
  <si>
    <t>Ampliación y Remodelación Integral incluyendo obra civil y la totalidad de las instalaciones.</t>
  </si>
  <si>
    <t>Monroe 3555</t>
  </si>
  <si>
    <t>MH CONSTRUCCIONES Y SERVICIOS S.A.</t>
  </si>
  <si>
    <t>DI-2022-339-GCABA-DGADCYP</t>
  </si>
  <si>
    <t>CASA HEREDIA</t>
  </si>
  <si>
    <t>Casa Heredia</t>
  </si>
  <si>
    <t>Trabajos de refacción y puesta en valor de la Casa de la Integración Social sito en Heredia 390.</t>
  </si>
  <si>
    <t>Heredia 390</t>
  </si>
  <si>
    <t>KION S.A.I.C.</t>
  </si>
  <si>
    <t>2019-351-SSASS</t>
  </si>
  <si>
    <t>CESAC 17</t>
  </si>
  <si>
    <t>Plataforma Autoelevadora</t>
  </si>
  <si>
    <t>Provisión e instalación de una plataforma elevadora de sillas de rueda en el acceso</t>
  </si>
  <si>
    <t>El Salvador 4087</t>
  </si>
  <si>
    <t>ENRIQUE ROBERTO GALVAN</t>
  </si>
  <si>
    <t>DI-2021-247-GCABA-DGADCYP</t>
  </si>
  <si>
    <t>CUD</t>
  </si>
  <si>
    <t>Nuevo Centro Unico de DIscapacidad</t>
  </si>
  <si>
    <t>Refuncionalización de un sector de PB en un edificio administrativo, propiedad del Gobierno de la Ciudad de Buenos Aires, para la instalación de los Espacios de Atención del CUD, destinado al asesoramiento y tramitación del Certificado Único de Discapacidad.</t>
  </si>
  <si>
    <t>San Nicolas</t>
  </si>
  <si>
    <t>Piedras 1277</t>
  </si>
  <si>
    <t>CONTROLCLIM S.A.</t>
  </si>
  <si>
    <t>RESOL-2021-173-GCABA-MSGC</t>
  </si>
  <si>
    <t>Oxigeno Central en Clinica Medica PB</t>
  </si>
  <si>
    <t xml:space="preserve">Provisión e instalación de materiales y equipos para la instalación de gases médicos para el Pabellón A </t>
  </si>
  <si>
    <t>TH PANELES DE CABECERA SRL</t>
  </si>
  <si>
    <t>DI-2021-141-GCABA-DGADCYP</t>
  </si>
  <si>
    <t>Remodelación Pabellón K, Servicio Endocrinologí­a, Hospital Alvarez</t>
  </si>
  <si>
    <t>DI-2021-197-GCABA-DGADCYP</t>
  </si>
  <si>
    <t>Ductos de Internacion Piso 2</t>
  </si>
  <si>
    <t>Sistemas de Conductos de Aire Acondicionado para Internación 2do. Piso</t>
  </si>
  <si>
    <t>Dr. Ramón Carrillo 375</t>
  </si>
  <si>
    <t>DI-2021-242-GCABA-DGADCYP</t>
  </si>
  <si>
    <t>Hospital Curie</t>
  </si>
  <si>
    <t>Oxigeno Central</t>
  </si>
  <si>
    <t>Ampliación de la red de Oxigeno.</t>
  </si>
  <si>
    <t>Patricias Argentinas 950</t>
  </si>
  <si>
    <t>TECNO NODO S.A.</t>
  </si>
  <si>
    <t>Nuevo AA UTI-UTIM</t>
  </si>
  <si>
    <t>Provisión e instalación de un Sistema de Tratamiento de Aire Acondicionado Frio-Calor en las Unidades de Terapia Intensiva y Terapia Intermedia</t>
  </si>
  <si>
    <t>ECOHM S.R.L.</t>
  </si>
  <si>
    <t>DI-2020-23702390-GCABA-DGADCYP</t>
  </si>
  <si>
    <t>Nuevo compresor de Aire Comprimido</t>
  </si>
  <si>
    <t>Provisión e instalacion de nuevo compresor para aire comprimido.</t>
  </si>
  <si>
    <t>DI-2021-302-GCABA-DGADCYP</t>
  </si>
  <si>
    <t>Chillers</t>
  </si>
  <si>
    <t>Reparación de equipos chiller.</t>
  </si>
  <si>
    <t>Montes de Oca 40</t>
  </si>
  <si>
    <t>LEMME OBRAS CIVILES S.R.L.</t>
  </si>
  <si>
    <t>RESOL-2021-1183-GCABA-SSASS</t>
  </si>
  <si>
    <t>RESOL-2021-550-GCABA-SSASS</t>
  </si>
  <si>
    <t>Hospital Lagleyze</t>
  </si>
  <si>
    <t>Nuevo Grupo Electrogeno</t>
  </si>
  <si>
    <t>Provisión e instalación de Grupo Electrógeno</t>
  </si>
  <si>
    <t>Juan B. Justo 4151</t>
  </si>
  <si>
    <t>Oxigeno Central en Pabellon 30</t>
  </si>
  <si>
    <t>Comprende el equipamiento necesario para un sistema central de suministro para gases medicinales, aire, oxígeno, óxido nitroso y subsistema de aspiración</t>
  </si>
  <si>
    <t>OXIGENOTERAPIA NORTE S.A.C.I.F.I.A.</t>
  </si>
  <si>
    <t>DI-2021-136-GCABA-DGADCYP</t>
  </si>
  <si>
    <t>Oxigeno Central en Pabellon Koch</t>
  </si>
  <si>
    <t>Provisión e instalación de materiales y equipos para la instalación de gases médicos para el Pabellón Kock, Piso 2.</t>
  </si>
  <si>
    <t>Cerramientos Perimetrales</t>
  </si>
  <si>
    <t>Provisión y ejecución Cerramientos Perimetrales y Accesos más efectivos y seguros en el Hospital.</t>
  </si>
  <si>
    <t>MONJE CONSTRUCCIONES</t>
  </si>
  <si>
    <t>DI-2021-335-GCABA-DGADCYP</t>
  </si>
  <si>
    <t>DI-2021-134-GCABA-DGRFISS</t>
  </si>
  <si>
    <t>Oxigeno Central en Pabellon Mouras</t>
  </si>
  <si>
    <t>Ampliación de la red de Oxígeno y Vacío de uso Médico en el 2° piso</t>
  </si>
  <si>
    <t>Oxigeno Central en Pabellon 2</t>
  </si>
  <si>
    <t>Provisión e instalación de materiales y equipos para la instalación de Oxígeno y Aspiración correspondientes al Pabellón 2</t>
  </si>
  <si>
    <t>Oxigeno Central en Internacion Cardiologia</t>
  </si>
  <si>
    <t>Comprende el equipamiento necesario para un sistema central de suministro para gases medicinales, aire, oxígeno, óxido nitroso y subsistema de aspiración.</t>
  </si>
  <si>
    <t>RESOL-2021-525-GCABA-SSASS</t>
  </si>
  <si>
    <t>Hospital Ramos Mejia</t>
  </si>
  <si>
    <t>Oxigeno Central en Pabellon PQR</t>
  </si>
  <si>
    <t>Ampliación de la Red de Suministro de Oxígeno Central en el Pabellón PQR</t>
  </si>
  <si>
    <t>Gral. Urquiza 609</t>
  </si>
  <si>
    <t>Oxigeno Central PQR</t>
  </si>
  <si>
    <t>ACCES SYSTEM S.R.L.</t>
  </si>
  <si>
    <t>DI-2021-275-GCABA-DGADCYP</t>
  </si>
  <si>
    <t>Oxigeno Central en Pabellon Cirugia</t>
  </si>
  <si>
    <t>Hospital Rocca</t>
  </si>
  <si>
    <t>Agua Fría y Caliente Pabellón “A”</t>
  </si>
  <si>
    <t>Readecuación de la Instalación de Agua Fría y Caliente de los núcleos sanitarios de todos los pisos del Pabellón “A”</t>
  </si>
  <si>
    <t>Segurola 1949</t>
  </si>
  <si>
    <t>2018-2088-MSGC</t>
  </si>
  <si>
    <t>Oxigeno Central en Segundo Piso</t>
  </si>
  <si>
    <t>FAMOX S.A.</t>
  </si>
  <si>
    <t>DI-2021-284-GCABA-DGADCYP</t>
  </si>
  <si>
    <t>Hospital Tornu</t>
  </si>
  <si>
    <t>Nueva bomba de Vacio</t>
  </si>
  <si>
    <t>Provisión e instalacion de nueva bomba de vacio.</t>
  </si>
  <si>
    <t>Combatientes de Malvinas 3002</t>
  </si>
  <si>
    <t>CO.SE.BA. S.A.</t>
  </si>
  <si>
    <t>DI-2020234-GCABA-DGADCYP</t>
  </si>
  <si>
    <t>DI-2021-55-GCABA-DGADCYP</t>
  </si>
  <si>
    <t>Oxigeno Central en Guardia y Neumotisiologia</t>
  </si>
  <si>
    <t>Hospital Velez</t>
  </si>
  <si>
    <t>Ventilacion Morge + Tableros</t>
  </si>
  <si>
    <t>Sistema de Aire Acondicionado Central para morgue</t>
  </si>
  <si>
    <t>P. Calderon de la Barca 1550</t>
  </si>
  <si>
    <t> DI-2022-52-GCABA-DGADCYP</t>
  </si>
  <si>
    <t>Remodelación Guardia</t>
  </si>
  <si>
    <t>DI-2021-54-GCABA-DGADCYP</t>
  </si>
  <si>
    <t>LESKO S.A.C.I.F.I.A</t>
  </si>
  <si>
    <t>DI- 2021-131-GCABA-DGADCYP</t>
  </si>
  <si>
    <t>Oxigeno Central UTIM</t>
  </si>
  <si>
    <t>Provisión e instalación de materiales y equipos para la instalación de Oxígeno, Aire Comprimido y Aspiración.</t>
  </si>
  <si>
    <t>DI-2021-17-GCABA-DGADCYP</t>
  </si>
  <si>
    <t>SAME</t>
  </si>
  <si>
    <t>Reparacion tablero general</t>
  </si>
  <si>
    <t>Reparación TGBT.</t>
  </si>
  <si>
    <t>Monasterio 480</t>
  </si>
  <si>
    <t>235-GCABA-DGADCYP/2021</t>
  </si>
  <si>
    <t>Cesac 18</t>
  </si>
  <si>
    <t>Nuevo CESAC 18</t>
  </si>
  <si>
    <t>Nuevo edificio para el traslado del Cesac 18, en construcción en el barrio Papa Francisco.</t>
  </si>
  <si>
    <t>Lugano</t>
  </si>
  <si>
    <t>Manzana N°118 Bº Papa Francisco</t>
  </si>
  <si>
    <t>RESOL-2020-700-GCABA-SSASS</t>
  </si>
  <si>
    <t>Alvarez Tomografo</t>
  </si>
  <si>
    <t>Construcción del servicio de Tomografía ubicado en el subsuelo del nuevo edificio de Guardia.</t>
  </si>
  <si>
    <t>Dr. J.F. Aranguren  2701</t>
  </si>
  <si>
    <t>DI-2021-293-GCABA-DGADCYP</t>
  </si>
  <si>
    <t>Quirofanos: AA etapa 1</t>
  </si>
  <si>
    <t>Aire Acondicionado Quirófanos y Esterilización</t>
  </si>
  <si>
    <t>Boca</t>
  </si>
  <si>
    <t>DI-2021-34992678-DGADCYP</t>
  </si>
  <si>
    <t>AA consultorios externos PB</t>
  </si>
  <si>
    <t>Aire Acondicionado Consulta Externa Planta Baja</t>
  </si>
  <si>
    <t>DI-2021-34923985-DGADCYP</t>
  </si>
  <si>
    <t>Compresores y bombas de vacio</t>
  </si>
  <si>
    <t>Provisión e instalación de equipos para reforzar las centrales de aire comprimido</t>
  </si>
  <si>
    <t>DI-2022-85-GCABA-DGADCYP</t>
  </si>
  <si>
    <t>Posta Sanitaria</t>
  </si>
  <si>
    <t>Fortalecimiento y desarrollo del Primer Nivel de Atención. Se construirá en la Manzana N°63M del barrio Rodrigo Bueno.</t>
  </si>
  <si>
    <t>Manzana N°63M</t>
  </si>
  <si>
    <t>GRAMMA SERVICIOS S.A.S.</t>
  </si>
  <si>
    <t>DI-2022-128-GCABA-DGADCYP</t>
  </si>
  <si>
    <t>AA Quirofanos CCV 1° etapa</t>
  </si>
  <si>
    <t>Aire Acondicionado Central con condiciones especiales de Filtrado y Desinfección mediante radiación UV para el Servicio de Cirugía</t>
  </si>
  <si>
    <t> DI-2021-326-GCABA-DGADCYP</t>
  </si>
  <si>
    <t>AA unidad 14</t>
  </si>
  <si>
    <t>Provisión e Instalación de Sistema de Tratamiento de Aire Acondicionado Central con condiciones especiales de Filtrado y Desinfección mediante radiación UVC para Unidad 14 Internación Traumatología</t>
  </si>
  <si>
    <t>DI-2022-122-GCABA-DGADCYP</t>
  </si>
  <si>
    <t xml:space="preserve">Ciclovias - Manteniento </t>
  </si>
  <si>
    <t>“PROVISIÓN, COLOCACIÓN Y MANTENIMIENTO DE SOLADOS, PAVIMENTO, CORDONES PREMOLDEADOS, DEMARCACIÓN HORIZONTAL Y BICICLETEROS URBANOS</t>
  </si>
  <si>
    <t>Se ejecutará la provisión, colocación y el mantenimiento integral de solados, pavimento, cordones
premoldeados, demarcación horizontal de ciclovías y bicisendas.</t>
  </si>
  <si>
    <t>76,960,855.67</t>
  </si>
  <si>
    <t>1 a 15</t>
  </si>
  <si>
    <t>Territorio CABA</t>
  </si>
  <si>
    <t>05/21</t>
  </si>
  <si>
    <t>ILUBAIRES</t>
  </si>
  <si>
    <t>43/SIGAF/2021</t>
  </si>
  <si>
    <t xml:space="preserve">Ciclovias - Expansiòn </t>
  </si>
  <si>
    <t>Expansión de Ciclovias</t>
  </si>
  <si>
    <t>El objetivo general es la readecuación del espacio vial para incrementar la traza de la red de
ciclovías y vincular tramos existentes.</t>
  </si>
  <si>
    <t>09/21</t>
  </si>
  <si>
    <t>11/22</t>
  </si>
  <si>
    <t>PREDIAL
SA</t>
  </si>
  <si>
    <t>10179-0005-LPU21</t>
  </si>
  <si>
    <t xml:space="preserve">Parque de la Innovación - Licitacion 5 </t>
  </si>
  <si>
    <t>El proyecto consiste en una nueva vialidad en el espacio público que conectará la apertura de la avenida Campos Salles con la salida existente de la Av. Leopoldo Lugones hacia la Av. Udaondo. Conectar vehicularmente el Parque de la Innovación con la Au Lugones (y su colectora) y completar la red
de ciclovías.</t>
  </si>
  <si>
    <t>Av. Del Libertador, Av.
Guillermo Udaondo, la nueva Av. Campos Salles y la salida de la Av. Leopoldo Lugones</t>
  </si>
  <si>
    <t>12/22</t>
  </si>
  <si>
    <t>10179-0057-LPU21</t>
  </si>
  <si>
    <t xml:space="preserve">Calle Libertador </t>
  </si>
  <si>
    <t>Calle Compartida Libertador - Etapa 2</t>
  </si>
  <si>
    <t>La obra consiste en la ejecución de carriles exclusivos unidireccionales en cada sentido para bicicletas
a lo largo de la Av. Del Libertador entre el tramo comprendido entre el Viaducto Mitre y la Av.
Sarmiento.</t>
  </si>
  <si>
    <t>Av. del Libertador entre Viaducto hasta Av. Sarmiento</t>
  </si>
  <si>
    <t>RICAVIA SA</t>
  </si>
  <si>
    <t>10179-0056-LPU21</t>
  </si>
  <si>
    <t>Calle Compartida Libertador - etapa 3</t>
  </si>
  <si>
    <t>La obra consiste en la ejecución de carriles exclusivos unidireccionales en cada sentido para bicicletas a lo largo de la Av. Del Libertador entre el tramo comprendido entre la Av. Sarmiento y San Martín</t>
  </si>
  <si>
    <t xml:space="preserve">14, 2 , 1 </t>
  </si>
  <si>
    <t>Recoleta, Palermo y Retiro</t>
  </si>
  <si>
    <t>Av. del Libertador entre Sarmiento y San Martin</t>
  </si>
  <si>
    <t>5/22</t>
  </si>
  <si>
    <t>3/23</t>
  </si>
  <si>
    <t>RICAVIAL SA</t>
  </si>
  <si>
    <t>10179-0058-LPU21</t>
  </si>
  <si>
    <t xml:space="preserve">Metrobus del Bajo etapa II - Paradores </t>
  </si>
  <si>
    <t>Miavasa S.A.</t>
  </si>
  <si>
    <t>10179-0023-LPU22</t>
  </si>
  <si>
    <t>Barreras PDB</t>
  </si>
  <si>
    <t>SISTEMAS DE SEÑALIZACIÓN ACTIVA EN LOS PASOS A NIVEL VEHICULARES Y 
PEATONALES DEL PASEO DEL BAJO</t>
  </si>
  <si>
    <t>La obra se desarrollará sobre cada uno de los pasos a nivel, vehiculares/peatonales, y peatonales exclusivamente, materializados en el marco de la obra “Paseo 
del Bajo”, donde se intervino la infraestructura de los FFCC que operan las líneas Gral. Mitre y Gral. Roca. La obra comprende la provisión, instalación y puesta en servicio de mecanismos de barreras, semáforos de aviso al conductor y peatonales, y todo lo referente a la Señalización vertical, horizontal, lumínica y sonora.</t>
  </si>
  <si>
    <t>1 y 4</t>
  </si>
  <si>
    <t xml:space="preserve">San Nicolas, Monserrat, San Telmo y La Boca </t>
  </si>
  <si>
    <t>Es sobre la vía que conecta las Líneas General Mitre y General Roca del FFCC, entre las 
Avenidas Córdoba y Brasil y se interviene también en el paso a nivel Alte. Brown.</t>
  </si>
  <si>
    <t>03/23</t>
  </si>
  <si>
    <t>AUTOTROL SA</t>
  </si>
  <si>
    <t>39-SIGAF-2021</t>
  </si>
  <si>
    <t>Sucre</t>
  </si>
  <si>
    <t>REFUNCIONALIZACION Y OBRAS
COMPLEMENTARIAS SUCRE - PAMPA</t>
  </si>
  <si>
    <t>La obra consiste en la materialización de los apoyos de arquitectura y de servicios necesarios para el correcto funcionamiento de la actual Playa de Regulación de colectivos.</t>
  </si>
  <si>
    <t>Av. Virrey Vertiz y Pampa</t>
  </si>
  <si>
    <t>Instaelectro S.A.</t>
  </si>
  <si>
    <t>10179-0041-LPU22</t>
  </si>
  <si>
    <t>CNNYA</t>
  </si>
  <si>
    <t>CRC Agote - San Martin</t>
  </si>
  <si>
    <t>Instalaciones</t>
  </si>
  <si>
    <t>Puesta bajo Norma Instalaciones électricas, sanitarias, gas y termomecanicas de los Centros de Regimen Cerrados Agote y San Martin</t>
  </si>
  <si>
    <t>7 y 14</t>
  </si>
  <si>
    <t>P. Chacabuco/Palermo</t>
  </si>
  <si>
    <t>CURAPALIGUE 727 / Charcas 4602</t>
  </si>
  <si>
    <t>-34633154
-34.582082</t>
  </si>
  <si>
    <t>-58450375
-58.425955</t>
  </si>
  <si>
    <t>CUNUMI SA</t>
  </si>
  <si>
    <t>EX 2022-25047139-DGCCYA</t>
  </si>
  <si>
    <t>Ex au 3</t>
  </si>
  <si>
    <t>Soluciones Habitacionales 3B</t>
  </si>
  <si>
    <t>villa urquiza</t>
  </si>
  <si>
    <t>Mendoza 4246</t>
  </si>
  <si>
    <t>AMG OBRAS CIVILES SA</t>
  </si>
  <si>
    <t>10172-0046-LP22</t>
  </si>
  <si>
    <t>EX2022-20130809-GCABA-DGTALMDEP</t>
  </si>
  <si>
    <t>Procuracion</t>
  </si>
  <si>
    <t>Procuracion Etapa 2</t>
  </si>
  <si>
    <t>Puesta en valor de los accesos del edificio de Procuración General</t>
  </si>
  <si>
    <t>Uruguay 440</t>
  </si>
  <si>
    <t>SOLTERM SRL</t>
  </si>
  <si>
    <t>10179-0096-LPU22</t>
  </si>
  <si>
    <t>EX2022-31117968-DGCCYA</t>
  </si>
  <si>
    <t>BA Costa</t>
  </si>
  <si>
    <t>Memorial Amia</t>
  </si>
  <si>
    <t>El Proyecto Memoria AMIA surge como consecuencia de la colaboración entre la Asociación Mutual Israelita Argentina y la Secretaría de Desarrollo Urbano (SDU), planteándose un nuevo espacio para de conmemoración a las víctimas del atentado a la AMIA, acaecido el 18 de Julio de 1994.</t>
  </si>
  <si>
    <t>Predio ubicado entre el P. de la Memoria y la Estacion Elevadora Arroyo Vega</t>
  </si>
  <si>
    <t>SALVATORI SA PARQUES Y JARDINES</t>
  </si>
  <si>
    <t>10179-0016-LPU22</t>
  </si>
  <si>
    <t>EE-2022-8914594-DGCCYA</t>
  </si>
  <si>
    <t>Playon Ferroviario Colegiales</t>
  </si>
  <si>
    <t>Puesta en valor de dos galpones ubicados en el Playón Ferroviario de Colegiales. Los mismo serán refuncionalizados a fin de albergar programas de carácter semi-público compatibles con el nuevo parque</t>
  </si>
  <si>
    <t>Av. Federico Lacroze 2775</t>
  </si>
  <si>
    <t>NAKU CONSTRUCCIONES SRL</t>
  </si>
  <si>
    <t>10179-0105-LPU22</t>
  </si>
  <si>
    <t>EE-202233324226-DGCCYA</t>
  </si>
  <si>
    <t>Parque de la Memoria Explanada</t>
  </si>
  <si>
    <t>Rediseño de Explanada que contemple un Acceso vehicular como acceso de servicio a la sala “Presentes, Ahora y Siempre” (PAyS). Asimismo se prevén tareas de impermeabilización en diversos sectores</t>
  </si>
  <si>
    <t>RAFAEL COSTANERA OBLIGADO AV 7001</t>
  </si>
  <si>
    <t>10179-0106-LPU22</t>
  </si>
  <si>
    <t>EE-2022-33887916-DGCCYA</t>
  </si>
  <si>
    <t>Parque de la Memoria Confiteria</t>
  </si>
  <si>
    <t>Construcción de un espacio destinado a cafetería dentro del predio del Parque de la Memoria. Contará con un gran salón vidriado con vistas hacia el río, una zona de apoyo de servicio y sanitarios públicos</t>
  </si>
  <si>
    <t>10179-0103-LPU22</t>
  </si>
  <si>
    <t>EE-2022-32423526-DGCCYA</t>
  </si>
  <si>
    <t>Parque del Golf</t>
  </si>
  <si>
    <t>Espacio Público ubicado en el actual Golf del Sector 5 (Costa Salguero)</t>
  </si>
  <si>
    <t>Av. Costanera Rafael Obligado, a la altura de la calle Salguero y a orillas del Río de la Plata</t>
  </si>
  <si>
    <t>-34,56943
-343410</t>
  </si>
  <si>
    <t>-58,39623 
-582346</t>
  </si>
  <si>
    <t>10179-0070-LPU22</t>
  </si>
  <si>
    <t>EX-2022-17713563-GCABA-DGPAR</t>
  </si>
  <si>
    <t>Parque del Vega</t>
  </si>
  <si>
    <t>Av Costanera 4899</t>
  </si>
  <si>
    <t>SALVATORI SA</t>
  </si>
  <si>
    <t xml:space="preserve">BACO N° 10179-0033-LPU22
</t>
  </si>
  <si>
    <t>EX-2022-14400156-GCBA-DGPAR
 EX2022-16406780-GCBA-DGCCYA</t>
  </si>
  <si>
    <t>Parque Costero BA</t>
  </si>
  <si>
    <t>Crear un nuevo parque público costero con características de playa pública que promueva la interacción de las personas con el río, integrándose al corredor biológico ribereño en continuidad con la Reserva Natural de Ciudad Universitaria, Parque de los Niños, Costanera Norte, y la Reserva Ecológica Costanera Sur, entre otros y agregando así un nuevo espacio al borde del río en la Ciudad.</t>
  </si>
  <si>
    <t>Av Costanera 6551</t>
  </si>
  <si>
    <t>CRIBA SA</t>
  </si>
  <si>
    <t>BACO N° 10179-0079-LPU22</t>
  </si>
  <si>
    <t>EX N° 26487008-GCABA-DGPAR/22 EX N° 26908441-GCABA-DGCCYA/22</t>
  </si>
  <si>
    <t>Dorrego (Los Perales)</t>
  </si>
  <si>
    <t>MONTE Y DE LA TORRE, LISANDRO AV.</t>
  </si>
  <si>
    <t>Piedrabuena</t>
  </si>
  <si>
    <t>PIEDRABUENA AV Y CASTAÑARES AV.</t>
  </si>
  <si>
    <t> -58,491541</t>
  </si>
  <si>
    <t>AV HECTOR CAMPORA y AV CASTAÑARES</t>
  </si>
  <si>
    <t>Padre Mugica</t>
  </si>
  <si>
    <t>Proyecto finalizado</t>
  </si>
  <si>
    <t>PAZ, GRAL. AV. 15330</t>
  </si>
  <si>
    <t>Eco Casa (Ex hostal del lago)</t>
  </si>
  <si>
    <t>La obra contempla la recuperación del edificio en su totalidad. Las tareas se basan en la conservación integral exterior e interior, completando y restaurando sus elementos existentes,</t>
  </si>
  <si>
    <t>Av bunge y Av los ombues</t>
  </si>
  <si>
    <t>Seob S.A.</t>
  </si>
  <si>
    <t>351-0097-LPU22</t>
  </si>
  <si>
    <t>Cruces Nivelados Tacuarí</t>
  </si>
  <si>
    <t>El proyecto tiene como objetivo la renovación y puesta en valor de ciertas áreas que conforman el Casco Histórico de la Ciudad. La propuesta busca activar el área en términos turísticos, culturales y comerciales. Se busca mejorar del mismo modo la calidad ambiental favoreciendo la caminabilidad. La intervención proyectada se basa, principalmente, en un criterio de conservación y restauración, ejecutando tareas de limpieza y protección, conjuntamente con obras de iluminación que jerarquizan los elementos significativos.</t>
  </si>
  <si>
    <t>Av. Belgrano y Juan de Garay</t>
  </si>
  <si>
    <t>Licitación Pública de etapa múltiple</t>
  </si>
  <si>
    <t>Cruces nivelados Piedras</t>
  </si>
  <si>
    <t>Piedras e/Belgrano y Juan de Garay</t>
  </si>
  <si>
    <t>SEOB-RICAVIAL</t>
  </si>
  <si>
    <t>30-68031433-7</t>
  </si>
  <si>
    <t>Fachadas Patrimoniales Et. 6 Casal de Cataluña</t>
  </si>
  <si>
    <t>Chacabuco entre independencia y EEUU</t>
  </si>
  <si>
    <t>HIT Construcciones</t>
  </si>
  <si>
    <t>351-0100-LPU22</t>
  </si>
  <si>
    <t>Fachadas Patrimoniales Et. 6 Chacabuco 874 (Ex pista urbana)</t>
  </si>
  <si>
    <t>Chacabuco 874</t>
  </si>
  <si>
    <t>Consulper SA</t>
  </si>
  <si>
    <t>351-0064-LPA22</t>
  </si>
  <si>
    <t>Jardin de Infantes Integral N° 5 D.E 14</t>
  </si>
  <si>
    <t>Av. Chorroarin 365</t>
  </si>
  <si>
    <t>Jardin de Infantes Integral N° 10 D.E 1</t>
  </si>
  <si>
    <t>Parc.1p-Manzana 162 (a) - seccion 15.</t>
  </si>
  <si>
    <t>CFP 38</t>
  </si>
  <si>
    <t>Parcela 1p-Manzana 162 G-Sección 15-Circunscripción 19, Barrio 31</t>
  </si>
  <si>
    <t>Ejecución, Rehabilitación y Mantenimiento de viviendas del Barrio 31, Etapa UM 3, Sector Bajo Autopista. Lote 1</t>
  </si>
  <si>
    <t>31-SIGAF-2021</t>
  </si>
  <si>
    <t>EX-2021-22002011-GCABA-DGMV</t>
  </si>
  <si>
    <t>Ejecución, Rehabilitación y Mantenimiento de viviendas del Barrio 31, Etapa UM 3, Sector Bajo Autopista. Lote 2</t>
  </si>
  <si>
    <t>EX-2021-5937046-GCABA-DGMV</t>
  </si>
  <si>
    <t>Ejecución, rehabilitación y mantenimiento de viviendas del Barrio 31, Sector 2: “Comunicaciones”</t>
  </si>
  <si>
    <t xml:space="preserve">"“Ejecución, rehabilitación y mantenimiento de viviendas del Barrio 31 de la ciudad de buenos aires. SECTOR COMUNICACIONES” </t>
  </si>
  <si>
    <t>Evita 2194</t>
  </si>
  <si>
    <t>Licitación Pública Abreviada.</t>
  </si>
  <si>
    <t>10209-0036-LPA22</t>
  </si>
  <si>
    <t>EX-2022-15718818--GCABA-UPEUBPCM</t>
  </si>
  <si>
    <t>Ejecución, rehabilitación y mantenimiento de viviendas del Barrio 31, Sector 3: "YPF"</t>
  </si>
  <si>
    <t>“Ejecución, rehabilitación y mantenimiento de viviendas del Barrio 31 de la ciudad de buenos aires - YPF"""</t>
  </si>
  <si>
    <t>Evita 1296</t>
  </si>
  <si>
    <t>10209-0016-LPA22</t>
  </si>
  <si>
    <t>EX-2022-31849451-GCABA-UPEUBPCM</t>
  </si>
  <si>
    <t>Ejecución, Rehabilitación y Mantenimiento de viviendas del Barrio 31, Etapa UM 4, Sector Bajo Autopista - Lote 1</t>
  </si>
  <si>
    <t>32-SIGAF-2021</t>
  </si>
  <si>
    <t>EX-2021-22020208-GCABA-DGMV</t>
  </si>
  <si>
    <t>Ejecución, Rehabilitación y Mantenimiento de viviendas del Barrio 31, Etapa UM 4, Sector Bajo Autopista - Lote 2</t>
  </si>
  <si>
    <t>EX-2021-05983122-GCABA-DGMV</t>
  </si>
  <si>
    <t>CONSTRUCCION DE GALPON COMUNITARIO EN BAJO
  AUTOPISTA</t>
  </si>
  <si>
    <t>Vicuña 885</t>
  </si>
  <si>
    <t>KIR</t>
  </si>
  <si>
    <t xml:space="preserve">Licitación Pública N° 70/SIGAF/22 </t>
  </si>
  <si>
    <t>https://documentosboletinoficial.buenosaires.gob.ar/publico/20220218.pdf</t>
  </si>
  <si>
    <t>EX-2022-03108094-GCABA-DGOPDU</t>
  </si>
  <si>
    <t>Construcción e Instalación de Acueducto para Alimentación del Barrio</t>
  </si>
  <si>
    <t>Construcción e Instalación de Acueducto para Alimentación del Barrio 31, Retiro, Ciudad
  Autónoma de Buenos Aires</t>
  </si>
  <si>
    <t>Calle 12 y Ramón Castillo</t>
  </si>
  <si>
    <t>TECMA S.A.</t>
  </si>
  <si>
    <t>Licitación Pública Nacional Nº
118/SIGAF/18</t>
  </si>
  <si>
    <t>https://documentosboletinoficial.buenosaires.gob.ar/publico/20180420.pdf</t>
  </si>
  <si>
    <t>EX-2018-06541710-DGOPDU</t>
  </si>
  <si>
    <t>Infraestructura de Media Tensión</t>
  </si>
  <si>
    <t>Infraestructura de Media
  Tensión en el marco de la Integración Social y Urbana de la Villa 31 en la Ciudad de Autónoma de Buenos Aires</t>
  </si>
  <si>
    <t>Sara Beatriz Fernández 38</t>
  </si>
  <si>
    <t>1412-SIGAF/2017</t>
  </si>
  <si>
    <t>https://documentosboletinoficial.buenosaires.gob.ar/publico/20180129.pdf</t>
  </si>
  <si>
    <t>EX-2017- 21175472--DGOPDU</t>
  </si>
  <si>
    <t>Readecuación de Galpón de reciclaje</t>
  </si>
  <si>
    <t>Readecuación de Galpón de reciclaje en el Barrio Padre Carlos Mugica</t>
  </si>
  <si>
    <t>Carlos H. Perette 707</t>
  </si>
  <si>
    <t>Demoliciones Mitre</t>
  </si>
  <si>
    <t>N° 10209- 0058-LPA21</t>
  </si>
  <si>
    <t>https://documentosboletinoficial.buenosaires.gob.ar/publico/20220418.pdf</t>
  </si>
  <si>
    <t>EX-2021-39806227- -GCABAUPEUBPCM</t>
  </si>
  <si>
    <t>EJECUCIÓN, REHABILITACIÓN, MANTENIMIENTO E INTERVENCIÓN PUNTUAL EN VIVIENDAS</t>
  </si>
  <si>
    <t>EJECUCIÓN, REHABILITACIÓN, MANTENIMIENTO E INTERVENCIÓN PUNTUAL EN VIVIENDAS DEL BARRIO 31, CIUDAD AUTÓNOMA DE BUENOS AIRES</t>
  </si>
  <si>
    <t>VILLAREX S.A, 
  DEMOLICIONES MITRE S.R.L.
  BLUE STEEL S.A.</t>
  </si>
  <si>
    <t>N° 10209-0087-LPU22</t>
  </si>
  <si>
    <t>https://documentosboletinoficial.buenosaires.gob.ar/publico/20221115.pdf</t>
  </si>
  <si>
    <t>EX-2022-29164037-GCABA-UPEUBPCM</t>
  </si>
  <si>
    <t>Adecuación de la Red de Agua Potable</t>
  </si>
  <si>
    <t>Adecuación de la Red de Agua Potable en el Barrio Padre Carlos Múgica</t>
  </si>
  <si>
    <t>CIS S.R.L
  BENCEN S.A.
  DASA S.A.</t>
  </si>
  <si>
    <t xml:space="preserve"> N° 10209-0047-LPU22</t>
  </si>
  <si>
    <t>30710393881
  30712536809
  30711014175</t>
  </si>
  <si>
    <t>https://documentosboletinoficial.buenosaires.gob.ar/publico/20220831.pdf</t>
  </si>
  <si>
    <t xml:space="preserve">EX-2022-20491127-GCABA-UPEUBPCM </t>
  </si>
  <si>
    <t>Renovación de la Red de Alimentación de Baja Tensión</t>
  </si>
  <si>
    <t>Renovación de la Red de Alimentación de Baja Tensión en el Macizo del Barrio Padre Carlos Mugica</t>
  </si>
  <si>
    <t>DASA S.A
  BENCEN S.A.
  ROWING S.A.
  CIS S.R.L</t>
  </si>
  <si>
    <t>N° 465-SIGAF-2022</t>
  </si>
  <si>
    <t>30711014175
  30712536809
  30600725447
  30710393881</t>
  </si>
  <si>
    <t>https://documentosboletinoficial.buenosaires.gob.ar/publico/20220824.pdf</t>
  </si>
  <si>
    <t>EX-2022-15323560-GCABA-DGOPDU</t>
  </si>
  <si>
    <t>Puesta en valor Casa de la Cultura</t>
  </si>
  <si>
    <t>Flor de Otoño 672/676</t>
  </si>
  <si>
    <t>Blue Steel S.A.</t>
  </si>
  <si>
    <t>10209-0028-LPA22</t>
  </si>
  <si>
    <t>https://documentosboletinoficial.buenosaires.gob.ar/publico/20220908.pdf</t>
  </si>
  <si>
    <t>E.E. N° EX-2022-24059208-GCABA-UPEUBPCM</t>
  </si>
  <si>
    <t>DESTACAMENTO POLICIAL EN BAJO AUTOPISTA</t>
  </si>
  <si>
    <t>DESTACAMENTO POLICIAL EN BAJO AUTOPISTA B31</t>
  </si>
  <si>
    <t>Islas Galápagos y Sara Beatriz Fernández</t>
  </si>
  <si>
    <t>10209-0042-LPU22</t>
  </si>
  <si>
    <t>https://documentosboletinoficial.buenosaires.gob.ar/publico/20220812.pdf</t>
  </si>
  <si>
    <t>EX N° 19.215.781-GCABA-UPEUBPCM/22</t>
  </si>
  <si>
    <t>Patio gastronómico</t>
  </si>
  <si>
    <t>PATIO GASTRONOMICO”,</t>
  </si>
  <si>
    <t>Carlos H. Perette y Cerro de los 7 Colores</t>
  </si>
  <si>
    <t>BLUE STEEL S.A.</t>
  </si>
  <si>
    <t>N° 10209-0124-LPU22</t>
  </si>
  <si>
    <t>https://documentosboletinoficial.buenosaires.gob.ar/publico/20221221.pdf</t>
  </si>
  <si>
    <t>EX-2022-37178152-GCABA-DGMV</t>
  </si>
  <si>
    <t>CONSTRUCCION POLO COMERCIAL</t>
  </si>
  <si>
    <t>Polo Comercial</t>
  </si>
  <si>
    <t>Carlos H. Perette y Machu Picchu</t>
  </si>
  <si>
    <t>N° 10209-0130-LPU22</t>
  </si>
  <si>
    <t>https://documentosboletinoficial.buenosaires.gob.ar/publico/20230208.pdf</t>
  </si>
  <si>
    <t>EX-2022-38347517-GCABA-UPEUBPCM</t>
  </si>
  <si>
    <t>EJECUCIÓN DE INFRAESTRUCTURA EN MANZANA 28 CON SUS ALREDEDORES</t>
  </si>
  <si>
    <t>Calles Mapuche, Chejolán y Talampaya</t>
  </si>
  <si>
    <t>ALTOTE S.A</t>
  </si>
  <si>
    <t>N° 10209-0056-LPU22</t>
  </si>
  <si>
    <t>EX-2022-22846855-GCABA-UPEUBPCM</t>
  </si>
  <si>
    <t>Apertura de calle y ejecución de Infraestructura Manzana 30</t>
  </si>
  <si>
    <t>Talampaya y Huemul</t>
  </si>
  <si>
    <t>N° 10209-0041-LPA22</t>
  </si>
  <si>
    <t>https://documentosboletinoficial.buenosaires.gob.ar/publico/20221104.pdf</t>
  </si>
  <si>
    <t>EX2022-32823996-GCABA-UPEUBPCM</t>
  </si>
  <si>
    <t>READECUACIÓN DE TERRENO, DEMOLICIÓN, CONSTRUCCIÓN Y MEJORAMIENTO DE VIVIENDAS - SECTOR COMUNICACIONES</t>
  </si>
  <si>
    <t>READECUACIÓN DE TERRENO,DEMOLICIÓN,
  CONSTRUCCIÓN Y MEJORAMIENTO DE VIVIENDAS - SECTOR COMUNICACIONES</t>
  </si>
  <si>
    <t>N° 10209-0036-LPA22,</t>
  </si>
  <si>
    <t>42 familias</t>
  </si>
  <si>
    <t>https://documentosboletinoficial.buenosaires.gob.ar/publico/20221110.pdf</t>
  </si>
  <si>
    <t>Generacion de Aperturas de Calles y Nueva Calle N°14</t>
  </si>
  <si>
    <t>Aperturas de Calles y Nueva Calle N°14 - Barrio 31 - Carlos Mugica</t>
  </si>
  <si>
    <t>UTE Bosquimano - Altote</t>
  </si>
  <si>
    <t>https://documentosboletinoficial.buenosaires.gob.ar/publico/PE-RES-MDHYHGC-UPEUBPCM-14-23-ANX-1.pdf</t>
  </si>
  <si>
    <t>EX2022-47503946-GCABA-DGDIM</t>
  </si>
  <si>
    <t>CONTRATACIÓN DEL SERVICIO DE DESAMIANTADO Y DISPOSIÓN FINAL</t>
  </si>
  <si>
    <t>Pasco 2114</t>
  </si>
  <si>
    <t>CIH SOLUCIONES AMBIENTALES SRL</t>
  </si>
  <si>
    <t>381-0852-LPU19</t>
  </si>
  <si>
    <t>CONTRATACIÓN DEL SERVICIO DE RETIRO DE TANQUE Y DISPOSIÓN FINAL</t>
  </si>
  <si>
    <t>Pasco 2115</t>
  </si>
  <si>
    <t>RESTEC ARGENTINA SA</t>
  </si>
  <si>
    <t>CONTRATACIÓN DIRECTA - CONTRATACIÓN MENOR</t>
  </si>
  <si>
    <t>381-1718-CME19</t>
  </si>
  <si>
    <t>Parque Carrasco</t>
  </si>
  <si>
    <t>Construcción de un nuevo espacio Público en el Sector 4 del Distrito Joven, denominado punta Carrasco</t>
  </si>
  <si>
    <t>Av. Costanera Rafael Obligado, la desembocadura del arroyo Ugarteche, la desembocadura del arroyo Maldonado y las orillas del Río de la Plata</t>
  </si>
  <si>
    <t>_34,56484° o 34° 33' 53" sur</t>
  </si>
  <si>
    <t>_58,39932° o 58° 23' 58" oeste</t>
  </si>
  <si>
    <t>10179-0168-LPU22</t>
  </si>
  <si>
    <t>Los principales beneficiarios serán los vecinos de los barrios de Palermo y Recoleta por su proximidad. En un segundo plano, la comunidad en su totalidad se verá beneficiada tanto por la continuidad del camino de Sirga y del corredor verde propuesto por el Master Plan como por la puesta en valor del pulmón verde que representa el predio</t>
  </si>
  <si>
    <t>EX-2022-41685758-GCABA-DGPAR</t>
  </si>
  <si>
    <t>Castro Verde</t>
  </si>
  <si>
    <t>$179.688.986,84</t>
  </si>
  <si>
    <t>Castro entre Av San Juan y Av Independencia</t>
  </si>
  <si>
    <t>Varsovia SA</t>
  </si>
  <si>
    <t>10179-0126-LPU22</t>
  </si>
  <si>
    <t>Comuna 5 y vecinos del GCBA</t>
  </si>
  <si>
    <t>https://buenosairesobras.dguiaf-gcba.gov.ar/PLIEGO/VistaPreviaPliegoCiudadano.aspx?qs=BQoBkoMoEhw06p4YL|UolxS9VYh8xMI5IHec8/xMDIxBG/4DQfyyqSoOI9CSnyXoyBoScygA|G07WETCwcpve|v38USIp4wrEEn0YOm1oSwNlzDB0GlReA==</t>
  </si>
  <si>
    <t>EX-2022-37027805-GCABA-DGINURB</t>
  </si>
  <si>
    <t>Cementerios</t>
  </si>
  <si>
    <t>Gran Panteon de Flores</t>
  </si>
  <si>
    <t>Impermeabilizacion cubierta</t>
  </si>
  <si>
    <t>$ 371.921.853,00</t>
  </si>
  <si>
    <t>Av. Varela y Balbasto</t>
  </si>
  <si>
    <t>DEMOLICIONES MITRE</t>
  </si>
  <si>
    <t>10179-0022-PLU22</t>
  </si>
  <si>
    <t>CRC Belgrano - CAD Inchausti</t>
  </si>
  <si>
    <t>Puesta bajo Norma Instalaciones électricas, sanitarias, gas y termomecanicas del Centro de Regimen Cerrado Belgrano y del Edificio CAD INCHAUSTI</t>
  </si>
  <si>
    <t>Av. Belgrano 2670/Tte. Gral. Juan Domingo Perón 2048</t>
  </si>
  <si>
    <t>(')-34.614729 / -34.607188</t>
  </si>
  <si>
    <t>(')-58.403774 / -58.395697</t>
  </si>
  <si>
    <t>INSTALECTRO SA</t>
  </si>
  <si>
    <t>10179-0129-LPU22</t>
  </si>
  <si>
    <t>empleados e internos de los Centros de Regimen Cerrado</t>
  </si>
  <si>
    <t>Residencias Alfmafuerte - Juana Azurduy - Simon Rodriguez</t>
  </si>
  <si>
    <t>Puesta bajo Norma de las Instalaciones de tres edificios dónde se alojan jovenes con libertad restringida, Residencia "Almafuerte" Curapaligue 751 (450m2) en Parque Chacabuco, Residencia "Juana Azurduy" Zamudio 3051 (250m2) en Agronomía, Residencia "Simón Rodriguez" Lavalleja 229 (150m2) en Palermo.</t>
  </si>
  <si>
    <t>7, 15 y 14</t>
  </si>
  <si>
    <t>P. Chacabuco/Agronomía/ Palermo</t>
  </si>
  <si>
    <t>Curapaligue 751/ Zamudio 3051/ Lavalleja 229</t>
  </si>
  <si>
    <t>(')-34.633047 / -34.598934 / -34.602105</t>
  </si>
  <si>
    <t>(')-58.449914 / -58.483364 / -58.436043</t>
  </si>
  <si>
    <t>INGENIERÍA Y ARQUITECTURA SA</t>
  </si>
  <si>
    <t>10179-0148-LPU22</t>
  </si>
  <si>
    <t>empleados e internos de las residencias</t>
  </si>
  <si>
    <t>Cultura</t>
  </si>
  <si>
    <t>Instituto Superior de Arte Teatro Colon</t>
  </si>
  <si>
    <t>Relocalizacion del Instituto Superior de Arte del Teatro Colon refuncionalizando 3 niveles de los subsuelos de deposito bajo Plaza Vaticano. Incorporacion de Acceso en Planta Baja con nuevo nucleo de ascensores.</t>
  </si>
  <si>
    <t>34°36′04″S</t>
  </si>
  <si>
    <t>58°22′59″O</t>
  </si>
  <si>
    <t>Comunidad educativa</t>
  </si>
  <si>
    <t>Museo del Humor</t>
  </si>
  <si>
    <t>Puesta en valor, rehabilitacion y adecuacion tecnologica de la Casa Altos de Elorriaga II, para instalar el Museo del Humor</t>
  </si>
  <si>
    <t>Alsina 417 / 419 / 421 / 423</t>
  </si>
  <si>
    <t>la ciudadanía en general, los turistas y visitantes del Casco Histórico</t>
  </si>
  <si>
    <t>EX-2022-26978091-GCABA-DGCCYA</t>
  </si>
  <si>
    <t>DGADB</t>
  </si>
  <si>
    <t>Palacio Ceci</t>
  </si>
  <si>
    <t>La restauración de la envolvente exterior (Fachadas y Cubiertas), de sus recintos interiores y la adecuación tecnológica del conjunto.</t>
  </si>
  <si>
    <t>Devoto</t>
  </si>
  <si>
    <t>Av. Lincoln 4305</t>
  </si>
  <si>
    <t>HIT CONSTRUCCIONES</t>
  </si>
  <si>
    <t>Los vecinos de Villa Devoto, la Escuela Dr. Ayrolo, todo aquél visitante del Palacio CECI en general y también, diferentes Organismos del Gobierno de la Ciudad.</t>
  </si>
  <si>
    <t>EX-2022-46335965-GCABA-DGINYAR</t>
  </si>
  <si>
    <t>Gigena</t>
  </si>
  <si>
    <t>Relocalización cañerías impulsión L1 y L2 de AySA en Gigena</t>
  </si>
  <si>
    <t>Ingenieria</t>
  </si>
  <si>
    <t>Corrimiento de dos lineas de agua potable de DN 1100 mm</t>
  </si>
  <si>
    <t>Freyre entre Dorrego e Infanta Isabel</t>
  </si>
  <si>
    <t>C&amp;E</t>
  </si>
  <si>
    <t>Parque de la Innovacion</t>
  </si>
  <si>
    <t>Edificio PI</t>
  </si>
  <si>
    <t>Coworking y laboratorio</t>
  </si>
  <si>
    <t>$ 1.209.911.670,00</t>
  </si>
  <si>
    <t>calle Campos Salles y frente a la “Plaza del Museo – II”</t>
  </si>
  <si>
    <t>10179-0115-LPU22</t>
  </si>
  <si>
    <t>Parque de la Innovación - Licitacion N3</t>
  </si>
  <si>
    <t>$586.728.156,96</t>
  </si>
  <si>
    <t>SALVATORI PARQUES Y JARDINES S.A.</t>
  </si>
  <si>
    <t>10179-0040-LPU21</t>
  </si>
  <si>
    <t>Comuna 13 y vecinos del GCBA</t>
  </si>
  <si>
    <t>Parque de la Innovación - Licitacion N4</t>
  </si>
  <si>
    <t>$681.754.228,78</t>
  </si>
  <si>
    <t>10179-0039-LPU21</t>
  </si>
  <si>
    <t>Parque de la Innovación- Licitacion N2</t>
  </si>
  <si>
    <t>$510.718.500</t>
  </si>
  <si>
    <t>PELCO S.A.</t>
  </si>
  <si>
    <t>799/SIGAF-2020</t>
  </si>
  <si>
    <t>Parque Sarmiento</t>
  </si>
  <si>
    <t>Pista de Ciclismo</t>
  </si>
  <si>
    <t>Puesta en valor del perimetro del Parque sarmiento, construccion de pista de ciclismo en las calles perimetrales del parque y construccion de pista de runners en la vereda existente con una cinta asfaltica continua</t>
  </si>
  <si>
    <t>$374.373.259,00</t>
  </si>
  <si>
    <t>Av Dr Ricardo Balbin 4750</t>
  </si>
  <si>
    <t>PREDIAL CONSTRUCTORA S.A</t>
  </si>
  <si>
    <t>Comuna 12 y vecinos del GCBA</t>
  </si>
  <si>
    <t>Reservorio</t>
  </si>
  <si>
    <t>A/D</t>
  </si>
  <si>
    <t>Polideportivo Alberdi</t>
  </si>
  <si>
    <t>Vestuarios Club Nueva Chicago</t>
  </si>
  <si>
    <t>Vestuarios para cancha de hockey</t>
  </si>
  <si>
    <t>Av. Lisandro de la Torre 2288</t>
  </si>
  <si>
    <t xml:space="preserve">MONGE CONSTRUCCIONES </t>
  </si>
  <si>
    <t>10179-0001-LPU23</t>
  </si>
  <si>
    <t>Registro Civil</t>
  </si>
  <si>
    <t>Registro Civil Etapa 1 Instalaciones</t>
  </si>
  <si>
    <t>Actualización y puesta bajo norma de las instalaciones del Registro Civil de URUGUAY AV. 749</t>
  </si>
  <si>
    <t>URUGUAY 749/753/757</t>
  </si>
  <si>
    <t>10179-0019-LPU23</t>
  </si>
  <si>
    <t>SECTOP</t>
  </si>
  <si>
    <t>Base de Agentes Rio IV Incendio</t>
  </si>
  <si>
    <t>Red de incendio</t>
  </si>
  <si>
    <t>$ 20.228.000,00</t>
  </si>
  <si>
    <t>Herrera y Rio Cuarto</t>
  </si>
  <si>
    <t>INDUSTRIAS MÁS</t>
  </si>
  <si>
    <t>7323-1092-LPU22</t>
  </si>
  <si>
    <t>Base de Agentes Rio IV Modulos Oficinas</t>
  </si>
  <si>
    <t>Provisión y montaje Modulos de oficinas y sanitarios</t>
  </si>
  <si>
    <t>$ 15.708.958,34</t>
  </si>
  <si>
    <t>ECOSAN SA</t>
  </si>
  <si>
    <t>7323-1677-LPU22</t>
  </si>
  <si>
    <t>CUERPOS A, B Y C REMODELACION INTEGRAL DESDE CUARTO SUBSUELO HASTA EL DECIMO PISOINTERVENCION: REMODELACION INTEGRAL DE LAS OFICINAS DEL CUARTO AL DECIMO, CUERPO A</t>
  </si>
  <si>
    <t>Av Corrientes 1530</t>
  </si>
  <si>
    <t>RIVA SA</t>
  </si>
  <si>
    <t>954/2005</t>
  </si>
  <si>
    <t>EE-2016-25227570-DGIGUB</t>
  </si>
  <si>
    <t>MTB</t>
  </si>
  <si>
    <t>MTB Alberdi Directorio Entorno</t>
  </si>
  <si>
    <t>Ejecutar un nuevo metrobus en la Ciudad desde Av.Nazca hasta Av.Briux</t>
  </si>
  <si>
    <t>159.799.978</t>
  </si>
  <si>
    <t>7 y 9</t>
  </si>
  <si>
    <t>Flores, Floresta</t>
  </si>
  <si>
    <t>Av.Nazca Y Av.Alberdi</t>
  </si>
  <si>
    <t>Ricavial SA</t>
  </si>
  <si>
    <t>2022-01-0009</t>
  </si>
  <si>
    <t>MTB Alberdi Directorio Paradores</t>
  </si>
  <si>
    <t>VIALMANI S.A.</t>
  </si>
  <si>
    <t>2022-01-0016</t>
  </si>
  <si>
    <t>Skatepark Villa Luro</t>
  </si>
  <si>
    <t>Puesta en valor del bajo autopista Perito Moreno</t>
  </si>
  <si>
    <t>Av.Rivadavia 9350</t>
  </si>
  <si>
    <t>ANTARES OBRAS Y SERVICIOS S.A.</t>
  </si>
  <si>
    <t>2022-01-0015</t>
  </si>
  <si>
    <t>Muñiz</t>
  </si>
  <si>
    <t>Guardia</t>
  </si>
  <si>
    <t>Separación funcional que independiza la guardia de adultos de la pediátrica con salas de esperas diferenciadas.</t>
  </si>
  <si>
    <t>2023-2162-MSGC</t>
  </si>
  <si>
    <t>Internacion de Salud Mental 10 camas</t>
  </si>
  <si>
    <t>Remodelación de un sector del pabellón El Arca para el funcionamiento de una unidad de internacion de Salud Mental.</t>
  </si>
  <si>
    <t>RS-2023-19080645- -SSASS</t>
  </si>
  <si>
    <t>Durand</t>
  </si>
  <si>
    <t>Readecuación del sector ubicado en el Ala Norte del Cuarto Piso del Pabellón Romano para la incorporación de un área de Salas de Internación para pacientes de sexo femenino.</t>
  </si>
  <si>
    <t>RESOL-2023-151-GCABA-SSASS</t>
  </si>
  <si>
    <t>Consulta Externa</t>
  </si>
  <si>
    <t>Nuevo Edificio para consultorios Externos.</t>
  </si>
  <si>
    <t>DYSCON S.A.</t>
  </si>
  <si>
    <t>RESOL-2023-308-GCABA-SSASS</t>
  </si>
  <si>
    <t xml:space="preserve">Fernandez </t>
  </si>
  <si>
    <t>Toxicologia</t>
  </si>
  <si>
    <t>Reacondicionamiento y remodelación del ala del 2° piso para disponer de un nuevo Servicio de Toxicología con la dotación de 10 camas para internados.</t>
  </si>
  <si>
    <t>RESOL-2023-158-GCABA-SSASS</t>
  </si>
  <si>
    <t>CENTRO REGIONAL HEMOTERAPIA</t>
  </si>
  <si>
    <t>Nuevo Centro Regional de Hemoterapia</t>
  </si>
  <si>
    <t>RESOL-2023-342-GCABA-SSASS</t>
  </si>
  <si>
    <t>COMPLEMENTARIAS</t>
  </si>
  <si>
    <t>Nueva Cocina central + ampliacion de servicios como morgue y apoyo medico</t>
  </si>
  <si>
    <t>RESOL-2023-285-GCABA-SSASS</t>
  </si>
  <si>
    <t>Quirofanos: AA - Etapa 1</t>
  </si>
  <si>
    <t>Provisión e instalación de un Sistema de Tratamiento de Aire Acondicionado con condiciones especiales de Filtrado y Desinfección mediante radiación UVC para el Quirófano N° 1</t>
  </si>
  <si>
    <t>CONTROLCLIM</t>
  </si>
  <si>
    <t>401-7522-OC21</t>
  </si>
  <si>
    <t>Consultorios Externos AA PB</t>
  </si>
  <si>
    <t>Aire Acondicionado Pabellón 1 PB.</t>
  </si>
  <si>
    <t>401-10189-OC21</t>
  </si>
  <si>
    <t>UTI</t>
  </si>
  <si>
    <t>Nueva Unidad de Terapia Intensiva.</t>
  </si>
  <si>
    <t>MEJORES HOSP. S.A</t>
  </si>
  <si>
    <t>DONACION</t>
  </si>
  <si>
    <t>DI-2022-49-GCABA-DGADCYP</t>
  </si>
  <si>
    <t>Tomografo + Obra Civil</t>
  </si>
  <si>
    <t>Refuncionalización de un sector en PB para la incorporación del servicio de Tomografia.</t>
  </si>
  <si>
    <t>SD CONSTRUCTORA</t>
  </si>
  <si>
    <t>2021-1144-GCABA-SSASS</t>
  </si>
  <si>
    <t xml:space="preserve">En Ejecución </t>
  </si>
  <si>
    <t>https://cdn.buenosaires.gob.ar/BAObrasrenovado/Barrio%20Olimpico%20-%20Servicio%20de%20Mantenimiento%20Mensual%20en%20las%20manzanas%20123%20A-B-C-D-E-F-G-I-L-M_foto2.jpeg</t>
  </si>
  <si>
    <t>https://cdn.buenosaires.gob.ar/BAObrasrenovado/Barrio%20Olimpico%20-%20Servicio%20de%20Mantenimiento%20Mensual%20en%20las%20manzanas%20123%20A-B-C-D-E-F-G-I-L-M_foto1.jpeg</t>
  </si>
  <si>
    <t>https://cdn.buenosaires.gob.ar/BAObrasrenovado/Barrio%20Olimpico%20-%20Servicio%20de%20Mantenimiento%20Mensual%20en%20las%20manzanas%20123%20A-B-C-D-E-F-G-I-L-M_foto4.jpeg</t>
  </si>
  <si>
    <t>https://cdn.buenosaires.gob.ar/BAObrasrenovado/Barrio%20Olimpico%20-%20Servicio%20de%20Mantenimiento%20Mensual%20en%20las%20manzanas%20123%20A-B-C-D-E-F-G-I-L-M_foto3.jpeg</t>
  </si>
  <si>
    <t>Construcción de Canil - Barrio Olímpico - Comuna 8</t>
  </si>
  <si>
    <t>Tareas De Movimiento De Suelos, Hormigón Armado, Tendido De Red De Agua Potable, Desagües Pluviales E Instalación Eléctrica Para La Construcción De Espacio Público Para Mascotas De 476 m2 Y Cuenta Con Juegos Caninos Y Bebederos.</t>
  </si>
  <si>
    <t>Calles 23 De Junio Y Alberto Demiddi</t>
  </si>
  <si>
    <t>https://cdn.buenosaires.gob.ar/BAObrasrenovado/Barrio%20Olimpico%20-%20Construcci%C3%B3n%20de%20Canil%20-%20Barrio%20Ol%C3%ADmpico_foto1.jpg</t>
  </si>
  <si>
    <t>https://cdn.buenosaires.gob.ar/BAObrasrenovado/Barrio%20Olimpico%20-%20Construcci%C3%B3n%20de%20Canil%20-%20Barrio%20Ol%C3%ADmpico_foto2.jpg</t>
  </si>
  <si>
    <t>https://cdn.buenosaires.gob.ar/BAObrasrenovado/Barrio%20Olimpico%20-%20Construcci%C3%B3n%20de%20Canil%20-%20Barrio%20Ol%C3%ADmpico_foto4.jpg</t>
  </si>
  <si>
    <t>https://cdn.buenosaires.gob.ar/BAObrasrenovado/Barrio%20Olimpico%20-%20Construcci%C3%B3n%20de%20Canil%20-%20Barrio%20Ol%C3%ADmpico_foto3.jpg</t>
  </si>
  <si>
    <t>LA SOLIDARIDAD LTDA</t>
  </si>
  <si>
    <t>13-CBAS-2022</t>
  </si>
  <si>
    <t>Obras Comuna 4-8 y 9</t>
  </si>
  <si>
    <t>Accesos terrestres y viales entre PBA y CABA: 1-  Cruce Corrales; 2- Puente Olímpico   3- Cruce Av. Fernandez De La Cruz; 4- Puente Victorino De La Plaza; 5.- Puente Alsina ; 6- Cruce Av. Roca; 7- Puente Nicolas Avellaneda</t>
  </si>
  <si>
    <t>Las Tareas Necesarias En Cada Una De Las Distintas Intervenciones Para Cumplir Con El Fin De Cada Obra: 1.- Demarcación Cruces Peatonales: Línea De Detención , Senda Peatonal, Carriles Indicadores; 2.- Demarcación Horizontal De Pintura Amarillo Vial En Cordones Graníticos  Y Pintura De Mural – Intervención Artística Cuyo Tema Deberá Ser Alegórico Al Barrio, A Sus Usos Y/O Costumbres; 3.-Hidrolavado De Superficies, Solados Y Cantero Central Que Sea Posteriormente Intervenido Con Una Propuesta Artística Y Pintura Acrílico De Vigas Y Muros Laterales  De Bajo Autopista Finalizando Con  Demarcación Cruces Peatonales Y Pintura Amarillo Vial En Cordones, Hormigón Y Veredas, Rampas, Equipamiento Y Parquización; 4.- Hidrolavado De  Solados Y Cordones, Demarcación Vial Con Pintura Termoplastica, Pintura Amarillo Vial en cordones, Pintura De Barandas Existentes Lateral Camino De Sirga Y Sobre Puente, Hormigón Y Veredas, Cordones De Hormigón Armado Y Iluminación; 5.- Hidrolavado Y Pintura De Solados, Cordones Y Cantero Central, Demarcación Y Pintura De Bicisenda, Demarcación Cruces Peatonales, Hormigón Y Veredas, Equipamiento, Iluminación Y Parquización; 6.- Hidrolavado Y Pintura De Vigas, Muros Bajo Autopista, Solados Y Cordones,  Hormigón Y Veredas, Equipamiento; 7,-</t>
  </si>
  <si>
    <t>4, 8 y 9</t>
  </si>
  <si>
    <t>Mataderos, Villa Riachuelo, Barracas, Nueva Pompeya, Villa Lugano y La Boca</t>
  </si>
  <si>
    <t>Av. De Los Corrales Y Colectora Gral. Paz Del Lado CABA; Av. 27 De Febrero Y El Bajo Puente Olímpico Del Lado CABA; Av. Gral. F.F. de la Cruz Y Colectora Gral. Paz Del Lado CABA;  Av. Gral. F.F. de la Cruz Y Colectora Gral. Paz Del Lado CABA;  Av.Velez Sarfield Y Riachuelo - Camino De Sirga; Av.Saenz Y Av. Amancio Alcorta; Av. Roca y colectoras Gral Paz y Bajo Puente y Av. Almirante Brown Y Calle Pinzón</t>
  </si>
  <si>
    <t>https://cdn.buenosaires.gob.ar/BAObrasrenovado/Obras%20Comuna%208%20-%20Accesos%20terrestres%20y%20viales%20-%20Cruce%20Av.%20de%20Los%20Corrales,%20esquina%20mural%20_foto4.jpeg</t>
  </si>
  <si>
    <t>https://cdn.buenosaires.gob.ar/BAObrasrenovado/Obras%20Comuna%208%20-%20Accesos%20terrestres%20y%20viales%20-%20Puente%20Alsina%20-%20Bicisendas_foto3.jpg</t>
  </si>
  <si>
    <t>https://cdn.buenosaires.gob.ar/BAObrasrenovado/Obras%20Comuna%208%20-%20Accesos%20terrestres%20y%20viales%20entre%20PBA%20y%20CABA-%20Cruce%20Av.%20Roca,%20esquina%20Gral.%20Paz%20sur%20lado%20CABA_foto1.jpg</t>
  </si>
  <si>
    <t>https://cdn.buenosaires.gob.ar/BAObrasrenovado/Obras%20Comuna%208%20-%20Accesos%20terrestres%20y%20viales%20-%20Cruce%20Av.%20de%20los%20Corrales,%20esquina%20Gral.%20Paz%20sur_foto5.jpeg</t>
  </si>
  <si>
    <t>Canarias Construcciones SA</t>
  </si>
  <si>
    <t>04-CBAS-2022</t>
  </si>
  <si>
    <t>Conexiones Cloacales – Manzana 5 – Calle Juan Pablo II entre Ana M. Janer y Plumerillo – Barrio Los Piletones</t>
  </si>
  <si>
    <t xml:space="preserve">Trabajos De Conexiones Cloacales A La Red Cloacal </t>
  </si>
  <si>
    <t xml:space="preserve"> Juan Pablo II entre Ana M. Janer y Plumerillo</t>
  </si>
  <si>
    <t>https://cdn.buenosaires.gob.ar/BAObrasrenovado/Obras%20Comuna%208%20-%20Readecuaci%C3%B3n%20de%20Sistema%20Pluvial,%20Cloacal%20y%20Urbanismo%20-%20C%20H%20180%20viviendas_foto4.jpg</t>
  </si>
  <si>
    <t>https://cdn.buenosaires.gob.ar/BAObrasrenovado/Obras%20Comuna%208%20-%20Readecuaci%C3%B3n%20de%20Sistema%20Pluvial,%20Cloacal%20y%20Urbanismo%20-%20C%20H%20180%20viviendas_foto3.jpg</t>
  </si>
  <si>
    <t>https://cdn.buenosaires.gob.ar/BAObrasrenovado/Obras%20Comuna%208%20-%20Readecuaci%C3%B3n%20de%20Sistema%20Pluvial,%20Cloacal%20y%20Urbanismo%20-%20C%20H%20180%20viviendas_foto2.jpg</t>
  </si>
  <si>
    <t>120-GCABA-CBAS-2022</t>
  </si>
  <si>
    <t>Reparación de Estación de Bombeo EB1 - Complejo Habitacional Los Piletones</t>
  </si>
  <si>
    <t xml:space="preserve">Por La Vandalización En La Estación de Bombeo (EB1) Ubicada En El Complejo Habitacional Los Piletones. La Ejecución De Las Tareas Por Emergencia Abarca:  En Una De Las Dos Bombas Para Desagote Cloacal Y El Tablero Eléctrico; El Faltante De La Otra Bomba Para Desagote Cloacal, Los Cables De Alimentación Y Potencia, Las Tapas De Los Pozos – que fueron recuperadas – y las tapas de los conductos de cableado ubicados en el piso. </t>
  </si>
  <si>
    <t>Av. Lacarra 2800</t>
  </si>
  <si>
    <t>Parque De La Ciudad</t>
  </si>
  <si>
    <t xml:space="preserve">Refacción de Baños Nº 03 – 04 – 05,  Parque de la Ciudad </t>
  </si>
  <si>
    <t>La Refacción De Cada Baño Corresponde Al Fin Del Buen Funcionamiento Y Puesta En Valor: Reparaciones De Filtraciones De Techos, Revoques Interiores Y Exeriores, Cambio de Cielorrasos Y Mesadas, Perdidas En Inst. Sanitaria, Iluminación Y Pintura</t>
  </si>
  <si>
    <t> 12439749</t>
  </si>
  <si>
    <t>AU. Lacarra - Av. Francisco Fernández de la Cruz – Av. Coronel Roca y Calle 23 de Junio</t>
  </si>
  <si>
    <t>https://cdn.buenosaires.gob.ar/BAObrasrenovado/Parque%20de%20la%20Ciudad%20-%20Refacci%C3%B3n%20ba%C3%B1os%20N%C2%BA%2003-04-05_foto1.jpeg</t>
  </si>
  <si>
    <t>https://cdn.buenosaires.gob.ar/BAObrasrenovado/Parque%20de%20la%20Ciudad%20-%20Refacci%C3%B3n%20ba%C3%B1os%20N%C2%BA%2003-04-05_foto4.jpeg</t>
  </si>
  <si>
    <t>https://cdn.buenosaires.gob.ar/BAObrasrenovado/Parque%20de%20la%20Ciudad%20-%20Refacci%C3%B3n%20ba%C3%B1os%20N%C2%BA%2003-04-05_foto2.jpeg</t>
  </si>
  <si>
    <t>https://cdn.buenosaires.gob.ar/BAObrasrenovado/Parque%20de%20la%20Ciudad%20-%20Refacci%C3%B3n%20ba%C3%B1os%20N%C2%BA%2003-04-05_foto3.jpeg</t>
  </si>
  <si>
    <t>AUTOMAT ARGENTINA SA</t>
  </si>
  <si>
    <t xml:space="preserve"> 02-CBAS-2022</t>
  </si>
  <si>
    <t>Instalación Interna de Gas - 84 viviendas - Torres 1-2-7 y 8 – Sector I - Complejo Habitacional 180 viviendas</t>
  </si>
  <si>
    <t>La Instalación Interna De Gas Natural De Los Edificios 1; 2; 7 Y 8 Desde Los Gabinetes De Medición Hasta Las Unidades Funcionales De Dichos Edificios. Desmonte De Toda Instalación De Gas Obsoleta, De Artefactos Y Ventilaciones; Tendido De La Nueva Instalación De Gas Natural, Provisión E Instalación De Artefactos (Calefón, Cocina, Calefactor) Y Terminaciones En General.</t>
  </si>
  <si>
    <t>DE MANTENIMIENTO Y CONSTRUCCION SAN ROQUE LTDA.</t>
  </si>
  <si>
    <t>Instalación Interna de Gas - 48 viviendas - Torres 3 y 4 – Sector 2 - Complejo Habitacional 180 viviendas</t>
  </si>
  <si>
    <t>La Instalación Interna De Gas Natural De Los Edificios 3 Y 4 Desde Los Gabinetes De Medición Hasta Las Unidades Funcionales De Dichos Edificios. Desmonte De Toda Instalación De Gas Obsoleta, De Artefactos Y Ventilaciones; Tendido De La Nueva Instalación De Gas Natural, Provisión E Instalación De Artefactos (Calefón, Cocina, Calefactor) Y Terminaciones En General.</t>
  </si>
  <si>
    <t>Instalación Interna de Gas - 48 viviendas - Torres 5 y 6 – Sector 3 - Complejo Habitacional 180 viviendas</t>
  </si>
  <si>
    <t>La Instalación Interna De Gas Natural De Los Edificios 5 Y 6 Desde Los Gabinetes De Medición Hasta Las Unidades Funcionales De Dichos Edificios. Desmonte De Toda Instalación De Gas Obsoleta, De Artefactos Y Ventilaciones; Tendido De La Nueva Instalación De Gas Natural, Provisión E Instalación De Artefactos (Calefón, Cocina, Calefactor) Y Terminaciones En General.</t>
  </si>
  <si>
    <t>Perico Ltda.</t>
  </si>
  <si>
    <t>Buenos Aires Playa 2023</t>
  </si>
  <si>
    <t>Buenos Aires Playa 2023 - Parque de la Ciudad-Etapa 1</t>
  </si>
  <si>
    <t>Ejecución De Playa Seca Para Programa Bs As Playa 2023: El AcondicionamientoY LLenado Con Arena De Las Canchas De Beach Vóley, Beach Handball, Tejo Y Bochas Así Como Del Arenero Del Sector Niños</t>
  </si>
  <si>
    <t>PIXEL CONSTRUCCIONES SRL</t>
  </si>
  <si>
    <t>Buenos Aires Playa 2023 - Parque de la Ciudad-Etapa 2</t>
  </si>
  <si>
    <t xml:space="preserve">Las Tareas De Retiro De Arena En Buenos Aires Playa 2023 </t>
  </si>
  <si>
    <t xml:space="preserve">Sector B - Sistema colectoras cloacales </t>
  </si>
  <si>
    <t>Tareas De Limpieza Y Desobstrucción De Sistema Colectoras Cloacales En El Sector  B</t>
  </si>
  <si>
    <t>https://cdn.buenosaires.gob.ar/BAObrasrenovado/Parque%20Roca-Tanques%20de%20Reserva_foto4.jpg</t>
  </si>
  <si>
    <t>https://cdn.buenosaires.gob.ar/BAObrasrenovado/Parque%20Roca-Tanques%20de%20Reserva_foto2.jpg</t>
  </si>
  <si>
    <t>Servicios Ibarra S.R.L</t>
  </si>
  <si>
    <t>Sector C - sistema colectoras cloacales</t>
  </si>
  <si>
    <t xml:space="preserve">Tareas De Limpieza y desobstrucción de sistema colectoras cloacales Del Sector C </t>
  </si>
  <si>
    <t>https://cdn.buenosaires.gob.ar/BAObrasrenovado/Parque%20Roca-Tanques%20de%20Reserva_foto3.jpg</t>
  </si>
  <si>
    <t>https://cdn.buenosaires.gob.ar/BAObrasrenovado/Parque%20Roca-Tanques%20de%20Reserva_foto1.jpg</t>
  </si>
  <si>
    <t xml:space="preserve">Puesta en Valor Salón de Exposiciones - Etapa I - Bolivar 1268 </t>
  </si>
  <si>
    <t xml:space="preserve">La Etapa De Cambios De Cielorrasos Y Puesta A Punto La Instalacion Eléctrica </t>
  </si>
  <si>
    <t>Bolivar 1268</t>
  </si>
  <si>
    <t>Quesqui Eduardo Javier</t>
  </si>
  <si>
    <t xml:space="preserve">Salón de Exposiciones </t>
  </si>
  <si>
    <t xml:space="preserve">Puesta en Valor Salón de Exposiciones - Etapa II - Bolivar 1268 </t>
  </si>
  <si>
    <t xml:space="preserve">Tareas De Terminaciones y Pintura Del Salón </t>
  </si>
  <si>
    <t>Centro de Monitoreo Urbano Zona Sur</t>
  </si>
  <si>
    <t xml:space="preserve">El edificio para el Control de Monitoreo Urbano estará ubicado en la intersección de la Av. Escalada y Roca de esta Ciudad. Tendrá un total de 172m2 cubiertos abocados principalmente a la actividad de seguridad de monitoreo de la Ciudad. Contará con espacio para ocho personas, cada una con su propio escritorio apto para la labor del personal policial especializado en la actividad. </t>
  </si>
  <si>
    <t xml:space="preserve">Av. Escalada y Av. Roca, </t>
  </si>
  <si>
    <t>https://cdn.buenosaires.gob.ar/BAObrasrenovado/cmu1.png</t>
  </si>
  <si>
    <t>https://cdn.buenosaires.gob.ar/BAObrasrenovado/cmu2.png</t>
  </si>
  <si>
    <t>2900-0009-LPU23</t>
  </si>
  <si>
    <t>https://documentosboletinoficial.buenosaires.gob.ar/publico/20230130.pdf</t>
  </si>
  <si>
    <t>EX-2023-00867101-GCABA-DGAYCON</t>
  </si>
  <si>
    <t>Puesta a punto del Teatro Alvear</t>
  </si>
  <si>
    <t>El proyecto contempla una intervención edilicia en la sala principal que continúe la puesta en valor del Teatro Alvear y mantenimiento para no descuidar los avances de obra realizados hasta el momento..</t>
  </si>
  <si>
    <t>Avenida Corrientes 1659</t>
  </si>
  <si>
    <t>Licitaciones Públicas Contrataciones Menores Convenios Marco</t>
  </si>
  <si>
    <t>MIJU: BA Ciudad de los Niños: Museo de los Niños en la Münich</t>
  </si>
  <si>
    <t>Desarrollo del primer museo para los niños de la Ciudad de Buenos Aires con un concepto innovador de museografía tecnológica, educativa, sensorial y de exploración en espacios segmentados por edad
El proyecto está pensado para emplazarse en la Ex Cerveceria Münich - Comuna 1, lo que incluye una puesta en valor y la adecuación del espacio para que puede ser sede de este nuevo Museo didicado y diseñado para el consumo cultural de las infancias.
En linea con la visión de los MuseosBa. esta espacio comprende una museografía completamente renovada, tecnologica, participativa y cercana donde los más chicos puedan aprender de una manera lúdica.</t>
  </si>
  <si>
    <t>64718031,39</t>
  </si>
  <si>
    <t>Av. de los Italianos 851, Buenos Aires</t>
  </si>
  <si>
    <t>31/07/2023</t>
  </si>
  <si>
    <t>Construcciones de Hormigón SA</t>
  </si>
  <si>
    <t>525-0391-LPU23</t>
  </si>
  <si>
    <t>NO</t>
  </si>
  <si>
    <t>EX-2023-11032873- -GCABA-DGPMYCH</t>
  </si>
  <si>
    <t>Padilla</t>
  </si>
  <si>
    <t>Julian Alvarez y Warnes</t>
  </si>
  <si>
    <t xml:space="preserve">Calles Verdes </t>
  </si>
  <si>
    <t>Ramon Falcon</t>
  </si>
  <si>
    <t>Ensanche de la vereda de la plaza hasta el boulevard existente. Este nuevo espacio permitirá ampliar la superficie verde y peatonal, mejorando las condiciones ambientales del entorno y ampliando la oferta de espacio público. En las esquinas se proponen bulbos, para acortar las distancias de cruce peatonal, haciéndolos más seguros.
 La propuesta incluye la incorporación de alumbrado vial y peatonal, la adaptación del sistema de desagüe pluvial, plantación de nuevas especies de arbolado, tareas de paisajismo y reparaciones.</t>
  </si>
  <si>
    <t>Plaza ejercito los Andes</t>
  </si>
  <si>
    <t>LX Argentina</t>
  </si>
  <si>
    <t>351-0111-LPU22</t>
  </si>
  <si>
    <t>Guardia Vieja</t>
  </si>
  <si>
    <t>$132,600,000</t>
  </si>
  <si>
    <t>Gallo y AgÜero</t>
  </si>
  <si>
    <t xml:space="preserve"> </t>
  </si>
  <si>
    <t>Fachadas patrimoniales ET 3: Casa del Historiador</t>
  </si>
  <si>
    <t>Bolivar 466, entre av Belgrano y Venezuela</t>
  </si>
  <si>
    <t>OSP SA</t>
  </si>
  <si>
    <t>351-0086-LPU22</t>
  </si>
  <si>
    <t xml:space="preserve">Fachadas patrimoniales ET 3: Luca prodan </t>
  </si>
  <si>
    <t>Alsina 451</t>
  </si>
  <si>
    <t>351-0091-LPU22</t>
  </si>
  <si>
    <t>Cruces Nivelados Chacabuco</t>
  </si>
  <si>
    <t>Chacabuco e/Belgrano y Juan de Garay</t>
  </si>
  <si>
    <t>Tres Sargentos</t>
  </si>
  <si>
    <t>Tres Sargentos e/San Martín y Leando Alem</t>
  </si>
  <si>
    <t>Casco Histórico</t>
  </si>
  <si>
    <t>Humberto 1°</t>
  </si>
  <si>
    <t>Humberto 1° e/Perú y Chacabuco</t>
  </si>
  <si>
    <t>Cesac 15</t>
  </si>
  <si>
    <t xml:space="preserve">Remodelación ex Padelai </t>
  </si>
  <si>
    <t>Traslado del Cesac 15 al Pabellón exPAdelai, ubicado junto a la sede comunal 1</t>
  </si>
  <si>
    <t>Balcarce 1150</t>
  </si>
  <si>
    <t>401-0038-LPU22</t>
  </si>
  <si>
    <t>Cesac 49</t>
  </si>
  <si>
    <t>Nuevo Cesac N° 49</t>
  </si>
  <si>
    <t>Incorporación de Cesac al barrio Orma perteneciente a la comuna 4</t>
  </si>
  <si>
    <t>PMP CPNSTRUCCIONES</t>
  </si>
  <si>
    <t>401-0109-LPU22</t>
  </si>
  <si>
    <t>Casa de medio camino</t>
  </si>
  <si>
    <t>Ruiz Diaz de Guzman</t>
  </si>
  <si>
    <t>Nueva casa de medio caminio Rui Diaz de Guzman</t>
  </si>
  <si>
    <t>Ruy Diaz de Guzman 171/173</t>
  </si>
  <si>
    <t>401-0006-LPU23</t>
  </si>
  <si>
    <t>AA Quirófanos Pabellón C - 1er etapa 1</t>
  </si>
  <si>
    <t>401-1526-LPU22</t>
  </si>
  <si>
    <t>AA Quirófanos del Pab.Mouras</t>
  </si>
  <si>
    <t>Provisión e Instalación de Sistema de Tratamiento de Aire Acondicionado Central con condiciones especiales de filtrado y desinfección mediante radiación UVC para Quirófanos del Pabellón Mouras del Hospital General de Agudos José M. Penna, dependiente del Ministerio de Salud del Gobierno de la Ciudad Autónoma de Buenos Aires</t>
  </si>
  <si>
    <t>401-0088-LPU23</t>
  </si>
  <si>
    <t>AA Quirofanos 1er etapa (8vo piso)</t>
  </si>
  <si>
    <t>401-0130-LPU23</t>
  </si>
  <si>
    <t>Estados Unidos</t>
  </si>
  <si>
    <t>$26.767.295</t>
  </si>
  <si>
    <t>Estados Unidos e/Perú y Chacabuco</t>
  </si>
  <si>
    <t>Venezuela</t>
  </si>
  <si>
    <t>$26.223.540</t>
  </si>
  <si>
    <t>Venezuela e/Perú y Chacabuco</t>
  </si>
  <si>
    <t>30-64411686-3</t>
  </si>
  <si>
    <t>México</t>
  </si>
  <si>
    <t>$20.616.602</t>
  </si>
  <si>
    <t>México e/Perú y Chacabuco</t>
  </si>
  <si>
    <t>$25.529.952</t>
  </si>
  <si>
    <t>Chile e/Perú y Chacabuco</t>
  </si>
  <si>
    <t>Mantenimiento mensual predio del Estacionamiento Ex Parque de la Ciudad</t>
  </si>
  <si>
    <t>Mantenimiento Mensual del predio Con las Tareas De: Desmalezado, Limpieza, Corte De Césped, Barrido, Barrido Profundo De Solados, Cemento/Asfáltico. Mantenimiento De Red Pluvial Existente, Incluye Tareas De Desobstrucción Manual O Con Equipo Apropiado</t>
  </si>
  <si>
    <t xml:space="preserve"> SAN ROQUE LTDA</t>
  </si>
  <si>
    <t>Tendido de Red Interna de Agua Potable en Complejo Habitacional 180 Viviendas</t>
  </si>
  <si>
    <t>Las Tareas Necesarias De Excavaciones Y Rellenos Para El Nuevo Tendido De Red Interna De Agua Potable Hasta La Conexión A Red Existente .</t>
  </si>
  <si>
    <t>02-CBAS-2023</t>
  </si>
  <si>
    <t xml:space="preserve">Cerco y Portones Ex Estacionamiento Parque de la  Ciudad </t>
  </si>
  <si>
    <t>Arreglo Del Portón Y Cerco En El Perímetro Del Barrio Olímpico Y En Su Estacionamiento</t>
  </si>
  <si>
    <t>Cerco Barrio Olímpico - Sector Lago Sur - Ex Parque Ciudad</t>
  </si>
  <si>
    <t>Adjudicada</t>
  </si>
  <si>
    <t>Realizar el cambio del cerco original de obra y colocar un cerco metálico similar al utilizado en el sector canil y resto del frente sobre barrio olímpico</t>
  </si>
  <si>
    <t>07-CBAS-2023</t>
  </si>
  <si>
    <t>Cerco Barrio Olímpico - Sector Canil - Ex Parque Ciudad</t>
  </si>
  <si>
    <t>calles 23 de Junio y Alberto Demiddi predio entre Fernandez de la Cruz Av.,Escalada Av. Y Presidente Roca Av.</t>
  </si>
  <si>
    <t>03-CBAS-2023</t>
  </si>
  <si>
    <t xml:space="preserve">Demolición Edificio Sanidad Ex Villa Olímpica - Barrio Olímpico </t>
  </si>
  <si>
    <t>Boulevard Benjamín Zubiaur esquina Francisco Camet, manzana 123 F, lotes 7, 8 y 9</t>
  </si>
  <si>
    <t>HERRERIA Y TECNICAS MECANICAS LTDA</t>
  </si>
  <si>
    <t>Mástiles en Plaza Constitución</t>
  </si>
  <si>
    <t xml:space="preserve">Desmonte de solados existente en el sector a colocar tres mástiles conformados de hierro con el sistema de izado y arriado de banderas, colocación de intertrabado romboidal hueco sobre superficie interna cantero, parquización y pintura de cantero. </t>
  </si>
  <si>
    <t>Av.Juan de Garay</t>
  </si>
  <si>
    <t>Antonio Alak Ltda</t>
  </si>
  <si>
    <t>Escuela de Educación Media Nº 2 - D.E.Nº 20 - Cañada de Gómez Nº 3850</t>
  </si>
  <si>
    <t>La Obra Consiste La Construcción De Dos Aulas Y Núcleo Sanitario En La Escuela Media Nº2</t>
  </si>
  <si>
    <t xml:space="preserve"> Cañada de Gómez Nº 3850</t>
  </si>
  <si>
    <t>Escuela de Educación Media Nº 1 - D.E.Nº 13 - Av. Escalada 2890</t>
  </si>
  <si>
    <t>Ampliación de aulas externas en la Escuela de Educación Media N°1</t>
  </si>
  <si>
    <t>Av. Escalada 2890</t>
  </si>
  <si>
    <t>04-CBAS-2023</t>
  </si>
  <si>
    <t>Reemplazo de Cerco - Arroyo Cildañez</t>
  </si>
  <si>
    <t>Desmonte cerco existente y colocar postes de cemento nuevos y alambrado en el sector del arroyo Cildañez</t>
  </si>
  <si>
    <t>Maria Teresa Ltda</t>
  </si>
  <si>
    <t>Reparaciones varias en Salón y baños. Desperfectos Eléctricos en Quincho - Sum - Parque Roca Sector "C"</t>
  </si>
  <si>
    <t>Tendido de Red de Agua - Estadio - Parque Roca - Sector C</t>
  </si>
  <si>
    <t>Impermeabilización de techo del Quincho en Parque Roca Sector C</t>
  </si>
  <si>
    <t xml:space="preserve">Mantenimiento de Instalación Eléctrica MT/BT – Parque Roca - Sector C </t>
  </si>
  <si>
    <t xml:space="preserve">Se Detallan Los Trabajos A Realizar Para Cada Sector De La instalación: Provisión de Grupo Electrógeno, Ejecución de Platea de Hormigón, Ejecución de Reja de Protección, Canalizaciones subterránea y aplicada, Cable conexión potencia Grupo-Tablero Transferencia, Cable para carga de Batería, Tablero Transferencia Automática, Modificaciones Tablero Seccional Estadio, Pintura Local de Tableros Seccional Estadio Y Artefacto Iluminación Sector Grupo Electrógeno. PILAR Y TABLERO SECCIONAL N°7 , ILUMINACION PERIMETRAL ESTADIO </t>
  </si>
  <si>
    <t> HERRERIA Y TECNICAS MECANICAS LTDA</t>
  </si>
  <si>
    <t>08-CBAS-2023</t>
  </si>
  <si>
    <t>Aula Ambiental en Parque Roca - Sector C</t>
  </si>
  <si>
    <t>Se realizará la construcción de un Aula Ambiental en el Parque Roca – Sector C – en las inmediaciones de la Huerta que funciona actualmente en el Parque. La misma se construirá sobre un piso de hormigón existente con construcción tradicional y construcción en seco del sistema Steel Frame para muros exteriores y cubierta de chapa.</t>
  </si>
  <si>
    <t>09-CBAS-2023</t>
  </si>
  <si>
    <t xml:space="preserve">Desratización y Control de mosquitos en Complejo Habitacional 180 viviendas </t>
  </si>
  <si>
    <t>Sol Yewen</t>
  </si>
  <si>
    <t>Servicio de reparación de instalación sanitaria</t>
  </si>
  <si>
    <t>1) Alimentación de agua fría a Tanque Cisterna.
2) Alimentación de agua fría a Tanque Torre.
3) Alimentación de agua fría a Tanque de Reserva Principal del Pabellón Central.</t>
  </si>
  <si>
    <t>RYELSA S.R.L.</t>
  </si>
  <si>
    <t>401-1268-LPU23</t>
  </si>
  <si>
    <t xml:space="preserve">AA Gerontologia y Cardiologia (4º y 2ºP) </t>
  </si>
  <si>
    <t>La obra consistio en la provisión e Instalación de Sistemas de Tratamiento de Aire Acondicionado Central con condiciones especiales de filtrado y desinfección mediante radiación UVC para las unidades de internación del 4to piso Gerontología y 2do piso cardiología</t>
  </si>
  <si>
    <t>401-1899-LPU23</t>
  </si>
  <si>
    <t>MORGUE</t>
  </si>
  <si>
    <t>La obra consistio en la provisión, Reacondicionamiento e Instalación de Cámaras de Morgue</t>
  </si>
  <si>
    <t>AITEC INGENIERIA S.R.L</t>
  </si>
  <si>
    <t>401-1248-LPU23</t>
  </si>
  <si>
    <t>AA  Unidad Nº 10, 3, 4 y 7 del Pabellón II</t>
  </si>
  <si>
    <t>la obra consistio en la provisión e Instalación de Sistemas de Tratamiento de Aire Acondicionado Central con condiciones de Filtrado para la Unidad Nº 10, 3, 4 y 7 del Pabellón II</t>
  </si>
  <si>
    <t>401-1898-LPU23</t>
  </si>
  <si>
    <t>Renovacion electrica servicio de laboratorios</t>
  </si>
  <si>
    <t>Los trabajos realizados comprendieron la provisión y montaje de las instalaciones eléctricas para la
alimentación de los equipos de los laboratorios Central, de Hemoterapia y de Endocrinología.</t>
  </si>
  <si>
    <t>401-1103-LPU23</t>
  </si>
  <si>
    <t>AA Consultorios externos</t>
  </si>
  <si>
    <t xml:space="preserve">La obra consistio en la provisión e Instalación de Sistemas de Enfriadoras de Líquido para aire acondicionado del sector de Consulta Externa </t>
  </si>
  <si>
    <t>CLIMACON S.R.L.</t>
  </si>
  <si>
    <t>401-1897-LPU23</t>
  </si>
  <si>
    <t>SARDA - ZUBI</t>
  </si>
  <si>
    <t>AA Quirofanos</t>
  </si>
  <si>
    <t xml:space="preserve">La obra consistio en la provisión e Instalación de Sistemas de Tratamiento de Aire Acondicionado Central con condiciones especiales de Filtrado y Desinfección mediante radiación UV para el sector quirófanos del Hospital Materno Infantil Ramón Sarda y para el sector laboratorio del Hospital General de Agudos A. Zubizarreta </t>
  </si>
  <si>
    <t>401-1549-LPU23</t>
  </si>
  <si>
    <t>Gutierrez</t>
  </si>
  <si>
    <t xml:space="preserve">Esterilizacion </t>
  </si>
  <si>
    <t>La obra consistio en la refuncionalización del servicio de Esterilización existente en el
pabellón “ON” del Hospital.</t>
  </si>
  <si>
    <t>MEJORES HOSPITALES</t>
  </si>
  <si>
    <t>Reemplazo de Calderas de Calefacción y puesta en norma de instalación de gas, vapor y ACS – Etapa 1</t>
  </si>
  <si>
    <t>La obra consiste en la primera etapa del Reemplazo de Calderas de Calefacción y puesta en norma de instalación de gas, vapor y ACS.
Se retiraron las dos calderas fuera de servicio y en su lugar instalaron tres termotanques a gas, que se encargarán de la generación del
agua caliente sanitaria (ACS) que requiere el Hospital.
De las tres calderas restantes, en esta etapa, se retiraro la caldera más obsoleta y se
la reemplazo por una nueva de iguales características. 
Para la puesta en norma de la instalación de Gas de acuerdo a los requerimientos
de Metrogas, se coloco ducto de ventilación de la Cocina del Bar, adecuación de campanas de extracción en cocina de Bar y cocina Central, y adecuación de instalación de gas y reemplazo de mecheros en laboratorio.</t>
  </si>
  <si>
    <t>IDS BOILER S.R.L.</t>
  </si>
  <si>
    <t>401-1081-LPU23</t>
  </si>
  <si>
    <t>Nuevo Cemar 3</t>
  </si>
  <si>
    <t>Demolición calle Galván 3463</t>
  </si>
  <si>
    <t>tareas de demolición total de la edificación existente en Galván 3463,
Ciudad Autónoma de Buenos Aires, relleno bajo rasante, limpieza y nivelación total del lote a fin
de luego poder recibir una edificación posterior</t>
  </si>
  <si>
    <t xml:space="preserve"> Galvan 3463</t>
  </si>
  <si>
    <t>401-0009-LPU24</t>
  </si>
  <si>
    <t>Nueva Red Troncal de Distribución de Agua Fría</t>
  </si>
  <si>
    <t>La obra comprende la provisión e Instalación de Cañería de Troncal de Alimentación de agua fría a Pabellones, desde el Tanque de Reserva con su correspondiente llave de corte.</t>
  </si>
  <si>
    <t>TRIDELCO</t>
  </si>
  <si>
    <t>401-1819-LPU23</t>
  </si>
  <si>
    <t xml:space="preserve">Resonador </t>
  </si>
  <si>
    <t>La obra consiste en la provisión, Instalación y puesta en funcionamiento de un Resonador Magnético con remodelación del Recurso Físico de la sala de Resonancia del Servicio de Diagnóstico por Imágenes</t>
  </si>
  <si>
    <t xml:space="preserve">  PHILIPS ARGENTINA S.A. </t>
  </si>
  <si>
    <t>401-1281-LPU23</t>
  </si>
  <si>
    <t>la obra consistio en la provisión e instalación de materiales y equipos para la instalación de Sistema de Tratamiento de Aire Acondicionado FRÍO – CALOR por Bomba, con condiciones especiales de Filtrado y desinfección mediante radiación UVC, en los Quirófanos del Pabellón “C”.</t>
  </si>
  <si>
    <t>La obra consistio en la construcción de la Subestación de Transformación de Energí­a Eléctrica, Grupos Electrógenos y Sala de Máquinas de Gases Médicos (Aire Comprimido y Vací­o) del Hospital.</t>
  </si>
  <si>
    <t>la obra consistio en la readecuación de un sector en PB para la incorporación de una internacion de Salud Mental.</t>
  </si>
  <si>
    <t>La obra consistio en la remodelación de un sector del edificio existente para la incorporación de una sala de tomografía en planta baja, y el traslado de oficinas que integran el departamento económico financiero</t>
  </si>
  <si>
    <t>Ruy Diaz de Guzman</t>
  </si>
  <si>
    <t>Nueva casa de medio caminio Ruy Diaz de Guzman</t>
  </si>
  <si>
    <t>19.63</t>
  </si>
  <si>
    <t>Cesac 42</t>
  </si>
  <si>
    <t>Nuevo Cesac (Av. La Plata 2241)</t>
  </si>
  <si>
    <t>Este nuevo efector amplía la red de efectores de atención primaria, en un área no cubierta de la ciudad.
El mismo se emplazará en un edificio existente, el cual se demolerá parcialmente y se
realizarán las remodelaciones necesarias según el nuevo proyecto planteado.</t>
  </si>
  <si>
    <t xml:space="preserve">Av. La Plata 2241 </t>
  </si>
  <si>
    <t>RESOL-2021-785-GCABA-SSASS</t>
  </si>
  <si>
    <t xml:space="preserve">La obra consistio en la provisión e Instalación de Sistema de Tratamiento de Aire Acondicionado Central con condiciones especiales de filtrado y desinfección mediante radiación UVC para Quirófanos y Esterilización CMQ 8º Piso del Hospital </t>
  </si>
  <si>
    <t xml:space="preserve">Acelerador Lineal </t>
  </si>
  <si>
    <t xml:space="preserve">La obra consiste en un nuevo edificio estructuralmente independiente del existente que
alojará el bunker del acelerador lineal, el recinto del simulador y locales de apoyo
para su operación. También se prevee la remodelación y refuncionalización de un
sector de edificio existente en el cual se desarrollan todos los espacios de atención y
de apoyo requeridos para el funcionamiento del sector preservando los
componentes estructurales existentes. </t>
  </si>
  <si>
    <t>INVAP</t>
  </si>
  <si>
    <t>RS-2023-24851552-GCABA-MSGC</t>
  </si>
  <si>
    <t>Consultorios Externos</t>
  </si>
  <si>
    <t>Potencia</t>
  </si>
  <si>
    <t>Nuevo centro Transformación Instalación Eléctrica</t>
  </si>
  <si>
    <t>GALLO 1330</t>
  </si>
  <si>
    <t>Ministerio de Seguridad</t>
  </si>
  <si>
    <t>No aplica</t>
  </si>
  <si>
    <t>EX-2017-27296196- -MGEYA-DGINFRS</t>
  </si>
  <si>
    <t>34/SIGAF/18</t>
  </si>
  <si>
    <t xml:space="preserve">EX-2017-22410119- -MGEYA-SECAS </t>
  </si>
  <si>
    <t>no aplica</t>
  </si>
  <si>
    <t>846-SIGAF-2016</t>
  </si>
  <si>
    <t>EX-2016-16859127- -MGEYA-DGINFRS</t>
  </si>
  <si>
    <t>EX-2018-09295735- -MGEYA-DGINFRS</t>
  </si>
  <si>
    <t>2900-0377-LPU17</t>
  </si>
  <si>
    <t>EX-2017-06355054- -MGEYA-DGSUMS</t>
  </si>
  <si>
    <t>EX-2016-25172329- -MGEYA-DGINFRS</t>
  </si>
  <si>
    <t>845-SIGAF-2016</t>
  </si>
  <si>
    <t>EX-2016-16858784- -MGEYA-DGINFRS</t>
  </si>
  <si>
    <t>EX-2016-27408751-   -MGEYA-DGINFRS</t>
  </si>
  <si>
    <t>2900-0093-LPU17</t>
  </si>
  <si>
    <t>EX-2016-03233886- -MGEYA-DGSUMS</t>
  </si>
  <si>
    <t>EX-2016-21379632- -MGEYA-DGINFRS</t>
  </si>
  <si>
    <t>EX-2016-21380931- -MGEYA-DGINFRS</t>
  </si>
  <si>
    <t>EX-2017-21658966- -MGEYA-SECAS</t>
  </si>
  <si>
    <t>https://documentosboletinoficial.buenosaires.gob.ar/publico/20180502.pdf</t>
  </si>
  <si>
    <t>EX-2017-28336536-GCABA-SECAS
EX-2022-05654805-GCABA-DGIYMA</t>
  </si>
  <si>
    <t>https://documentosboletinoficial.buenosaires.gob.ar/publico/20180511.pdf</t>
  </si>
  <si>
    <t>EX-2018-03456744-GCABA-SECAS</t>
  </si>
  <si>
    <t>https://documentosboletinoficial.buenosaires.gob.ar/publico/ck_LIC-LPU-LLAMADO-MJYSGC-DGAYCS-394-18-5456.pdf</t>
  </si>
  <si>
    <t>EX-2018-17519564-GCABA-SECAS</t>
  </si>
  <si>
    <t>https://documentosboletinoficial.buenosaires.gob.ar/publico/20220609.pdf</t>
  </si>
  <si>
    <t>EX-2022-17785350-GCABA-DGAYCON</t>
  </si>
  <si>
    <t>EX-2017-28455916-   -MGEYA-DGINFRS</t>
  </si>
  <si>
    <t>EX-2017-18125134- -MGEYA-DGINFRS</t>
  </si>
  <si>
    <t>EX-2017-16642779- -MGEYA-DGINFRS</t>
  </si>
  <si>
    <t>EX-2017-16454956- -MGEYA-DGINFRS</t>
  </si>
  <si>
    <t>https://documentosboletinoficial.buenosaires.gob.ar/publico/20210412.pdf</t>
  </si>
  <si>
    <t>EX-2021-09074005-GCABA-DGAYCON</t>
  </si>
  <si>
    <t>EX-2019-05678502-GCABA-DGINSE</t>
  </si>
  <si>
    <t xml:space="preserve">NAKU CONSTRUCCIONES S.R.L. </t>
  </si>
  <si>
    <t>https://documentosboletinoficial.buenosaires.gob.ar/publico/20210415.pdf</t>
  </si>
  <si>
    <t>EX-2021-08733352-GCABA-DGAYCON</t>
  </si>
  <si>
    <t>EX-2018-06592396- -MGEYA-SECAS</t>
  </si>
  <si>
    <t>https://documentosboletinoficial.buenosaires.gob.ar/publico/20220323.pdf</t>
  </si>
  <si>
    <t>EX-2022-08799690-GCABA-DGAYCON</t>
  </si>
  <si>
    <t>Base agentes de tránsito 
Parque Chacabuco</t>
  </si>
  <si>
    <t>Remodelación y puesta en valor del edificio de la Dirección General Cuerpo de Agentes de Control de Tránsito</t>
  </si>
  <si>
    <t>Emilio Mitre 981</t>
  </si>
  <si>
    <t>UNNO CONSTRUCCIONES S.R.L</t>
  </si>
  <si>
    <t>10021-0039-LPU23</t>
  </si>
  <si>
    <t>https://documentosboletinoficial.buenosaires.gob.ar/publico/20230726.pdf</t>
  </si>
  <si>
    <t>EX-2023-14508166-GCABA-DGAYCON</t>
  </si>
  <si>
    <t>Obra pública de Provisión, colocación, montaje, ensayos y puesta en funcionamiento del tablero eléctrico general de las oficinas de la Policía de la Ciudad sita en la calle Herrera 2410</t>
  </si>
  <si>
    <t> -58.374085</t>
  </si>
  <si>
    <t>10238-0022-LPU24</t>
  </si>
  <si>
    <t>EX-2024-20366502-GCABA-DGAYCON</t>
  </si>
  <si>
    <t>CMU Chacarita 
Ampliación</t>
  </si>
  <si>
    <t>Remodelación y Refuncionalización de las oficinas de la Dirección General de Políticas de Genero y del Departamento de Monitoreo</t>
  </si>
  <si>
    <t>Jorge Newbery 4218</t>
  </si>
  <si>
    <t> -58.452698</t>
  </si>
  <si>
    <t>EX-2024-23282883- -GCABA-DGINFRA</t>
  </si>
  <si>
    <t>Obras comunales</t>
  </si>
  <si>
    <t>.</t>
  </si>
  <si>
    <t>Machu Pichu y Rodolfo Walsh</t>
  </si>
  <si>
    <t>Reforma y ampliacion de patio de juegos con Temática Paleontología. Florentino Ameghino fue un reconocido paleontólogo, antropólogo y naturalista, siendo un gran contribuyente en el descubrimiento de fósiles en Argentina</t>
  </si>
  <si>
    <t>Santa Cruz y Caseros</t>
  </si>
  <si>
    <t>Plaza Mario A. Amaya</t>
  </si>
  <si>
    <t>Actualmente el patio de juegos es muy pequeño y se encuentra en mal estado. El resto de la plaza tiene caminería y espacios de estar nuevos en buen estado. Nuevo patio de juegos con temática bosques de sensaciones. Se propone dicha temática para dar honor a las Casuarinas que se encuentran en el espacio. Se incorporan juegos y paneles sensoriales que dan respuesta a la cercanía de la organización de no videntes.</t>
  </si>
  <si>
    <t>Constitución 3670</t>
  </si>
  <si>
    <t>Parque Centenario</t>
  </si>
  <si>
    <t>Para el PDJ se eligió la temática espacial, por la proximidad con el edificio de la asociación amigos de la astronomía. Se propone una zonificación que diferencia entre sectores de juegos más dinámicos y más tranquilos, juegos para primera infancia, y sector de calma y recuperación, que se cosen mediante un sendero que conecta sectores de estar para acompañantes.</t>
  </si>
  <si>
    <t>Av . Patricias Argentinas y Antonio Machado</t>
  </si>
  <si>
    <t>Plaza Romulo Zabala</t>
  </si>
  <si>
    <t>Se unifican las dos manzanas, anulando así una calle y ganando superficie verde. Nuevos caminos, paisajismo, riego.</t>
  </si>
  <si>
    <t>Ercilla entre Fragata Hercules y Fragata Trinidad</t>
  </si>
  <si>
    <t>Plaza Santa Rita</t>
  </si>
  <si>
    <t>Se requiere intervención de tránsito, alumbrado y pluviales.</t>
  </si>
  <si>
    <t>Alvarez Jonte Av. 3228</t>
  </si>
  <si>
    <t>Espacios verdes y arbolado</t>
  </si>
  <si>
    <t>Plaza Félix Lima</t>
  </si>
  <si>
    <t>Nuevo patio de juegos con diferente morfología. Se propone hacer honor al nombre de las calles que rodean la plaza: “Fragata Hércules” y “Fragata Trinidad”.</t>
  </si>
  <si>
    <t>Ramallo y Cuba</t>
  </si>
  <si>
    <t>Puesta en Valor de la Morgue del Recoleta</t>
  </si>
  <si>
    <t>En armado de pliegos</t>
  </si>
  <si>
    <t>Puesta en Valor del Peristilo de Recoleta</t>
  </si>
  <si>
    <t>Puesta en Valor Galería 28</t>
  </si>
  <si>
    <t>Restauracion del Muro de la Calle Azcuénaga</t>
  </si>
  <si>
    <t>Puesta en Valor de la Red de Instalaciones Eléctricas</t>
  </si>
  <si>
    <t>Puesta en Valor de las Galerias 17, 19 y 21 en Cementerio en Recoleta</t>
  </si>
  <si>
    <t>Ramón Falcón</t>
  </si>
  <si>
    <t>Ensanche de la vereda de la plaza hasta el boulevard existente. Este nuevo espacio permitirá ampliar la superficie verde y peatonal, mejorando las condiciones ambientales del entorno y ampliando la oferta de espacio público. En las esquinas se proponen bulbos, para acortar las distancias de cruce peatonal, haciéndolos más seguros.
La propuesta incluye la incorporación de alumbrado vial y peatonal, la adaptación del sistema de desagüe pluvial, plantación de nuevas especies de arbolado, tareas de paisajismo y reparaciones.</t>
  </si>
  <si>
    <t>$179.199.545,6</t>
  </si>
  <si>
    <t>Plaza Ejército de los Andes</t>
  </si>
  <si>
    <t>Parque Lineal Honorio Pueyrredón</t>
  </si>
  <si>
    <t>En Obra</t>
  </si>
  <si>
    <t>Reconfiguración de la avenida Honorio Pueyrredón, propiciando la incorporación de una nueva superficie verde, peatonal y recreativa, mejorando las condiciones ambientales del entorno y ampliando la oferta de espacio público.</t>
  </si>
  <si>
    <t>$ 397.972.918,14</t>
  </si>
  <si>
    <t>Av Honorio Pueyrredón 1000-300</t>
  </si>
  <si>
    <t>Mirador Obelisco</t>
  </si>
  <si>
    <t>Incorporación de un ascensor en el interior del monumento para fines turísticos y culturales para experimentar el recorrido en el interior hasta llegar a uno de los puntos panorámicos más relevantes de la ciudad.</t>
  </si>
  <si>
    <t>$ 2.028.000.000</t>
  </si>
  <si>
    <t>Plaza de la República</t>
  </si>
  <si>
    <t>REFORMA INTEGRAL REFUGIO MARIQUITA SÁNCHEZ</t>
  </si>
  <si>
    <t xml:space="preserve">Puesta en valor de la edificación existente y construcción de un nuevo sector administrativo y aulas. Renovación de instalaciones sanitarias, eléctricas y de termomecánica. Renovación del equipamiento. </t>
  </si>
  <si>
    <t>Pi y Margall 1101</t>
  </si>
  <si>
    <t>-34.630535554842766, -58.36968386803979</t>
  </si>
  <si>
    <t>ECOHM SRL</t>
  </si>
  <si>
    <t>451-0121-LPU22</t>
  </si>
  <si>
    <t>EX-2022-36950494-GCABA-DGTALMDHYHGC</t>
  </si>
  <si>
    <t>REFORMA INTEGRAL REFUGIO JUANA MANSO</t>
  </si>
  <si>
    <t>Puesta en valor de la edificación existente y construcción de un nuevo sector de comedor Renovación de instalaciones sanitarias, eléctricas y de termomecánica. Renovación del equipamiento.</t>
  </si>
  <si>
    <t xml:space="preserve">Victor Hugo 588 </t>
  </si>
  <si>
    <t>BLUE STEEL S. A.</t>
  </si>
  <si>
    <t>451-0117-LPU22</t>
  </si>
  <si>
    <t xml:space="preserve">EX-2022-36585128-GCABA-DGTALMDHYHGC </t>
  </si>
  <si>
    <t>REFORMA INTEGRAL CENTRO DE DESARROLLO INFANTIL (CEDI) TUTZO DE BONIFACIO</t>
  </si>
  <si>
    <t xml:space="preserve">Mejoramiento y puesta en valor de edificio existente. Renovación de instalaciones, cambio de cubierta. Incorporación de nuevo equipamiento. </t>
  </si>
  <si>
    <t>Victor Hugo 682</t>
  </si>
  <si>
    <t>451-0003-LPA23</t>
  </si>
  <si>
    <t>EX-2023-07360165-GCABA-DGTALMDHYHGC</t>
  </si>
  <si>
    <t>REFORMA INTEGRAL CENTRO DE DESARROLLO INFANTIL (CEDI) QUINQUELA MARTÍN</t>
  </si>
  <si>
    <t>Av. Don Pedro de Mendoza 1801,</t>
  </si>
  <si>
    <t>LOGISTICAL SA</t>
  </si>
  <si>
    <t>451-0009-LPA23</t>
  </si>
  <si>
    <t>EX-2023-08776251-GCABA-DGTALMDHYHGC</t>
  </si>
  <si>
    <t>REFORMA INTEGRAL CENTRO DE ACCION FAMILAR (CAF) "CEMAI"</t>
  </si>
  <si>
    <t>Damianovich 3368</t>
  </si>
  <si>
    <t>SERVEC S.A.</t>
  </si>
  <si>
    <t>451-0017-LPA23</t>
  </si>
  <si>
    <t>EX-2023-07879954-GCABA-DGTALMDHYHGC</t>
  </si>
  <si>
    <t>REFORMA INTEGRAL CENTRO DE DESARROLLO INFANTIL (CEDI) PRINGLES</t>
  </si>
  <si>
    <t>Pringles 344</t>
  </si>
  <si>
    <t>451-0007-LPA23</t>
  </si>
  <si>
    <t>EX-2023-08241508-GCABA-DGTALMDHYHGC</t>
  </si>
  <si>
    <t>REFORMA INTEGRAL CENTRO DE DESARROLLO INFANTIL (CEDI) COPELLO</t>
  </si>
  <si>
    <t>Av. Dellepiane Norte 4900</t>
  </si>
  <si>
    <t>451-0004-LPA23</t>
  </si>
  <si>
    <t>EX-2023-07361300-GCABA-DGTALMDHYHGC</t>
  </si>
  <si>
    <t>REFORMA INTEGRAL CENTRO DE INCLUSIÓN LA BOCA</t>
  </si>
  <si>
    <t>Av. Pedro de Mendoza 1357</t>
  </si>
  <si>
    <t>-34.63616343213517, -58.35436269854064</t>
  </si>
  <si>
    <t>CENTROLIN SRL</t>
  </si>
  <si>
    <t>451-0005-LPA23</t>
  </si>
  <si>
    <t>EX-2023-07362140-GCABA-DGTALMDHYHGC</t>
  </si>
  <si>
    <t>REFORMA INTEGRAL CENTRO DE ACCION FAMILAR (CAF) N° 6</t>
  </si>
  <si>
    <t>Casa 30, Manzana 22, Barrio YPF, Retiro, Barrio 31</t>
  </si>
  <si>
    <t>-34.582218672961, -58.381471221409825</t>
  </si>
  <si>
    <t>451-0008-LPA23</t>
  </si>
  <si>
    <t>EX-2023-08599876-GCABA-DGTALMDHYHGC</t>
  </si>
  <si>
    <t>2024-04-31</t>
  </si>
  <si>
    <t>2025-04-31</t>
  </si>
  <si>
    <t>Construcción de Edificio de Soluciones Habitacionales desarrollado en PB más 4 pisos en Calle Mendoza 4246. Contará con 27 viviendas de 4 ambientes y 18 de 3 ambientes (total 45 unidad más 2 locales comerciales).</t>
  </si>
  <si>
    <t>Mayo 2024 - 89,84%</t>
  </si>
  <si>
    <t>Obra nueva - Plan 54 escuelas</t>
  </si>
  <si>
    <t>Escuela de danzas N° 02 Jorge Donn</t>
  </si>
  <si>
    <t>Obra nueva de reemplazo</t>
  </si>
  <si>
    <t>Murature 5095</t>
  </si>
  <si>
    <t>N/A</t>
  </si>
  <si>
    <t>Mediterráneo</t>
  </si>
  <si>
    <t>558-0117-LPU21</t>
  </si>
  <si>
    <t>30-56648061-8</t>
  </si>
  <si>
    <t>https://buenosairesobras.dguiaf-gcba.gov.ar/PLIEGO/VistaPreviaPliegoCiudadano.aspx?qs=BQoBkoMoEhzmXF9bOtYcm0BJqngsokccJMNa5SxDDLu3nJ8auBNgFEvgsSA7gk5pC|uxNML57TNRmVApkvEpRrnYU04awWNxwFJpZn|ev50KnlAmNItmdA==</t>
  </si>
  <si>
    <t>2021-15925129</t>
  </si>
  <si>
    <t>Fuente 11</t>
  </si>
  <si>
    <t xml:space="preserve">ESCUELA PRIMARIA COMÚN “JUAN JOSE CASTELLI Y JIN C (EPCJS 01/01°)”N°01 </t>
  </si>
  <si>
    <t>AYACUCHO 1680</t>
  </si>
  <si>
    <t>Caffard SRL</t>
  </si>
  <si>
    <t>558-0001-LPU24</t>
  </si>
  <si>
    <t>30-70933933-4</t>
  </si>
  <si>
    <t>https://buenosairesobras.dguiaf-gcba.gov.ar/PLIEGO/VistaPreviaPliegoCiudadano.aspx?qs=BQoBkoMoEhyQ6a3mhvlQn98Q9WNEycHywjmw9uLHlgA|hOXrCDWjdFypdjTd0pOzrY81oVdmAMvFancWrk4MV|njSPR|DiXDjKeFhKGElsFxjp6ywgPNKA==</t>
  </si>
  <si>
    <t>2023-45892269</t>
  </si>
  <si>
    <t>Obra nueva - reemplazo</t>
  </si>
  <si>
    <t>344-SIGAF-19 (07-19)</t>
  </si>
  <si>
    <t>E.P.C. N°10 - "JOSÉ ERNESTO GALLONI" - JINA EPCJS N°10/17 - "ALICIA M. DE JUSTO"</t>
  </si>
  <si>
    <t>HELGUERA 2435</t>
  </si>
  <si>
    <t>Buromahtik S.A.</t>
  </si>
  <si>
    <t>558-0003-LPU24</t>
  </si>
  <si>
    <t>30-62499819-3</t>
  </si>
  <si>
    <t>https://buenosairesobras.dguiaf-gcba.gov.ar/PLIEGO/VistaPreviaPliegoCiudadano.aspx?qs=BQoBkoMoEhxGTJexh07WYd7D1wRllx2GtSaM/cPSSGmm6Q|XU/0pYhR0hdAk03hcPlK71Osz4FOUGWFC0xNh8uANQyAcPXdPOSS8tMfPP9/7It48LrTB6A==</t>
  </si>
  <si>
    <t>2023-45096067</t>
  </si>
  <si>
    <t>ESC. SUPERIOR DE EDUCACIÓN ARTÍSTICA EN ARTES VISUALES - "ROGELIO YRURTIA" - ESC. PRIMARIA COMÚN N°23</t>
  </si>
  <si>
    <t>Velez Sarsfield</t>
  </si>
  <si>
    <t>JUAN B. ALBERDI 4139</t>
  </si>
  <si>
    <t>SES SOCIEDAD ANONIMA</t>
  </si>
  <si>
    <t>558-0002-LPA24</t>
  </si>
  <si>
    <t>30-64772754-5</t>
  </si>
  <si>
    <t>https://buenosairesobras.dguiaf-gcba.gov.ar/PLIEGO/VistaPreviaPliegoCiudadano.aspx?qs=BQoBkoMoEhxjD8h1jLATAUlALVWzXEJabIFxrdEGxI68PyF/kqr0iZkUTcO2WREVOEJTSsVvtSRrNU|5lo9fsa|609Eec|47BpnWwVrxwjeQNUh82hU4GQ==</t>
  </si>
  <si>
    <t>2024-07913765</t>
  </si>
  <si>
    <t>ESCUELA DE ENSEÑANZA MEDIA N°2 - "ERNESTO GUEVARA"</t>
  </si>
  <si>
    <t>AV. LACARRA 1151</t>
  </si>
  <si>
    <t>TALA CONSTRUCCIONES S.A</t>
  </si>
  <si>
    <t>558-0104-LPU23</t>
  </si>
  <si>
    <t>30-70826798-4</t>
  </si>
  <si>
    <t>https://buenosairesobras.dguiaf-gcba.gov.ar/PLIEGO/VistaPreviaPliegoCiudadano.aspx?qs=BQoBkoMoEhwYB0ODagxOca9zN5bJ84w9cT7sGNn8ZuX1aLwFbvxnl3sNMKjOUdyMIYWFYmz2/pStis8NhwzCjjfwe|08B1cHaDB/o50DcrmkaYanKktnLQ==</t>
  </si>
  <si>
    <t>2023-36774994</t>
  </si>
  <si>
    <t>COLEGIO N°1 "BERNARDINO RIVADAVIA"-ESCUELA DE COMERCIO N°36 "ISAAC HALPERIN"-CENTRO EDUCATIVO DE NIEVEL SECUNDARIO N°18</t>
  </si>
  <si>
    <t>AV. SAN JUAN 1545</t>
  </si>
  <si>
    <t>558-0108-LPU23</t>
  </si>
  <si>
    <t>30-71209799-6</t>
  </si>
  <si>
    <t>https://buenosairesobras.dguiaf-gcba.gov.ar/PLIEGO/VistaPreviaPliegoCiudadano.aspx?qs=BQoBkoMoEhwW0kGV9vln3|q1hG2Zubvev8n9iq7hp7aIuWRQgkJzYjlnknXdp4ZURv0uviiq0oN4gvh|k2yaGfJsb3mBnCJkIz9kb||gddr9LohdkyCgNA==</t>
  </si>
  <si>
    <t>2023-42224653</t>
  </si>
  <si>
    <t>ESCUELA DE COMERCIO N° 32 "JOSÉ LEÓN SUAREZ"</t>
  </si>
  <si>
    <t>ACASSUSO 5860 (SEDE) - ACASSUSO 6138 (ANEXO)</t>
  </si>
  <si>
    <t>558-0106-LPU23</t>
  </si>
  <si>
    <t>30-70942296-7</t>
  </si>
  <si>
    <t>https://buenosairesobras.dguiaf-gcba.gov.ar/PLIEGO/VistaPreviaPliegoCiudadano.aspx?qs=BQoBkoMoEhzukaZEnQfCUC07A8pUNeSL5BGdWX4ytGksNchBC5CD4Kw6ULe0HfpXhEI|eWSd|K08gclfzWEu8EwOh50l/bSxyVhLg8ukqj8iOgG338OX9w==</t>
  </si>
  <si>
    <t>2023-41308088</t>
  </si>
  <si>
    <t>ESCUELA Nº 17 D.E 2- Presidente Uriburu</t>
  </si>
  <si>
    <t>AV. ANGEL GALLARDO 246</t>
  </si>
  <si>
    <t>ESTILO QUARZO SRL</t>
  </si>
  <si>
    <t>558-0109-LPU23</t>
  </si>
  <si>
    <t>30-71178084-6</t>
  </si>
  <si>
    <t>https://buenosairesobras.dguiaf-gcba.gov.ar/PLIEGO/VistaPreviaPliegoCiudadano.aspx?qs=BQoBkoMoEhwQ63kq1A6/7NnjxyHS0eKRmXVkKVOgN3lnB85j8dGWKc0EbzPnseaMagj0uKVkADPaqmB6fd4NOqnSaNMooMuSW|CUysnwhB3Gq7B|61/h8Q==</t>
  </si>
  <si>
    <t>2023-43889552</t>
  </si>
  <si>
    <t xml:space="preserve">EPC N.º 15 PROVINCIA DE SANTA FE / JINC N.º 05/10º PABLO PICASSO
</t>
  </si>
  <si>
    <t>PICO 2689/2629</t>
  </si>
  <si>
    <t>ALTOTE S.A.</t>
  </si>
  <si>
    <t>558-0003-LPA24</t>
  </si>
  <si>
    <t>30-70743189-6</t>
  </si>
  <si>
    <t>https://buenosairesobras.dguiaf-gcba.gov.ar/PLIEGO/VistaPreviaPliegoCiudadano.aspx?qs=BQoBkoMoEhwDnnORH4ObTRW8yQ8RoBo|8I3Y0YEZ9nruZh4z1V51GA/05xGyfn3mAaKUrMdKKNnMa5QuPeqsPES|77sfR7J43Br5BBNt/jo52/brobYIuQ==</t>
  </si>
  <si>
    <t>2024-15353232</t>
  </si>
  <si>
    <t>Escuela 14 Fray Martín Del Barco Centenera D.E. 10 / JIC Nº 10 DE 10</t>
  </si>
  <si>
    <t>ROQUE PEREZ 3545</t>
  </si>
  <si>
    <t>AVR Construcciones S.R.L.</t>
  </si>
  <si>
    <t>558-0096-LPU23</t>
  </si>
  <si>
    <t>30-71537375-7</t>
  </si>
  <si>
    <t>https://buenosairesobras.dguiaf-gcba.gov.ar/PLIEGO/VistaPreviaPliegoCiudadano.aspx?qs=BQoBkoMoEhzyAmjD1863oOS3CsOG|O2/HWqTJ/yuUOfS1qHxEPdnxwrNy8tP|kJ8|hvszjYJaTBkueuNelUuViBLtxZkMmKff60wQEDjt03|FZOm96Auvw==</t>
  </si>
  <si>
    <t>2023-33416276</t>
  </si>
  <si>
    <t>Escuela Nº 3 D.E. 10- Esteban Echeverria</t>
  </si>
  <si>
    <t>MOLDES 1858</t>
  </si>
  <si>
    <t>558-0107-LPU23</t>
  </si>
  <si>
    <t>https://buenosairesobras.dguiaf-gcba.gov.ar/PLIEGO/VistaPreviaPliegoCiudadano.aspx?qs=BQoBkoMoEhw2in0BYyEV/RyZ/HCWy7zvoBGasSVbh5rLLhCrqWvoUVxAa2MaLL2P222VZ988WYDDKFmHlNhGS2ewTVf9TjSwg62kiUL|BM3HUelTCAKoxQ==</t>
  </si>
  <si>
    <t>2023-42548584</t>
  </si>
  <si>
    <t>Escuela N° 12 - D.E. 14 - Herminia Brumana</t>
  </si>
  <si>
    <t>FITZ ROY 171</t>
  </si>
  <si>
    <t>558-0100-LPU23</t>
  </si>
  <si>
    <t>30-71021073-6</t>
  </si>
  <si>
    <t>https://buenosairesobras.dguiaf-gcba.gov.ar/PLIEGO/VistaPreviaPliegoCiudadano.aspx?qs=BQoBkoMoEhxXAOOKt2SxpbaCiN8|RAmqF3unsYopL8p8d159qVQnd/u2Cx/2ziKxtR/mn78h3j74gnsczPYFyQt4dBm1bPzaH990qIack/SadDXpBvfzjQ==</t>
  </si>
  <si>
    <t>2023-37901693</t>
  </si>
  <si>
    <t xml:space="preserve">INSTITUTO DE EDUCACIÓN SUPERIOR N° 1 - "DRA. ALICIA MOREAU DE JUSTO" </t>
  </si>
  <si>
    <t>AV.CORDOBA 2016</t>
  </si>
  <si>
    <t>KIR S.R.L.</t>
  </si>
  <si>
    <t>558-0001-LPA24</t>
  </si>
  <si>
    <t>30-70223204-6</t>
  </si>
  <si>
    <t>https://buenosairesobras.dguiaf-gcba.gov.ar/PLIEGO/VistaPreviaPliegoCiudadano.aspx?qs=BQoBkoMoEhw2V/BehYEZcXh5yBE5wOYk6SX38RIz5tKNNNKhGfWSJjfR7B7olVJy6qyl0HwoBJ||6f7CwgSVnfhjShy75VJMbZsy9i3nqiFHhgmTZlfbSA==</t>
  </si>
  <si>
    <t>2024-09021047</t>
  </si>
  <si>
    <t>Jardin de Infantes Integral N° 01/04 Benito Quinquela Martin</t>
  </si>
  <si>
    <t>GREGORIO ARAOZ DE LAMADRID 648</t>
  </si>
  <si>
    <t>Monge Construcciones S.R.L.</t>
  </si>
  <si>
    <t>558-0031-LPA23</t>
  </si>
  <si>
    <t>30-71194695-7</t>
  </si>
  <si>
    <t>https://buenosairesobras.dguiaf-gcba.gov.ar/PLIEGO/VistaPreviaPliegoCiudadano.aspx?qs=BQoBkoMoEhxoM|3f53NqryzRuJRggGWMtpUrb1pvnzj3TmwIPiU92YHWc20n2crAmrlv5XQzwHxYHsEuuJMv|EQCDxDCCKadzihAFK|HX6sQbDp2KqLMfw==</t>
  </si>
  <si>
    <t>2023-41827851</t>
  </si>
  <si>
    <t>Escuela Técnica N° 34 - Ing. Enrique Martín Hermitte</t>
  </si>
  <si>
    <t>Sighma Global Solutions SRL</t>
  </si>
  <si>
    <t>558-0097-LPU23</t>
  </si>
  <si>
    <t>30-71500617-7</t>
  </si>
  <si>
    <t>https://buenosairesobras.dguiaf-gcba.gov.ar/PLIEGO/VistaPreviaPliegoCiudadano.aspx?qs=BQoBkoMoEhxXfo9dguz/JXPvavT0LPovV10mnQ6QJvhIxmcC2WL5fZaMj8HVZnTuFmX/Fu9Nmh25YUCq1x0h2GrwexN5y0yWNybTPj7b55O9L8PjSka1kA==</t>
  </si>
  <si>
    <t>2023-32022521</t>
  </si>
  <si>
    <t>Escuela Petronila Rodríguez</t>
  </si>
  <si>
    <t>ANDONAEGUI 1532</t>
  </si>
  <si>
    <t>558-0095-LPU23</t>
  </si>
  <si>
    <t>33-71226907-9</t>
  </si>
  <si>
    <t>https://buenosairesobras.dguiaf-gcba.gov.ar/PLIEGO/VistaPreviaPliegoCiudadano.aspx?qs=BQoBkoMoEhxLG3BL7/ikQZj6NpbA2aQI1K6g41Y0|VhALMSOUTXJ5IFq2h6ThL8cqAUUA4yo4Q6NDR69AqkSr3BEnZ5sjDYLB2|mhz6rEhRcFmd4JaqW|A==</t>
  </si>
  <si>
    <t>2023-33957877</t>
  </si>
  <si>
    <t>Esc. Primaria Común N° 19 Galicia</t>
  </si>
  <si>
    <t>LUIS VIALE 1052</t>
  </si>
  <si>
    <t>SOMOLINOS CONSTRUCCIONES SRL</t>
  </si>
  <si>
    <t>558-0099-LPU23</t>
  </si>
  <si>
    <t>30-71585577-8</t>
  </si>
  <si>
    <t>https://buenosairesobras.dguiaf-gcba.gov.ar/PLIEGO/VistaPreviaPliegoCiudadano.aspx?qs=BQoBkoMoEhwNS1aWKZsX6Fx5ZFRsbr9LPSXmYCsHIEO0ZmX|DJJeE81BI0KYgV1uTIJ/XHUQx3nAxcvqjBXZFc0NZ84jmyGpcGCOfydiZ4D6U5voVxomqw==</t>
  </si>
  <si>
    <t>2023-36038831</t>
  </si>
  <si>
    <t>Escuela Primaria Común N° 5 Armada Argentina</t>
  </si>
  <si>
    <t xml:space="preserve">AV LARRAZABAL 4520 </t>
  </si>
  <si>
    <t>WODEN S.A.</t>
  </si>
  <si>
    <t>558-0079-LPU23</t>
  </si>
  <si>
    <t>30-71542052-6</t>
  </si>
  <si>
    <t>https://buenosairesobras.dguiaf-gcba.gov.ar/PLIEGO/VistaPreviaPliegoCiudadano.aspx?qs=BQoBkoMoEhx73aFwl85kvrBlj5uALHkqReNLYDQ/bp1qtRfD7nB48LObZOMwH|6bAheM5RYTvAP9Ju3IMmRV0yc63vHJYWZ3Ev8RIgP4uzsY0j6Auj0vIQ==</t>
  </si>
  <si>
    <t>2023-22081509</t>
  </si>
  <si>
    <t>Escuela Técnica N° 28 República Francesa</t>
  </si>
  <si>
    <t xml:space="preserve">CUBA 2410 </t>
  </si>
  <si>
    <t>EEM N° 03/17° ANTONIO DEVOTO</t>
  </si>
  <si>
    <t xml:space="preserve">MERCEDES 4002 </t>
  </si>
  <si>
    <t>JIN A (EPCJC 08/09°)</t>
  </si>
  <si>
    <t>ARCE 611</t>
  </si>
  <si>
    <t>558-0078-LPU23</t>
  </si>
  <si>
    <t>https://buenosairesobras.dguiaf-gcba.gov.ar/PLIEGO/VistaPreviaPliegoCiudadano.aspx?qs=BQoBkoMoEhwRxpx2o4YFcdFvpq2HtbGtliQoIOV9axFoso91dB2o77sRkPKV6lScMrlOo|dWFfSmt|Vefn4iFw60BpTDWo7L6RhIhRKd4F7f1A24HAKnGw==</t>
  </si>
  <si>
    <t>2023-24401322</t>
  </si>
  <si>
    <t>EPC N° 07 DEL CENTENARIO / JIN C (EPCJC 07/02°)</t>
  </si>
  <si>
    <t>RIO DE JANEIRO 986-946</t>
  </si>
  <si>
    <t>558-0082-LPU23</t>
  </si>
  <si>
    <t>https://buenosairesobras.dguiaf-gcba.gov.ar/PLIEGO/VistaPreviaPliegoCiudadano.aspx?qs=BQoBkoMoEhzqeA0b02J1CLKQWAuysZmMAC9rYwKL1VhId29Izi53Xs393WStPA0OWMbgMww/K|Nd3jEIXZPu2cFkGn9WJ/PhVEE5fY8MCd3RSWRSHy|j2Q==</t>
  </si>
  <si>
    <t>2023-26981432</t>
  </si>
  <si>
    <t xml:space="preserve">EPC N° 06 FRENCH Y BERUTI / JII N° 02/01°
</t>
  </si>
  <si>
    <t>JUNCAL 690</t>
  </si>
  <si>
    <t>558-0089-LPU23</t>
  </si>
  <si>
    <t>https://buenosairesobras.dguiaf-gcba.gov.ar/PLIEGO/VistaPreviaPliegoCiudadano.aspx?qs=BQoBkoMoEhydWsOQJ5kjHRdakIY/aFPdWocj5R|qji6mke4TBoc0aarG4O1f0Dm|eYFhORCjd0eUggrAuVA0KWQK2Jbl3XeI|l8fLyz4TYAT2NPGOppPFA==</t>
  </si>
  <si>
    <t>2023-26683610</t>
  </si>
  <si>
    <t>CENTRO DE ACTIVIDADES INFANTILES Y JUVENILES CLUB ALMAGRO - Polideportivo - Anexo Normal Nº07</t>
  </si>
  <si>
    <t>SARMIENTO 4041</t>
  </si>
  <si>
    <t>558-0092-LPU23</t>
  </si>
  <si>
    <t>https://buenosairesobras.dguiaf-gcba.gov.ar/PLIEGO/VistaPreviaPliegoCiudadano.aspx?qs=BQoBkoMoEhyKYUB3ivhyJgAOFARO7T3FDfUGL1EfC8URMBOwYxcu3vhM|On1TxEovwwFR4oajTurmlo5q3|d4ZVd4xAQNsdc12SNasIiI1s|GD2/3uwaug==</t>
  </si>
  <si>
    <t>2023-28872808</t>
  </si>
  <si>
    <t xml:space="preserve">EPC N° 21 ANGEL GALLARDO / JIN C (EPCJC 21/01°)
</t>
  </si>
  <si>
    <t>AYACUCHO 1849</t>
  </si>
  <si>
    <t>558-0088-LPU23</t>
  </si>
  <si>
    <t>https://buenosairesobras.dguiaf-gcba.gov.ar/PLIEGO/VistaPreviaPliegoCiudadano.aspx?qs=BQoBkoMoEhx20mxnHjeqYIznxtoQdoaakjMkslCdnXtUv3Pl46laAQhgOKR36G0ixr3ICT3RLQAbZroNOmY82mAxgcN3nTs0F2OyASw5IPBbHf7uZ2E/rA==</t>
  </si>
  <si>
    <t>2023-28479219</t>
  </si>
  <si>
    <t>ESC. PARA NIÑOS, NIÑAS Y JÓVENES CON PLURIDISCAPACIDAD MOTORA N° 11 DR. AQUILES GAREISO</t>
  </si>
  <si>
    <t>QUESADA 4357</t>
  </si>
  <si>
    <t>558-0080-LPU23</t>
  </si>
  <si>
    <t>https://buenosairesobras.dguiaf-gcba.gov.ar/PLIEGO/VistaPreviaPliegoCiudadano.aspx?qs=BQoBkoMoEhxdZsfR4|pbzDlhaUZ3aDXWR3Z8OujY03C3aCiQBGhHwfQnQdame9KrpcZdr0jed4A|f4|XEOMpTdRUW/CTDNYGkCKKbSdxIQl6fOXNqyk/WQ==</t>
  </si>
  <si>
    <t>2023-26981452</t>
  </si>
  <si>
    <t>ESC. PARA NIÑOS, NIÑAS, JÓVENES Y ADULTOS CON DISCAPACIDAD MENTAL Y FORMACIÓN INTEGRAL N° 02 DOMINGO F SARMIENTO</t>
  </si>
  <si>
    <t>PEDRO LOZANO 3056</t>
  </si>
  <si>
    <t>GRUPO VARSOVIA S.R.L.</t>
  </si>
  <si>
    <t>558-0077-LPU23</t>
  </si>
  <si>
    <t>30-71139933-6</t>
  </si>
  <si>
    <t>https://buenosairesobras.dguiaf-gcba.gov.ar/PLIEGO/VistaPreviaPliegoCiudadano.aspx?qs=BQoBkoMoEhxwV0jltkKCzx0kAwiUhV6rm9/rKd6Bmuur41ZHTxrOK67JoNyLjHmSwvWdfrOWXLgSfAFe6088/XUMHlxDkkgGi2mibr5m66eBh917|qbOYw==</t>
  </si>
  <si>
    <t>2023-23933864</t>
  </si>
  <si>
    <t xml:space="preserve">Anexo - Escuela Especial N°18 "Cecilia Maria Estrada De Cano" </t>
  </si>
  <si>
    <t>GIRIBONE 1961</t>
  </si>
  <si>
    <t>558-0085-LPU23</t>
  </si>
  <si>
    <t>https://buenosairesobras.dguiaf-gcba.gov.ar/PLIEGO/VistaPreviaPliegoCiudadano.aspx?qs=BQoBkoMoEhw92zDQ2h0OvF5xhoqZ/GHX9kq5v0E93te7xgST81wL|4dX/bxjUMeWZWHHhkk83wbzglDTUyalntDxS|30o3Z6TXqok1xUE2udGKOVP9nPiA==</t>
  </si>
  <si>
    <t>2023-28320305</t>
  </si>
  <si>
    <t>ISEF N° 02 PROF. FEDERICO W. DICKENS</t>
  </si>
  <si>
    <t>AV. CURAPALIGUE 1150</t>
  </si>
  <si>
    <t>558-0069-LPU23</t>
  </si>
  <si>
    <t>https://buenosairesobras.dguiaf-gcba.gov.ar/PLIEGO/VistaPreviaPliegoCiudadano.aspx?qs=BQoBkoMoEhwl1EpdHLQ8zjyMPctTqC9VCv1CwpUg|RWfkTrbjcO30Mfz|Nei8zoLAXcWRZ2puxRv3XW80nCPge7v7CiiZxXKbZYTakskg3Ku5zEhungJww==</t>
  </si>
  <si>
    <t>2023-19719216</t>
  </si>
  <si>
    <t>ESC. INTEGRAL INTERDISCIPLINARIA N° 20 ALICIA MOREAU DE JUSTO</t>
  </si>
  <si>
    <t xml:space="preserve">2 DE ABRIL DE 1982 N° 6950 </t>
  </si>
  <si>
    <t>558-0068-LPU23</t>
  </si>
  <si>
    <t>https://buenosairesobras.dguiaf-gcba.gov.ar/PLIEGO/VistaPreviaPliegoCiudadano.aspx?qs=BQoBkoMoEhxKxIabppIzPBj19bTKDPNydNHLH79i/XnMCqtvpwBVNtBTxlecELnsprfIH06L2BxaAphd2ccaAHbKYbv1AdbE0Yl7/1Y5lZsqfxgzi1OyAg==</t>
  </si>
  <si>
    <t>2023-18196955</t>
  </si>
  <si>
    <t>VILLA OLIMPICA</t>
  </si>
  <si>
    <t>JOSE BENJAMIN ZUBIAUR 4180</t>
  </si>
  <si>
    <t>558-0070-LPU23</t>
  </si>
  <si>
    <t>https://buenosairesobras.dguiaf-gcba.gov.ar/PLIEGO/VistaPreviaPliegoCiudadano.aspx?qs=BQoBkoMoEhziREdMIw|L2opuH7tCe/GRoSI6Nrb0ToMeBhyxG2tqFaFTB8D9asegriZgZlYltBLu6WSqwRud5NB6FKTgbOP/z65ciZQQVJh5h7YEzU74qg==</t>
  </si>
  <si>
    <t>2023-22595375</t>
  </si>
  <si>
    <t xml:space="preserve">EPC N° 09 JOSE MARIA TORRES
</t>
  </si>
  <si>
    <t>LARRAZABAL 420</t>
  </si>
  <si>
    <t>558-0081-LPU23</t>
  </si>
  <si>
    <t>https://buenosairesobras.dguiaf-gcba.gov.ar/PLIEGO/VistaPreviaPliegoCiudadano.aspx?qs=BQoBkoMoEhxXHVfxA4pQyNvQ9gDN4UAlCnh1BlnCkMi8/yIVegChv9w1MtShKAZkrMQ5pLGWojX/dV2GybQsU2n6GPIBA9NZmEswgSSiT2guxqN/X5UsXg==</t>
  </si>
  <si>
    <t>2023-27162670</t>
  </si>
  <si>
    <t>EPC N° 02 AUSTRALIA</t>
  </si>
  <si>
    <t>GURRUCHAGA 739</t>
  </si>
  <si>
    <t>558-0076-LPU23</t>
  </si>
  <si>
    <t>https://buenosairesobras.dguiaf-gcba.gov.ar/PLIEGO/VistaPreviaPliegoCiudadano.aspx?qs=BQoBkoMoEhxPNJ|wgjlhnVAd|wjrXXEcXQiioVwVyCAcviUrM/qsblXIJ1y/8Hg/QGKtJdrq6i41nHm2bVs8DEFBPBbKC3pAhjWz4WgdgKYGAIgfZsNIiw==</t>
  </si>
  <si>
    <t>2023-25122380</t>
  </si>
  <si>
    <t>JII Nº 14 DE 21</t>
  </si>
  <si>
    <t>BERMEJO 6675</t>
  </si>
  <si>
    <t>MEJORES HOSPITALES SA</t>
  </si>
  <si>
    <t>558-0073-LPU23</t>
  </si>
  <si>
    <t>30-64735407-2</t>
  </si>
  <si>
    <t>https://buenosairesobras.dguiaf-gcba.gov.ar/PLIEGO/VistaPreviaPliegoCiudadano.aspx?qs=BQoBkoMoEhyDmhutO20bjlz3zMuKkIkyHkmeKguAHTvIHX7vE6yk4cMwkYvhZ8OZYMX3sKJZfm1oh4SL0fRy8R1KfyhR6STM4pvtkmX55pnRlZjSmE7H4g==</t>
  </si>
  <si>
    <t>2023-23076392</t>
  </si>
  <si>
    <t>EPC N° 19 PROVINCIA DEL CHUBUT</t>
  </si>
  <si>
    <t>HUMBOLDT 742</t>
  </si>
  <si>
    <t>FILIP S.A.</t>
  </si>
  <si>
    <t>558-0066-LPU23</t>
  </si>
  <si>
    <t>30-70826809-3</t>
  </si>
  <si>
    <t>https://buenosairesobras.dguiaf-gcba.gov.ar/PLIEGO/VistaPreviaPliegoCiudadano.aspx?qs=BQoBkoMoEhw2hRLZ5hZ5ZcFE6g7waG7XjtATun7pHuPPdEkB92UmiesXyAW459fY56YJe1rPXyxjjfOwWjrtWynM|oYmppEbE|ot7nyJyEu6jBrBXjWzeA==</t>
  </si>
  <si>
    <t>2023-22205936</t>
  </si>
  <si>
    <t>EPC N° 08 JORGE ANGEL BOERO</t>
  </si>
  <si>
    <t>JURAMENTO 4849</t>
  </si>
  <si>
    <t>558-0071-LPU23</t>
  </si>
  <si>
    <t>https://buenosairesobras.dguiaf-gcba.gov.ar/PLIEGO/VistaPreviaPliegoCiudadano.aspx?qs=BQoBkoMoEhzO04pkrxgD6Pg7YScNGB7296p1qzkpusSIrF9bvgm90TeVfNFteMxMItQEfWn6Ybkg2zw9J1vrnEr9rA6dTgVBMyGVnGlSHK34Y5sSqrodLw==</t>
  </si>
  <si>
    <t>2023-22488104</t>
  </si>
  <si>
    <t>Escuela Infantil Nº 11 DE 5 - Parque Patricios</t>
  </si>
  <si>
    <t>LOS PATOS 3004</t>
  </si>
  <si>
    <t>558-0065-LPU23</t>
  </si>
  <si>
    <t>https://buenosairesobras.dguiaf-gcba.gov.ar/PLIEGO/VistaPreviaPliegoCiudadano.aspx?qs=BQoBkoMoEhy6jVehkFEmcjcNr7kI60pGfDA/0wFQUcClGwxRjx3TtAz1Xz2eFyF/27PLgXeWwMGxWZVvw9sxSBDu/2Yn|vX89zmZB7VN80CflaxPTAA60Q==</t>
  </si>
  <si>
    <t>2023-19793637</t>
  </si>
  <si>
    <t>Escuela Técnica N° 17 "Brig. Gral. Cornelio Saavedra"</t>
  </si>
  <si>
    <t>LACARRA 535</t>
  </si>
  <si>
    <t>558-0067-LPU23</t>
  </si>
  <si>
    <t>https://buenosairesobras.dguiaf-gcba.gov.ar/PLIEGO/VistaPreviaPliegoCiudadano.aspx?qs=BQoBkoMoEhzc4gvtaxB8NAmOdV8HfRwGArJnSf|/LV6nTA4d5NaUCfxYc0KWUkcqt/nZrgGJbXm8mucuVoUK|fwqqaIIxo6J6HKN6HusaS3TM5gp2Od|2A==</t>
  </si>
  <si>
    <t>2023-14216567</t>
  </si>
  <si>
    <t>INSTITUTO BERNASCONI</t>
  </si>
  <si>
    <t>CATULO CASTILLO 2750</t>
  </si>
  <si>
    <t>HIT CONSTRUCCIONES S.A.</t>
  </si>
  <si>
    <t>30-70960515-8</t>
  </si>
  <si>
    <t>2023-05772890</t>
  </si>
  <si>
    <t>Escuela Normal Superior N° 08 - Pte. Julio Argentino Roca</t>
  </si>
  <si>
    <t>CARLOS CALVO 3150/LA RIOJA</t>
  </si>
  <si>
    <t>558-0010-LPU23</t>
  </si>
  <si>
    <t>https://buenosairesobras.dguiaf-gcba.gov.ar/PLIEGO/VistaPreviaPliegoCiudadano.aspx?qs=BQoBkoMoEhwYFqsND2D6JgyzouyYffGC2ctSlfJndh5RCPD18|p3E7DPGh7OfLNGbeqSzftoBpk4Flj5U5HAX4xSlEDj2Uh1jP2YuZ94JGbKawDbR/qHww==</t>
  </si>
  <si>
    <t>2023-03175368</t>
  </si>
  <si>
    <t>Obra nueva - creación</t>
  </si>
  <si>
    <t xml:space="preserve">Escuela Primaria de Creación - Est. Buenos Aires </t>
  </si>
  <si>
    <t>Obra nueva</t>
  </si>
  <si>
    <t>Estación Bs. As.- Monasterio y Suárez</t>
  </si>
  <si>
    <t>https://docs.google.com/document/d/1g25lDSx6Ds2SeYP6P0Dr_Ki36iUlClHfWSVgmuc0RBE/edit</t>
  </si>
  <si>
    <t>LOGISTICAL S.A. - BAUGE CONSTRUCCIONES S.A. - UNIÓN TRANSITORIA</t>
  </si>
  <si>
    <t>1351-SIGAF-2022</t>
  </si>
  <si>
    <t>30-71815564-5</t>
  </si>
  <si>
    <t>2022-43300270</t>
  </si>
  <si>
    <t>EPC N° 08 ALTE. RAMON GONZALEZ FERNANDEZ</t>
  </si>
  <si>
    <t>MENDOZA 1000</t>
  </si>
  <si>
    <t>558-0050-LPU23</t>
  </si>
  <si>
    <t>https://buenosairesobras.dguiaf-gcba.gov.ar/PLIEGO/VistaPreviaPliegoCiudadano.aspx?qs=BQoBkoMoEhxDslcVLSv8RhQaix|mqiAMZx8AIswXtBGUw67S9MeR4QYIypXaq/HoyVQOQsGkQ7Kt8q6I3vzXEtk/ITlLNUXHT7q/hBjmOaWiCVTwUVRm5A==</t>
  </si>
  <si>
    <t>2023-05088322</t>
  </si>
  <si>
    <t>JII N° 14/20°</t>
  </si>
  <si>
    <t>YRUPE 6835</t>
  </si>
  <si>
    <t>558-0009-LPU23</t>
  </si>
  <si>
    <t>https://buenosairesobras.dguiaf-gcba.gov.ar/PLIEGO/VistaPreviaPliegoCiudadano.aspx?qs=BQoBkoMoEhxtZDGfI9xpcI/F2|EjAgqieQrJdrii0Wg3UkddjCELHAsvt9|A3T4nnjU|taeHr15g5eAbj7MxIxgzTnimukXVr6Th9zjOpqv/DwuGdC8xxQ==</t>
  </si>
  <si>
    <t>2022-46262506</t>
  </si>
  <si>
    <t>EPC N° 11 JOSE FEDERICO MORENO</t>
  </si>
  <si>
    <t>HUMBERTO 1° 3171</t>
  </si>
  <si>
    <t>558-0048-LPU23</t>
  </si>
  <si>
    <t>https://buenosairesobras.dguiaf-gcba.gov.ar/PLIEGO/VistaPreviaPliegoCiudadano.aspx?qs=BQoBkoMoEhwdU4JKxPH5aHFwwSN8EJ0sKj3nZilj8qeUzWavd7WKBq5NZnXcMd3EYUKPjDalX0w6cZI22qyB5ktywZaKl0Dr8c06tIGZTmr/D|DOeMuWZg==</t>
  </si>
  <si>
    <t>2023-14712334</t>
  </si>
  <si>
    <t>Biblioteca - Sup. Educ. Prim. Zona D Región VIII</t>
  </si>
  <si>
    <t>BAHIA BLANCA 4025</t>
  </si>
  <si>
    <t>558-0047-LPU23</t>
  </si>
  <si>
    <t>30-68365514-3</t>
  </si>
  <si>
    <t>https://buenosairesobras.dguiaf-gcba.gov.ar/PLIEGO/VistaPreviaPliegoCiudadano.aspx?qs=BQoBkoMoEhwuD1GtAlkFF9qFjxWKld9JZ6seufhWtCZvqtzxA|A|RmWI3rJt4ssCTfnmz5EFDKb/859SNuquWCk|tIARuGs8VljPVbLWXAXplmNKx|LP2Q==</t>
  </si>
  <si>
    <t>2023-14032175</t>
  </si>
  <si>
    <t>EPC N° 24 PADRE CASTAÑEDA / Jardín de Infantes Nucleado D (EPCjc 24/12°)</t>
  </si>
  <si>
    <t>MORON 3745</t>
  </si>
  <si>
    <t>558-0007-LPU23</t>
  </si>
  <si>
    <t>https://buenosairesobras.dguiaf-gcba.gov.ar/PLIEGO/VistaPreviaPliegoCiudadano.aspx?qs=BQoBkoMoEhwd124r/uuQpxWbA7q/E92X/piRZDkVhfXpQdoJkmJWnsVINZPlwBPXb55nQ7/|RRlANi1mY0w3CDF5Ky5gqXsqD2gVjURfBFXAdY8zdJvLpg==</t>
  </si>
  <si>
    <t>2022-44042246</t>
  </si>
  <si>
    <t>EPC N° 16 REPUBLICA DOMINICANA</t>
  </si>
  <si>
    <t>CONGRESO 3045</t>
  </si>
  <si>
    <t>558-0054-LPU23</t>
  </si>
  <si>
    <t>https://buenosairesobras.dguiaf-gcba.gov.ar/PLIEGO/VistaPreviaPliegoCiudadano.aspx?qs=BQoBkoMoEhwobw5U8WjRoeUcolgzR0b5FQKJQ8wBEYWenhPSlJhJOU9FDd5li9IOfcbdpCWF1FJ|p|sdIBP8bqGsSvjh|uqwtHNQeJZYOha0/7HlUJ|h4A==</t>
  </si>
  <si>
    <t>2023-15757503</t>
  </si>
  <si>
    <t>ESCUELA PRIMARIA N° 4 -"CNEL. C.F.BRANDSEN"</t>
  </si>
  <si>
    <t>JUANA AZURDUY 2541</t>
  </si>
  <si>
    <t>558-0041-LPU23</t>
  </si>
  <si>
    <t>https://buenosairesobras.dguiaf-gcba.gov.ar/PLIEGO/VistaPreviaPliegoCiudadano.aspx?qs=BQoBkoMoEhwLN0PeiTvH9f44bAH/sH4XLtEjw0QXpensvDy2aqTCk/XoBva/bUq5Kfc|vyZp|ICHDn|y8opVmwDbQ1ZTGOLcyQjpdI/P8ZBOComNkZnE8g==</t>
  </si>
  <si>
    <t>2023-05043824</t>
  </si>
  <si>
    <t>E.P.C. N°22 -"REMEDIOS DE ESCALADA DE SAN MARTIN"</t>
  </si>
  <si>
    <t>ROOSVELT 1510</t>
  </si>
  <si>
    <t>RYELSA SRL</t>
  </si>
  <si>
    <t>558-0022-LPU23</t>
  </si>
  <si>
    <t>30-68388300-6</t>
  </si>
  <si>
    <t>https://buenosairesobras.dguiaf-gcba.gov.ar/PLIEGO/VistaPreviaPliegoCiudadano.aspx?qs=BQoBkoMoEhx6lk3Uv1L2NlPWl8|KNXw0R1Rb5CiHnRl|Rr2cg8zNhGVwVdvzq5ZuiWBNgI/|ILF4k0CE|cRIs8TRPXBBRVCmgXHK|GJCblTW8YSaiHprSg==</t>
  </si>
  <si>
    <t>2023-05772934</t>
  </si>
  <si>
    <t xml:space="preserve">Escuela N° 01 “Castro Munita” </t>
  </si>
  <si>
    <t>CUBA 2039</t>
  </si>
  <si>
    <t>Seo Construcciones S.R.L.</t>
  </si>
  <si>
    <t>558-0028-LPU23</t>
  </si>
  <si>
    <t>30-71502444-2</t>
  </si>
  <si>
    <t>https://buenosairesobras.dguiaf-gcba.gov.ar/PLIEGO/VistaPreviaPliegoCiudadano.aspx?qs=BQoBkoMoEhxrlQDGMmKE6lt7BjjZrxwOUj/pjpqjalGqXQFqpwUJ12ZxWF5xBMj/dcaIgi3Q2VhBsiKQRucRUTcb35MyaWzyWvOv6MecckJuXFhwpZvsfA==</t>
  </si>
  <si>
    <t>2023-05771336</t>
  </si>
  <si>
    <t>Escuela Técnica 32 "General José de San Martín"</t>
  </si>
  <si>
    <t>TEODORO GARCIA 3899</t>
  </si>
  <si>
    <t>558-0004-LPU23</t>
  </si>
  <si>
    <t>https://buenosairesobras.dguiaf-gcba.gov.ar/PLIEGO/VistaPreviaPliegoCiudadano.aspx?qs=BQoBkoMoEhyOQ5dXUko3KC4Tzy7ZXLdrzCYFxm4FXYj|UG5MZUlas2BSwrYObJG2XletO4u58MnoyO0w3yeeWbzy2nIcsSilgYy8nYw3Cq0K2flaKspNTQ==</t>
  </si>
  <si>
    <t>2022-46105604</t>
  </si>
  <si>
    <t xml:space="preserve">ESC. PRIMARIA COMÚN N°2 "FRANCISCO DESIDERIO HERRERA" </t>
  </si>
  <si>
    <t>CAMARGO 725</t>
  </si>
  <si>
    <t>558-0132-LPU22</t>
  </si>
  <si>
    <t>https://buenosairesobras.dguiaf-gcba.gov.ar/PLIEGO/VistaPreviaPliegoCiudadano.aspx?qs=BQoBkoMoEhyU8Ui4OU8nAFUG1JXlbqtNxBZontqQV82qyEwPQBu70K9/IW7Mbz0|XTu/ujHLNgxMBQNoh6kcObYG5Gr6m3y2yFX4MqbJ/v7WYrQQaA/u6w==</t>
  </si>
  <si>
    <t>2022-32063179</t>
  </si>
  <si>
    <t>INSTITUTO SUPERIOR DE ENSEÑANZA EN LENGUAS VIVAS</t>
  </si>
  <si>
    <t>PELLEGRINI 1515</t>
  </si>
  <si>
    <t>558-0136-LPU22</t>
  </si>
  <si>
    <t>https://buenosairesobras.dguiaf-gcba.gov.ar/PLIEGO/VistaPreviaPliegoCiudadano.aspx?qs=BQoBkoMoEhz4Yl169LHDUjpE6cnio5ZE|4d/eHCL0M9SK6U/AM|YgUKTTBaQe/HX0RRHFmtAR2aKqr3VYQEMB2siyohVyJ4Wd2ajSz3sGOXStzGVtaKNtw==</t>
  </si>
  <si>
    <t>2022-35364891</t>
  </si>
  <si>
    <t>ESEA DANZA AIDA MASTRAZZI</t>
  </si>
  <si>
    <t>ESMERALDA 285</t>
  </si>
  <si>
    <t>11-SIGAF-2022</t>
  </si>
  <si>
    <t>2022-16661270</t>
  </si>
  <si>
    <t>Fuente 14</t>
  </si>
  <si>
    <t>Esc. Primaria Común N° 02 Domingo Faustino Sarmiento</t>
  </si>
  <si>
    <t>QUINTANA 31</t>
  </si>
  <si>
    <t>558-0032-LPU22</t>
  </si>
  <si>
    <t>https://buenosairesobras.dguiaf-gcba.gov.ar/PLIEGO/VistaPreviaPliegoCiudadano.aspx?qs=BQoBkoMoEhz3RRZ1kIP2XdvgsTi9QfG3tObUXjcGjp9s|S8X5xTHa2hpQQL6L6OtiGohUgC|l6aas39TbS3cwYRCKAfZ9lp3vUFeeDPi2Oz7vgH/QoyxLg==</t>
  </si>
  <si>
    <t>2022-08659747</t>
  </si>
  <si>
    <t>ESC. TEC. N° 09 ING. LUIS A. HUERGO</t>
  </si>
  <si>
    <t>GAINZA 1050</t>
  </si>
  <si>
    <t>558-0107-LPU22</t>
  </si>
  <si>
    <t>https://buenosairesobras.dguiaf-gcba.gov.ar/PLIEGO/VistaPreviaPliegoCiudadano.aspx?qs=BQoBkoMoEhyomAhG5M3cTqUG4IGraHzKGLt|y10FLrtSp|BxqJtlVZ4gSaKDmyzPJAc21/nXmVpV3JzXCaGXM2tyV|wJhEQg9iEkIaE7ZI5kW3w9oCgqPg==</t>
  </si>
  <si>
    <t>2022-28316777</t>
  </si>
  <si>
    <t>DOBLAS 1768</t>
  </si>
  <si>
    <t>558-0090-LPU22</t>
  </si>
  <si>
    <t>https://buenosairesobras.dguiaf-gcba.gov.ar/PLIEGO/VistaPreviaPliegoCiudadano.aspx?qs=BQoBkoMoEhzIhL|69tM1GLQgQrkTPa4|hwFfGDiSVFW17J39rdbqjLuQyi6T41VawyEg6lu2kqOJWt3u|cPlkQ12qYtvhl83HxOwYH3R1J3X6g2|8rn17w==</t>
  </si>
  <si>
    <t>2022-25270542</t>
  </si>
  <si>
    <t>ESC. TEC. N° 06 FERNANDO FADER</t>
  </si>
  <si>
    <t>YERBAL 2750</t>
  </si>
  <si>
    <t>558-0114-LPU22</t>
  </si>
  <si>
    <t>30-61574803-6</t>
  </si>
  <si>
    <t>https://buenosairesobras.dguiaf-gcba.gov.ar/PLIEGO/VistaPreviaPliegoCiudadano.aspx?qs=BQoBkoMoEhyXIRcxrkUQlnlfKbO/SI7RxMP5/oa8ZTNzU0xuzAhjCKAwbYgS02WbO5vZHJlOE|d2aLP4DfnvReB0Gl6Oh5zTtMrPp9|RqAxsUv/6myj|JA==</t>
  </si>
  <si>
    <t>2022-29273889</t>
  </si>
  <si>
    <t>EPC N° 11 PONCIANO VIVANCO - JIC N° 01/13°</t>
  </si>
  <si>
    <t>OLIDEN 2851</t>
  </si>
  <si>
    <t>558-0035-LPU22</t>
  </si>
  <si>
    <t>https://buenosairesobras.dguiaf-gcba.gov.ar/PLIEGO/VistaPreviaPliegoCiudadano.aspx?qs=BQoBkoMoEhxubv6faPbuIuIzJj5B0L8kuPXUVZVy2Bc785CZm4RiHU5yn39P2d1dKXy|yRcwQuCO/vh2eiQ1KzWPUtAEMbMvwWGEEhXEbQX|hkka3uPf3Q==</t>
  </si>
  <si>
    <t>2022-05076819</t>
  </si>
  <si>
    <t>CENTRO DE FORMACION PROFESIONAL N° 07</t>
  </si>
  <si>
    <t>RAMSAY 2250</t>
  </si>
  <si>
    <t>558-0048-LPU22</t>
  </si>
  <si>
    <t>30-71057303-0</t>
  </si>
  <si>
    <t>https://buenosairesobras.dguiaf-gcba.gov.ar/PLIEGO/VistaPreviaPliegoCiudadano.aspx?qs=BQoBkoMoEhzSoUQrLkAaG5bBfacryIw4sokH6I6omHUx4TNsEj0Sn72OmOq59rj3O4xWvamRkSiaxGkMtm7gGfKIgbcteNWzuSWK3OZEa|R4pOi4aSMoyw==</t>
  </si>
  <si>
    <t>2022-17068235</t>
  </si>
  <si>
    <t>Reconocimiento de Servicio</t>
  </si>
  <si>
    <t>MARTINEZ CESAR JAVIER</t>
  </si>
  <si>
    <t>Limpieza y desobstrucción del sistema cloacal - Parque Roca Sector C</t>
  </si>
  <si>
    <t>Limpieza y desobstrucción de colectoras cloacales en Sector C del Parque Roca. Incluye bocas de registro - Utilización de camión desobstructor.</t>
  </si>
  <si>
    <t xml:space="preserve"> Herrería y Técnicas Mecánicas Ltda</t>
  </si>
  <si>
    <t>75-GCABA-CBAS-2024</t>
  </si>
  <si>
    <t>Redes cloacales y Mantenimiento de Complejo Habitacional Los Piletones (Agosto2023-Julio2024)</t>
  </si>
  <si>
    <t xml:space="preserve">Servicio mensual de limpieza y reparación de redes cloacales, tareas de reparación y mantenimiento de azoteas, fachadas, iluminación de escaleras y cerramientos perimetrales en el Complejo Habitacional Los Piletones </t>
  </si>
  <si>
    <t>56 GCABA-CBAS-2022</t>
  </si>
  <si>
    <t xml:space="preserve">Obra de Emergencia en Edificio Nº 08 – Barrio Los Piletones </t>
  </si>
  <si>
    <t>Reparaciones necesarias por falta de agua en cocina, cateo, rotura de pisos y reparación de caño de agua</t>
  </si>
  <si>
    <t>Plumerillo entre Juan Pablo II y sendero 14 de Mayo</t>
  </si>
  <si>
    <t>1661-CBAS-2023</t>
  </si>
  <si>
    <t xml:space="preserve">Reparación sistema de elevación de agua Edificio N° 17 – Complejo Habitacional Los Piletones </t>
  </si>
  <si>
    <t>Las tareas vinculadas al buen funcionamiento del sistema de elevación de agua, readecuar cableado, tablero, conexiones a bomba y gabinete de medidores, reparaciones de veredas</t>
  </si>
  <si>
    <t>Ana Maria Janer entre sendero 14 de Mayo y Mujeres Victoriosas</t>
  </si>
  <si>
    <t xml:space="preserve"> MARTINEZ CESAR JAVIER</t>
  </si>
  <si>
    <t>2743-CBAS-2023</t>
  </si>
  <si>
    <t>Reparación de Bombeo Cloacal Complejo Habitacional Los Piletones</t>
  </si>
  <si>
    <t xml:space="preserve">Los trabajos consisten en el cambio de Tablero Eléctrico, cableado a bombas y automáticos e iluminación. </t>
  </si>
  <si>
    <t xml:space="preserve">Av. Asturias y Plumerillo </t>
  </si>
  <si>
    <t>3211-CBAS-2023</t>
  </si>
  <si>
    <t xml:space="preserve">Destacamento Policial Piletones </t>
  </si>
  <si>
    <t>Puesta en valor la instación eléctrica y la pintura interior completa. Provición y colocación de cuatro aires acondicionados y un termotanque con las correspondientes térmicas.</t>
  </si>
  <si>
    <t>Av. Asturias, Batle Ordoñez y Mujeres Victoriosas</t>
  </si>
  <si>
    <t>3437-CBAS-23</t>
  </si>
  <si>
    <t xml:space="preserve">Obra de Emergencia: Reparaciones varias en Torre 4 UF2 </t>
  </si>
  <si>
    <t>Cambio  de puerta de baño, reposición de cerámicos y solucionar filtraciones en baño. Vereda perimetral para accesibilidad al edificio</t>
  </si>
  <si>
    <t>Sendero de la Paz y Juan Pablo II</t>
  </si>
  <si>
    <t>92-CBAS-24</t>
  </si>
  <si>
    <t>Parque Roca -Sector B - Sistema colectoras cloacales - febrero y marzo 2023</t>
  </si>
  <si>
    <t>Limpieza y desobstrucción de colectoras cloacales en Sector B del Parque Roca. Incluye bocas de registro - Utilización de camión desobstructor.</t>
  </si>
  <si>
    <t>Parque Roca -Sector C - Limpieza y desobstrucción de sistema colectoras cloacales - marzo 2023</t>
  </si>
  <si>
    <t>892-CBAS-2023</t>
  </si>
  <si>
    <t>Parque Roca -Sector C - Limpieza y desobstrucción de sistema colectoras cloacales</t>
  </si>
  <si>
    <t>Reparación sistema de elevación de agua en tanques elevados parque Roca sector C</t>
  </si>
  <si>
    <t>Los  trabajos consisten en reparaciones en la Instalación Eléctrica del Sistema debido a daños producidos por vandalismo.</t>
  </si>
  <si>
    <t>3218-CBAS-2023</t>
  </si>
  <si>
    <t>Puesta en valor piletas de natación Parque Roca</t>
  </si>
  <si>
    <t>Reparaciones de las fisuras en las superficies de las piletas finalizando con pintura de caucho y el cambio de baldosas térmicas en los solados perimetrales</t>
  </si>
  <si>
    <t>27 de Octubre</t>
  </si>
  <si>
    <t>2823-CBAS-2023</t>
  </si>
  <si>
    <t>Desmontar cerco de obra y colocar en 128 ml el nuevo cerco permeable de vistas hacia el Ex Parque de la ciudad mediante un cerramiento de iguales características a las que dan cierre al resto del barrio.</t>
  </si>
  <si>
    <t>Paralizada</t>
  </si>
  <si>
    <t>10-CBAS-2022</t>
  </si>
  <si>
    <t>11-CBAS-2022</t>
  </si>
  <si>
    <t>12-CBAS-2022</t>
  </si>
  <si>
    <t>La obra consiste en la construcción de dos aulas y el núcleo sanitario en el edificio existente de la Escuela Media Nº2</t>
  </si>
  <si>
    <t xml:space="preserve">Plan Hidráulico </t>
  </si>
  <si>
    <t>Proyecto ejecutivo estación de bombeo y regulación Ugarteche</t>
  </si>
  <si>
    <t>Ministerio de Infraestructura</t>
  </si>
  <si>
    <t>Obra sobre la desdembocadura del Arroyo Ugarteche. Incluye la instalación de compuertas de cierre que permitan evitar el ingreso de agua a la cámara de desembocadura y una estación de bombeo para trasvasar el volumen retenido en la misma cámara hacia el Río de la Plata.</t>
  </si>
  <si>
    <t>$ 132.415.000,00</t>
  </si>
  <si>
    <t>Av. Costanera Rafael Obligado sobre la desembocadura del Arroyo Ugarteche</t>
  </si>
  <si>
    <t>Proyecto ejecutivo para ampliación estación de bombeo del A° White</t>
  </si>
  <si>
    <t>Análisis de la actual estación de bombeo, planteo de alternativas para la apmpliación e implantación de la misma, Proyecto Licitatorio y elaboración de TDR para el llamado a licitación del Proyecto Ejecutivo y Obra.</t>
  </si>
  <si>
    <t>$ 110.153.000,00</t>
  </si>
  <si>
    <t>Dentro de CUBA</t>
  </si>
  <si>
    <t xml:space="preserve">Relevamiento territorial para validación de ramales en zonas anegables </t>
  </si>
  <si>
    <t>Encuesta a vecinos sobre inundaciones a la zona de principal interés para la construcción de pluviales proyectados con el objetivo de corroborar la construcción de los mismos.</t>
  </si>
  <si>
    <t>$ 65.000.000,00</t>
  </si>
  <si>
    <t>7, 8 y 9</t>
  </si>
  <si>
    <t>Villa Soldati, Flores, Floresta, Parque Avellaneda, Mataderos, Villa Lugano, Villa Riachuelo, Villa Lugano</t>
  </si>
  <si>
    <t>Area encerrada entre General Paz, Riachuelo, Av. Rivadavia y Av. Saenz</t>
  </si>
  <si>
    <t>usuario</t>
  </si>
  <si>
    <t>A.R.P.S.- CILDAÑEZ 3 - Ramales Zuviría y Martí 2</t>
  </si>
  <si>
    <t>Construcción de los Ramales proyectados Martí y Zuviria para mitigar el riesgo de inundación para tormentas de recurrencias de 10 años en las comunas 7 y 8</t>
  </si>
  <si>
    <t>$ 13.866.795.333,67</t>
  </si>
  <si>
    <t>Villa Lugano, Parque Avellaneda y Flores</t>
  </si>
  <si>
    <t>Desde Zuviria 2400 hasta el 5600. Desde Mariano Acosta 200 hasta San Pedrito 500</t>
  </si>
  <si>
    <t xml:space="preserve">Sistema de monitoreo para reservorios y estación de bombeo </t>
  </si>
  <si>
    <t>Provisión y montaje de 4 cámaras ubicadas en reservorios de tipo ARTEH para el análisis en tiempo real de su eficiencia.</t>
  </si>
  <si>
    <t>$ 294.000.000,00</t>
  </si>
  <si>
    <t>8 y 12</t>
  </si>
  <si>
    <t>Villa Soldati y Saavedra</t>
  </si>
  <si>
    <t>Parque Sarmiento, Parque Indoamericano, Lago Soldati y Parque Natural Reserva Lugano</t>
  </si>
  <si>
    <t>Evaluación de impacto ambiental para ramales del Sur</t>
  </si>
  <si>
    <t>Términos de referencia de la evaluación de impacto ambiental de los ramales para la contratación de una consultora.</t>
  </si>
  <si>
    <t>1, 2, 3, 4, 5, 6, 7, 8, 9 y 10</t>
  </si>
  <si>
    <t>Villa Soldati, Flores, Floresta, Parque Avellaneda, Mataderos, Villa Lugano, Villa Riachuelo, Villa Lugano, Liniers, Parque Chacabuco, Caballito, Boedo, San Cristobal, Constitución, Boca, Barracas, Parque Patricios  y Nueva Pompeya</t>
  </si>
  <si>
    <t>Cuencas Boca-Barracas, Ochoa, Elia, Erezcano, San Pedrito, Cildáñez, Larrazabal y Escalada</t>
  </si>
  <si>
    <t xml:space="preserve">A.R.P.S. - Ramales Medrano I (Larralde - Ciudad de la Paz) </t>
  </si>
  <si>
    <t>Construcción de los Ramales proyectados Larralde y Ciudad de la Paz para mitigar el riesgo de inundación para tormentas de recurrencia de 10 años en las zonas cercanas a Parque Saavedra</t>
  </si>
  <si>
    <t>$ 10.000.000,00</t>
  </si>
  <si>
    <t>12 y 13</t>
  </si>
  <si>
    <t>Nuñez y Saavedra</t>
  </si>
  <si>
    <t>Desde Crisólogo Larralde 3400 hasta Av Comodoro Rivadavia al 2200. Desde Ciudad de la Paz al 2500 hasta el 3700</t>
  </si>
  <si>
    <t>Mejora de Eficiencia A° Medrano</t>
  </si>
  <si>
    <t>Instalación de tabiques en el Emisario Principal del Medrano para evitar la acumulación de basura en pilares.</t>
  </si>
  <si>
    <t>$ 6.000.000,00</t>
  </si>
  <si>
    <t>Totalidad de la Av. Comodoro Martín Rivadavia</t>
  </si>
  <si>
    <t>Puesta en valor del entorno al pozo alivianador del vega, incorporación de áreas de estacionamiento y esparcimiento. Continuidad de vía de bicisenda y camino peatonal/vehicular de intertrabado el cual funcionara de abastecimiento para las distintas áreas del parque.</t>
  </si>
  <si>
    <t>Realizacion de ampliacion de canteros en la calle Castro, ampliacion de vereda y reduccion de estacionamientos.</t>
  </si>
  <si>
    <t>Udaondo, Guillermo Av. 1101</t>
  </si>
  <si>
    <t>Provisión y colocación de instalación contra incendios para Playa de Acarreos - Herrera 2116 (CABA)</t>
  </si>
  <si>
    <t>LICITACIÓN PÚBLICA BAC</t>
  </si>
  <si>
    <t>https://www.buenosairescompras.gob.ar/PLIEGO/VistaPreviaPliegoCiudadano.aspx?qs=BQoBkoMoEhz9uQ3LmKuWl3E80q3psqmjdb|xQCsSfaRfuUybdUy2ldnK22rYi8ie1BkaaUjuS1BQJknWNJkQyU60/4W3QwjkHhM6DAuKDO|UttRlpow2hg==</t>
  </si>
  <si>
    <t>EX-2022-26534352-   -GCABA-SECTOP</t>
  </si>
  <si>
    <t>Provisión y colocación de módulos prefabricados para oficina y sanitarios.</t>
  </si>
  <si>
    <t>https://www.buenosairescompras.gob.ar/PLIEGO/VistaPreviaPliegoCiudadano.aspx?qs=BQoBkoMoEhx8Hugi3wuXYrIyNXgee77JJ9RtOJoi/D09yHdIGaOhRp5UT2pELWahLwMvTAKCF5hJ437gDXANkrDZ4wgGYAJUWGyo7XsIUZgTk9Nbj9i1ow==</t>
  </si>
  <si>
    <t>EX-2022-37735405-   -GCABA-SECTOP</t>
  </si>
  <si>
    <t>AMPLIACIÓN DE LA RED SECUNDARIA DE RAMALES PARA LAS CUENCAS DE LOS ARROYOS MALDONADO, VEGA Y CILDAÑEZ – LOTE 1.</t>
  </si>
  <si>
    <t>RAMALES SECUNDARIOS DE LAS CUENCAS DE LOS ARROYOS MALDONADO, VEGA Y CILDAÑEZ</t>
  </si>
  <si>
    <t>10/11/12/13/14/15</t>
  </si>
  <si>
    <t>YERBAL - VILLA LURO - VELEZ SARFIELD FLORESTA - MONTE CASTRO - VILLA DEL PARQUE - VILLA SANTA RITA - PATERNAL - VILLA CRESPO - VILLA URQUIZA</t>
  </si>
  <si>
    <t>AMPLIACIÓN DE LA RED SECUNDARIA DE RAMALES PARA LAS CUENCAS DE LOS ARROYOS MALDONADO, VEGA Y CILDAÑEZ – LOTE 2</t>
  </si>
  <si>
    <t>Subsecretaría de Proyectos y Obras</t>
  </si>
  <si>
    <t>10179-0065-LPU22</t>
  </si>
  <si>
    <t>https://buenosairesobras.dguiaf-gcba.gov.ar/PLIEGO/VistaPreviaPliegoCiudadano.aspx?qs=BQoBkoMoEhyc8Qqf|wSJVmhI3ynjp7xztrcEtYL1NISiOu3mnsTYuR50|DjffGebdEHGjWaUsa9o/uBr8Vvq43N8hy7iMm0SqobqkZwQlM1GY3yQ0XUAoQ==</t>
  </si>
  <si>
    <t>Soluciones Habitacionales 3 ETAPA 2</t>
  </si>
  <si>
    <t>Nuevos Edificios Parque Olímpico</t>
  </si>
  <si>
    <t>La obra consiste en la construcción de tres nuevos edificios que se emplazarán en el Parque Olí­mpico: Edificio “Oficinas”, Edificio “Hotel - Escuela” y el Edificio Centro de Ciencias Aplicadas al Deporte (CAD). Conjuntamente a ellos, se encuentran dos edificaciones auxiliares, las cuales aglutinan tanques, bombas y subestaciones eléctricas compartidas dentro del Parque Olímpico de la Juventud.</t>
  </si>
  <si>
    <t>Avenida Coronel Roca Nº 3980/4170</t>
  </si>
  <si>
    <t>https://buenosaires.gob.ar/areas/planeamiento_obras/licitations/web/frontend_dev.php/licitation/index/id/372</t>
  </si>
  <si>
    <t>EX-2018-26652849-DGIURB</t>
  </si>
  <si>
    <t>FODUS</t>
  </si>
  <si>
    <t>Construcción de Edificio de Soluciones Habitacionales desarrollado en PB más 4 pisos en Calle Mendoza 4246. Contará con 27 viviendas de 3 ambientes y 18 de 2 ambientes (total 45 unidad más 2 locales comerciales).</t>
  </si>
  <si>
    <t>10172-0046-LPU22</t>
  </si>
  <si>
    <t>https://buenosairesobras.dguiaf-gcba.gov.ar/PLIEGO/VistaPreviaPliegoCiudadano.aspx?qs=BQoBkoMoEhy6808gjLL6K3oMvQLluT7KvhVi|YC7tm8j0EaxJwy8SVY9NE5BaebXhQL4DyY9FdA2TmEHousSxc7eHDd9gOJadk3rcn9F09aETfvasqEiiQ==</t>
  </si>
  <si>
    <t>Restauración de fachada y hall planta baja edificio Procuración General - ETAPA 2</t>
  </si>
  <si>
    <t>SOLUCIONES TERMOHIDRÓFUGAS SRL</t>
  </si>
  <si>
    <t>https://buenosairesobras.dguiaf-gcba.gov.ar/PLIEGO/VistaPreviaPliegoCiudadano.aspx?qs=BQoBkoMoEhwGp2qN5R4roiA0Iajo5fGLT/uFOt2hcm9AwCRAgbZ0s6sylwY/iuxV0H/l/4|Rnn6ALrjA7WYN|Kb4m|OZSaKYkHyZRLZKVQOCWyJSX7rWXw==</t>
  </si>
  <si>
    <t>https://buenosairesobras.dguiaf-gcba.gov.ar/PLIEGO/VistaPreviaPliegoCiudadano.aspx?qs=BQoBkoMoEhxqK37Wd86/NmHUwtzdx/IEAO|caHnAP5VYCmhzQYfi6AlSC39XIKHG4xJx00XlaGltlWCBpYZ1qzx3xAoGo9eT4q5IJ1nFdvQi7MZBcgFXbA==</t>
  </si>
  <si>
    <t>Refuncionalización Edificios Playa Colegiales</t>
  </si>
  <si>
    <t>https://buenosairesobras.dguiaf-gcba.gov.ar/PLIEGO/VistaPreviaPliegoCiudadano.aspx?qs=BQoBkoMoEhyhl|UoMneaNgdAdrZ1mOnSD/Ca|Na4|uAiLhigyV/1tbLnAGrcATGjPfTKCPTC|zoossvkzpeORZUcI6/PWxkgRKx8Ui2W8LEbT0BD4mRoRQ==</t>
  </si>
  <si>
    <t>Rediseño de explanada y reparaciones en sala "Presentes Ahora y Siempre" - Parque de la Memoria</t>
  </si>
  <si>
    <t>https://buenosairesobras.dguiaf-gcba.gov.ar/PLIEGO/VistaPreviaPliegoCiudadano.aspx?qs=BQoBkoMoEhx|ZAIB7Nr1OeHi13EjpXqsER7QlT|RHUR98LvytZhfPJZCL6QuB|0DiDhlV79DG9f5GPAo6w4Zbciu4Ng/BIZKbz1vmz21SCisOHALlmWNzQ==</t>
  </si>
  <si>
    <t>Cafetería Parque de la Memoria</t>
  </si>
  <si>
    <t>https://buenosairesobras.dguiaf-gcba.gov.ar/PLIEGO/VistaPreviaPliegoCiudadano.aspx?qs=BQoBkoMoEhzI0UjWzUONvF6BKwjgKZJku0GWD9chkqJPsY6eyNYyehyN5Wt8k5pskQPoWU9wyImJIBsB/sb/UXQ0DO11ADhZql/ta|TVxIDEXX84PyieXw==</t>
  </si>
  <si>
    <t>NAKU CONSTRUCCIONES S.R.L.-ALTOTE S.A.-UT</t>
  </si>
  <si>
    <t>https://buenosairesobras.dguiaf-gcba.gov.ar/PLIEGO/VistaPreviaPliegoCiudadano.aspx?qs=BQoBkoMoEhwQN1j20x8LgSwTRqcQXyiNf4DYOiocVQHxVUZpzVdgwLj2zdrmVcYCXJmAo500P8KhReX50jhtuuSRHjZWjyI|bdOvrJ4bqLDsPUJsud4B6A==</t>
  </si>
  <si>
    <t>NAKU CONSTRUCCIONES S.R.L.-ALTOTE S.A.-PARQUE CARRASCO-UT</t>
  </si>
  <si>
    <t>https://buenosairesobras.dguiaf-gcba.gov.ar/PLIEGO/VistaPreviaPliegoCiudadano.aspx?qs=BQoBkoMoEhxbedLVJrf46MMgXJF7EB76nU4InctzmMRqQImQtDsIE5ITyy2TQaGCbp2y8ymqUPN8LLZtcNid9f33l6W8ZBwiowrAKLtJfqsl||k5DBW4VQ==</t>
  </si>
  <si>
    <t>Gran Panteon de Flores (ETAPA 1)</t>
  </si>
  <si>
    <t>Refuerzo estructural e Impermeabilizacion cubierta</t>
  </si>
  <si>
    <t>10179-0022-LPU22</t>
  </si>
  <si>
    <t>https://buenosairesobras.dguiaf-gcba.gov.ar/PLIEGO/VistaPreviaPliegoCiudadano.aspx?qs=BQoBkoMoEhxIgeG|ZHd54KF40G5K7vVYkzkGGL|tyUO|qa8wxbKOGcBzZrlml0zuZml1Zv1mGxTWBKoA2tp3pc2cSzo1xk|o2NEFAH6OCYKbwqJ2zkDHGw==</t>
  </si>
  <si>
    <t>EX-2022-10625809-   -GCABA-DGCCYA</t>
  </si>
  <si>
    <t>https://buenosairesobras.dguiaf-gcba.gov.ar/PLIEGO/VistaPreviaPliegoCiudadano.aspx?qs=BQoBkoMoEhw8uSPHA5TBIv7AD9rRMXu3l2pVqP4YwV9/8fMrb|iUgwPkVtlMpgF4YjTmPbRP|W8cY5PFWIwVIXLN5niAhFpDhJW3tWuSD46KkOgLaTglvg==</t>
  </si>
  <si>
    <t>EX-2022-30212082-GCABA-DGCCYA</t>
  </si>
  <si>
    <t>https://buenosairesobras.dguiaf-gcba.gov.ar/PLIEGO/VistaPreviaPliegoCiudadano.aspx?qs=BQoBkoMoEhwnNYf95EHI4gEwLR0p2J3HcxGPpgIZPn5nYkUnY9NnXHRlaK|yqCgar3oUlUCZd32QW4jxwSi7HrkrqU6n5j2aGvnKIO6otlzb8vwBo7DpaQ==</t>
  </si>
  <si>
    <t>EX-2022-46431734-   -GCABA-DGCCYA</t>
  </si>
  <si>
    <t>Rescisión</t>
  </si>
  <si>
    <t>10179-0137-LPU22</t>
  </si>
  <si>
    <t>https://buenosairesobras.dguiaf-gcba.gov.ar/PLIEGO/VistaPreviaPliegoCiudadano.aspx?qs=BQoBkoMoEhxe9d0uBnVHZPmLwmYr8PGNSDMg|zI0U/8WVYpv1lPLYS/9KE7NcJ1Kzn|E22dq|jya9WjCfFSbXg8xObILK8LqnUeUximftYY7XSIPfNEjxg==</t>
  </si>
  <si>
    <t>EX-2022-41460751-GCABA-DGCCYA / EX-2022-34416147-GCABA-DGINYAR</t>
  </si>
  <si>
    <t>Rehabilitación y adecuación tecnológica Casa Altos de Elorriaga II - Museo del Humor</t>
  </si>
  <si>
    <t>https://buenosairesobras.dguiaf-gcba.gov.ar/PLIEGO/VistaPreviaPliegoCiudadano.aspx?qs=BQoBkoMoEhwh2vrgzvEKtOerperNutBdsIV2gtfVc0wve31koD|HoeYvakphj5I4iQ/yhsobRaLUuXWa0r74kAybZX2XqcjZPERDZrxeZxs9|BUwGThiSA==</t>
  </si>
  <si>
    <t>Puesta en valor y readecuación tecnológica Palacio Ceci</t>
  </si>
  <si>
    <t>10179-0165-LPU22</t>
  </si>
  <si>
    <t>https://buenosairesobras.dguiaf-gcba.gov.ar/PLIEGO/VistaPreviaPliegoCiudadano.aspx?qs=BQoBkoMoEhxwWHp|oBOq0xgdTvv/IgEFTPQtpBk/FXk3JnslZyGegw9jNOR3y1ciUqXJCc6Hjk4ceIH1AW4GNbj/GZvJNmvBHk3uz|ivPclYijrLrhTkwQ==</t>
  </si>
  <si>
    <t>EX-2022-47342233-GCABA-DGCCYA / EX-2022-46335965-GCABA-DGINYAR</t>
  </si>
  <si>
    <t>PROYECTO DE INGENIERÍA Relocalización cañerías impulsión L1 y L2 de AySA.</t>
  </si>
  <si>
    <t>Anteproyecto</t>
  </si>
  <si>
    <t>Elaboración del proyecto de ingeniería necesario para el corrimiento de dos lineas de agua potable de DN 1100 mm</t>
  </si>
  <si>
    <t xml:space="preserve">C&amp;E Construcciones S.A.	</t>
  </si>
  <si>
    <t>7323-1844-LPU22</t>
  </si>
  <si>
    <t>https://www.buenosairescompras.gob.ar/PLIEGO/VistaPreviaPliegoCiudadano.aspx?qs=BQoBkoMoEhyd7o6qTI|10j6rcNz/pxYJTmTkOiIHwymDo793mqbfRb|AWaZlAlZ4740Z4f4eSbzpjLkB0yU9h6G25vC/JzZG7fH5iaAJctOc0CCeR4Vy8g==</t>
  </si>
  <si>
    <t>EX-2022-43796762-   -GCABA-SECTOP</t>
  </si>
  <si>
    <t>CRIBA S.A.</t>
  </si>
  <si>
    <t>Vecinos comuna 13 y ciudadanos, los emprendedores, e instituciones públicas y privadas en la generación de la economía del conocimiento</t>
  </si>
  <si>
    <t>https://buenosairesobras.dguiaf-gcba.gov.ar/PLIEGO/VistaPreviaPliegoCiudadano.aspx?qs=BQoBkoMoEhxHL9poFG7bzGYlCPRsewPu|GATp3YGepqrKvgiKK2fTtc|o/7ImWlXkEKaXOWuo0JRfp/E7yel1HQtNwEykJA3Eb6TfZjXcTSjGzBmzOCtGw==</t>
  </si>
  <si>
    <t>EX-2022-36084289-   -GCABA-DGCCYA</t>
  </si>
  <si>
    <t>Vestuarios e iluminación deportiva cancha de hockey Polideportivo Juan Bautista Alberdi</t>
  </si>
  <si>
    <t>MONGE CONSTRUCCIONES</t>
  </si>
  <si>
    <t>vecinos y visitantes del polideportivo</t>
  </si>
  <si>
    <t>https://buenosairesobras.dguiaf-gcba.gov.ar/PLIEGO/VistaPreviaPliegoCiudadano.aspx?qs=BQoBkoMoEhxcOEoWTF0N8oRk8StVFbuEGAHrHgoZgLaGr79p92g7DQ15Mvs|4foM05Sy6nuj8eH2klyKk2jxZBnJ98Bsv|eSy4m2t1HbhHESY0UrQR5zBQ==</t>
  </si>
  <si>
    <t>EX-2023-00438033-   -GCABA-DGCCYA</t>
  </si>
  <si>
    <t>Renovación de instalaciones Edificio Registro Civil - Etapa 1</t>
  </si>
  <si>
    <t xml:space="preserve">SOLUCIONES TERMOHIDROFUGAS S.R.L.	</t>
  </si>
  <si>
    <t>10179-0034-LPU23</t>
  </si>
  <si>
    <t>trabajadores y publico en general</t>
  </si>
  <si>
    <t>https://buenosairesobras.dguiaf-gcba.gov.ar/PLIEGO/VistaPreviaPliegoCiudadano.aspx?qs=BQoBkoMoEhxX575HUs0A3PAnlCFuFA7IOhTgFksF|Lgl/a8xlYlksP8tNSdu6m97EY5ILEUiHyqqkHwl/2Cy9UVykR|Y59b|xAVwYkIGAJ7olJjfN8fJzA==</t>
  </si>
  <si>
    <t>EX-2023-07550422-   -GCABA-DGCCYA</t>
  </si>
  <si>
    <t>Gran Panteon de Flores (ETAPA 2)</t>
  </si>
  <si>
    <t>10179-0037-LPU23</t>
  </si>
  <si>
    <t>https://buenosairesobras.dguiaf-gcba.gov.ar/PLIEGO/VistaPreviaPliegoCiudadano.aspx?qs=BQoBkoMoEhwQ6gCdWldlh0|1ACKMCQzMmA9lPAEHX6ClSyeJpyAOTqr5XXxrgdMdlM2sjqm2Bh1YLqTpwxn51hL6TexQsWG4j3urpqSqFqEonE0HCAKDOQ==</t>
  </si>
  <si>
    <t>EX-2023-14055528-   -GCABA-DGCCYA</t>
  </si>
  <si>
    <t>Camino de Sirga V</t>
  </si>
  <si>
    <t>Espacio Público y Vial</t>
  </si>
  <si>
    <t xml:space="preserve">ESTILO QUARZO SRL	</t>
  </si>
  <si>
    <t>10241-0008-LPU24</t>
  </si>
  <si>
    <t>https://buenosairesobras.dguiaf-gcba.gov.ar/PLIEGO/VistaPreviaPliegoCiudadano.aspx?qs=BQoBkoMoEhyIG0r0q8W2mAMTP4WyOV/VGg3p4PMslY/lvs/WLd9eQd2O9Jff1MfjFyll/UQUOcAQ|U5ZnGxgen|r0lW3pK4mOJx4qoarGO5tr8HBL/LrqwZMkIYxT1Kh4BXZ51S|5O4gSHYkx0/iVge9eQ|QZZBRpHvcOkAlkBfwWATIVcC7oA==</t>
  </si>
  <si>
    <t>EX-2024-09468433-   -GCABA-DGTALMI</t>
  </si>
  <si>
    <t>Demolición por riesgo estructural Diógenes Taborda N° 1553</t>
  </si>
  <si>
    <t>Demolición de edificio con riesgo estructural</t>
  </si>
  <si>
    <t>Diógenes Taborda N° 1553</t>
  </si>
  <si>
    <t>10241-0001-CDI24</t>
  </si>
  <si>
    <t>https://buenosairesobras.dguiaf-gcba.gov.ar/PLIEGO/VistaPreviaPliegoCiudadano.aspx?qs=BQoBkoMoEhzPpgHmJc1bq8q7u75V0QcIqrS2KGazzZ1rNU|yOPh6|PNQvp3Lso5tm|XXY0G1uulFycotPLUEec3S34d805t3JLax2Pt2KMBoVs6K9VFeLg==</t>
  </si>
  <si>
    <t>EX-2024-16633639-   -GCABA-DGTALMI</t>
  </si>
  <si>
    <t>Tribunal Superior de Justicia</t>
  </si>
  <si>
    <t>Puesta en valor y actualización tecnológica Edificio Pellegrini 311/313</t>
  </si>
  <si>
    <t xml:space="preserve">URBAN BAIRES SA	</t>
  </si>
  <si>
    <t>10179-0063-LPU23</t>
  </si>
  <si>
    <t>https://buenosairesobras.dguiaf-gcba.gov.ar/PLIEGO/VistaPreviaPliegoCiudadano.aspx?qs=BQoBkoMoEhw|AjorZaI7zm2BKOJS1ffRE/xG3USeQlIzEK6tg|11zPetKrEI5NmQuzxPLALVREZOWhpiKh1K8a1s/nN1DWLQPl/V5XCDnRqgZKl7c2smGw==</t>
  </si>
  <si>
    <t>EX-2023-21677556-   -GCABA-DGCCYA</t>
  </si>
  <si>
    <t>Etiquetas de fila</t>
  </si>
  <si>
    <t>Total general</t>
  </si>
  <si>
    <t>#¡VALOR!</t>
  </si>
  <si>
    <t>Cuenta de nombre</t>
  </si>
  <si>
    <t>COOPSE Ltda</t>
  </si>
  <si>
    <t>Donación</t>
  </si>
  <si>
    <t>Hidraulica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</si>
</sst>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yyyy"/>
    <numFmt numFmtId="165" formatCode="yyyy"/>
    <numFmt numFmtId="166" formatCode="0.000000000000"/>
    <numFmt numFmtId="167" formatCode="&quot;$&quot;#,##0.00"/>
    <numFmt numFmtId="168" formatCode="yyyy\-mm\-dd"/>
    <numFmt numFmtId="169" formatCode="d\.m"/>
    <numFmt numFmtId="170" formatCode="yyyy\-mm\-dd;@"/>
  </numFmts>
  <fonts count="8">
    <font>
      <sz val="11"/>
      <color theme="1"/>
      <name val="Aptos Narrow"/>
      <family val="2"/>
      <scheme val="minor"/>
    </font>
    <font>
      <b/>
      <sz val="11"/>
      <color rgb="FF000000"/>
      <name val="Calibri"/>
      <family val="2"/>
    </font>
    <font>
      <sz val="11"/>
      <color rgb="FF000000"/>
      <name val="Calibri"/>
      <family val="2"/>
    </font>
    <font>
      <u/>
      <sz val="11"/>
      <color rgb="FF000000"/>
      <name val="Calibri"/>
      <family val="2"/>
    </font>
    <font>
      <sz val="11"/>
      <color theme="1"/>
      <name val="Calibri"/>
      <family val="2"/>
    </font>
    <font>
      <u/>
      <sz val="11"/>
      <color theme="10"/>
      <name val="Aptos Narrow"/>
      <family val="2"/>
      <scheme val="minor"/>
    </font>
    <font>
      <u/>
      <sz val="11"/>
      <color rgb="FF0000FF"/>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6">
    <xf numFmtId="0" fontId="0" fillId="0" borderId="0" xfId="0"/>
    <xf numFmtId="0" fontId="0" fillId="2" borderId="0" xfId="0" applyFill="1"/>
    <xf numFmtId="0" fontId="2" fillId="0" borderId="0" xfId="0" applyFont="1" applyAlignment="1">
      <alignment horizontal="left" vertical="center"/>
    </xf>
    <xf numFmtId="0" fontId="6" fillId="0" borderId="0" xfId="0" applyFont="1" applyAlignment="1">
      <alignment horizontal="left"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4" fillId="0" borderId="0" xfId="0" applyFont="1" applyAlignment="1">
      <alignment horizontal="left" vertical="center"/>
    </xf>
    <xf numFmtId="0" fontId="1" fillId="0" borderId="0" xfId="0" applyFont="1" applyAlignment="1">
      <alignment horizontal="left" vertical="center"/>
    </xf>
    <xf numFmtId="165" fontId="2" fillId="0" borderId="0" xfId="0" applyNumberFormat="1" applyFont="1" applyAlignment="1">
      <alignment horizontal="left" vertical="center"/>
    </xf>
    <xf numFmtId="3" fontId="2" fillId="0" borderId="0" xfId="0" applyNumberFormat="1" applyFont="1" applyAlignment="1">
      <alignment horizontal="left" vertical="center"/>
    </xf>
    <xf numFmtId="0" fontId="3" fillId="0" borderId="0" xfId="0" applyFont="1" applyAlignment="1">
      <alignment horizontal="left" vertical="center"/>
    </xf>
    <xf numFmtId="3" fontId="3" fillId="0" borderId="0" xfId="0" applyNumberFormat="1" applyFont="1" applyAlignment="1">
      <alignment horizontal="left" vertical="center"/>
    </xf>
    <xf numFmtId="0" fontId="7" fillId="0" borderId="0" xfId="0" applyFont="1" applyAlignment="1">
      <alignment horizontal="left" vertical="center"/>
    </xf>
    <xf numFmtId="167" fontId="1" fillId="0" borderId="0" xfId="0" applyNumberFormat="1" applyFont="1" applyAlignment="1">
      <alignment horizontal="left" vertical="center"/>
    </xf>
    <xf numFmtId="167" fontId="2" fillId="0" borderId="0" xfId="0" applyNumberFormat="1" applyFont="1" applyAlignment="1">
      <alignment horizontal="left" vertical="center"/>
    </xf>
    <xf numFmtId="164" fontId="2" fillId="0" borderId="0" xfId="0" applyNumberFormat="1" applyFont="1" applyAlignment="1">
      <alignment horizontal="left" vertical="center"/>
    </xf>
    <xf numFmtId="1" fontId="2" fillId="0" borderId="0" xfId="0" applyNumberFormat="1" applyFont="1" applyAlignment="1">
      <alignment horizontal="left" vertical="center"/>
    </xf>
    <xf numFmtId="10" fontId="2" fillId="0" borderId="0" xfId="0" applyNumberFormat="1" applyFont="1" applyAlignment="1">
      <alignment horizontal="left" vertical="center"/>
    </xf>
    <xf numFmtId="166" fontId="2" fillId="0" borderId="0" xfId="0" applyNumberFormat="1" applyFont="1" applyAlignment="1">
      <alignment horizontal="left" vertical="center"/>
    </xf>
    <xf numFmtId="9" fontId="2" fillId="0" borderId="0" xfId="0" applyNumberFormat="1" applyFont="1" applyAlignment="1">
      <alignment horizontal="left" vertical="center"/>
    </xf>
    <xf numFmtId="167" fontId="7" fillId="0" borderId="0" xfId="0" applyNumberFormat="1" applyFont="1" applyAlignment="1">
      <alignment horizontal="left" vertical="center"/>
    </xf>
    <xf numFmtId="167" fontId="4" fillId="0" borderId="0" xfId="0" applyNumberFormat="1" applyFont="1" applyAlignment="1">
      <alignment horizontal="left" vertical="center"/>
    </xf>
    <xf numFmtId="49" fontId="2" fillId="0" borderId="0" xfId="0" applyNumberFormat="1" applyFont="1" applyAlignment="1">
      <alignment horizontal="left" vertical="center"/>
    </xf>
    <xf numFmtId="4" fontId="2" fillId="0" borderId="0" xfId="0" applyNumberFormat="1" applyFont="1" applyAlignment="1">
      <alignment horizontal="left" vertical="center"/>
    </xf>
    <xf numFmtId="169" fontId="2" fillId="0" borderId="0" xfId="0" applyNumberFormat="1" applyFont="1" applyAlignment="1">
      <alignment horizontal="left" vertical="center"/>
    </xf>
    <xf numFmtId="168" fontId="2" fillId="0" borderId="0" xfId="0" applyNumberFormat="1" applyFont="1" applyAlignment="1">
      <alignment horizontal="left" vertical="center"/>
    </xf>
    <xf numFmtId="0" fontId="4" fillId="0" borderId="0" xfId="0" applyFont="1" applyAlignment="1">
      <alignment horizontal="left" vertical="center" readingOrder="1"/>
    </xf>
    <xf numFmtId="0" fontId="2" fillId="0" borderId="0" xfId="1" applyFont="1" applyFill="1" applyBorder="1" applyAlignment="1">
      <alignment horizontal="left" vertical="center"/>
    </xf>
    <xf numFmtId="3" fontId="4" fillId="0" borderId="0" xfId="0" applyNumberFormat="1" applyFont="1" applyAlignment="1">
      <alignment horizontal="left" vertical="center"/>
    </xf>
    <xf numFmtId="10" fontId="4" fillId="0" borderId="0" xfId="0" applyNumberFormat="1" applyFont="1" applyAlignment="1">
      <alignment horizontal="left" vertical="center"/>
    </xf>
    <xf numFmtId="170" fontId="1" fillId="0" borderId="0" xfId="0" applyNumberFormat="1" applyFont="1" applyAlignment="1">
      <alignment horizontal="left" vertical="center"/>
    </xf>
    <xf numFmtId="170" fontId="2" fillId="0" borderId="0" xfId="0" applyNumberFormat="1" applyFont="1" applyAlignment="1">
      <alignment horizontal="left" vertical="center"/>
    </xf>
    <xf numFmtId="170" fontId="4" fillId="0" borderId="0" xfId="0" applyNumberFormat="1" applyFont="1" applyAlignment="1">
      <alignment horizontal="left" vertical="center"/>
    </xf>
    <xf numFmtId="0" fontId="2" fillId="0" borderId="0" xfId="0" applyFont="1" applyAlignment="1">
      <alignment horizontal="left" vertical="center"/>
    </xf>
    <xf numFmtId="0" fontId="4" fillId="0" borderId="0" xfId="0" applyFont="1" applyAlignment="1">
      <alignment horizontal="left" vertical="center"/>
    </xf>
  </cellXfs>
  <cellStyles count="2">
    <cellStyle name="Hyperlink"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BaObras_2024_vf.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liente" refreshedDate="45499.718863078706" createdVersion="8" refreshedVersion="8" minRefreshableVersion="3" recordCount="1690">
  <cacheSource type="worksheet">
    <worksheetSource ref="A1:AI1666" sheet="BaObras_2024_vf" r:id="rId2"/>
  </cacheSource>
  <cacheFields count="36">
    <cacheField name="entorno" numFmtId="0">
      <sharedItems/>
    </cacheField>
    <cacheField name="nombre" numFmtId="0">
      <sharedItems/>
    </cacheField>
    <cacheField name="etapa" numFmtId="0">
      <sharedItems/>
    </cacheField>
    <cacheField name="tipo" numFmtId="0">
      <sharedItems containsBlank="1"/>
    </cacheField>
    <cacheField name="area_responsable" numFmtId="0">
      <sharedItems count="12">
        <s v="Ministerio de Educación"/>
        <s v="Secretarí­a de Transporte y Obras Públicas"/>
        <s v="Corporación Buenos Aires Sur"/>
        <s v="Instituto de la Vivienda"/>
        <s v="Ministerio de Salud"/>
        <s v="Subsecretarí­a de Gestión Comunal"/>
        <s v="Ministerio de Cultura"/>
        <s v="Ministerio de Espacio Público e Higiene Urbana"/>
        <s v="Ministerio de Desarrollo Humano y Hábitat"/>
        <s v="Subsecretaría de Proyectos y Obras"/>
        <s v="Ministerio de Seguridad"/>
        <s v="Ministerio de Infraestructura"/>
      </sharedItems>
    </cacheField>
    <cacheField name="descripcion" numFmtId="0">
      <sharedItems containsBlank="1" longText="1"/>
    </cacheField>
    <cacheField name="monto_contrato" numFmtId="0">
      <sharedItems containsBlank="1" containsMixedTypes="1" containsNumber="1" minValue="46800" maxValue="3183200000"/>
    </cacheField>
    <cacheField name="comuna" numFmtId="0">
      <sharedItems containsBlank="1" containsMixedTypes="1" containsNumber="1" containsInteger="1" minValue="1" maxValue="18"/>
    </cacheField>
    <cacheField name="barrio" numFmtId="0">
      <sharedItems containsBlank="1" longText="1"/>
    </cacheField>
    <cacheField name="direccion" numFmtId="0">
      <sharedItems containsBlank="1" longText="1"/>
    </cacheField>
    <cacheField name="lat" numFmtId="0">
      <sharedItems containsBlank="1" containsMixedTypes="1" containsNumber="1" minValue="-3.46533919141016E+16" maxValue="34639019"/>
    </cacheField>
    <cacheField name="lng" numFmtId="0">
      <sharedItems containsBlank="1" containsMixedTypes="1" containsNumber="1" minValue="-5.85062509557242E+16" maxValue="58524987"/>
    </cacheField>
    <cacheField name="fecha_inicio" numFmtId="0">
      <sharedItems containsDate="1" containsBlank="1" containsMixedTypes="1" minDate="1905-07-09T00:00:00" maxDate="2024-12-31T00:00:00" count="830">
        <d v="2013-12-01T00:00:00"/>
        <d v="2015-03-16T00:00:00"/>
        <d v="2016-01-12T00:00:00"/>
        <d v="2014-10-27T00:00:00"/>
        <d v="2016-02-15T00:00:00"/>
        <d v="2016-02-25T00:00:00"/>
        <d v="2016-03-28T00:00:00"/>
        <d v="2016-03-15T00:00:00"/>
        <d v="2016-04-28T00:00:00"/>
        <d v="2015-06-01T00:00:00"/>
        <d v="2018-08-07T00:00:00"/>
        <d v="2016-12-28T00:00:00"/>
        <d v="2017-01-30T00:00:00"/>
        <d v="2017-02-15T00:00:00"/>
        <d v="2017-06-07T00:00:00"/>
        <d v="2017-04-25T00:00:00"/>
        <d v="2018-11-19T00:00:00"/>
        <d v="2019-02-05T00:00:00"/>
        <d v="2019-01-02T00:00:00"/>
        <d v="2017-08-05T00:00:00"/>
        <d v="2017-02-13T00:00:00"/>
        <d v="2018-08-06T00:00:00"/>
        <d v="2018-11-30T00:00:00"/>
        <d v="2017-01-02T00:00:00"/>
        <d v="2017-02-01T00:00:00"/>
        <d v="2015-05-26T00:00:00"/>
        <d v="2016-07-28T00:00:00"/>
        <d v="2016-08-22T00:00:00"/>
        <d v="2014-06-16T00:00:00"/>
        <d v="2014-12-20T00:00:00"/>
        <d v="2015-03-13T00:00:00"/>
        <d v="2014-12-22T00:00:00"/>
        <d v="2015-02-03T00:00:00"/>
        <d v="2013-12-26T00:00:00"/>
        <d v="2013-01-08T00:00:00"/>
        <d v="2016-01-08T00:00:00"/>
        <d v="2016-08-24T00:00:00"/>
        <d v="2016-06-12T00:00:00"/>
        <d v="2016-10-14T00:00:00"/>
        <d v="2016-12-12T00:00:00"/>
        <d v="2016-10-03T00:00:00"/>
        <d v="2016-11-03T00:00:00"/>
        <d v="2014-01-17T00:00:00"/>
        <d v="2014-01-22T00:00:00"/>
        <d v="2014-09-14T00:00:00"/>
        <d v="2015-01-15T00:00:00"/>
        <d v="2017-02-08T00:00:00"/>
        <d v="2015-10-29T00:00:00"/>
        <d v="2013-08-01T00:00:00"/>
        <d v="2016-12-29T00:00:00"/>
        <d v="2016-03-21T00:00:00"/>
        <d v="2016-08-16T00:00:00"/>
        <d v="2013-10-28T00:00:00"/>
        <d v="2017-08-10T00:00:00"/>
        <d v="2016-10-13T00:00:00"/>
        <d v="2014-08-25T00:00:00"/>
        <d v="2016-01-11T00:00:00"/>
        <d v="2016-12-30T00:00:00"/>
        <d v="2017-02-07T00:00:00"/>
        <d v="2016-05-12T00:00:00"/>
        <d v="2016-07-05T00:00:00"/>
        <d v="2016-01-06T00:00:00"/>
        <d v="2015-01-19T00:00:00"/>
        <d v="2015-01-07T00:00:00"/>
        <d v="2015-08-20T00:00:00"/>
        <d v="2017-02-05T00:00:00"/>
        <d v="2017-07-20T00:00:00"/>
        <d v="2017-07-27T00:00:00"/>
        <d v="2017-07-31T00:00:00"/>
        <d v="2018-04-16T00:00:00"/>
        <d v="2017-10-11T00:00:00"/>
        <d v="2016-05-19T00:00:00"/>
        <d v="2017-08-14T00:00:00"/>
        <d v="2017-04-03T00:00:00"/>
        <d v="2017-05-04T00:00:00"/>
        <d v="2017-12-04T00:00:00"/>
        <d v="2017-06-26T00:00:00"/>
        <d v="2015-01-01T00:00:00"/>
        <d v="2016-01-03T00:00:00"/>
        <d v="2017-10-17T00:00:00"/>
        <d v="2016-08-05T00:00:00"/>
        <d v="2017-01-31T00:00:00"/>
        <d v="2017-01-25T00:00:00"/>
        <d v="2017-04-19T00:00:00"/>
        <d v="2017-01-16T00:00:00"/>
        <d v="2017-11-22T00:00:00"/>
        <d v="2016-06-23T00:00:00"/>
        <d v="2016-11-01T00:00:00"/>
        <d v="2016-07-11T00:00:00"/>
        <d v="2016-06-21T00:00:00"/>
        <d v="2016-11-14T00:00:00"/>
        <d v="2017-06-22T00:00:00"/>
        <d v="2017-11-15T00:00:00"/>
        <d v="2017-03-30T00:00:00"/>
        <d v="2017-06-14T00:00:00"/>
        <d v="2017-04-15T00:00:00"/>
        <d v="2017-06-19T00:00:00"/>
        <d v="2017-07-17T00:00:00"/>
        <d v="2017-12-28T00:00:00"/>
        <d v="2017-12-01T00:00:00"/>
        <d v="2017-11-23T00:00:00"/>
        <d v="2017-12-14T00:00:00"/>
        <d v="2017-01-03T00:00:00"/>
        <d v="2018-01-01T00:00:00"/>
        <d v="2017-11-21T00:00:00"/>
        <d v="2018-01-05T00:00:00"/>
        <d v="2016-09-19T00:00:00"/>
        <d v="2017-05-15T00:00:00"/>
        <d v="2017-08-28T00:00:00"/>
        <d v="2017-11-09T00:00:00"/>
        <d v="2017-09-25T00:00:00"/>
        <d v="2017-05-09T00:00:00"/>
        <d v="2017-09-30T00:00:00"/>
        <d v="2017-09-14T00:00:00"/>
        <d v="2017-05-01T00:00:00"/>
        <d v="2017-01-01T00:00:00"/>
        <d v="2017-10-31T00:00:00"/>
        <d v="2018-11-01T00:00:00"/>
        <d v="2017-06-01T00:00:00"/>
        <d v="2017-01-20T00:00:00"/>
        <d v="2016-12-05T00:00:00"/>
        <d v="2016-10-11T00:00:00"/>
        <d v="2017-08-08T00:00:00"/>
        <d v="2017-09-19T00:00:00"/>
        <d v="2017-07-21T00:00:00"/>
        <d v="2017-11-24T00:00:00"/>
        <d v="2017-12-10T00:00:00"/>
        <d v="2018-03-01T00:00:00"/>
        <d v="2017-06-16T00:00:00"/>
        <d v="2017-09-05T00:00:00"/>
        <d v="2017-08-01T00:00:00"/>
        <d v="2016-08-15T00:00:00"/>
        <d v="2017-04-17T00:00:00"/>
        <d v="2017-04-10T00:00:00"/>
        <d v="2016-09-23T00:00:00"/>
        <d v="2017-07-07T00:00:00"/>
        <d v="2017-09-01T00:00:00"/>
        <d v="2016-11-20T00:00:00"/>
        <d v="2017-06-27T00:00:00"/>
        <d v="2017-04-26T00:00:00"/>
        <d v="2017-11-20T00:00:00"/>
        <d v="2017-11-08T00:00:00"/>
        <d v="2017-09-06T00:00:00"/>
        <d v="2017-02-20T00:00:00"/>
        <d v="2017-07-10T00:00:00"/>
        <d v="2017-07-25T00:00:00"/>
        <d v="2017-08-29T00:00:00"/>
        <d v="2016-03-10T00:00:00"/>
        <d v="2016-12-22T00:00:00"/>
        <d v="2017-09-15T00:00:00"/>
        <d v="2016-09-21T00:00:00"/>
        <d v="2016-11-24T00:00:00"/>
        <d v="2016-11-07T00:00:00"/>
        <d v="2016-11-26T00:00:00"/>
        <d v="2016-10-24T00:00:00"/>
        <d v="2016-09-15T00:00:00"/>
        <d v="2017-03-17T00:00:00"/>
        <d v="2017-03-04T00:00:00"/>
        <d v="2017-02-17T00:00:00"/>
        <d v="2016-12-14T00:00:00"/>
        <d v="2016-12-15T00:00:00"/>
        <d v="2018-02-01T00:00:00"/>
        <d v="2016-10-21T00:00:00"/>
        <d v="2016-11-17T00:00:00"/>
        <d v="2016-12-21T00:00:00"/>
        <d v="2016-11-22T00:00:00"/>
        <d v="2016-11-16T00:00:00"/>
        <d v="2016-12-23T00:00:00"/>
        <d v="2016-09-30T00:00:00"/>
        <d v="2017-03-23T00:00:00"/>
        <d v="2017-10-30T00:00:00"/>
        <d v="2017-07-26T00:00:00"/>
        <d v="2017-08-07T00:00:00"/>
        <d v="2017-11-01T00:00:00"/>
        <d v="2018-06-22T00:00:00"/>
        <d v="2018-07-18T00:00:00"/>
        <d v="2015-11-06T00:00:00"/>
        <d v="2017-06-11T00:00:00"/>
        <d v="2015-11-24T00:00:00"/>
        <d v="2018-08-01T00:00:00"/>
        <d v="2016-01-15T00:00:00"/>
        <d v="2016-06-27T00:00:00"/>
        <d v="2016-04-01T00:00:00"/>
        <d v="2015-12-14T00:00:00"/>
        <d v="2016-05-16T00:00:00"/>
        <d v="2016-07-20T00:00:00"/>
        <d v="2016-07-13T00:00:00"/>
        <d v="2017-12-16T00:00:00"/>
        <d v="2016-08-08T00:00:00"/>
        <d v="2016-07-26T00:00:00"/>
        <d v="2016-05-08T00:00:00"/>
        <d v="2016-06-09T00:00:00"/>
        <d v="2015-08-04T00:00:00"/>
        <d v="2015-05-06T00:00:00"/>
        <d v="2016-01-22T00:00:00"/>
        <d v="2016-04-05T00:00:00"/>
        <d v="2016-11-21T00:00:00"/>
        <d v="2016-08-20T00:00:00"/>
        <d v="2016-09-09T00:00:00"/>
        <d v="2016-11-08T00:00:00"/>
        <d v="2016-09-05T00:00:00"/>
        <d v="2016-11-11T00:00:00"/>
        <d v="2017-02-02T00:00:00"/>
        <d v="2017-03-29T00:00:00"/>
        <d v="2017-02-22T00:00:00"/>
        <d v="2017-05-18T00:00:00"/>
        <d v="2017-01-05T00:00:00"/>
        <d v="2017-10-16T00:00:00"/>
        <d v="2017-01-17T00:00:00"/>
        <d v="2017-03-14T00:00:00"/>
        <d v="2017-04-21T00:00:00"/>
        <d v="2017-11-07T00:00:00"/>
        <d v="2017-10-07T00:00:00"/>
        <d v="2017-06-15T00:00:00"/>
        <d v="2017-12-06T00:00:00"/>
        <d v="2017-08-23T00:00:00"/>
        <d v="2017-12-07T00:00:00"/>
        <d v="2017-01-07T00:00:00"/>
        <d v="2017-01-08T00:00:00"/>
        <d v="2017-01-09T00:00:00"/>
        <d v="2017-01-11T00:00:00"/>
        <d v="2018-01-17T00:00:00"/>
        <d v="2017-01-06T00:00:00"/>
        <d v="2018-01-02T00:00:00"/>
        <d v="2016-01-10T00:00:00"/>
        <d v="2017-01-04T00:00:00"/>
        <d v="2016-01-09T00:00:00"/>
        <d v="2014-01-12T00:00:00"/>
        <d v="2018-01-03T00:00:00"/>
        <d v="2018-01-16T00:00:00"/>
        <d v="2017-01-12T00:00:00"/>
        <d v="2016-01-07T00:00:00"/>
        <d v="2016-06-01T00:00:00"/>
        <d v="2017-01-10T00:00:00"/>
        <d v="2016-01-04T00:00:00"/>
        <d v="2017-01-26T00:00:00"/>
        <d v="2019-12-09T00:00:00"/>
        <d v="2017-07-03T00:00:00"/>
        <d v="2017-08-12T00:00:00"/>
        <d v="2017-08-09T00:00:00"/>
        <d v="2017-08-18T00:00:00"/>
        <d v="2017-03-28T00:00:00"/>
        <d v="2017-06-23T00:00:00"/>
        <d v="2016-02-10T00:00:00"/>
        <d v="2015-05-20T00:00:00"/>
        <d v="2016-05-10T00:00:00"/>
        <d v="2017-03-01T00:00:00"/>
        <d v="2021-07-01T00:00:00"/>
        <d v="2016-11-15T00:00:00"/>
        <d v="2018-03-28T00:00:00"/>
        <d v="2018-03-15T00:00:00"/>
        <d v="2018-10-02T00:00:00"/>
        <d v="2018-05-21T00:00:00"/>
        <d v="2018-08-28T00:00:00"/>
        <d v="2018-01-31T00:00:00"/>
        <d v="2021-04-15T00:00:00"/>
        <d v="2018-11-03T00:00:00"/>
        <m/>
        <d v="2021-11-25T00:00:00"/>
        <d v="2018-09-06T00:00:00"/>
        <d v="2018-07-08T00:00:00"/>
        <d v="2017-12-27T00:00:00"/>
        <d v="2017-12-29T00:00:00"/>
        <d v="2018-03-30T00:00:00"/>
        <d v="2017-08-24T00:00:00"/>
        <d v="2017-12-30T00:00:00"/>
        <d v="2018-03-27T00:00:00"/>
        <d v="2013-02-06T00:00:00"/>
        <d v="2017-08-17T00:00:00"/>
        <d v="2017-03-20T00:00:00"/>
        <d v="2015-09-25T00:00:00"/>
        <d v="2017-05-29T00:00:00"/>
        <d v="2017-09-29T00:00:00"/>
        <d v="2017-08-16T00:00:00"/>
        <d v="2017-06-12T00:00:00"/>
        <d v="2017-07-19T00:00:00"/>
        <d v="2017-05-11T00:00:00"/>
        <d v="2016-12-01T00:00:00"/>
        <d v="2017-05-23T00:00:00"/>
        <d v="2017-06-05T00:00:00"/>
        <d v="2017-05-08T00:00:00"/>
        <d v="2017-02-03T00:00:00"/>
        <d v="2017-02-16T00:00:00"/>
        <d v="2017-02-06T00:00:00"/>
        <d v="2017-03-13T00:00:00"/>
        <d v="2017-05-02T00:00:00"/>
        <d v="2017-07-24T00:00:00"/>
        <d v="2017-05-16T00:00:00"/>
        <d v="2017-03-06T00:00:00"/>
        <d v="2016-10-06T00:00:00"/>
        <d v="2017-06-10T00:00:00"/>
        <d v="2017-03-21T00:00:00"/>
        <d v="2017-07-02T00:00:00"/>
        <d v="2017-09-02T00:00:00"/>
        <d v="2016-03-01T00:00:00"/>
        <d v="2016-09-28T00:00:00"/>
        <d v="2017-08-15T00:00:00"/>
        <d v="2016-10-18T00:00:00"/>
        <d v="2017-04-28T00:00:00"/>
        <d v="2017-03-27T00:00:00"/>
        <d v="2017-04-18T00:00:00"/>
        <d v="2016-10-28T00:00:00"/>
        <d v="2017-03-15T00:00:00"/>
        <d v="2016-07-01T00:00:00"/>
        <d v="2016-02-06T00:00:00"/>
        <d v="2016-10-19T00:00:00"/>
        <d v="2017-10-02T00:00:00"/>
        <d v="2017-10-04T00:00:00"/>
        <d v="2017-05-07T00:00:00"/>
        <d v="2017-07-06T00:00:00"/>
        <d v="2017-10-18T00:00:00"/>
        <d v="2017-05-06T00:00:00"/>
        <d v="2017-03-22T00:00:00"/>
        <d v="2017-05-24T00:00:00"/>
        <d v="2017-03-10T00:00:00"/>
        <d v="2016-07-15T00:00:00"/>
        <d v="2017-06-29T00:00:00"/>
        <d v="2017-04-29T00:00:00"/>
        <d v="2017-05-13T00:00:00"/>
        <d v="2016-12-20T00:00:00"/>
        <d v="2017-03-07T00:00:00"/>
        <d v="2017-03-05T00:00:00"/>
        <d v="2017-05-27T00:00:00"/>
        <d v="2017-02-10T00:00:00"/>
        <d v="2018-05-20T00:00:00"/>
        <d v="2017-09-20T00:00:00"/>
        <d v="2017-12-26T00:00:00"/>
        <d v="2017-12-20T00:00:00"/>
        <d v="2017-12-18T00:00:00"/>
        <d v="2018-04-01T00:00:00"/>
        <d v="2017-11-16T00:00:00"/>
        <d v="2017-02-21T00:00:00"/>
        <d v="2016-08-11T00:00:00"/>
        <d v="2017-09-11T00:00:00"/>
        <d v="2016-09-12T00:00:00"/>
        <d v="2017-06-30T00:00:00"/>
        <d v="2015-12-23T00:00:00"/>
        <d v="2017-05-05T00:00:00"/>
        <d v="2015-10-01T00:00:00"/>
        <d v="2014-04-22T00:00:00"/>
        <d v="2016-11-05T00:00:00"/>
        <d v="2016-08-12T00:00:00"/>
        <d v="2016-12-27T00:00:00"/>
        <d v="2017-01-23T00:00:00"/>
        <d v="2015-09-04T00:00:00"/>
        <d v="2015-05-02T00:00:00"/>
        <d v="2016-07-18T00:00:00"/>
        <d v="2018-02-02T00:00:00"/>
        <d v="2015-04-12T00:00:00"/>
        <d v="2016-10-31T00:00:00"/>
        <d v="2017-09-08T00:00:00"/>
        <d v="2017-04-12T00:00:00"/>
        <d v="2017-07-18T00:00:00"/>
        <d v="2017-10-09T00:00:00"/>
        <d v="2017-07-15T00:00:00"/>
        <d v="2017-10-23T00:00:00"/>
        <d v="2016-06-04T00:00:00"/>
        <d v="2016-04-19T00:00:00"/>
        <d v="2016-08-04T00:00:00"/>
        <d v="2016-04-14T00:00:00"/>
        <d v="2016-10-09T00:00:00"/>
        <d v="2017-11-03T00:00:00"/>
        <d v="2015-12-01T00:00:00"/>
        <d v="2016-02-01T00:00:00"/>
        <d v="2016-10-01T00:00:00"/>
        <d v="2016-10-04T00:00:00"/>
        <d v="2016-10-17T00:00:00"/>
        <d v="2016-11-23T00:00:00"/>
        <d v="2018-08-04T00:00:00"/>
        <d v="2015-11-19T00:00:00"/>
        <d v="2015-06-19T00:00:00"/>
        <d v="2015-10-27T00:00:00"/>
        <d v="2015-11-13T00:00:00"/>
        <d v="2016-07-07T00:00:00"/>
        <d v="2016-08-09T00:00:00"/>
        <d v="2017-11-30T00:00:00"/>
        <d v="2015-12-02T00:00:00"/>
        <d v="2017-12-13T00:00:00"/>
        <d v="2016-10-12T00:00:00"/>
        <d v="2017-04-01T00:00:00"/>
        <d v="2015-05-13T00:00:00"/>
        <d v="2021-03-03T00:00:00"/>
        <d v="2014-02-20T00:00:00"/>
        <d v="2018-07-27T00:00:00"/>
        <d v="2017-12-15T00:00:00"/>
        <d v="2017-12-12T00:00:00"/>
        <d v="2018-10-01T00:00:00"/>
        <d v="2018-03-06T00:00:00"/>
        <d v="2018-06-01T00:00:00"/>
        <d v="2018-09-01T00:00:00"/>
        <d v="2018-09-14T00:00:00"/>
        <d v="2018-10-09T00:00:00"/>
        <d v="2018-12-26T00:00:00"/>
        <d v="2017-10-21T00:00:00"/>
        <d v="2017-10-27T00:00:00"/>
        <d v="2017-11-11T00:00:00"/>
        <d v="2017-11-17T00:00:00"/>
        <d v="2018-05-07T00:00:00"/>
        <d v="2018-06-04T00:00:00"/>
        <d v="2018-05-14T00:00:00"/>
        <d v="2018-05-29T00:00:00"/>
        <d v="2018-03-08T00:00:00"/>
        <d v="2017-09-18T00:00:00"/>
        <d v="2017-12-11T00:00:00"/>
        <d v="2017-11-06T00:00:00"/>
        <d v="2018-04-25T00:00:00"/>
        <d v="2018-03-22T00:00:00"/>
        <d v="2018-01-15T00:00:00"/>
        <d v="2018-04-04T00:00:00"/>
        <d v="2017-08-02T00:00:00"/>
        <d v="2018-01-06T00:00:00"/>
        <d v="2017-12-03T00:00:00"/>
        <d v="2017-11-13T00:00:00"/>
        <d v="2018-03-16T00:00:00"/>
        <d v="2018-07-01T00:00:00"/>
        <d v="2018-08-15T00:00:00"/>
        <d v="2018-09-15T00:00:00"/>
        <d v="2011-10-04T00:00:00"/>
        <d v="2019-02-15T00:00:00"/>
        <d v="2014-04-16T00:00:00"/>
        <d v="2018-01-18T00:00:00"/>
        <d v="2017-05-31T00:00:00"/>
        <d v="2017-07-01T00:00:00"/>
        <d v="2017-04-22T00:00:00"/>
        <d v="2016-04-10T00:00:00"/>
        <d v="2016-04-04T00:00:00"/>
        <d v="2017-03-31T00:00:00"/>
        <d v="2017-12-22T00:00:00"/>
        <d v="2017-08-21T00:00:00"/>
        <d v="2017-10-05T00:00:00"/>
        <d v="2018-01-04T00:00:00"/>
        <d v="2018-01-08T00:00:00"/>
        <d v="2019-04-26T00:00:00"/>
        <d v="2017-08-31T00:00:00"/>
        <d v="2017-10-24T00:00:00"/>
        <d v="2022-04-01T00:00:00"/>
        <d v="2019-10-22T00:00:00"/>
        <d v="2022-01-06T00:00:00"/>
        <d v="2021-11-23T00:00:00"/>
        <d v="2022-05-30T00:00:00"/>
        <d v="2018-01-07T00:00:00"/>
        <d v="2018-08-11T00:00:00"/>
        <d v="2019-03-29T00:00:00"/>
        <d v="2018-12-03T00:00:00"/>
        <d v="2016-11-19T00:00:00"/>
        <d v="2018-12-20T00:00:00"/>
        <d v="2019-12-16T00:00:00"/>
        <d v="2017-10-26T00:00:00"/>
        <d v="2019-02-22T00:00:00"/>
        <d v="2019-02-21T00:00:00"/>
        <d v="2019-02-18T00:00:00"/>
        <d v="2018-08-10T00:00:00"/>
        <d v="2018-07-23T00:00:00"/>
        <d v="2019-06-05T00:00:00"/>
        <d v="2019-01-07T00:00:00"/>
        <d v="2018-11-06T00:00:00"/>
        <d v="2019-03-11T00:00:00"/>
        <d v="2019-05-13T00:00:00"/>
        <d v="2019-07-15T00:00:00"/>
        <d v="2019-07-04T00:00:00"/>
        <d v="2019-08-27T00:00:00"/>
        <d v="2019-02-01T00:00:00"/>
        <d v="2020-01-27T00:00:00"/>
        <d v="2019-10-03T00:00:00"/>
        <d v="2014-04-14T00:00:00"/>
        <d v="2017-09-22T00:00:00"/>
        <d v="2018-10-21T00:00:00"/>
        <d v="2019-03-15T00:00:00"/>
        <d v="2018-12-27T00:00:00"/>
        <d v="2018-08-03T00:00:00"/>
        <d v="2019-03-14T00:00:00"/>
        <d v="2018-05-24T00:00:00"/>
        <d v="2018-07-30T00:00:00"/>
        <d v="2018-06-29T00:00:00"/>
        <d v="2018-04-05T00:00:00"/>
        <d v="2018-07-05T00:00:00"/>
        <d v="2018-07-31T00:00:00"/>
        <d v="2018-09-12T00:00:00"/>
        <d v="2018-12-04T00:00:00"/>
        <d v="2018-11-14T00:00:00"/>
        <d v="2018-12-14T00:00:00"/>
        <d v="2019-04-30T00:00:00"/>
        <d v="2019-05-21T00:00:00"/>
        <d v="2019-06-03T00:00:00"/>
        <d v="2019-05-31T00:00:00"/>
        <d v="2019-05-20T00:00:00"/>
        <d v="2019-01-08T00:00:00"/>
        <d v="2018-12-19T00:00:00"/>
        <d v="2019-01-04T00:00:00"/>
        <d v="2019-01-11T00:00:00"/>
        <d v="2019-05-07T00:00:00"/>
        <d v="2019-08-26T00:00:00"/>
        <d v="2019-08-23T00:00:00"/>
        <d v="2019-08-13T00:00:00"/>
        <d v="2019-08-22T00:00:00"/>
        <d v="2019-08-28T00:00:00"/>
        <d v="2019-05-27T00:00:00"/>
        <d v="2019-05-17T00:00:00"/>
        <d v="2019-05-16T00:00:00"/>
        <d v="2019-07-12T00:00:00"/>
        <d v="2019-07-26T00:00:00"/>
        <d v="2019-07-22T00:00:00"/>
        <d v="2019-07-03T00:00:00"/>
        <d v="2019-07-05T00:00:00"/>
        <d v="2019-06-24T00:00:00"/>
        <d v="2019-07-11T00:00:00"/>
        <d v="2019-07-01T00:00:00"/>
        <d v="2019-08-03T00:00:00"/>
        <d v="2019-09-10T00:00:00"/>
        <d v="2019-09-11T00:00:00"/>
        <d v="2019-10-04T00:00:00"/>
        <d v="2019-09-30T00:00:00"/>
        <d v="2019-07-19T00:00:00"/>
        <d v="2016-09-01T00:00:00"/>
        <d v="2016-05-02T00:00:00"/>
        <d v="2019-10-01T00:00:00"/>
        <d v="2019-01-21T00:00:00"/>
        <d v="2017-10-19T00:00:00"/>
        <d v="2018-07-12T00:00:00"/>
        <d v="2017-11-27T00:00:00"/>
        <d v="2019-05-14T00:00:00"/>
        <d v="2019-05-06T00:00:00"/>
        <d v="2018-12-28T00:00:00"/>
        <d v="2018-10-15T00:00:00"/>
        <d v="2019-07-17T00:00:00"/>
        <d v="2019-05-15T00:00:00"/>
        <d v="2019-04-10T00:00:00"/>
        <d v="2013-05-20T00:00:00"/>
        <d v="2020-12-21T00:00:00"/>
        <d v="2021-04-26T00:00:00"/>
        <d v="2021-01-04T00:00:00"/>
        <d v="2013-05-14T00:00:00"/>
        <d v="2021-01-01T00:00:00"/>
        <d v="2020-01-24T00:00:00"/>
        <d v="2019-03-28T00:00:00"/>
        <d v="2021-05-04T00:00:00"/>
        <d v="2021-02-08T00:00:00"/>
        <d v="2017-04-24T00:00:00"/>
        <d v="2021-03-15T00:00:00"/>
        <d v="2023-01-09T00:00:00"/>
        <d v="2022-12-01T00:00:00"/>
        <d v="2023-02-01T00:00:00"/>
        <d v="2023-01-16T00:00:00"/>
        <d v="2023-03-06T00:00:00"/>
        <d v="2022-08-17T00:00:00"/>
        <d v="2022-10-17T00:00:00"/>
        <d v="2022-05-06T00:00:00"/>
        <d v="2023-01-07T00:00:00"/>
        <d v="2022-09-01T00:00:00"/>
        <d v="2022-06-21T00:00:00"/>
        <d v="2022-08-01T00:00:00"/>
        <d v="2022-09-21T00:00:00"/>
        <d v="2023-03-08T00:00:00"/>
        <d v="2022-10-31T00:00:00"/>
        <d v="2022-11-07T00:00:00"/>
        <d v="2023-03-13T00:00:00"/>
        <d v="2023-05-09T00:00:00"/>
        <d v="2022-07-15T00:00:00"/>
        <d v="2022-09-08T00:00:00"/>
        <d v="2023-01-15T00:00:00"/>
        <d v="2022-03-21T00:00:00"/>
        <d v="2022-05-02T00:00:00"/>
        <d v="2022-08-10T00:00:00"/>
        <d v="2022-07-18T00:00:00"/>
        <d v="2022-09-06T00:00:00"/>
        <d v="2022-11-28T00:00:00"/>
        <d v="2022-11-01T00:00:00"/>
        <d v="2023-11-24T00:00:00"/>
        <d v="2022-07-26T00:00:00"/>
        <d v="2022-08-22T00:00:00"/>
        <d v="2022-07-01T00:00:00"/>
        <d v="2022-01-03T00:00:00"/>
        <d v="2022-05-01T00:00:00"/>
        <d v="2022-04-20T00:00:00"/>
        <d v="2022-04-10T00:00:00"/>
        <d v="2022-04-15T00:00:00"/>
        <d v="2022-03-22T00:00:00"/>
        <d v="2022-03-31T00:00:00"/>
        <d v="2022-03-28T00:00:00"/>
        <d v="2022-04-04T00:00:00"/>
        <d v="2022-04-11T00:00:00"/>
        <d v="2022-04-18T00:00:00"/>
        <d v="2022-04-06T00:00:00"/>
        <d v="2022-04-30T00:00:00"/>
        <d v="2022-03-17T00:00:00"/>
        <d v="2022-01-10T00:00:00"/>
        <d v="2022-01-17T00:00:00"/>
        <d v="2022-01-27T00:00:00"/>
        <d v="2021-05-20T00:00:00"/>
        <d v="2022-03-29T00:00:00"/>
        <d v="2022-03-30T00:00:00"/>
        <d v="2022-03-14T00:00:00"/>
        <d v="2018-11-26T00:00:00"/>
        <d v="2018-10-17T00:00:00"/>
        <d v="2018-11-27T00:00:00"/>
        <d v="2022-02-21T00:00:00"/>
        <d v="2021-05-05T00:00:00"/>
        <d v="2022-01-13T00:00:00"/>
        <d v="2022-03-07T00:00:00"/>
        <d v="2021-10-25T00:00:00"/>
        <d v="2022-03-01T00:00:00"/>
        <d v="2022-04-05T00:00:00"/>
        <d v="2021-12-01T00:00:00"/>
        <s v="10/21"/>
        <d v="2020-01-02T00:00:00"/>
        <d v="2018-07-11T00:00:00"/>
        <d v="2018-09-21T00:00:00"/>
        <d v="2019-06-18T00:00:00"/>
        <d v="2019-11-04T00:00:00"/>
        <d v="2021-07-26T00:00:00"/>
        <d v="2021-07-22T00:00:00"/>
        <d v="2018-10-08T00:00:00"/>
        <d v="2022-09-10T00:00:00"/>
        <d v="2018-11-10T00:00:00"/>
        <d v="1905-07-09T00:00:00"/>
        <d v="1905-07-13T00:00:00"/>
        <d v="1905-07-14T00:00:00"/>
        <d v="2020-11-12T00:00:00"/>
        <d v="2020-09-10T00:00:00"/>
        <d v="2022-07-19T00:00:00"/>
        <d v="2022-04-22T00:00:00"/>
        <d v="2022-12-26T00:00:00"/>
        <d v="2022-10-24T00:00:00"/>
        <d v="2021-12-21T00:00:00"/>
        <d v="2020-01-10T00:00:00"/>
        <d v="2020-04-01T00:00:00"/>
        <d v="2020-05-01T00:00:00"/>
        <d v="2020-07-01T00:00:00"/>
        <d v="2021-04-19T00:00:00"/>
        <d v="2018-10-29T00:00:00"/>
        <d v="2019-11-26T00:00:00"/>
        <d v="2022-10-18T00:00:00"/>
        <d v="2022-09-30T00:00:00"/>
        <d v="2022-10-20T00:00:00"/>
        <d v="2021-11-18T00:00:00"/>
        <d v="2022-09-19T00:00:00"/>
        <d v="2022-11-15T00:00:00"/>
        <d v="2021-09-22T00:00:00"/>
        <d v="2021-09-17T00:00:00"/>
        <d v="2020-12-28T00:00:00"/>
        <d v="2021-05-17T00:00:00"/>
        <d v="2021-09-03T00:00:00"/>
        <d v="2021-09-24T00:00:00"/>
        <d v="2020-10-07T00:00:00"/>
        <d v="2021-05-30T00:00:00"/>
        <d v="2021-02-02T00:00:00"/>
        <d v="2021-03-26T00:00:00"/>
        <d v="2021-05-26T00:00:00"/>
        <d v="2021-05-21T00:00:00"/>
        <d v="2021-12-17T00:00:00"/>
        <d v="2022-03-11T00:00:00"/>
        <d v="2021-05-19T00:00:00"/>
        <d v="2021-03-21T00:00:00"/>
        <d v="2021-10-29T00:00:00"/>
        <d v="2021-04-13T00:00:00"/>
        <d v="2021-05-31T00:00:00"/>
        <d v="2021-05-10T00:00:00"/>
        <d v="2021-09-02T00:00:00"/>
        <d v="2018-10-26T00:00:00"/>
        <d v="2021-08-10T00:00:00"/>
        <d v="2021-01-20T00:00:00"/>
        <d v="2021-10-07T00:00:00"/>
        <d v="2021-11-29T00:00:00"/>
        <d v="2022-04-28T00:00:00"/>
        <d v="2022-06-27T00:00:00"/>
        <d v="2021-11-19T00:00:00"/>
        <d v="2022-06-06T00:00:00"/>
        <s v="05/21"/>
        <s v="09/21"/>
        <s v="5/22"/>
        <d v="2022-07-22T00:00:00"/>
        <d v="2021-09-13T00:00:00"/>
        <d v="2022-09-26T00:00:00"/>
        <d v="2022-07-29T00:00:00"/>
        <d v="2022-12-15T00:00:00"/>
        <d v="2022-12-28T00:00:00"/>
        <d v="2023-09-01T00:00:00"/>
        <d v="2022-09-29T00:00:00"/>
        <d v="2023-02-02T00:00:00"/>
        <d v="2018-02-21T00:00:00"/>
        <d v="2022-04-25T00:00:00"/>
        <d v="2022-12-16T00:00:00"/>
        <d v="2022-09-12T00:00:00"/>
        <d v="2023-01-02T00:00:00"/>
        <d v="2023-02-20T00:00:00"/>
        <d v="2023-03-14T00:00:00"/>
        <d v="2023-02-22T00:00:00"/>
        <d v="2023-03-01T00:00:00"/>
        <d v="2023-05-02T00:00:00"/>
        <d v="2023-01-04T00:00:00"/>
        <d v="2023-01-23T00:00:00"/>
        <d v="2022-03-02T00:00:00"/>
        <s v="A/D"/>
        <d v="2022-06-13T00:00:00"/>
        <d v="2023-08-14T00:00:00"/>
        <d v="2023-04-01T00:00:00"/>
        <d v="2023-03-15T00:00:00"/>
        <d v="2023-06-05T00:00:00"/>
        <d v="2023-07-03T00:00:00"/>
        <d v="2023-04-24T00:00:00"/>
        <d v="2023-07-17T00:00:00"/>
        <d v="2023-06-15T00:00:00"/>
        <d v="2021-09-21T00:00:00"/>
        <d v="2023-02-03T00:00:00"/>
        <d v="2022-11-14T00:00:00"/>
        <d v="2022-08-04T00:00:00"/>
        <d v="2022-12-19T00:00:00"/>
        <d v="2023-01-30T00:00:00"/>
        <d v="2023-02-06T00:00:00"/>
        <d v="2023-04-06T00:00:00"/>
        <d v="2022-12-05T00:00:00"/>
        <d v="2023-01-05T00:00:00"/>
        <d v="2022-10-22T00:00:00"/>
        <d v="2023-01-01T00:00:00"/>
        <d v="2023-04-10T00:00:00"/>
        <d v="2022-09-28T00:00:00"/>
        <d v="2022-12-22T00:00:00"/>
        <d v="2023-05-15T00:00:00"/>
        <d v="2023-02-23T00:00:00"/>
        <d v="2023-06-09T00:00:00"/>
        <d v="2023-01-10T00:00:00"/>
        <d v="2023-05-16T00:00:00"/>
        <d v="2023-09-18T00:00:00"/>
        <d v="2023-09-22T00:00:00"/>
        <d v="2023-10-05T00:00:00"/>
        <d v="2023-09-04T00:00:00"/>
        <d v="2023-07-24T00:00:00"/>
        <d v="2023-11-03T00:00:00"/>
        <d v="2024-02-15T00:00:00"/>
        <d v="2023-10-27T00:00:00"/>
        <d v="2024-04-12T00:00:00"/>
        <d v="2023-10-19T00:00:00"/>
        <d v="2024-02-08T00:00:00"/>
        <d v="2023-11-27T00:00:00"/>
        <d v="2023-10-18T00:00:00"/>
        <d v="2024-06-10T00:00:00"/>
        <d v="2024-03-11T00:00:00"/>
        <d v="2024-05-22T00:00:00"/>
        <d v="2021-08-27T00:00:00"/>
        <d v="2016-12-10T00:00:00"/>
        <d v="2017-03-03T00:00:00"/>
        <d v="2017-05-30T00:00:00"/>
        <d v="2016-09-26T00:00:00"/>
        <d v="2017-10-01T00:00:00"/>
        <d v="2018-12-10T00:00:00"/>
        <d v="2022-08-16T00:00:00"/>
        <d v="2021-08-13T00:00:00"/>
        <d v="2019-02-27T00:00:00"/>
        <d v="2021-07-28T00:00:00"/>
        <d v="2018-10-16T00:00:00"/>
        <d v="2023-03-03T00:00:00"/>
        <d v="2022-07-12T00:00:00"/>
        <d v="2024-01-02T00:00:00"/>
        <d v="2024-10-11T00:00:00"/>
        <d v="2024-10-18T00:00:00"/>
        <d v="2024-10-01T00:00:00"/>
        <d v="2024-09-25T00:00:00"/>
        <d v="2024-11-18T00:00:00"/>
        <d v="2024-12-08T00:00:00"/>
        <d v="2024-12-11T00:00:00"/>
        <d v="2024-12-17T00:00:00"/>
        <d v="2024-12-10T00:00:00"/>
        <d v="2024-12-30T00:00:00"/>
        <d v="2022-02-01T00:00:00"/>
        <d v="2023-07-19T00:00:00"/>
        <d v="2023-08-17T00:00:00"/>
        <d v="2023-08-03T00:00:00"/>
        <d v="2023-06-01T00:00:00"/>
        <d v="2023-07-20T00:00:00"/>
        <d v="2019-06-14T00:00:00"/>
        <d v="2022-02-14T00:00:00"/>
        <d v="2024-07-26T00:00:00"/>
        <d v="2024-07-22T00:00:00"/>
        <d v="2024-07-15T00:00:00"/>
        <d v="2024-07-11T00:00:00"/>
        <d v="2024-07-04T00:00:00"/>
        <d v="2024-07-01T00:00:00"/>
        <d v="2024-06-26T00:00:00"/>
        <d v="2024-06-18T00:00:00"/>
        <d v="2024-06-12T00:00:00"/>
        <d v="2024-06-11T00:00:00"/>
        <d v="2024-06-04T00:00:00"/>
        <d v="2024-05-16T00:00:00"/>
        <d v="2024-04-23T00:00:00"/>
        <d v="2024-02-22T00:00:00"/>
        <d v="2024-01-03T00:00:00"/>
        <d v="2023-12-27T00:00:00"/>
        <d v="2023-12-20T00:00:00"/>
        <d v="2023-12-08T00:00:00"/>
        <d v="2023-12-01T00:00:00"/>
        <d v="2023-11-30T00:00:00"/>
        <d v="2023-11-29T00:00:00"/>
        <d v="2023-11-25T00:00:00"/>
        <d v="2023-11-21T00:00:00"/>
        <d v="2023-11-14T00:00:00"/>
        <d v="2023-11-07T00:00:00"/>
        <d v="2023-11-01T00:00:00"/>
        <d v="2023-10-20T00:00:00"/>
        <d v="2023-09-28T00:00:00"/>
        <d v="2023-09-20T00:00:00"/>
        <d v="2023-09-15T00:00:00"/>
        <d v="2023-09-13T00:00:00"/>
        <d v="2023-09-02T00:00:00"/>
        <d v="2023-08-25T00:00:00"/>
        <d v="2023-08-23T00:00:00"/>
        <d v="2023-08-01T00:00:00"/>
        <d v="2023-05-13T00:00:00"/>
        <d v="2023-01-26T00:00:00"/>
        <d v="2023-01-06T00:00:00"/>
        <d v="2024-01-29T00:00:00"/>
        <d v="2024-05-01T00:00:00"/>
        <d v="2024-05-28T00:00:00"/>
        <d v="2024-03-03T00:00:00"/>
        <d v="2024-02-26T00:00:00"/>
        <d v="2024-06-03T00:00:00"/>
        <d v="2024-04-01T00:00:00"/>
        <d v="2024-01-06T00:00:00"/>
        <d v="2024-01-09T00:00:00"/>
        <d v="2024-01-20T00:00:00"/>
        <d v="2023-06-29T00:00:00"/>
        <d v="2023-11-13T00:00:00"/>
        <d v="2023-12-05T00:00:00"/>
        <d v="2023-12-03T00:00:00"/>
        <d v="2023-11-06T00:00:00"/>
        <d v="2023-10-09T00:00:00"/>
        <d v="2023-12-18T00:00:00"/>
        <d v="2023-10-31T00:00:00"/>
        <d v="2023-01-13T00:00:00"/>
        <d v="2021-11-08T00:00:00"/>
        <d v="2023-07-23T00:00:00"/>
      </sharedItems>
    </cacheField>
    <cacheField name="AÑO" numFmtId="0">
      <sharedItems containsMixedTypes="1" containsNumber="1" containsInteger="1" minValue="1900" maxValue="2024" count="16">
        <n v="2013"/>
        <n v="2015"/>
        <n v="2016"/>
        <n v="2014"/>
        <n v="2018"/>
        <n v="2017"/>
        <n v="2019"/>
        <n v="2021"/>
        <n v="1900"/>
        <n v="2011"/>
        <n v="2022"/>
        <n v="2020"/>
        <n v="2023"/>
        <n v="1905"/>
        <e v="#VALUE!"/>
        <n v="2024"/>
      </sharedItems>
    </cacheField>
    <cacheField name="fecha_fin_inicial" numFmtId="0">
      <sharedItems containsDate="1" containsBlank="1" containsMixedTypes="1" minDate="1905-07-09T00:00:00" maxDate="2025-10-07T00:00:00"/>
    </cacheField>
    <cacheField name="plazo_meses" numFmtId="0">
      <sharedItems containsBlank="1" containsMixedTypes="1" containsNumber="1" minValue="0" maxValue="700"/>
    </cacheField>
    <cacheField name="porcentaje_avance" numFmtId="0">
      <sharedItems containsDate="1" containsBlank="1" containsMixedTypes="1" minDate="1899-12-31T00:00:00" maxDate="1899-12-31T01:30:04"/>
    </cacheField>
    <cacheField name="imagen_1" numFmtId="0">
      <sharedItems containsBlank="1"/>
    </cacheField>
    <cacheField name="imagen_2" numFmtId="0">
      <sharedItems containsBlank="1"/>
    </cacheField>
    <cacheField name="imagen_3" numFmtId="0">
      <sharedItems containsBlank="1"/>
    </cacheField>
    <cacheField name="imagen_4" numFmtId="0">
      <sharedItems containsBlank="1"/>
    </cacheField>
    <cacheField name="licitacion_oferta_empresa" numFmtId="0">
      <sharedItems containsBlank="1"/>
    </cacheField>
    <cacheField name="licitacion_anio" numFmtId="0">
      <sharedItems containsDate="1" containsBlank="1" containsMixedTypes="1" minDate="1899-12-30T00:00:00" maxDate="1900-01-06T22:40:04"/>
    </cacheField>
    <cacheField name="contratacion_tipo" numFmtId="0">
      <sharedItems containsBlank="1" containsMixedTypes="1" containsNumber="1" containsInteger="1" minValue="433" maxValue="2095"/>
    </cacheField>
    <cacheField name="nro_contratacion" numFmtId="0">
      <sharedItems containsDate="1" containsBlank="1" containsMixedTypes="1" minDate="2016-03-01T00:00:00" maxDate="1900-01-06T14:40:04"/>
    </cacheField>
    <cacheField name="cuit_contratista" numFmtId="0">
      <sharedItems containsBlank="1" containsMixedTypes="1" containsNumber="1" containsInteger="1" minValue="20044899532" maxValue="33715893229"/>
    </cacheField>
    <cacheField name="beneficiarios" numFmtId="0">
      <sharedItems containsBlank="1" containsMixedTypes="1" containsNumber="1" minValue="0" maxValue="1000000" longText="1"/>
    </cacheField>
    <cacheField name="mano_obra" numFmtId="0">
      <sharedItems containsBlank="1" containsMixedTypes="1" containsNumber="1" containsInteger="1" minValue="2" maxValue="350"/>
    </cacheField>
    <cacheField name="compromiso" numFmtId="0">
      <sharedItems containsBlank="1"/>
    </cacheField>
    <cacheField name="destacada" numFmtId="0">
      <sharedItems containsBlank="1"/>
    </cacheField>
    <cacheField name="ba_elige" numFmtId="0">
      <sharedItems containsBlank="1"/>
    </cacheField>
    <cacheField name="link_interno" numFmtId="0">
      <sharedItems containsBlank="1"/>
    </cacheField>
    <cacheField name="pliego_descarga" numFmtId="0">
      <sharedItems containsBlank="1" longText="1"/>
    </cacheField>
    <cacheField name="expediente-numero" numFmtId="0">
      <sharedItems containsBlank="1"/>
    </cacheField>
    <cacheField name="estudio_ambiental_descarga" numFmtId="0">
      <sharedItems containsBlank="1"/>
    </cacheField>
    <cacheField name="financiamient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90">
  <r>
    <s v="Plan 54 escuelas"/>
    <s v="Escuela de Educación Primaria N.° 24 D.E. 15 &quot;Francisco Morazán&quot; - Siglo XXI"/>
    <s v="Finalizada"/>
    <s v="Escuelas"/>
    <x v="0"/>
    <s v="Primaria"/>
    <n v="67065700"/>
    <n v="12"/>
    <s v="Villa Urquiza"/>
    <s v="RIVERA, PEDRO I., DR. 4221"/>
    <n v="-34.56715312"/>
    <n v="-58.479236569999998"/>
    <x v="0"/>
    <x v="0"/>
    <d v="2016-05-31T00:00:00"/>
    <n v="29"/>
    <n v="100"/>
    <s v="https://cdn.buenosaires.gob.ar/datosabiertos/datasets/ba-obras/fotos/1.jpg"/>
    <s v="https://cdn.buenosaires.gob.ar/datosabiertos/datasets/ba-obras/fotos/1-2.jpg"/>
    <m/>
    <m/>
    <s v="Criba S.A."/>
    <n v="2013"/>
    <s v="Licitación Pública"/>
    <s v="2030-MDUGC-2013"/>
    <n v="30505454436"/>
    <m/>
    <m/>
    <m/>
    <s v="SI"/>
    <m/>
    <s v="https://www.buenosaires.gob.ar/baobras/54-escuelas"/>
    <s v="https://buenosaires.gob.ar/areas/planeamiento_obras/licitations/web/frontend_dev.php/licitation/index/id/148"/>
    <s v="914412-MDUGC-2013"/>
    <m/>
    <m/>
  </r>
  <r>
    <s v="Donado Holmberg"/>
    <s v="Calle Holmberg: Nivelación en cruce"/>
    <s v="Finalizada"/>
    <s v="Espacio Público"/>
    <x v="1"/>
    <s v="En el marco del proyecto urbano del Barrio Parque Donado Holmberg, se creó un parque lineal planteado como un recorrido que incluyó pequeñas plazas y generó continuidad fí­sica y espacial a lo largo de toda su traza, mediante la nivelación de los cruces en las intersecciones del par Holmberg y Donado con las calles Tomás le Bretón, Pedro Ignacio Iivera, Blanco Encalada, Mendoza, Virrey del Pino y Carbajal."/>
    <n v="9950017"/>
    <n v="12"/>
    <s v="Villa Urquiza"/>
    <s v="HOLMBERG Y OLAZABAL AV."/>
    <n v="-34.570533439999998"/>
    <n v="-58.475614040000004"/>
    <x v="1"/>
    <x v="1"/>
    <d v="2016-07-15T00:00:00"/>
    <n v="16"/>
    <n v="100"/>
    <s v="https://cdn2.buenosaires.gob.ar/desarrollourbano/sociopublico/nivelacioncrucesholmberg/nivelacion_holmberg.jpg"/>
    <m/>
    <m/>
    <m/>
    <s v="Altote S.A"/>
    <n v="2014"/>
    <s v="Licitación Pública"/>
    <s v="957/2014"/>
    <n v="30707431896"/>
    <m/>
    <n v="16"/>
    <m/>
    <m/>
    <m/>
    <s v="https://www.buenosaires.gob.ar/baobras/Donado-Holmberg"/>
    <s v="https://www.buenosaires.gov.ar/areas/planeamiento_obras/licitations/web/frontend_dev.php/licitation/index/id/165"/>
    <s v="5515928/2014"/>
    <m/>
    <m/>
  </r>
  <r>
    <s v="Área Ambiental Central"/>
    <s v="Área Ambiental Central: Calles Alsina Y Moreno"/>
    <s v="Finalizada"/>
    <s v="Espacio Público"/>
    <x v="1"/>
    <s v="Se intervinieron los tramos comprendidos entre la Av. Presidente Julio Argentino Roca y la calle Defensa, realizando obras de nivelación, colocación de dársenas de carga y descarga, nuevas luminarias y se reemplazó el pavimiento por el granitullo para recuperar el aspecto tradicional de la calle."/>
    <n v="36942632"/>
    <n v="1"/>
    <s v="Montserrat"/>
    <s v="ALSINA, ADOLFO E IRIGOYEN, BERNARDO DE"/>
    <n v="-34.610725899999998"/>
    <n v="-58.380600190000003"/>
    <x v="2"/>
    <x v="2"/>
    <d v="2017-11-15T00:00:00"/>
    <n v="22"/>
    <n v="100"/>
    <s v="https://cdn.buenosaires.gob.ar/datosabiertos/datasets/ba-obras/fotos/3-1.jpg"/>
    <m/>
    <m/>
    <m/>
    <s v="Rol Ingenieria S.A"/>
    <n v="2016"/>
    <s v="Licitación Pública"/>
    <s v="640-SIGAF/16"/>
    <n v="30578447659"/>
    <m/>
    <n v="55"/>
    <s v="SI"/>
    <m/>
    <m/>
    <s v="https://www.buenosaires.gob.ar/baobras/area-ambiental-central"/>
    <s v="https://www.buenosaires.gov.ar/areas/planeamiento_obras/licitations/web/frontend_dev,php/licitation/index/id/227"/>
    <m/>
    <m/>
    <m/>
  </r>
  <r>
    <s v="Área Ambiental Central"/>
    <s v="Área Ambiental Central: Calle Esmeralda I"/>
    <s v="Finalizada"/>
    <s v="Espacio Público"/>
    <x v="1"/>
    <s v="La obra incluyó el tramo ubicado entre la Av. Santa Fe y la Av. de Mayo en donde se realizaron obras de nivelación con el objetivo de dejar un carril central para tránsito liviano, restringiendo el paso de colectivos. Además, se intalarón nuevas luminarias y se plantarón árboles."/>
    <n v="26938294"/>
    <n v="1"/>
    <s v="San Nicolás"/>
    <s v="ESMERALDA Y CORRIENTES AV."/>
    <n v="-34.603486969999999"/>
    <n v="-58.378078090000002"/>
    <x v="3"/>
    <x v="3"/>
    <d v="2017-02-28T00:00:00"/>
    <n v="28"/>
    <n v="100"/>
    <s v="https://cdn2.buenosaires.gob.ar/desarrollourbano/sociopublico/esmeraldaunoprioridadpeatonal/calle_esmeralda_prioridadpeatonal1.jpg"/>
    <s v="https://cdn2.buenosaires.gob.ar/desarrollourbano/sociopublico/esmeraldaunoprioridadpeatonal/calle_esmeralda_prioridadpeatonal2.jpg"/>
    <s v="https://cdn2.buenosaires.gob.ar/desarrollourbano/sociopublico/esmeraldaunoprioridadpeatonal/calle_esmeralda_prioridadpeatonal3.jpg"/>
    <m/>
    <s v="Dal Construcciones S.A"/>
    <n v="2014"/>
    <s v="Licitación Pública"/>
    <s v="305/2014"/>
    <n v="30604370171"/>
    <m/>
    <n v="59"/>
    <s v="SI"/>
    <m/>
    <m/>
    <s v="https://www.buenosaires.gob.ar/baobras/area-ambiental-central"/>
    <s v="https://www.buenosaires.gov.ar/areas/planeamiento_obras/licitations/web/frontend_dev.php/licitation/index/id/161"/>
    <m/>
    <m/>
    <m/>
  </r>
  <r>
    <s v="Villa Olí­mpica"/>
    <s v="Villa Olí­mpica: Viviendas II"/>
    <s v="Finalizada"/>
    <s v="Vivienda"/>
    <x v="1"/>
    <s v="La segunda licitación comprendió la construcción de 3 edificios con una superficie aproximada de 13.000m2 destinados a vivienda y 470m2 que fueron destinados a locales comerciales."/>
    <n v="148823367"/>
    <n v="8"/>
    <s v="Villa Lugano"/>
    <s v="FERNANDEZ DE LA CRUZ, F., GRAL. AV. Y ESCALADA AV."/>
    <n v="-34.673748189999998"/>
    <n v="-58.459003610000003"/>
    <x v="4"/>
    <x v="2"/>
    <d v="2017-08-30T00:00:00"/>
    <n v="18"/>
    <n v="100"/>
    <s v="https://cdn.buenosaires.gob.ar/datosabiertos/datasets/ba-obras/fotos/6-1.jpg"/>
    <s v="https://cdn.buenosaires.gob.ar/datosabiertos/datasets/ba-obras/fotos/6-2.jpg"/>
    <m/>
    <m/>
    <s v="EMACO SA - CONSTRUCTORA LANUSSE SA -UTE"/>
    <n v="2015"/>
    <s v="Licitación Pública"/>
    <s v="115/2015"/>
    <n v="30714969362"/>
    <m/>
    <m/>
    <s v="SI"/>
    <s v="SI"/>
    <m/>
    <s v="https://www.buenosaires.gob.ar/baobras/villa-olimpica"/>
    <s v="https://www.buenosaires.gov.ar/areas/planeamiento_obras/licitations/web/frontend_dev.php/licitation/index/id/185"/>
    <s v="16.821.753-0GPUYAJ2014"/>
    <m/>
    <m/>
  </r>
  <r>
    <s v="Villa Olí­mpica"/>
    <s v="Villa Olí­mpica: Viviendas III"/>
    <s v="Finalizada"/>
    <s v="Vivienda"/>
    <x v="1"/>
    <s v="El tercer conjunto licitado comprendió la construcción de 3 edificios con una superficie aproximada de 13.000m2 que fueron destinados a vivienda y 370m2 que fueron destinados a locales comerciales."/>
    <n v="179192366"/>
    <n v="8"/>
    <s v="Villa Lugano"/>
    <s v="FERNANDEZ DE LA CRUZ, F., GRAL. AV. Y ESCALADA AV."/>
    <n v="-34.673748189999998"/>
    <n v="-58.459003610000003"/>
    <x v="5"/>
    <x v="2"/>
    <d v="2017-10-15T00:00:00"/>
    <n v="20"/>
    <n v="100"/>
    <s v="https://cdn.buenosaires.gob.ar/datosabiertos/datasets/ba-obras/fotos/7-1.jpg"/>
    <s v="https://cdn.buenosaires.gob.ar/datosabiertos/datasets/ba-obras/fotos/7-2.jpg"/>
    <m/>
    <m/>
    <s v="Bricons S.A.I.C.F.I."/>
    <n v="2015"/>
    <s v="Licitación Pública"/>
    <s v="329-329-MDUGC-2015"/>
    <n v="30541068151"/>
    <m/>
    <m/>
    <s v="SI"/>
    <m/>
    <m/>
    <s v="https://www.buenosaires.gob.ar/baobras/villa-olimpica"/>
    <s v="https://www.buenosaires.gov.ar/areas/planeamiento_obras/licitations/web/frontend_dev.php/licitation/index/id/188"/>
    <s v="1026045-1026045-DGPUYA-2015"/>
    <m/>
    <m/>
  </r>
  <r>
    <s v="Villa Olí­mpica"/>
    <s v="Villa Olí­mpica: Viviendas IV"/>
    <s v="Finalizada"/>
    <s v="Vivienda"/>
    <x v="1"/>
    <s v="La cuarta licitación comprendió la construcción de 3 edificios con una superficie de aproximada de 14.050m2 destinados a vivienda y 380m2 que fueron destinados a locales comerciales."/>
    <n v="163279322"/>
    <n v="8"/>
    <s v="Villa Lugano"/>
    <s v="FERNANDEZ DE LA CRUZ, F., GRAL. AV. Y ESCALADA AV."/>
    <n v="-34.673748189999998"/>
    <n v="-58.459003610000003"/>
    <x v="4"/>
    <x v="2"/>
    <d v="2017-08-30T00:00:00"/>
    <n v="18"/>
    <n v="100"/>
    <s v="https://cdn.buenosaires.gob.ar/datosabiertos/datasets/ba-obras/fotos/8-1.jpg"/>
    <s v="https://cdn.buenosaires.gob.ar/datosabiertos/datasets/ba-obras/fotos/8-2.jpg"/>
    <m/>
    <m/>
    <s v="Dycasa S.A."/>
    <n v="2015"/>
    <s v="Licitación Pública"/>
    <s v="395/2015"/>
    <n v="33516294189"/>
    <m/>
    <m/>
    <s v="SI"/>
    <m/>
    <m/>
    <s v="https://www.buenosaires.gob.ar/baobras/villa-olimpica"/>
    <s v="https://www.buenosaires.gov.ar/areas/planeamiento_obras/licitations/web/frontend_dev.php/licitation/index/id/189"/>
    <s v="2.163.614-MGEYA-DGPUYA-2015"/>
    <m/>
    <m/>
  </r>
  <r>
    <s v="Villa Olí­mpica"/>
    <s v="Villa Olí­mpica: Viviendas IX"/>
    <s v="Finalizada"/>
    <s v="Vivienda"/>
    <x v="1"/>
    <s v="La licitación Nº 9 contempló la construcción de 3 edificios con una superficie aproximada de 9.900m2 que fueron destinados a vivienda y 250m2 que fueron destinados a locales comerciales."/>
    <n v="137837183"/>
    <n v="8"/>
    <s v="Villa Lugano"/>
    <s v="FERNANDEZ DE LA CRUZ, F., GRAL. AV. Y ESCALADA AV."/>
    <n v="-34.673748189999998"/>
    <n v="-58.459003610000003"/>
    <x v="6"/>
    <x v="2"/>
    <d v="2018-02-15T00:00:00"/>
    <n v="23"/>
    <n v="100"/>
    <s v="https://cdn.buenosaires.gob.ar/datosabiertos/datasets/ba-obras/fotos/9-1.jpg"/>
    <m/>
    <m/>
    <m/>
    <s v="Criba S.A."/>
    <n v="2015"/>
    <s v="Licitación Pública"/>
    <s v="580/2015"/>
    <n v="30505454436"/>
    <m/>
    <m/>
    <s v="SI"/>
    <m/>
    <m/>
    <s v="https://www.buenosaires.gob.ar/baobras/villa-olimpica"/>
    <s v="https://www.buenosaires.gov.ar/areas/planeamiento_obras/licitations/web/frontend_dev.php/licitation/index/id/196"/>
    <s v="12.809.363-MGEYA-DGPUYA-2015"/>
    <m/>
    <m/>
  </r>
  <r>
    <s v="Villa Olí­mpica"/>
    <s v="Villa Olí­mpica: Viviendas V"/>
    <s v="Finalizada"/>
    <s v="Vivienda"/>
    <x v="1"/>
    <s v="La licitación Nº 5 contempló la construcción de 3 edificios con una superficie aproximada de 13.000m2 que fueron destinados a vivienda y 230m2 que fueron destinados a locales comerciales."/>
    <n v="166503404"/>
    <n v="8"/>
    <s v="Villa Lugano"/>
    <s v="FERNANDEZ DE LA CRUZ, F., GRAL. AV. Y ESCALADA AV."/>
    <n v="-34.673748189999998"/>
    <n v="-58.459003610000003"/>
    <x v="7"/>
    <x v="2"/>
    <d v="2017-09-30T00:00:00"/>
    <n v="18"/>
    <n v="100"/>
    <s v="https://cdn.buenosaires.gob.ar/datosabiertos/datasets/ba-obras/fotos/10-1.jpg"/>
    <s v="https://cdn.buenosaires.gob.ar/datosabiertos/datasets/ba-obras/fotos/10-2.jpg"/>
    <m/>
    <m/>
    <s v="Dycasa S.A."/>
    <n v="2015"/>
    <s v="Licitación Pública"/>
    <s v="396/2015"/>
    <n v="33516294189"/>
    <m/>
    <m/>
    <s v="SI"/>
    <m/>
    <m/>
    <s v="https://www.buenosaires.gob.ar/baobras/villa-olimpica"/>
    <s v="https://www.buenosaires.gov.ar/areas/planeamiento_obras/licitations/web/frontend_dev.php/licitation/index/id/190"/>
    <s v="2.254.226-MGEYA-DGPUYA-2015"/>
    <m/>
    <m/>
  </r>
  <r>
    <s v="Villa Olí­mpica"/>
    <s v="Villa Olí­mpica: Viviendas VI"/>
    <s v="Finalizada"/>
    <s v="Vivienda"/>
    <x v="1"/>
    <s v="La licitación Nº 6 contempló la construcción de 3 edificios con una superficie aproximada de 11.700m2 que fueron destinados a vivienda y 430m2 que fueron destinados a locales comerciales."/>
    <n v="160833300"/>
    <n v="8"/>
    <s v="Villa Lugano"/>
    <s v="FERNANDEZ DE LA CRUZ, F., GRAL. AV. Y ESCALADA AV."/>
    <n v="-34.673748189999998"/>
    <n v="-58.459003610000003"/>
    <x v="4"/>
    <x v="2"/>
    <d v="2017-08-30T00:00:00"/>
    <n v="18"/>
    <n v="100"/>
    <s v="https://cdn.buenosaires.gob.ar/datosabiertos/datasets/ba-obras/fotos/11-1.jpg"/>
    <s v="https://cdn.buenosaires.gob.ar/datosabiertos/datasets/ba-obras/fotos/11-2.jpg"/>
    <m/>
    <m/>
    <s v="Criba S.A."/>
    <n v="2015"/>
    <s v="Licitación Pública"/>
    <s v="450/2015"/>
    <n v="30505454436"/>
    <m/>
    <m/>
    <s v="SI"/>
    <m/>
    <m/>
    <s v="https://www.buenosaires.gob.ar/baobras/villa-olimpica"/>
    <s v="https://www.buenosaires.gov.ar/areas/planeamiento_obras/licitations/web/frontend_dev.php/licitation/index/id/191"/>
    <s v="EX-2015-03683859- -MGEYA-DGPUYA"/>
    <m/>
    <m/>
  </r>
  <r>
    <s v="Villa Olí­mpica"/>
    <s v="Villa Olí­mpica: Viviendas VII"/>
    <s v="Finalizada"/>
    <s v="Vivienda"/>
    <x v="1"/>
    <s v="La licitación Nº 7 contempló la construcción de aproximadamente 9.900m2 que fueron destinados a vivienda y 250m2 que fueron destinados a locales comerciales."/>
    <n v="123691183"/>
    <n v="8"/>
    <s v="Villa Lugano"/>
    <s v="FERNANDEZ DE LA CRUZ, F., GRAL. AV. Y ESCALADA AV."/>
    <n v="-34.673748189999998"/>
    <n v="-58.459003610000003"/>
    <x v="5"/>
    <x v="2"/>
    <d v="2017-10-31T00:00:00"/>
    <n v="20"/>
    <n v="100"/>
    <s v="https://cdn.buenosaires.gob.ar/datosabiertos/datasets/ba-obras/fotos/12-1.jpg"/>
    <m/>
    <m/>
    <m/>
    <s v="Cunumi S.A"/>
    <n v="2015"/>
    <s v="Licitación Pública"/>
    <s v="449/2015"/>
    <n v="30615748036"/>
    <m/>
    <m/>
    <s v="SI"/>
    <m/>
    <m/>
    <s v="https://www.buenosaires.gob.ar/baobras/villa-olimpica"/>
    <s v="https://www.buenosaires.gov.ar/areas/planeamiento_obras/licitations/web/frontend_dev.php/licitation/index/id/192"/>
    <s v="7.482.410-MGEYA-DGPUYA-2015"/>
    <m/>
    <m/>
  </r>
  <r>
    <s v="Villa Olí­mpica"/>
    <s v="Villa Olí­mpica: Viviendas VIII"/>
    <s v="Finalizada"/>
    <s v="Vivienda"/>
    <x v="1"/>
    <s v="La licitación Nº 8 contempló la construcción de 4 edificios que fueron destinados a los Juegos Olí­mpicos. Se construyeron aproximadamente 12.900m2 que fueron destinados a y 410m2 que fueron destinados a locales comerciales."/>
    <n v="174609630"/>
    <n v="8"/>
    <s v="Villa Lugano"/>
    <s v="FERNANDEZ DE LA CRUZ, F., GRAL. AV. Y ESCALADA AV."/>
    <n v="-34.673748189999998"/>
    <n v="-58.459003610000003"/>
    <x v="4"/>
    <x v="2"/>
    <d v="2017-11-15T00:00:00"/>
    <n v="21"/>
    <n v="100"/>
    <s v="https://cdn.buenosaires.gob.ar/datosabiertos/datasets/ba-obras/fotos/13-1.jpg"/>
    <m/>
    <m/>
    <m/>
    <s v="Constructora Sudamericana S.A."/>
    <n v="2015"/>
    <s v="Licitación Pública"/>
    <s v="528/2015"/>
    <n v="30610895456"/>
    <m/>
    <m/>
    <s v="SI"/>
    <m/>
    <m/>
    <s v="https://www.buenosaires.gob.ar/baobras/villa-olimpica"/>
    <s v="https://www.buenosaires.gov.ar/areas/planeamiento_obras/licitations/web/frontend_dev.php/licitation/index/id/195"/>
    <s v="7.483.365-MGEYA-DGPUYA-2015"/>
    <m/>
    <m/>
  </r>
  <r>
    <s v="Villa Olí­mpica"/>
    <s v="Villa Olí­mpica: Viviendas X"/>
    <s v="Finalizada"/>
    <s v="Vivienda"/>
    <x v="1"/>
    <s v="La licitación Nº 10 completó el grupo de licitaciones de viviendas para los Juegos Olí­mpicos que dieron respuesta habitacional, contemplando 2 edificios destinados a los Juegos Olimpicos. Además, se construyerón aproximadamente 7.000m2 que fueron destinados a vivienda y 130m2 que fueron destinados a locales comerciales."/>
    <n v="98174265"/>
    <n v="8"/>
    <s v="Villa Lugano"/>
    <s v="FERNANDEZ DE LA CRUZ, F., GRAL. AV. Y ESCALADA AV."/>
    <n v="-34.673748189999998"/>
    <n v="-58.459003610000003"/>
    <x v="8"/>
    <x v="2"/>
    <d v="2017-12-31T00:00:00"/>
    <n v="20"/>
    <n v="100"/>
    <s v="https://cdn.buenosaires.gob.ar/datosabiertos/datasets/ba-obras/fotos/14-1.jpg"/>
    <m/>
    <m/>
    <m/>
    <s v="Vidogar Construcciones S.A"/>
    <n v="2015"/>
    <s v="Licitación Pública"/>
    <s v="573/2015"/>
    <n v="30553433564"/>
    <m/>
    <m/>
    <s v="SI"/>
    <m/>
    <m/>
    <s v="https://www.buenosaires.gob.ar/baobras/villa-olimpica"/>
    <s v="https://www.buenosaires.gov.ar/areas/planeamiento_obras/licitations/web/frontend_dev.php/licitation/index/id/197"/>
    <s v="12.808.238-MGEYA-DGPUYA-2015"/>
    <m/>
    <m/>
  </r>
  <r>
    <s v="Villa Olí­mpica"/>
    <s v="Villa Olí­mpica: Viviendas I"/>
    <s v="Finalizada"/>
    <s v="Vivienda"/>
    <x v="1"/>
    <s v="La licitación Nº 1 contempló la construcción de 3 edificios de uso mixto. Se destinaron aproximadamente 12.400m2 que fueron destinados a vivienda y 160m2 que fueron destinados a locales comerciales."/>
    <n v="154853715"/>
    <n v="8"/>
    <s v="Villa Lugano"/>
    <s v="FERNANDEZ DE LA CRUZ, F., GRAL. AV. Y ESCALADA AV."/>
    <n v="-34.673748189999998"/>
    <n v="-58.459003610000003"/>
    <x v="9"/>
    <x v="1"/>
    <d v="2017-12-20T00:00:00"/>
    <n v="30"/>
    <n v="100"/>
    <s v="https://cdn.buenosaires.gob.ar/datosabiertos/datasets/ba-obras/fotos/16-1.jpg"/>
    <s v="https://cdn.buenosaires.gob.ar/datosabiertos/datasets/ba-obras/fotos/16-2.jpg"/>
    <m/>
    <m/>
    <s v="Cavcon S.A."/>
    <n v="2015"/>
    <s v="Licitación Pública"/>
    <s v="1876/2014"/>
    <n v="33707292259"/>
    <m/>
    <m/>
    <s v="SI"/>
    <m/>
    <m/>
    <s v="https://www.buenosaires.gob.ar/baobras/villa-olimpica"/>
    <s v="https://www.buenosaires.gov.ar/areas/planeamiento_obras/licitations/web/frontend_dev.php/licitation/index/id/182"/>
    <s v="15282589-DGPUYA/2D14"/>
    <m/>
    <m/>
  </r>
  <r>
    <s v="Villa Olí­mpica"/>
    <s v="Villa Olimpica: Provisión Y Colocación De Equipamiento De Cocina En Edificios Villa Olí­mpica"/>
    <s v="Finalizada"/>
    <s v="Vivienda"/>
    <x v="2"/>
    <s v="La Obra Consiste En La Provisión Y Colocación De Equipamiento En Las Cocinas, SUM, Espacios De Parrilla, Lavaderos Y Locales De Los 29 Edificios De Villa Olí­mpica"/>
    <n v="58565032"/>
    <n v="8"/>
    <s v="Villa Lugano"/>
    <s v="Escalada Av. 4200"/>
    <n v="-34.675640999999999"/>
    <n v="-58.454313999999997"/>
    <x v="10"/>
    <x v="4"/>
    <d v="2019-05-04T00:00:00"/>
    <n v="9"/>
    <n v="100"/>
    <m/>
    <m/>
    <m/>
    <m/>
    <s v="CALELLO HERMANOS SA"/>
    <n v="2018"/>
    <s v="Licitación Pública"/>
    <s v="04-CBAS-2018"/>
    <n v="30500716858"/>
    <s v="vecinos"/>
    <m/>
    <m/>
    <m/>
    <m/>
    <m/>
    <m/>
    <m/>
    <m/>
    <m/>
  </r>
  <r>
    <s v="Parque Olí­mpico"/>
    <s v="Parque Olí­mpico: Demolición total, extracción y trasplante de árboles, cerco perimetral"/>
    <s v="Finalizada"/>
    <s v="Espacio Público"/>
    <x v="1"/>
    <s v="Se procedió a la contrucción de un cerco olí­mpico perimetral que ayudó a delimitar el área de intervención, resguardando la ejecución de los trabajos y a su vez funcionando como cerco definitivo una vez terminada las obras. Además, incluyó también las tareas de demolición de los edificios y equipamientos obsoletos existentes, la extracción y trasplante de los árboles y arbustos dentro del mismo predio."/>
    <n v="48590604"/>
    <n v="8"/>
    <s v="Villa Soldati"/>
    <s v="AUTOPISTA PRESIDENTE HECTOR J. CAMPORA Y 27 DE FEBRERO AV."/>
    <n v="-34.67389687"/>
    <n v="-58.436059749999998"/>
    <x v="11"/>
    <x v="2"/>
    <d v="2017-03-30T00:00:00"/>
    <n v="3"/>
    <n v="100"/>
    <s v="https://cdn2.buenosaires.gob.ar/baobras/editadas1/mduyt_parqueolimpico_demolicionytransplantedearboles_foto1.jpg"/>
    <s v="https://cdn2.buenosaires.gob.ar/baobras/editadas1/mduyt_parqueolimpico_demolicionytransplantedearboles_foto2.jpg"/>
    <s v="https://www.youtube.com/watch?v=1THOam0NOqc"/>
    <m/>
    <s v="Salvatori S.A Parques Y Jardines"/>
    <n v="2016"/>
    <s v="Licitación Pública"/>
    <s v="880-SIGAF/16"/>
    <n v="30512700124"/>
    <m/>
    <m/>
    <m/>
    <s v="SI"/>
    <m/>
    <s v="https://www.buenosaires.gob.ar/baobras/Parque-Olí­mpico"/>
    <s v="https://www.buenosaires.gov.ar/areas/planeamiento_obras/licitations/web/frontend_dev.php/licitation/index/id/235"/>
    <s v="20515970-DGIURB-2016"/>
    <m/>
    <m/>
  </r>
  <r>
    <s v="Parque Olí­mpico"/>
    <s v="Parque Olí­mpico: Instalación de red de agua potable, incendio cloacal, pluvial y red de gas."/>
    <s v="Finalizada"/>
    <s v="Hidráulica e Infraestructura"/>
    <x v="1"/>
    <s v="Se realizaron obras de infraestructura de las nuevas redes internas de agua potable, desagí¼es cloacales, desagí¼es pluviales y red de gas para los pabellones y equipamientos deportivos del Parque Olí­mpico."/>
    <n v="42340809"/>
    <n v="8"/>
    <s v="Villa Soldati"/>
    <s v="AUTOPISTA PRESIDENTE HECTOR J. CAMPORA Y 27 DE FEBRERO AV."/>
    <n v="-34.67389687"/>
    <n v="-58.436059749999998"/>
    <x v="12"/>
    <x v="5"/>
    <d v="2018-04-16T00:00:00"/>
    <n v="15"/>
    <n v="100"/>
    <s v="https://cdn2.buenosaires.gob.ar/desarrollourbano/observatorio-de-obras/iconos_infraestructura.jpg"/>
    <s v="https://cdn2.buenosaires.gob.ar/baobras/mduyt2/villa_Olí­mpica%20%287%29.png"/>
    <m/>
    <m/>
    <s v="Tecma S.A."/>
    <n v="2016"/>
    <s v="Licitación Pública"/>
    <s v="1032-SIGAF/16"/>
    <n v="30623866528"/>
    <m/>
    <m/>
    <m/>
    <m/>
    <m/>
    <s v="https://www.buenosaires.gob.ar/baobras/Parque-Olí­mpico"/>
    <s v="https://www.buenosaires.gov.ar/areas/planeamiento_obras/licitations/web/frontend_dev.php/licitation/index/id/243"/>
    <s v="20.669.375-DGIURB-2016"/>
    <m/>
    <m/>
  </r>
  <r>
    <s v="Parque Olí­mpico"/>
    <s v="Parque Olí­mpico: Pabellones A1 Y A2."/>
    <s v="Finalizada"/>
    <s v="Arquitectura"/>
    <x v="1"/>
    <s v="Se realizaron obras de los pabellones para albergar los diferentes equipamientos deportivos."/>
    <n v="194988604"/>
    <n v="8"/>
    <s v="Villa Soldati"/>
    <s v="AUTOPISTA PRESIDENTE HECTOR J. CAMPORA Y 27 DE FEBRERO AV."/>
    <n v="-34.67389687"/>
    <n v="-58.436059749999998"/>
    <x v="13"/>
    <x v="5"/>
    <d v="2017-12-31T00:00:00"/>
    <n v="10"/>
    <n v="100"/>
    <s v="https://cdn.buenosaires.gob.ar/datosabiertos/datasets/ba-obras/fotos/19-1.jpg"/>
    <s v="https://cdn.buenosaires.gob.ar/datosabiertos/datasets/ba-obras/fotos/19-2.jpg"/>
    <m/>
    <m/>
    <s v="Constructora Sudamericana S.A."/>
    <n v="2016"/>
    <s v="Licitación Pública"/>
    <s v="1192-SIGAF/16"/>
    <n v="30610895456"/>
    <m/>
    <m/>
    <m/>
    <m/>
    <m/>
    <s v="https://www.buenosaires.gob.ar/baobras/Parque-Olí­mpico"/>
    <s v="https://www.buenosaires.gov.ar/areas/planeamiento_obras/licitations/web/frontend_dev.php/licitation/index/id/252"/>
    <s v="2016-24004377-MGEYA-DGIURB"/>
    <m/>
    <m/>
  </r>
  <r>
    <s v="Parque Olí­mpico"/>
    <s v="Parque Olí­mpico: Pabellones A3 Y A4."/>
    <s v="Finalizada"/>
    <s v="Arquitectura"/>
    <x v="1"/>
    <s v="Se realizaron obras de los pabellones que incluyeron la infraestructura deportiva para los Juegos Olí­mpicos."/>
    <n v="168646366"/>
    <n v="8"/>
    <s v="Villa Soldati"/>
    <s v="AUTOPISTA PRESIDENTE HECTOR J. CAMPORA Y 27 DE FEBRERO AV."/>
    <n v="-34.67389687"/>
    <n v="-58.436059749999998"/>
    <x v="13"/>
    <x v="5"/>
    <d v="2018-01-12T00:00:00"/>
    <n v="11"/>
    <n v="100"/>
    <s v="https://cdn.buenosaires.gob.ar/datosabiertos/datasets/ba-obras/fotos/20-1.jpg"/>
    <s v="https://cdn.buenosaires.gob.ar/datosabiertos/datasets/ba-obras/fotos/20-2.jpg"/>
    <m/>
    <m/>
    <s v="Criba S.A."/>
    <n v="2016"/>
    <s v="Licitación Pública"/>
    <s v="1191-SIGAF/16"/>
    <n v="30505454436"/>
    <m/>
    <m/>
    <m/>
    <m/>
    <m/>
    <s v="https://www.buenosaires.gob.ar/baobras/Parque-Olí­mpico"/>
    <s v="https://www.buenosaires.gov.ar/areas/planeamiento_obras/licitations/web/frontend_dev.php/licitation/index/id/253"/>
    <s v="EX-2016-24004750-MGEYA-DGIURB"/>
    <m/>
    <m/>
  </r>
  <r>
    <s v="Parque Olí­mpico"/>
    <s v="Parque Olí­mpico: Espacio público, equipamiento deportivo exterior"/>
    <s v="Finalizada"/>
    <s v="Espacio Público"/>
    <x v="1"/>
    <s v="Se contempló la reacondición y modernización del espacio público y equipamiento deportivo exterior. Las áreas deportivas que se encuentran al aire libre incluyeron: 2 pistas de atletismo, canchas de hockey, beach handball, beach voley y basquet. Además, se puso en valor el pórtico de acceso al parque olí­mpico, la construcción de una cabina de control con su sector de servicios y la rehabilitación de la torre tanque acondicionada e incluida al sistema de protección contra incendios."/>
    <n v="349706395"/>
    <n v="8"/>
    <s v="Villa Soldati"/>
    <s v="AUTOPISTA PRESIDENTE HECTOR J. CAMPORA Y 27 DE FEBRERO AV."/>
    <n v="-34.67389687"/>
    <n v="-58.436059749999998"/>
    <x v="14"/>
    <x v="5"/>
    <d v="2018-10-30T00:00:00"/>
    <n v="16"/>
    <n v="100"/>
    <s v="https://cdn.buenosaires.gob.ar/datosabiertos/datasets/ba-obras/fotos/21-1.jpg"/>
    <s v="https://cdn.buenosaires.gob.ar/datosabiertos/datasets/ba-obras/fotos/21-2.jpg"/>
    <s v="https://cdn.buenosaires.gob.ar/datosabiertos/datasets/ba-obras/fotos/21-3.jpg"/>
    <s v="https://cdn.buenosaires.gob.ar/datosabiertos/datasets/ba-obras/fotos/21-4.jpg"/>
    <s v="Conorvial S.A"/>
    <n v="2017"/>
    <s v="Licitación Pública"/>
    <s v="266/2017"/>
    <n v="33504596309"/>
    <m/>
    <m/>
    <m/>
    <m/>
    <m/>
    <s v="https://www.buenosaires.gob.ar/baobras/Parque-Olí­mpico"/>
    <s v="https://www.buenosaires.gov.ar/areas/planeamiento_obras/licitations/web/frontend_dev.php/licitation/index/id/271"/>
    <s v="27359314-DGIURB-2016"/>
    <m/>
    <m/>
  </r>
  <r>
    <s v="Parque Olí­mpico"/>
    <s v="Parque Olí­mpico: Pabellón C."/>
    <s v="Finalizada"/>
    <s v="Arquitectura"/>
    <x v="1"/>
    <s v="Se realizaron obras en el Pabellón C que consistieron en la ejecución del complejo natatorio, incluyendo una piscina de saltos con plataformas, una piscina de nado de ocho carriles y las instalaciones complementarias para la realización de las competencias, sala de cronometraje, sanitarios, salas de musculación y preparación de deportistas, salas de máquinas y gradas para espectadores."/>
    <n v="508091151"/>
    <n v="8"/>
    <s v="Villa Soldati"/>
    <s v="AUTOPISTA PRESIDENTE HECTOR J. CAMPORA Y 27 DE FEBRERO AV."/>
    <n v="-34.67389687"/>
    <n v="-58.436059749999998"/>
    <x v="15"/>
    <x v="5"/>
    <d v="2018-06-30T00:00:00"/>
    <n v="14"/>
    <n v="100"/>
    <s v="https://cdn.buenosaires.gob.ar/datosabiertos/datasets/ba-obras/fotos/22-1.jpg"/>
    <s v="https://cdn.buenosaires.gob.ar/datosabiertos/datasets/ba-obras/fotos/22-2.jpg"/>
    <m/>
    <m/>
    <s v="Niro Construcciones S.A."/>
    <n v="2017"/>
    <s v="Licitación Pública"/>
    <s v="36/ 2017"/>
    <n v="33588171979"/>
    <m/>
    <m/>
    <m/>
    <m/>
    <m/>
    <s v="https://www.buenosaires.gob.ar/baobras/Parque-Olí­mpico"/>
    <s v="https://www.buenosaires.gov.ar/areas/planeamiento_obras/licitations/web/frontend_dev.php/licitation/index/id/257"/>
    <s v="EX-2016- 25.688.941í¢Â€Â“MGEYA-DGIURB"/>
    <m/>
    <m/>
  </r>
  <r>
    <s v="Villa Olí­mpica"/>
    <s v="Villa Olimpica: Ejecución Baños En Locales Comerciales En Edificios Villa Olí­mpica"/>
    <s v="Finalizada"/>
    <s v="Arquitectura"/>
    <x v="2"/>
    <s v="La Obra Consiste En La Ejecución De Seis Núcleos Sanitarios En Sector De Locales Comerciales En Cinco De Los Edificios De Villa Olí­mpica "/>
    <n v="1686743"/>
    <n v="8"/>
    <s v="Villa Lugano"/>
    <s v="Escalada Av. 4200"/>
    <n v="-34.675640999999999"/>
    <n v="-58.454313999999997"/>
    <x v="16"/>
    <x v="4"/>
    <d v="2019-01-19T00:00:00"/>
    <n v="2"/>
    <n v="100"/>
    <m/>
    <m/>
    <m/>
    <m/>
    <s v="Bosquimano S.A"/>
    <n v="2018"/>
    <s v="Contratación Directa"/>
    <s v="54-CBAS-2018"/>
    <n v="30711470022"/>
    <s v="vecinos"/>
    <m/>
    <m/>
    <m/>
    <m/>
    <m/>
    <m/>
    <m/>
    <m/>
    <m/>
  </r>
  <r>
    <s v="Villa Olí­mpica"/>
    <s v="Villa Olimpica: Readecuación  Locales Planta Baja Edificios UG7 Villa Olí­mpica"/>
    <s v="Finalizada"/>
    <s v="Arquitectura"/>
    <x v="2"/>
    <s v="La Obra Consiste En La Readecuación De Locales De Planta Baja En Edifio UG7 De Villa Olí­mpica "/>
    <n v="3118410"/>
    <n v="8"/>
    <s v="Villa Lugano"/>
    <s v="Escalada Av. 4200"/>
    <n v="-34.675640999999999"/>
    <n v="-58.454313999999997"/>
    <x v="17"/>
    <x v="6"/>
    <d v="2019-04-06T00:00:00"/>
    <n v="1"/>
    <n v="100"/>
    <m/>
    <m/>
    <m/>
    <m/>
    <s v="CM CONSTRUCCIONES SA"/>
    <n v="2019"/>
    <s v="Contratación Directa"/>
    <s v="57-CBAS-2018"/>
    <n v="30714322660"/>
    <s v="vecinos"/>
    <m/>
    <m/>
    <m/>
    <m/>
    <m/>
    <m/>
    <m/>
    <m/>
    <m/>
  </r>
  <r>
    <s v="Villa Olí­mpica"/>
    <s v="Villa Olimpica: Provisión Y Colocación De Equipamiento De Cocina En Edificios UG7 P3 Y P4 Villa Olí­mpica"/>
    <s v="Finalizada"/>
    <s v="Vivienda"/>
    <x v="2"/>
    <s v="La Obra Consiste En La Provisión y Colocación de Equipamiento de Cocina En Los Edificios UG7 P3 y P4 - Villa Olí­mpica"/>
    <s v=" 6595600"/>
    <n v="8"/>
    <s v="Villa Lugano"/>
    <s v="Escalada Av. 4200"/>
    <n v="-34.675640999999999"/>
    <n v="-58.454313999999997"/>
    <x v="18"/>
    <x v="6"/>
    <d v="2019-02-11T00:00:00"/>
    <n v="1.33"/>
    <n v="100"/>
    <m/>
    <m/>
    <m/>
    <m/>
    <s v="MIAVASA SA"/>
    <n v="2019"/>
    <s v="Licitación Privada"/>
    <s v="01-CBAS-2018"/>
    <n v="30677303863"/>
    <s v="vecinos"/>
    <m/>
    <m/>
    <m/>
    <m/>
    <m/>
    <m/>
    <m/>
    <m/>
    <m/>
  </r>
  <r>
    <s v="Parque Olí­mpico"/>
    <s v="Parque Olí­mpico: Pabellón B."/>
    <s v="Finalizada"/>
    <s v="Arquitectura"/>
    <x v="1"/>
    <s v="La obra consistió en la construcción del Pabellón C que albergó a la competencia de gimnasia artí­stica y cuentu su vez con los servicios necesarios para su funcionamiento, como vestuarios, baños generales, oficinas y los espacios necesarios de logí­stica, enfermerí­a y doping."/>
    <n v="283389377"/>
    <n v="8"/>
    <s v="Villa Soldati"/>
    <s v="AUTOPISTA PRESIDENTE HECTOR J. CAMPORA Y 27 DE FEBRERO AV."/>
    <n v="-34.67389687"/>
    <n v="-58.436059749999998"/>
    <x v="19"/>
    <x v="5"/>
    <d v="2018-06-30T00:00:00"/>
    <n v="10"/>
    <n v="100"/>
    <s v="https://cdn.buenosaires.gob.ar/datosabiertos/datasets/ba-obras/fotos/27-1.jpg"/>
    <s v="https://cdn.buenosaires.gob.ar/datosabiertos/datasets/ba-obras/fotos/27-2.jpg"/>
    <m/>
    <m/>
    <s v="Criba S.A."/>
    <n v="2017"/>
    <s v="Licitación Pública"/>
    <s v="35 /17"/>
    <n v="30505454436"/>
    <m/>
    <m/>
    <m/>
    <m/>
    <m/>
    <s v="https://www.buenosaires.gob.ar/baobras/Parque-Olí­mpico"/>
    <s v="https://www.buenosaires.gov.ar/areas/planeamiento_obras/licitations/web/frontend_dev.php/licitation/index/id/258"/>
    <s v="24.005.383-DGIURB-2016"/>
    <m/>
    <m/>
  </r>
  <r>
    <s v="Parque Olí­mpico"/>
    <s v="Parque Olí­mpico: Infraestructura eléctrica."/>
    <s v="Finalizada"/>
    <s v="Hidráulica e Infraestructura"/>
    <x v="1"/>
    <s v="La licitación contempló el reacondicionamiento y modernización de las instalaciones existentes en el Parque Olí­mpico y la ejecución de la nueva red para la distribución de energí­a de los pabellones y edificios administrativos. La obra incluyó una sub estación de entrada de energí­a, grupo electrógeno de emergencia, transformadores elevadores de tensión e instalaciones de alimentación en los edificios."/>
    <n v="54936733"/>
    <n v="8"/>
    <s v="Villa Soldati"/>
    <s v="AUTOPISTA PRESIDENTE HECTOR J. CAMPORA Y 27 DE FEBRERO AV."/>
    <n v="-34.67389687"/>
    <n v="-58.436059749999998"/>
    <x v="20"/>
    <x v="5"/>
    <d v="2018-05-30T00:00:00"/>
    <n v="15"/>
    <n v="100"/>
    <s v="https://cdn2.buenosaires.gob.ar/desarrollourbano/observatorio-de-obras/imagenesobservatorio/parqueolimpicoinfraestructuraelectrica.JPG"/>
    <m/>
    <m/>
    <m/>
    <s v="Urban Baires S.A."/>
    <n v="2016"/>
    <s v="Licitación Pública"/>
    <s v="1035-SIGAF/16"/>
    <n v="30711290075"/>
    <m/>
    <m/>
    <m/>
    <m/>
    <m/>
    <s v="https://www.buenosaires.gob.ar/baobras/Parque-Olí­mpico"/>
    <s v="https://www.buenosaires.gov.ar/areas/planeamiento_obras/licitations/web/frontend_dev.php/licitation/index/id/242"/>
    <s v="EX-2016- 20669799-DGIURB"/>
    <m/>
    <m/>
  </r>
  <r>
    <s v="Villa Olí­mpica"/>
    <s v="Villa Olimpica: Movimiento De Suelo Y Tareas De Mantenimiento De Espacios Verdes, Manzanas 123A - 123B - 123E - 123I- 123M"/>
    <s v="Finalizada"/>
    <s v="Espacio Público"/>
    <x v="2"/>
    <s v="La Obra Consiste En La Nivelación De Los Terrenos Que Se Encuentran Conformados Por El Espacio Urbano De La Villa Olí­mpica"/>
    <n v="13671988"/>
    <n v="8"/>
    <s v="Villa Lugano"/>
    <s v="Escalada Av. 4200"/>
    <n v="-34.672645000000003"/>
    <n v="-58.454313999999997"/>
    <x v="21"/>
    <x v="4"/>
    <d v="2018-11-04T00:00:00"/>
    <n v="3"/>
    <n v="100"/>
    <m/>
    <m/>
    <m/>
    <m/>
    <s v="MIAVASA SA"/>
    <n v="2018"/>
    <s v="Contratación Directa"/>
    <s v="45-CBAS-2018"/>
    <n v="30677303863"/>
    <s v="vecinos"/>
    <m/>
    <m/>
    <m/>
    <m/>
    <m/>
    <m/>
    <m/>
    <m/>
    <m/>
  </r>
  <r>
    <s v="Villa Olí­mpica"/>
    <s v="Villa Olimpica: Pintura Interior Departamentos Edificio UG1:P1-P4-P6-P9; UG2:P1-P3-P5-P7; UG3:P1-P2-P3-P5-P8; UG4:P1-P2-P3-P6-P7-P8; UG5:P1-P2-P3-P4-P5-P6-P7-P8-P9-P10; UG7: P3-P4"/>
    <s v="Finalizada"/>
    <s v="Arquitectura"/>
    <x v="2"/>
    <s v="La obra consiste en la pintura de paredes, puertas interiores y puertas de chapa de todas las unidades funcionales de Los Edificio UG1-UG2-UG3-UG4 UG5 Y UG7 de la Villa Olí­mpica."/>
    <n v="150333723"/>
    <n v="8"/>
    <s v="Villa Lugano"/>
    <s v="Escalada Av. 4200"/>
    <n v="-34.675640999999999"/>
    <n v="-58.454313999999997"/>
    <x v="22"/>
    <x v="4"/>
    <d v="2019-05-29T00:00:00"/>
    <n v="6"/>
    <n v="100"/>
    <m/>
    <m/>
    <m/>
    <m/>
    <s v="CM CONSTRUCCIONES SA"/>
    <n v="2018"/>
    <s v="Contratación Directa"/>
    <s v="41-CBAS-2018"/>
    <n v="30714322660"/>
    <s v="vecinos"/>
    <m/>
    <m/>
    <m/>
    <m/>
    <m/>
    <m/>
    <m/>
    <m/>
    <m/>
  </r>
  <r>
    <s v="Paseo Del Bajo"/>
    <s v="Paseo Del Bajo: Tramo A - Viaductos"/>
    <s v="Finalizada"/>
    <s v="Transporte"/>
    <x v="1"/>
    <s v="La realización de esta obra significó una organización vial que mejoró sustancialmente la circulación de mas de 25.000 vehí­culos, entre ellos casi 10.000 camiones, acortando tiempos de viaje, reduciendo la contaminación visual sonora y del aire y aumentando la seguridad vehicular y de peatones. Esta obra tiene más de 6 kilómetros de extensión que conecta el sur con el norte de la Ciudad. Se encuentra ubicada entre las calles Alicia Moreau de Justo y Madero-Huergo, y luego en la zona de Retiro circulando por Av. Ramos Mejí­a, Antártida Argentina y Castillo. Al costado de la trinchera para vehí­culos pesados&lt;sobre las avenidas Alicia Moreau de Justo y Madero-Huergo, se ubican los carriles para tránsito liviano. Hay cuatro carriles con sentido norte y cuatro al sur (dos con velocidad máxima de 60 y dos de 40 kilómetros por hora), separados por un boulevard de uso exclusivo para autos y colectivos de corta distancia. El í¢Â€ÂœPaseo del Bajo&quot; contempló además la creación de nuevos espacios verdes que aportaron en metros cuadrados lo equivalente a casi dos í¢Â€Âœí‚Â´Parque Lezamaí¢Â€Âœ y que están ubicados a los costados de los carriles para vehí­culos livianos y sobre la trinchera para camiones por un total de mas de 60.000 metros cuadrados. Además, se crearon nuevas cicloví­as para facilitar el acceso y fomentar la recreación y la movilidad sustentable en la zona."/>
    <n v="1547000000"/>
    <n v="1"/>
    <s v="Puerto Madero"/>
    <s v="HUERGO, ING. AV. Y GARAY, JUAN DE AV."/>
    <n v="-34.6239195"/>
    <n v="-58.365512219999999"/>
    <x v="23"/>
    <x v="5"/>
    <d v="2019-08-30T00:00:00"/>
    <n v="31"/>
    <n v="100"/>
    <s v="https://cdn.buenosaires.gob.ar/datosabiertos/datasets/ba-obras/fotos/32-1.jpg"/>
    <s v="https://cdn.buenosaires.gob.ar/datosabiertos/datasets/ba-obras/fotos/32-2.jpg"/>
    <s v="https://cdn.buenosaires.gob.ar/datosabiertos/datasets/ba-obras/fotos/32-3.jpg"/>
    <s v="https://cdn.buenosaires.gob.ar/datosabiertos/datasets/ba-obras/fotos/32-4.jpg"/>
    <s v="CORSAN CORVIAM CONSTRUCCION SA"/>
    <n v="2016"/>
    <s v="Licitación Pública"/>
    <s v="2016-01-0007-00"/>
    <n v="30710216386"/>
    <m/>
    <m/>
    <s v="SI"/>
    <s v="SI"/>
    <m/>
    <s v="https://www.buenosaires.gob.ar/baobras/paseo-del-bajo"/>
    <s v="https://www.ausa.com.ar/licitaciones-publicas-detalle/?l=98"/>
    <m/>
    <s v="https://cdn2.buenosaires.gob.ar/baobras/apra/EX-2016-12462369-MGEYA-APRA.pdf"/>
    <m/>
  </r>
  <r>
    <s v="Paseo Del Bajo"/>
    <s v="Paseo Del Bajo: Tramo B - Trinchera Semicubierta Sur"/>
    <s v="Finalizada"/>
    <s v="Transporte"/>
    <x v="1"/>
    <s v="El tramo B del proyecto contempló el recorrido desde el viaducto sur que conecta con las autopistas 25 de Mayo y Buenos Aires-La Plata hasta el comienzo del tramo C en cercaní­as al parque central. Se desarrolló en trinchera semi cubierta, con tramos peatonales y calles vehiculares pasantes."/>
    <n v="1640500000"/>
    <n v="1"/>
    <s v="Puerto Madero"/>
    <s v="HUERGO, ING. AV. Y GARAY, JUAN DE AV."/>
    <n v="-34.6239195"/>
    <n v="-58.365512219999999"/>
    <x v="23"/>
    <x v="5"/>
    <d v="2019-04-30T00:00:00"/>
    <n v="27"/>
    <n v="100"/>
    <s v="https://cdn.buenosaires.gob.ar/datosabiertos/datasets/ba-obras/fotos/33-1.jpg"/>
    <s v="https://cdn.buenosaires.gob.ar/datosabiertos/datasets/ba-obras/fotos/33-2.jpg"/>
    <s v="https://cdn.buenosaires.gob.ar/datosabiertos/datasets/ba-obras/fotos/33-3.jpg"/>
    <m/>
    <s v="Green Seosa Pbt Ute"/>
    <n v="2016"/>
    <s v="Licitación Pública"/>
    <s v="2016-01-0008-00"/>
    <n v="30715467999"/>
    <m/>
    <m/>
    <s v="SI"/>
    <m/>
    <m/>
    <s v="https://www.buenosaires.gob.ar/baobras/paseo-del-bajo"/>
    <s v="https://www.ausa.com.ar/licitaciones-publicas-detalle/?l=99"/>
    <m/>
    <s v="https://cdn2.buenosaires.gob.ar/baobras/apra/EX-2016-12462369-MGEYA-APRA.pdf"/>
    <m/>
  </r>
  <r>
    <s v="Paseo Del Bajo"/>
    <s v="Paseo Del Bajo: Tramo C - Trinchera Semicubierta Norte"/>
    <s v="Finalizada"/>
    <s v="Transporte"/>
    <x v="1"/>
    <s v="El tramo C se desarrolló desde el final del tramo B en cercaní­as del parque central hasta el comienzo del viaducto norte en el área de retiro. El primer tramo, al igual que el tramo B, se llevó a cabo en trinchera semi cubierta con tramos peatonales y calles vehiculares pasantes. La segunda parte, a la altura de la Plaza Cañada en Retiro, se llevó a cabo a nivel."/>
    <n v="3183200000"/>
    <n v="1"/>
    <s v="Puerto Madero"/>
    <s v="HUERGO, ING. AV. Y GARAY, JUAN DE AV."/>
    <n v="-34.6239195"/>
    <n v="-58.365512219999999"/>
    <x v="24"/>
    <x v="5"/>
    <d v="2019-04-25T00:00:00"/>
    <n v="26"/>
    <n v="100"/>
    <s v="https://cdn.buenosaires.gob.ar/datosabiertos/datasets/ba-obras/fotos/34-1.jpg"/>
    <s v="https://cdn.buenosaires.gob.ar/datosabiertos/datasets/ba-obras/fotos/34-2.jpg"/>
    <s v="https://cdn.buenosaires.gob.ar/datosabiertos/datasets/ba-obras/fotos/34-3.jpg"/>
    <m/>
    <s v="Iecsa - Fontana Nicastro Ute"/>
    <n v="2016"/>
    <s v="Licitación Pública"/>
    <s v="2016-01-0009-00"/>
    <n v="30715471457"/>
    <m/>
    <m/>
    <s v="SI"/>
    <m/>
    <m/>
    <s v="https://www.buenosaires.gob.ar/baobras/paseo-del-bajo"/>
    <s v="https://www.ausa.com.ar/licitaciones-publicas-detalle/?l=100"/>
    <m/>
    <s v="https://cdn2.buenosaires.gob.ar/baobras/apra/EX-2016-12462369-MGEYA-APRA.pdf"/>
    <m/>
  </r>
  <r>
    <s v="Cuenca Radio Antiguo y Ugarteche"/>
    <s v="Ramal Austria I"/>
    <s v="Finalizada"/>
    <s v="Hidráulica e Infraestructura"/>
    <x v="1"/>
    <s v="La obra consistió en un conducto de cuatro metros de diámetro realizado mediante la metodologí­a de túnel de excavación manual con revestimiento metálico tipo linner, que en su primera etapa de ejecución se complementó con ocho cámaras de ataque de 4 metros de diámetro ejecutadas con la misma tecnologí­a."/>
    <n v="75368613"/>
    <n v="2"/>
    <s v="Recoleta"/>
    <s v="DEL LIBERTADOR AV. Y FIGUEROA ALCORTA, PRES. AV."/>
    <n v="-34.586585159999998"/>
    <n v="-58.385852300000003"/>
    <x v="25"/>
    <x v="1"/>
    <d v="2018-01-30T00:00:00"/>
    <n v="32"/>
    <n v="100"/>
    <s v="https://cdn2.buenosaires.gob.ar/desarrollourbano/observatorio-de-obras/observatorio116.jpg"/>
    <m/>
    <m/>
    <m/>
    <s v="Tecma S.A."/>
    <n v="2015"/>
    <m/>
    <m/>
    <n v="30623866528"/>
    <n v="441092"/>
    <n v="50"/>
    <s v="SI"/>
    <m/>
    <m/>
    <s v="https://www.buenosaires.gob.ar/baobras/cuenca-radio-antiguo-y-ugarteche"/>
    <s v="https://www.buenosaires.gov.ar/areas/planeamiento_obras/licitations/web/frontend_dev.php/licitation/index/id/183"/>
    <m/>
    <m/>
    <m/>
  </r>
  <r>
    <s v="Cuenca Arroyo Cildañez"/>
    <s v="Ramal Caaguazú -Ampliación Red Pluvial VII"/>
    <s v="Finalizada"/>
    <s v="Hidráulica e Infraestructura"/>
    <x v="1"/>
    <s v="Los trabajos de la obra hidráulica del ramal Caaguazú consistieron en la ampliación de la capacidad de los ramales para aliviar la red existente y evitar los anegamientos sobre Av. Rivadavia y calle Yerbal. Constó de dos conductos: El primero se inició en la esquina de la calle Yerbal y recorre las calles Yerbal y Urdaneta hasta Av. Rivadavia. La segunda comenzó en la esquina de Caaguazú desde Oliden, pasando por calle Ramon L. Falcón."/>
    <n v="69200043"/>
    <n v="9"/>
    <s v="Liniers"/>
    <s v="OLIDEN Y FALCON, RAMON L.,CNEL."/>
    <n v="-34.640443930000004"/>
    <n v="-58.51707948"/>
    <x v="26"/>
    <x v="2"/>
    <d v="2018-04-30T00:00:00"/>
    <n v="21"/>
    <n v="100"/>
    <s v="https://cdn.buenosaires.gob.ar/datosabiertos/datasets/ba-obras/fotos/37-1.jpg"/>
    <s v="https://cdn.buenosaires.gob.ar/datosabiertos/datasets/ba-obras/fotos/37-2.jpg"/>
    <s v="https://cdn.buenosaires.gob.ar/datosabiertos/datasets/ba-obras/fotos/37-3.jpg"/>
    <s v="https://cdn.buenosaires.gob.ar/datosabiertos/datasets/ba-obras/fotos/37-4.jpg"/>
    <s v="SES S.A. - CONSTRUERE INGENIERIA S.A. - RED VII - UNION TRANSITORIA DE EMPRESAS"/>
    <n v="2016"/>
    <m/>
    <m/>
    <n v="30715243489"/>
    <m/>
    <m/>
    <s v="SI"/>
    <m/>
    <m/>
    <s v="https://www.buenosaires.gob.ar/baobras/cuenca-arroyo-cildanez"/>
    <s v="https://www.buenosaires.gov.ar/areas/planeamiento_obras/licitations/web/frontend_dev.php/licitation/index/id/200"/>
    <m/>
    <m/>
    <m/>
  </r>
  <r>
    <s v="Cuenca Larrazábal y Escalada"/>
    <s v="Ramal Escalada -Ampliación Red Pluvial VI"/>
    <s v="Finalizada"/>
    <s v="Hidráulica e Infraestructura"/>
    <x v="1"/>
    <s v="Se realizó una obra de mejoramiento y readecuación de la Red Pluvial VI, para el mejor escurrimiento de las precipitaciones en la comuna 8."/>
    <n v="52685356"/>
    <n v="8"/>
    <s v="Villa Riachuelo"/>
    <s v="FERNANDEZ DE LA CRUZ, F., GRAL. AV. Y SUAREZ, JOSE LEON"/>
    <n v="-34.689625829999997"/>
    <n v="-58.477622480000001"/>
    <x v="27"/>
    <x v="2"/>
    <d v="2017-12-10T00:00:00"/>
    <n v="16"/>
    <n v="100"/>
    <s v="https://cdn2.buenosaires.gob.ar/desarrollourbano/observatorio-de-obras/masobras/ramalescalada.jpg"/>
    <m/>
    <m/>
    <m/>
    <s v="Altote S.A. - Naku Construcciones S.R.L. - (Ute)"/>
    <n v="2015"/>
    <m/>
    <m/>
    <n v="30712263454"/>
    <m/>
    <m/>
    <s v="SI"/>
    <m/>
    <m/>
    <s v="https://www.buenosaires.gob.ar/baobras/cuenca-larrazabal-y-escalada"/>
    <s v="https://www.buenosaires.gov.ar/areas/planeamiento_obras/licitations/web/frontend_dev.php/licitation/index/id/204"/>
    <m/>
    <m/>
    <m/>
  </r>
  <r>
    <s v="Cuenca Arroyo Vega"/>
    <s v="Red Pluvial IV: Ampliación"/>
    <s v="Finalizada"/>
    <s v="Hidráulica e Infraestructura"/>
    <x v="1"/>
    <s v="La obra consistió en la ejecución de conductos circulares con respectivas cámaras, sumideros, nexos y demás componentes secundarios, a fin de resolver en distintas ubicaciones los problemas de anegamientos producidos por la falta de red de captación pluvial, complementarios al plan director de ordenamiento hidráulico."/>
    <n v="24536126"/>
    <n v="12"/>
    <s v="Coghlan"/>
    <s v="QUESADA Y PEREZ, ROQUE"/>
    <n v="-34.560340480000001"/>
    <n v="-58.47457524"/>
    <x v="28"/>
    <x v="3"/>
    <d v="2016-10-31T00:00:00"/>
    <n v="28"/>
    <n v="100"/>
    <s v="https://cdn.buenosaires.gob.ar/datosabiertos/datasets/ba-obras/arroyovega-foto1-web.jpg"/>
    <s v="https://cdn.buenosaires.gob.ar/datosabiertos/datasets/ba-obras/arroyovega-foto2-web.jpg"/>
    <s v="https://cdn.buenosaires.gob.ar/datosabiertos/datasets/ba-obras/arroyovega-foto3-web.jpg"/>
    <s v="https://cdn.buenosaires.gob.ar/datosabiertos/datasets/ba-obras/arroyovega-foto4-web.jpg"/>
    <s v="Altote S.A. - Naku Construcciones S.R.L. - (Ute)"/>
    <n v="2013"/>
    <s v="Licitación Pública"/>
    <s v="2529/2013"/>
    <n v="30712263454"/>
    <n v="1000000"/>
    <n v="17"/>
    <m/>
    <m/>
    <m/>
    <s v="https://www.buenosaires.gob.ar/baobras/cuenca-arroyo-vega"/>
    <s v="https://www.buenosaires.gov.ar/areas/planeamiento_obras/licitations/web/frontend_dev.php/licitation/index/id/154"/>
    <s v="2769136/2013"/>
    <m/>
    <m/>
  </r>
  <r>
    <s v="Centro De Exposiciones Y Convenciones"/>
    <s v="Centro de Exposiciones y Convenciones"/>
    <s v="Finalizada"/>
    <s v="Arquitectura"/>
    <x v="1"/>
    <s v="El equipamiento metropolitano del Centro de Exposiciones y Convenciones se proyectó a partir de la idea de soterrar el edificio para liberar superficie e integrar la cubierta verde al Parque Thays y la Plaza de las Naciones Unidas, formando un gran parque público. Se ubica en el predio de Av. Figueroa Alcorta al lado de la Facultad de Derecho constituyendo un enclave estratégico de la ciudad de Buenos Aires dada su localización y su potencialidad simbólica y espacial. El edificio tiene capacidad para 5.000 asistentes y está conformado por una sala plenaria y otras salas auxiliares divisibles. También cuenta con oficinas, espacios para reuniones, un restaurante, un estacionamiento para 900 vehí­culos y un foyer de 1.600 mí‚Â². A su vez, tiene acceso a la estación Facultad de Derecho de la lí­nea H."/>
    <n v="313660000"/>
    <n v="2"/>
    <s v="Recoleta"/>
    <s v="COUTURE, EDUARDO J. Y VAZ FERREIRA, CARLOS, DR."/>
    <n v="-34.583439079999998"/>
    <n v="-58.388318740000003"/>
    <x v="29"/>
    <x v="3"/>
    <d v="2017-04-30T00:00:00"/>
    <n v="28"/>
    <n v="100"/>
    <s v="https://cdn2.buenosaires.gob.ar/desarrollourbano/observatorio-de-obras/observatorio140.jpg"/>
    <s v="https://cdn2.buenosaires.gob.ar/desarrollourbano/observatorio-de-obras/observatorio148.jpg"/>
    <s v="https://cdn2.buenosaires.gob.ar/desarrollourbano/observatorio-de-obras/observatorio149.jpg"/>
    <s v="https://cdn2.buenosaires.gob.ar/desarrollourbano/observatorio-de-obras/observatorio150.jpg"/>
    <s v="C.R.I.B.A. SA - MEJORES HOSPITALES SA - UNION TRANSITORIA DE EMPRESAS"/>
    <n v="2013"/>
    <s v="Licitación Pública"/>
    <s v="2.594/2013"/>
    <n v="30714365440"/>
    <n v="5000"/>
    <n v="170"/>
    <m/>
    <s v="SI"/>
    <m/>
    <s v="https://www.buenosaires.gob.ar/baobras/Centro-De-exposiciones-Y-Convenciones"/>
    <s v="https://www.buenosaires.gov.ar/areas/planeamiento_obras/licitations/web/frontend_dev.php/licitation/index/id/155"/>
    <s v="4.150.195/2013"/>
    <s v="https://cdn2.buenosaires.gob.ar/baobras/apra/EX-799350-2013.pdf"/>
    <m/>
  </r>
  <r>
    <s v="Edificio Lezama"/>
    <s v="Edificio Lezama: Obra Civil"/>
    <s v="Finalizada"/>
    <s v="Arquitectura"/>
    <x v="1"/>
    <s v="La obra del Palacio Lezama se integró dentro del plan de descentralización administrativa del gobierno porteño al sur de la Ciudad. El edificio es patrimonio histórico de la Ciudad y un hito de la memoria urbana del Barrio de Barracas que se encuentra ubicado sobre la Av. Martí­n Garcí­a, entre la calle Irala y Av. Regimiento de los Patricios. Posee una superficie aproximada de 30.000 M2 distribuidos en planta baja y 6 pisos, con acceso de vehí­culos por calle Pilcomayo. Fue remodelado y restaurado í­ntegramente, restaurando la fachada original para satisfacer los requerimientos tecnológicos, funcionales y de seguridad de las dependencias que trabajaban allí­. El edificio tiene capacidad para 3.100 puestos de trabajo correspondientes al Ministerio de Modernización, Ministerio de Desarrollo Urbano y Transporte, Ministerio de Ambiente y Espacio Público y Sindicatura General."/>
    <n v="52831053"/>
    <n v="4"/>
    <s v="La Boca"/>
    <s v="GARCIA, MARTIN AV. 346"/>
    <n v="-34.628907730000002"/>
    <n v="-58.369939129999999"/>
    <x v="30"/>
    <x v="1"/>
    <d v="2016-12-30T00:00:00"/>
    <n v="21"/>
    <n v="100"/>
    <s v="https://cdn2.buenosaires.gob.ar/desarrollourbano/observatorio-de-obras/observatorio141.jpg"/>
    <s v="https://cdn2.buenosaires.gob.ar/desarrollourbano/observatorio-de-obras/observatorio151.jpg"/>
    <m/>
    <m/>
    <s v="SES SA"/>
    <n v="2014"/>
    <s v="Licitación Pública"/>
    <s v="1816/SIGAF/2014"/>
    <n v="30647727545"/>
    <n v="3100"/>
    <n v="60"/>
    <m/>
    <m/>
    <m/>
    <s v="https://www.buenosaires.gob.ar/baobras/edificio-Lezama"/>
    <s v="https://www.buenosaires.gov.ar/areas/planeamiento_obras/licitations/web/frontend_dev.php/licitation/index/id/181"/>
    <m/>
    <m/>
    <m/>
  </r>
  <r>
    <s v="Cuenca Arroyo Vega"/>
    <s v="Arroyo Vega - Mejora de la Eficiencia Hidraulica"/>
    <s v="Finalizada"/>
    <s v="Hidráulica e Infraestructura"/>
    <x v="1"/>
    <s v="Se llevó adelante la obra que implicó entabicar las columnas y las vigas para la mejora de la eficiencia hidráulica del conducto, asegurando el desplazamiento del fluido de la manera más eficaz posible. La obra se ejecutó entre las calles 11 de Septiembre y Balbí­n, bajo la calle Blanco Encalada."/>
    <n v="20356959"/>
    <n v="13"/>
    <s v="Belgrano"/>
    <s v="Av. Rafael Obligado 6125"/>
    <n v="-34.551158000000001"/>
    <n v="-58.428714999999997"/>
    <x v="31"/>
    <x v="3"/>
    <d v="2016-09-30T00:00:00"/>
    <n v="21"/>
    <n v="100"/>
    <s v="https://cdn.buenosaires.gob.ar/datosabiertos/datasets/ba-obras/arroyovega-foto2-web.jpg"/>
    <s v="https://cdn.buenosaires.gob.ar/datosabiertos/datasets/ba-obras/arroyovega-foto1-web.jpg"/>
    <s v="https://cdn.buenosaires.gob.ar/datosabiertos/datasets/ba-obras/arroyovega-foto3-web.jpg"/>
    <s v="https://cdn.buenosaires.gob.ar/datosabiertos/datasets/ba-obras/arroyovega-foto4-web.jpg"/>
    <s v="Tecma S.A."/>
    <n v="2014"/>
    <s v="Licitación Pública"/>
    <s v="1459/2014"/>
    <n v="30623866528"/>
    <n v="138942"/>
    <n v="17"/>
    <m/>
    <m/>
    <m/>
    <s v="https://www.buenosaires.gob.ar/baobras/cuenca-arroyo-vega"/>
    <s v="https://www.buenosaires.gov.ar/areas/planeamiento_obras/licitations/web/frontend_dev.php/licitation/index/id/174"/>
    <s v="5.428.222/2014"/>
    <m/>
    <m/>
  </r>
  <r>
    <s v="Conector Ambiental Iriarte"/>
    <s v="Conector Ambiental Iriarte"/>
    <s v="Finalizada"/>
    <s v="Espacio Público"/>
    <x v="1"/>
    <s v="Tipologí­a de calle con importante presencia de vegetación. Forma parte de una red que permite conectar el conjunto de espacios verdes de la Ciudad."/>
    <n v="10984180"/>
    <n v="4"/>
    <s v="Parque Patricios"/>
    <s v="VELEZ SARSFIELD AV. Y ALCORTA, AMANCIO AV."/>
    <n v="-34.640198990000002"/>
    <n v="-58.389887160000001"/>
    <x v="32"/>
    <x v="1"/>
    <d v="2017-07-28T00:00:00"/>
    <n v="29"/>
    <n v="100"/>
    <s v="https://cdn2.buenosaires.gob.ar/baobras/editadas1/mduyt_conectoririarte_foto1.jpg"/>
    <s v="https://cdn2.buenosaires.gob.ar/baobras/editadas1/mduyt_conectoririarte_foto2.jpg"/>
    <s v="https://cdn2.buenosaires.gob.ar/baobras/editadas1/mduyt_conectoririarte_foto3.jpg"/>
    <s v="https://cdn2.buenosaires.gob.ar/baobras/editadas1/mduyt_conectoririarte_foto4.jpg"/>
    <s v="Altote S.A"/>
    <n v="2014"/>
    <s v="Licitación Pública"/>
    <s v="1526/2014"/>
    <n v="30707431896"/>
    <n v="29894"/>
    <n v="12"/>
    <m/>
    <m/>
    <m/>
    <s v="https://www.buenosaires.gob.ar/baobras/conector-ambiental-iriarte"/>
    <s v="https://www.buenosaires.gov.ar/areas/planeamiento_obras/licitations/web/frontend_dev.php/licitation/index/id/176"/>
    <m/>
    <m/>
    <m/>
  </r>
  <r>
    <s v="Parque Olí­mpico"/>
    <s v="Parque Olí­mpico: Cubierta Arena Parque Roca."/>
    <s v="Finalizada"/>
    <s v="Arquitectura"/>
    <x v="1"/>
    <s v="Como estrategia del desarrollo de la zona sur de la ciudad, llevando equipamiento de alta categorí­a a áreas históricamente relegadas, se construyó el techo corredizo para el Estadio Parque Roca. Dicha cubierta tiene 13 mil metros cuadrados y sirve para adecuar el recinto a la situación del clima. La capacidad aumentó de 14.500 a 15.500 espectadores, además, se mejoraron todos los accesos, circulaciones y el entorno en general, ya que el Estadio Parque Roca fue una de las sedes donde se desarrollaron los Juegos Olí­mpicos de la Juventud 2018."/>
    <n v="103608164"/>
    <n v="8"/>
    <s v="Villa Soldati"/>
    <s v="AUTOPISTA PRESIDENTE HECTOR J. CAMPORA Y 27 DE FEBRERO AV."/>
    <n v="-34.67389687"/>
    <n v="-58.436059749999998"/>
    <x v="33"/>
    <x v="0"/>
    <d v="2018-09-15T00:00:00"/>
    <n v="57"/>
    <n v="100"/>
    <s v="https://cdn.buenosaires.gob.ar/datosabiertos/datasets/ba-obras/fotos/47-1.jpg"/>
    <s v="https://cdn.buenosaires.gob.ar/datosabiertos/datasets/ba-obras/fotos/47-2.jpg"/>
    <s v="https://cdn.buenosaires.gob.ar/datosabiertos/datasets/ba-obras/fotos/47-3.jpg"/>
    <s v="https://cdn.buenosaires.gob.ar/datosabiertos/datasets/ba-obras/fotos/47-4.jpg"/>
    <s v="Teximco S.A. - Dal Constructora. S.A. Ute"/>
    <n v="2013"/>
    <s v="Licitación Pública"/>
    <s v="1.723/2013"/>
    <n v="30714751979"/>
    <n v="15500"/>
    <n v="30"/>
    <m/>
    <m/>
    <m/>
    <s v="https://www.buenosaires.gob.ar/baobras/Parque-Olí­mpico"/>
    <s v="https://www.buenosaires.gov.ar/areas/planeamiento_obras/licitations/web/frontend_dev.php/licitation/index/id/146"/>
    <s v="1.443.586/2013"/>
    <m/>
    <m/>
  </r>
  <r>
    <s v="Metrobus del Bajo"/>
    <s v="Metrobus Del Bajo: Paradores - Etapa I"/>
    <s v="Finalizada"/>
    <s v="Transporte"/>
    <x v="1"/>
    <s v="El Metrobus del Bajo comprende un corredor vial de 4,8 kilómetros sobre las Av. Leandro N. Alem y Av. Paseo Colón que une los Barrios de Retiro y La Boca. El proyecto se inserta dentro del Plan de Movilidad Sustentable en el cual contempló el rediseño del espacio para darle prioridad al transporte público, la promoción de la movilidad sustentable, el ordenamiento, la seguridad vial y la introducción de tecnologí­as que permiten brindar información en tiempo real. Su puesta en funcionamiento redujo un 30 % el tiempo de viaje de las 30 lí­neas de colectivos que prestan servicio a más de 300.000 personas por dí­a."/>
    <n v="229538623"/>
    <n v="1"/>
    <s v="Montserrat"/>
    <s v="YRIGOYEN, HIPOLITO AV. Y PASEO COLON AV."/>
    <n v="-34.608831500000001"/>
    <n v="-58.369657799999999"/>
    <x v="13"/>
    <x v="5"/>
    <d v="2017-07-15T00:00:00"/>
    <n v="5"/>
    <n v="100"/>
    <s v="https://cdn2.buenosaires.gob.ar/baobras/mduyt4/Metrobus_del_bajo.jpg"/>
    <s v="https://www.youtube.com/watch?v=ZxZLnJvG1Pw"/>
    <m/>
    <m/>
    <s v="Riva S.A"/>
    <n v="2016"/>
    <s v="Licitación Pública"/>
    <s v="1224-SIGAF/16"/>
    <n v="33504596309"/>
    <n v="300000"/>
    <n v="350"/>
    <s v="SI"/>
    <s v="SI"/>
    <m/>
    <s v="https://www.buenosaires.gob.ar/baobras/Metrobus-Paseo-Colon"/>
    <s v="https://www.buenosaires.gov.ar/areas/planeamiento_obras/licitations/web/frontend_dev.php/licitation/index/id/255"/>
    <s v="24.603.091-DGTMBR-2016"/>
    <m/>
    <m/>
  </r>
  <r>
    <s v="Acumar"/>
    <s v="Camino De Sirga II"/>
    <s v="Finalizada"/>
    <s v="Hidráulica e Infraestructura"/>
    <x v="1"/>
    <s v="La segunda etapa del Camino de Sirga se centró en liberar y volver transitable y accesible el margen del Riachuelo entre las calles Vieytes y Av. Sáenz. Se recuperó para el uso público en ví­as de cumplimentar con lo enunciado en el Plan Urbano Ambiental, donde se indican los rasgos fundamentales que deben desarrollar la Ciudad de Buenos Aires y los principales lineamientos para garantizar el alcance de dichos rasgos. Se propuso un parque lineal con un camino vehicular enfocado al tránsito recreativo de las personas, involucrando la construcción de un paseo ribereño, bicisendas, espacios verdes, alumbrado y equipamiento general."/>
    <n v="40774370"/>
    <n v="4"/>
    <s v="Barracas"/>
    <s v="ZAVALETA E IRIARTE, GRAL. AV."/>
    <n v="-34.65106565"/>
    <n v="-58.400569740000002"/>
    <x v="34"/>
    <x v="0"/>
    <d v="2017-05-31T00:00:00"/>
    <n v="52"/>
    <n v="100"/>
    <s v="https://cdn2.buenosaires.gob.ar/desarrollourbano/sociopublico/camino_sirga_dos/caminosirga5.jpg"/>
    <s v="https://cdn2.buenosaires.gob.ar/desarrollourbano/sociopublico/camino_sirga_dos/caminosirga8.jpg"/>
    <s v="https://cdn2.buenosaires.gob.ar/desarrollourbano/sociopublico/camino_sirga_dos/caminosirga2.jpg"/>
    <m/>
    <s v="Bricons S.A.I.C.F.I."/>
    <n v="2012"/>
    <s v="Licitación Pública"/>
    <s v="2278/2012"/>
    <n v="30541068151"/>
    <n v="4350"/>
    <n v="23"/>
    <s v="SI"/>
    <m/>
    <m/>
    <s v="https://www.buenosaires.gob.ar/baobras/acumar"/>
    <s v="https://www.buenosaires.gov.ar/areas/planeamiento_obras/licitations/web/frontend_dev.php/licitation/index/id/129"/>
    <s v="1.630.472/2012"/>
    <m/>
    <m/>
  </r>
  <r>
    <s v="Metrobus Norte"/>
    <s v="Metrobus Norte: Metrobus Cabildo II"/>
    <s v="Finalizada"/>
    <s v="Transporte"/>
    <x v="1"/>
    <s v="La traza de la segunda etapa del Metrobus Norte comienza en Franklin Roosevelt, como continuación del primer tramo y finaliza en Santos Dumont. Hay paradores en gran parte de la extensión del corredor, a excepción de las cuadras entre Juramento y Echeverrí­a, La Pampa y José Hernández, y Teodoro Garcí­a y Federico Lacroze. En total, se trató de 5 estaciones, con 22 paradores. Es el séptimo corredor de la red de metrobus CABA, que tiene una extensión de 2.7 km y revitalizó los barrios de Belgrano, Colegiales y Palermo."/>
    <n v="139861846"/>
    <n v="13"/>
    <s v="Belgrano"/>
    <s v="CABILDO AV. Y PINO, VIRREY DEL"/>
    <n v="-34.566106529999999"/>
    <n v="-58.452289550000003"/>
    <x v="35"/>
    <x v="2"/>
    <d v="2017-05-31T00:00:00"/>
    <n v="16"/>
    <n v="100"/>
    <s v="https://cdn2.buenosaires.gob.ar/baobras/editadas1/mduyt_metrobusnortecabildo2_foto1.jpg"/>
    <s v="https://cdn2.buenosaires.gob.ar/baobras/editadas1/mduyt_metrobusnortecabildo2_foto2.jpg"/>
    <s v="https://cdn2.buenosaires.gob.ar/baobras/editadas1/mduyt_metrobusnortecabildo2_foto3.jpg"/>
    <s v="https://www.youtube.com/watch?v=HBrm3f3XdPg"/>
    <s v="Bricons S.A.I.C.F.I."/>
    <n v="2016"/>
    <s v="Licitación Pública"/>
    <s v="294-SIGAF/16"/>
    <n v="30541068151"/>
    <n v="250000"/>
    <m/>
    <s v="SI"/>
    <s v="SI"/>
    <m/>
    <s v="https://www.buenosaires.gob.ar/baobras/Metrobus-Norte"/>
    <s v="https://www.buenosaires.gov.ar/areas/planeamiento_obras/licitations/web/frontend_dev.php/licitation/index/id/213"/>
    <s v="10.508.702- MGEYA-DGTMBR-2016"/>
    <m/>
    <m/>
  </r>
  <r>
    <s v="Metrobus Norte"/>
    <s v="Metrobus Norte: Centro de Transbordo Pací­fico"/>
    <s v="Finalizada"/>
    <s v="Transporte"/>
    <x v="1"/>
    <s v="Se ejecutaron paradores linderos a los carriles exclusivos para buses, que funcionan como punto de transbordo de pasajeros. Está ubicado sobre la Av. Santa Fe entre las calles Carranza y Thames, con una extensión de 1,1 km, 22 lí­neas de colectivos con 375 servicios promedio por hora y cuenta con 11 paradores, mejorando la experiencia de viaje de más de 120 mil personas todos los dí­as."/>
    <n v="71823848"/>
    <n v="14"/>
    <s v="Palermo"/>
    <s v="SANTA FE AV. Y JUSTO, JUAN B. AV."/>
    <n v="-34.578165290000001"/>
    <n v="-58.426535020000003"/>
    <x v="36"/>
    <x v="2"/>
    <d v="2016-11-24T00:00:00"/>
    <n v="3"/>
    <n v="100"/>
    <s v="https://cdn.buenosaires.gob.ar/datosabiertos/datasets/ba-obras/fotos/51.jpg"/>
    <m/>
    <m/>
    <m/>
    <s v="Construcciones Ingevial S.A."/>
    <n v="2016"/>
    <s v="Licitación Pública"/>
    <s v="447-SIGAF/16"/>
    <n v="30650833380"/>
    <n v="120000"/>
    <m/>
    <s v="SI"/>
    <m/>
    <m/>
    <s v="https://www.buenosaires.gob.ar/baobras/Metrobus-Norte"/>
    <s v="https://www.buenosaires.gov.ar/areas/planeamiento_obras/licitations/web/frontend_dev.php/licitation/index/id/220"/>
    <s v="12.403.925- MGEYA-DGTMBR-2016"/>
    <m/>
    <m/>
  </r>
  <r>
    <s v="Pasos Bajo Nivel"/>
    <s v="Paso bajo nivel Balbí­n"/>
    <s v="Finalizada"/>
    <s v="Transporte"/>
    <x v="1"/>
    <s v="El Paso Bajo Nivel de Av. Balbí­n se extiende entre Estomba y Av. Goyeneche, pasando por debajo las ví­as del Ferrocarril Mitre ramal Mitre, a 300 metros de la estación L. M. Saavedra del tren. Su túnel es doble mano, cuenta con cuatro carriles de circulación, dos por sentido, con una altura libre de paso de 5,10 metros que lo hace apto para tránsito liviano y transporte de pasajeros."/>
    <n v="119960000"/>
    <n v="12"/>
    <s v="Saavedra"/>
    <s v="BALBIN, RICARDO, DR. AV. Y PLAZA"/>
    <n v="-34.554901000000001"/>
    <n v="-58.486279080000003"/>
    <x v="37"/>
    <x v="2"/>
    <d v="2018-08-02T00:00:00"/>
    <n v="26"/>
    <n v="100"/>
    <s v="https://cdn.buenosaires.gob.ar/datosabiertos/datasets/ba-obras/fotos/52-1.jpg"/>
    <s v="https://cdn.buenosaires.gob.ar/datosabiertos/datasets/ba-obras/fotos/52-2.jpg"/>
    <s v="https://cdn.buenosaires.gob.ar/datosabiertos/datasets/ba-obras/fotos/52-3.jpg"/>
    <s v="https://cdn.buenosaires.gob.ar/datosabiertos/datasets/ba-obras/fotos/52-4.jpg"/>
    <s v="Eleprint - Construmex Ute"/>
    <n v="2014"/>
    <s v="Licitación Pública"/>
    <s v="2013-01-0016-00"/>
    <n v="30714433896"/>
    <m/>
    <n v="130"/>
    <s v="SI"/>
    <s v="SI"/>
    <m/>
    <s v="https://www.buenosaires.gob.ar/baobras/pasos-bajo-nivel"/>
    <s v="https://www.ausa.com.ar/licitaciones-publicas-detalle/?l=64"/>
    <m/>
    <m/>
    <m/>
  </r>
  <r>
    <s v="Centro De Exposiciones Y Convenciones"/>
    <s v="Centro de Exposiciones y Convenciones: Ampliación red de agua y cloacas"/>
    <s v="Finalizada"/>
    <s v="Arquitectura"/>
    <x v="1"/>
    <s v="Dentro de las obras complementarias al Centro de Exposiciones y Convenciones, fue necesario adaptar y relocalizar las acometidas del suministro de servicios de agua potable y de desagí¼es cloacales en el predio donde se ubica."/>
    <n v="8897525"/>
    <n v="2"/>
    <s v="Recoleta"/>
    <s v="FIGUEROA ALCORTA, PRES. AV. 2051"/>
    <n v="-34.584784290000002"/>
    <n v="-58.389253490000002"/>
    <x v="38"/>
    <x v="2"/>
    <d v="2017-01-14T00:00:00"/>
    <n v="3"/>
    <n v="100"/>
    <s v="https://cdn2.buenosaires.gob.ar/desarrollourbano/observatorio-de-obras/imagenesobservatorio/centrodeexposicionesyconvenciones-ampliacion-red-de-agua-cloacas.jpg"/>
    <m/>
    <m/>
    <m/>
    <s v="CONSTRUCCIONES, INFRAESTRUCTURA Y SERVICIOS S.A."/>
    <n v="2016"/>
    <s v="Licitación Pública"/>
    <s v="482-SIGAF/2016"/>
    <n v="30710393881"/>
    <m/>
    <m/>
    <m/>
    <m/>
    <m/>
    <s v="https://www.buenosaires.gob.ar/baobras/Centro-De-exposiciones-Y-Convenciones"/>
    <s v="https://www.buenosaires.gov.ar/areas/planeamiento_obras/licitations/web/frontend_dev.php/licitation/index/id/224"/>
    <s v="16374108-DGOIYA-2016"/>
    <s v="https://cdn2.buenosaires.gob.ar/baobras/apra/EX-799350-2013.pdf"/>
    <m/>
  </r>
  <r>
    <s v="Pasos Bajo Nivel"/>
    <s v="Paso bajo nivel Nazca"/>
    <s v="Finalizada"/>
    <s v="Transporte"/>
    <x v="1"/>
    <s v="El Paso Bajo Nivel de Av. Nazca se extiende entre Pedro Lozano y Marcos Sastre, pasando por debajo las ví­as del ferrocarril San Martí­n, a 300 metros de la Estación Villa del Parque del tren. Su túnel fue hecho doble mano, contó con cuatro carriles de circulación, dos por sentido, con una altura libre de paso de 5,10 metros, que lo hace apto para tránsito liviano, pesado y transporte público de pasajeros."/>
    <n v="174350000"/>
    <n v="11"/>
    <s v="Villa Del Parque"/>
    <s v="NAZCA AV. Y MELINCUE"/>
    <n v="-34.600721579999998"/>
    <n v="-58.490414600000001"/>
    <x v="39"/>
    <x v="2"/>
    <d v="2018-11-15T00:00:00"/>
    <n v="23"/>
    <n v="100"/>
    <s v="https://cdn.buenosaires.gob.ar/datosabiertos/datasets/ba-obras/fotos/54-1.jpg"/>
    <s v="https://cdn.buenosaires.gob.ar/datosabiertos/datasets/ba-obras/fotos/54-2.jpg"/>
    <s v="https://cdn.buenosaires.gob.ar/datosabiertos/datasets/ba-obras/fotos/54-3.jpg"/>
    <s v="https://cdn.buenosaires.gob.ar/datosabiertos/datasets/ba-obras/fotos/54-4.jpg"/>
    <s v="DYCASA SA - FONTANA NICASTRO SAC - UTE"/>
    <n v="2016"/>
    <s v="Licitación Pública"/>
    <s v="2016-01-0004-00"/>
    <n v="30711029245"/>
    <m/>
    <n v="120"/>
    <s v="SI"/>
    <m/>
    <m/>
    <s v="https://www.buenosaires.gob.ar/baobras/pasos-bajo-nivel"/>
    <s v="https://www.ausa.com.ar/licitaciones-publicas-detalle/?l=85"/>
    <m/>
    <s v="https://cdn2.buenosaires.gob.ar/baobras/apra/EX-2013-04564191-MGEYA-DGET.pdf"/>
    <m/>
  </r>
  <r>
    <s v="Conservatorios e institutos artí­sticos"/>
    <s v="Conservatorio Manuel De Falla"/>
    <s v="Finalizada"/>
    <s v="Escuelas"/>
    <x v="1"/>
    <s v="La obra del Conservatorio Manuel de Falla constó de la readecuacion de las instalaciones, la puesta en valor y la reparación de la cubierta. fue iniciada originalmente por el ministerio de Cultura y transferida posteriormente al Ministerio de Desarrollo Urbano y Transporte."/>
    <n v="8755881"/>
    <n v="5"/>
    <s v="Almagro"/>
    <s v="GALLO 238"/>
    <n v="-34.605847740000002"/>
    <n v="-58.413647400000002"/>
    <x v="40"/>
    <x v="2"/>
    <d v="2018-01-20T00:00:00"/>
    <n v="15"/>
    <n v="100"/>
    <s v="https://cdn2.buenosaires.gob.ar/desarrollourbano/observatorio-de-obras/iconos_arquitectura.jpg"/>
    <m/>
    <m/>
    <m/>
    <s v="Sunil S.A."/>
    <n v="2016"/>
    <s v="Licitación Pública"/>
    <s v="3028-SIGAF-2012"/>
    <n v="30516354247"/>
    <m/>
    <n v="7"/>
    <m/>
    <m/>
    <m/>
    <s v="https://www.buenosaires.gob.ar/baobras/conservatorios-e-institutos-artisticos"/>
    <m/>
    <m/>
    <m/>
    <m/>
  </r>
  <r>
    <s v="Metrobus del Bajo"/>
    <s v="Metrobus Del Bajo: Aceras - Etapa I"/>
    <s v="Finalizada"/>
    <s v="Transporte"/>
    <x v="1"/>
    <s v="Se realizó la ejecución y reconstrucción de las aceras, vados y superficies destinadas a ví­a pública de uso peatonal que integran la traza del Corredor Metrobus del Bajo (Etapa 1), a fin de mejorar la transitabilidad y accesibilidad en la Ciudad Autónoma de Buenos Aires."/>
    <n v="40185440"/>
    <n v="1"/>
    <s v="Montserrat"/>
    <s v="YRIGOYEN, HIPOLITO AV. Y PASEO COLON AV."/>
    <n v="-34.608831500000001"/>
    <n v="-58.369657799999999"/>
    <x v="41"/>
    <x v="2"/>
    <d v="2017-06-06T00:00:00"/>
    <n v="7"/>
    <n v="100"/>
    <s v="https://cdn.buenosaires.gob.ar/datosabiertos/datasets/ba-obras/fotos/56-1.jpg"/>
    <m/>
    <m/>
    <m/>
    <s v="Miavasa S.A"/>
    <n v="2017"/>
    <s v="Licitación Pública"/>
    <s v="124/SIGAF/2017"/>
    <n v="30677303863"/>
    <n v="300000"/>
    <m/>
    <s v="SI"/>
    <m/>
    <m/>
    <s v="https://www.buenosaires.gob.ar/baobras/Metrobus-Paseo-Colon"/>
    <s v="https://www.buenosaires.gov.ar/areas/planeamiento_obras/licitations/web/frontend_dev.php/licitation/index/id/260"/>
    <s v="EX-2016- 23.454.011í¢Â€Â“MGEYA-DGTMBR"/>
    <m/>
    <m/>
  </r>
  <r>
    <s v="Metrobus del Bajo"/>
    <s v="Metrobus Del Bajo: Tareas Preliminares y Cerco de Obra - Etapa I"/>
    <s v="Finalizada"/>
    <s v="Transporte"/>
    <x v="1"/>
    <s v="La obra garantizó la separación fí­sica de la obra de pavimentación y los paradores del corredor Metrobus del Bajo, de los carriles transitables y minimizar así­ el riesgo de siniestros en la ví­a pública. El objetivo de la misma fue servir como complemento de advertencia para los conductores y peatones salvaguardando su integridad."/>
    <n v="4756449"/>
    <n v="1"/>
    <s v="Montserrat"/>
    <s v="YRIGOYEN, HIPOLITO AV. Y PASEO COLON AV."/>
    <n v="-34.608831500000001"/>
    <n v="-58.369657799999999"/>
    <x v="24"/>
    <x v="5"/>
    <d v="2017-07-31T00:00:00"/>
    <n v="5"/>
    <n v="100"/>
    <s v="https://cdn2.buenosaires.gob.ar/baobras/mduyt4/Metrobus_del_bajo.jpg"/>
    <m/>
    <m/>
    <m/>
    <s v="Construcciones Ingevial S.A."/>
    <n v="2017"/>
    <s v="Licitación Privada de Obra Menor"/>
    <s v="85-SIGAF/16"/>
    <n v="30650833380"/>
    <n v="300000"/>
    <m/>
    <s v="SI"/>
    <m/>
    <m/>
    <s v="https://www.buenosaires.gob.ar/baobras/Metrobus-Paseo-Colon"/>
    <s v="https://www.buenosaires.gov.ar/areas/planeamiento_obras/licitations/web/frontend_dev.php/licitation/index/id/254"/>
    <s v="23.464.219-DGTMBR-2016"/>
    <m/>
    <m/>
  </r>
  <r>
    <s v="Pasos Bajo Nivel"/>
    <s v="Paso bajo nivel Av. San Martí­n"/>
    <s v="Finalizada"/>
    <s v="Transporte"/>
    <x v="1"/>
    <s v="El Paso Bajo Nivel San Martí­n posee una longitud de 370 metros que se extiende entre las calles Pareja y Asunción. Cuenta con cuatro carriles, dos en cada sentido y su túnel presenta una altura de 5,10 metros, permitiendo la circulación de vehí­culos pesados, livianos y los colectivos del Metrobus San Martí­n."/>
    <n v="111988844"/>
    <n v="11"/>
    <s v="Villa Devoto"/>
    <s v="SAN MARTIN AV. Y PAREJA"/>
    <n v="-34.593860290000002"/>
    <n v="-58.505120750000003"/>
    <x v="42"/>
    <x v="3"/>
    <d v="2016-10-21T00:00:00"/>
    <n v="33"/>
    <n v="100"/>
    <s v="https://cdn.buenosaires.gob.ar/datosabiertos/datasets/ba-obras/fotos/58-1.jpg"/>
    <s v="https://cdn.buenosaires.gob.ar/datosabiertos/datasets/ba-obras/fotos/58-2.jpg"/>
    <s v="https://cdn.buenosaires.gob.ar/datosabiertos/datasets/ba-obras/fotos/58-3.jpg"/>
    <s v="https://cdn.buenosaires.gob.ar/datosabiertos/datasets/ba-obras/fotos/58-4.jpg"/>
    <s v="Fontana Nicastro S.A.C. Martinez Y De La Fuente S.A. Ute"/>
    <n v="2013"/>
    <s v="Licitación Pública"/>
    <s v="2013-01-0005-00"/>
    <n v="33714340609"/>
    <n v="70000"/>
    <m/>
    <s v="SI"/>
    <m/>
    <m/>
    <s v="https://www.buenosaires.gob.ar/baobras/pasos-bajo-nivel"/>
    <s v="https://www.ausa.com.ar/licitaciones-publicas-detalle/?l=56"/>
    <m/>
    <m/>
    <m/>
  </r>
  <r>
    <s v="Pasos Bajo Nivel"/>
    <s v="Paso bajo nivel Constituyentes"/>
    <s v="Finalizada"/>
    <s v="Transporte"/>
    <x v="1"/>
    <s v="El Paso Bajo nivel Constituyentes se extiende entre la Av. Mosconi y Olazábal hasta la calle Jose L. Cabezón y Cullen. El paso vehicular bajo las ví­as del tren contiene cuatro carriles, dos en cada sentido, con una altura libre de tránsito de 5,10 metros, permitiendo la circulación de vehí­culos pesados y livianos."/>
    <n v="119500000"/>
    <n v="12"/>
    <s v="Villa Pueyrredon"/>
    <s v="DE LOS CONSTITUYENTES AV. 4950"/>
    <n v="-34.579359250000003"/>
    <n v="-58.495863800000002"/>
    <x v="43"/>
    <x v="3"/>
    <d v="2016-04-29T00:00:00"/>
    <n v="27"/>
    <n v="100"/>
    <s v="https://cdn.buenosaires.gob.ar/datosabiertos/datasets/ba-obras/fotos/59-1.jpg"/>
    <s v="https://cdn.buenosaires.gob.ar/datosabiertos/datasets/ba-obras/fotos/59-2.jpg"/>
    <s v="https://cdn.buenosaires.gob.ar/datosabiertos/datasets/ba-obras/fotos/59-3.jpg"/>
    <s v="https://cdn.buenosaires.gob.ar/datosabiertos/datasets/ba-obras/fotos/59-4.jpg"/>
    <s v="Jose Chediack S.A.I.C.A."/>
    <n v="2013"/>
    <s v="Licitación Pública"/>
    <s v="2013-01-0001-00"/>
    <n v="30502256005"/>
    <m/>
    <m/>
    <s v="SI"/>
    <m/>
    <m/>
    <s v="https://www.buenosaires.gob.ar/baobras/pasos-bajo-nivel"/>
    <s v="https://www.ausa.com.ar/licitaciones-publicas-detalle/?l=54"/>
    <m/>
    <m/>
    <m/>
  </r>
  <r>
    <s v="Pasos Bajo Nivel"/>
    <s v="Paso bajo nivel Beiró"/>
    <s v="Finalizada"/>
    <s v="Transporte"/>
    <x v="1"/>
    <s v="El Paso Bajo Nivel Beiró tuvo como caracterí­stica particular la presencia de caños de gran envergadura bajo tierra, lo cual hizo necesario un nuevo trazado de la avenida en este tramo generando un corrimiento hacia el lado del Club Comunicaciones y la Facultad de Agronomí­a. A raí­z de ese desplazamiento se definió un espacio de unos 25 m de ancho y de 500 m de largo que se proyectó como área verde para usos recreativos, funcionando como conector ambiental adyacente a la avenida."/>
    <n v="114299267"/>
    <n v="15"/>
    <s v="Agronomí­a"/>
    <s v="BEIRO, FRANCISCO AV. Y GUTENBERG"/>
    <n v="-34.593087410000003"/>
    <n v="-58.491136109999999"/>
    <x v="44"/>
    <x v="3"/>
    <d v="2017-06-19T00:00:00"/>
    <n v="33"/>
    <n v="100"/>
    <s v="https://cdn.buenosaires.gob.ar/datosabiertos/datasets/ba-obras/fotos/60-1.jpg"/>
    <s v="https://cdn.buenosaires.gob.ar/datosabiertos/datasets/ba-obras/fotos/60-2.jpg"/>
    <s v="https://cdn.buenosaires.gob.ar/datosabiertos/datasets/ba-obras/fotos/60-3.jpg"/>
    <s v="https://cdn.buenosaires.gob.ar/datosabiertos/datasets/ba-obras/fotos/60-4.jpg"/>
    <s v="Benito Roggio - Esuco (Ute)"/>
    <n v="2014"/>
    <s v="Licitación Pública"/>
    <s v="2014-01-0003-00"/>
    <n v="30709479896"/>
    <m/>
    <m/>
    <s v="SI"/>
    <s v="SI"/>
    <m/>
    <s v="https://www.buenosaires.gob.ar/baobras/pasos-bajo-nivel"/>
    <s v="https://www.ausa.com.ar/licitaciones-publicas-detalle/?l=68"/>
    <m/>
    <m/>
    <m/>
  </r>
  <r>
    <s v="Teatro Colón"/>
    <s v="Teatro Colón: Reparación de arco de embocadura"/>
    <s v="Finalizada"/>
    <s v="Arquitectura"/>
    <x v="1"/>
    <s v="Se realizó la reparación y puesta en valor del arco de embocadura del Teatro Colón."/>
    <n v="756353"/>
    <n v="1"/>
    <s v="San Nicolás"/>
    <s v="CERRITO 628"/>
    <n v="-34.601051480000002"/>
    <n v="-58.382441399999998"/>
    <x v="45"/>
    <x v="1"/>
    <d v="2016-01-01T00:00:00"/>
    <n v="12"/>
    <n v="100"/>
    <s v="https://cdn2.buenosaires.gob.ar/desarrollourbano/observatorio-de-obras/iconos_arquitectura.jpg"/>
    <m/>
    <m/>
    <m/>
    <s v="Rol Ingenieria S.A"/>
    <n v="2015"/>
    <s v="556/2010"/>
    <m/>
    <n v="30578447659"/>
    <m/>
    <m/>
    <m/>
    <m/>
    <m/>
    <s v="https://www.buenosaires.gob.ar/baobras/teatro-colon"/>
    <m/>
    <m/>
    <m/>
    <m/>
  </r>
  <r>
    <s v="Casa Trans"/>
    <s v="Casa Trans"/>
    <s v="Finalizada"/>
    <s v="Arquitectura"/>
    <x v="1"/>
    <s v="La obra consistió en la puesta en valor y reciclaje de la planta baja del inmueble contemplando la construcción de nuevos baños, un vestuario, una sala de espera, dos consultorios para atención psicológica, sala de extraccion de sangre para diagnóstico preventivo y las oficinas administrativas de la asociación de travestis, transexuales y transgéneros de la argentina."/>
    <n v="3935114"/>
    <n v="3"/>
    <s v="San Cristóbal"/>
    <s v="JUJUY AV. 1341"/>
    <n v="-34.625623279999999"/>
    <n v="-58.401858830000002"/>
    <x v="46"/>
    <x v="5"/>
    <d v="2017-06-26T00:00:00"/>
    <n v="4"/>
    <n v="100"/>
    <s v="https://cdn2.buenosaires.gob.ar/baobras/editadas1/mduyt_casatrans_foto1.jpg"/>
    <s v="https://cdn2.buenosaires.gob.ar/baobras/editadas1/mduyt_casatrans_foto2.png"/>
    <m/>
    <m/>
    <s v="CONSTRUCTORA PREMART SRL"/>
    <n v="2016"/>
    <s v="licitacion privada"/>
    <s v="79-SIGAF-2016"/>
    <n v="30709331031"/>
    <m/>
    <n v="16"/>
    <m/>
    <m/>
    <m/>
    <s v="https://www.buenosaires.gob.ar/baobras/casa-trans"/>
    <s v="https://www.buenosaires.gov.ar/areas/planeamiento_obras/licitations/web/frontend_dev.php/licitation/index/id/245"/>
    <m/>
    <m/>
    <m/>
  </r>
  <r>
    <s v="Oficinas Públicas"/>
    <s v="Edificio Hipólito Yrigoyen y Edificio Finochietto: adecuación"/>
    <s v="Finalizada"/>
    <s v="Arquitectura"/>
    <x v="1"/>
    <s v="Se realizó la readecuación y relocalización de los inmuebles Finochietto e Yrigoyen que albergan al Instituto de la Vivienda de la Ciudad y la Dirección General de Registros de Obras y Catastros en el Barrio de Barracas, a la Dirección General de Administracion de Infracciones en el Barrio de Balvanera, respectivamente."/>
    <n v="59761171"/>
    <n v="3"/>
    <s v="Balvanera"/>
    <s v="YRIGOYEN, HIPOLITO 2346"/>
    <n v="-34.610900489999999"/>
    <n v="-58.3998019"/>
    <x v="47"/>
    <x v="1"/>
    <d v="2016-08-31T00:00:00"/>
    <n v="10"/>
    <n v="100"/>
    <s v="https://cdn2.buenosaires.gob.ar/baobras/editadas1/mduyt_oficinaspublicas_yrigoyenyfinochietto_foto1.jpg"/>
    <s v="https://cdn2.buenosaires.gob.ar/baobras/editadas1/mduyt_oficinaspublicas_yrigoyenyfinochietto_foto2.jpg"/>
    <s v="https://cdn2.buenosaires.gob.ar/baobras/editadas1/mduyt_oficinaspublicas_yrigoyenyfinochietto_foto3.jpg"/>
    <m/>
    <s v="Vidogar Construcciones S.A"/>
    <n v="2015"/>
    <s v="LICICITACIÓN PÚBLICA "/>
    <s v="943-SIGAF--2015"/>
    <n v="30553433564"/>
    <m/>
    <n v="8"/>
    <m/>
    <m/>
    <m/>
    <s v="https://www.buenosaires.gob.ar/baobras/oficinas-publicas"/>
    <s v="https://www.buenosaires.gov.ar/areas/planeamiento_obras/licitations/web/frontend_dev.php/licitation/index/id/201"/>
    <m/>
    <m/>
    <m/>
  </r>
  <r>
    <s v="Sistema Pluvial La Boca  Barracas"/>
    <s v="Estación de Bombeo Nº5"/>
    <s v="Finalizada"/>
    <s v="Hidráulica e Infraestructura"/>
    <x v="1"/>
    <s v="El Sistema Pluvial Boca-Barracas es un sistema de control y drenaje para evitar las recurrentes inundaciones en los barrios más bajos de la Ciudad (Boca y Barracas), fundamentalmente a raí­z del fenómeno de las sudestadas, que durante un siglo generaron inundaciones, degradando la calidad de vida de sus habitantes y retrasando el desarrollo de esos barrios con respecto al resto de la Ciudad. La Estación de Bombeo 5 en la etapa final de ejecución del sistema contó con 8 bombas axiales de 4,5 m3/seg, 8 compuertas de control de desagí¼e, limpiarrejas, dos estaciones transformadoras de alta tensión, y un sistema de colectores pluviales."/>
    <n v="145125053"/>
    <n v="4"/>
    <s v="Barracas"/>
    <s v="REGIMIENTO DE PATRICIOS AV. Y BRANDSEN"/>
    <n v="-34.637368360000004"/>
    <n v="-58.369677500000002"/>
    <x v="48"/>
    <x v="0"/>
    <d v="2017-06-15T00:00:00"/>
    <n v="46"/>
    <n v="100"/>
    <s v="https://cdn2.buenosaires.gob.ar/baobras/editadas1/mduyt_pluviallaboca_foto1.jpg"/>
    <s v="https://cdn2.buenosaires.gob.ar/baobras/editadas1/mduyt_pluviallaboca_foto2.jpg"/>
    <m/>
    <m/>
    <s v="Mercovial -Sabavisa UTE"/>
    <n v="2013"/>
    <m/>
    <m/>
    <n v="30687237346"/>
    <n v="215000"/>
    <n v="24"/>
    <s v="SI"/>
    <m/>
    <m/>
    <s v="https://www.buenosaires.gob.ar/baobras/sistema-pluvial-la-boca-barracas"/>
    <m/>
    <m/>
    <m/>
    <m/>
  </r>
  <r>
    <s v="Teatro Colón"/>
    <s v="Teatro Colón: Instituto Superior de Arte - Adecuación del edificio Corrientes 1681"/>
    <s v="Finalizada"/>
    <s v="Arquitectura"/>
    <x v="1"/>
    <s v="Se realizó la puesta en valor del Instituto Superior de Arte del Teatro Colón."/>
    <n v="15203243"/>
    <n v="1"/>
    <s v="San Nicolás"/>
    <s v="Corrientes Av. 1681"/>
    <n v="-34.604221510000002"/>
    <n v="-58.390501790000002"/>
    <x v="49"/>
    <x v="2"/>
    <d v="2017-05-30T00:00:00"/>
    <n v="5"/>
    <n v="100"/>
    <s v="https://cdn2.buenosaires.gob.ar/baobras/editadas1/mduyt_teatrocolon_institutosuperiordearte_foto1.jpg"/>
    <m/>
    <m/>
    <m/>
    <s v="INGECONS S.A."/>
    <n v="2016"/>
    <s v="LICICITACIÓN PÚBLICA "/>
    <s v=" 875-SIGAF-2016"/>
    <n v="30683399333"/>
    <m/>
    <n v="17"/>
    <m/>
    <m/>
    <m/>
    <s v="https://www.buenosaires.gob.ar/baobras/teatro-colon"/>
    <s v="https://www.buenosaires.gov.ar/areas/planeamiento_obras/licitations/web/frontend_dev.php/licitation/index/id/236"/>
    <m/>
    <m/>
    <m/>
  </r>
  <r>
    <s v="Área Ambiental Central"/>
    <s v="Área Ambiental Central: Calle Peru I"/>
    <s v="Finalizada"/>
    <s v="Espacio Público"/>
    <x v="1"/>
    <s v="El proyecto incluyó el tramo entre Av. Belgrano y Av. Roca, y consistió en la unificación de los niveles de acera, calzada y la preservación del cordón de granito existente. Se agregaron rampas vehiculares y peatonales para salvar desniveles; se reemplazaron las cunetas por rejillas abatibles para el desagí¼e pluvial, se incorporó equipamiento urbano y se rediseño el alumbrado público."/>
    <n v="2462636"/>
    <n v="1"/>
    <s v="Montserrat"/>
    <s v="BELGRANO AV. Y ROCA, JULIO A., PRESIDENTE DIAGONAL SUR AV."/>
    <n v="-34.612846019999999"/>
    <n v="-58.377588420000002"/>
    <x v="50"/>
    <x v="2"/>
    <d v="2016-07-18T00:00:00"/>
    <n v="4"/>
    <n v="100"/>
    <s v="https://cdn.buenosaires.gob.ar/datosabiertos/datasets/ba-obras/fotos/71.jpg"/>
    <m/>
    <m/>
    <m/>
    <s v="Naku Construcciones S.R.L"/>
    <n v="2016"/>
    <s v="Licitación privada obra menor"/>
    <s v="17/2015"/>
    <n v="30575292174"/>
    <m/>
    <n v="8"/>
    <s v="SI"/>
    <m/>
    <m/>
    <s v="https://www.buenosaires.gob.ar/baobras/area-ambiental-central"/>
    <s v="https://www.buenosaires.gov.ar/areas/planeamiento_obras/licitations/web/frontend_dev.php/licitation/index/id/187"/>
    <m/>
    <m/>
    <m/>
  </r>
  <r>
    <s v="Área Ambiental Central"/>
    <s v="Área Ambiental Central: Calle Peru II"/>
    <s v="Finalizada"/>
    <s v="Espacio Público"/>
    <x v="1"/>
    <s v="La obra se extendió sobre la calle Perú desde Av. Belgrano hasta Av. Independencia. Se implementó la nivelación de cruces peatonales en ambos sentidos mejorando la accesibilidad y el tránsito peatonal. Además, se contempló la renovación de luminarias y equipamiento urbano."/>
    <n v="9133269"/>
    <n v="1"/>
    <s v="Montserrat"/>
    <s v="PERU Y MEXICO"/>
    <n v="-34.614921209999999"/>
    <n v="-58.374583440000002"/>
    <x v="51"/>
    <x v="2"/>
    <d v="2016-12-29T00:00:00"/>
    <n v="4"/>
    <n v="100"/>
    <s v="https://cdn.buenosaires.gob.ar/datosabiertos/datasets/ba-obras/fotos/72.jpg"/>
    <m/>
    <m/>
    <m/>
    <s v="Instalectro S.A."/>
    <n v="2016"/>
    <s v="Licitación Pública"/>
    <s v="361-SIGAF-2016"/>
    <n v="33661628729"/>
    <m/>
    <n v="11"/>
    <s v="SI"/>
    <m/>
    <m/>
    <s v="https://www.buenosaires.gob.ar/baobras/area-ambiental-central"/>
    <s v="https://www.buenosaires.gov.ar/areas/planeamiento_obras/licitations/web/frontend_dev.php/licitation/index/id/215"/>
    <m/>
    <m/>
    <m/>
  </r>
  <r>
    <s v="Donado Holmberg"/>
    <s v="Centro de Gestión y Participación - Comuna 12"/>
    <s v="Finalizada"/>
    <s v="Arquitectura"/>
    <x v="1"/>
    <s v="La nueva sede de la Comuna 12, ubicada en la calle Holmberg en Villa Urquiza, es la sede de la zona que integra a los Barrios de Coghlan, Saavedra, Villa Urquiza y Villa Pueyrredón. El edificio tiene tres pisos y permite realizar trámites de manera más cómoda y rápida. Opera los servicios de rentas, defensa al consumidor, licencias, infracciones, registro civil, tesorerí­a, mediación comunitaria e intermediación laboral."/>
    <n v="36725502"/>
    <n v="12"/>
    <s v="Villa Urquiza"/>
    <s v="HOLMBERG 2548"/>
    <n v="-34.568507050000001"/>
    <n v="-58.477728949999999"/>
    <x v="52"/>
    <x v="0"/>
    <d v="2017-04-17T00:00:00"/>
    <n v="42"/>
    <n v="100"/>
    <s v="https://cdn2.buenosaires.gob.ar/desarrollourbano/observatorio-de-obras/observatorio154.jpeg"/>
    <s v="https://cdn2.buenosaires.gob.ar/desarrollourbano/observatorio-de-obras/observatorio120.jpg"/>
    <s v="https://cdn2.buenosaires.gob.ar/desarrollourbano/observatorio-de-obras/observatorio121.jpg"/>
    <s v="https://cdn2.buenosaires.gob.ar/desarrollourbano/observatorio-de-obras/observatorio122.jpg"/>
    <s v="Conorvial S.A"/>
    <n v="2013"/>
    <s v="Licitación Pública"/>
    <s v="2590/2012"/>
    <n v="33504596309"/>
    <n v="200116"/>
    <n v="65"/>
    <m/>
    <m/>
    <m/>
    <s v="https://www.buenosaires.gob.ar/baobras/Donado-Holmberg"/>
    <s v="https://www.buenosaires.gov.ar/areas/planeamiento_obras/licitations/web/frontend_dev.php/licitation/index/id/133"/>
    <s v="1956273/2012"/>
    <m/>
    <m/>
  </r>
  <r>
    <s v="Acumar"/>
    <s v="Camino De Sirga III"/>
    <s v="Finalizada"/>
    <s v="Hidráulica e Infraestructura"/>
    <x v="1"/>
    <s v="El proyecto contempla la recuperación de la tenencia de los predios linderos al Riachuelo, la limpieza y adecuación de los terrenos, a fin de construir una calle de servicio y el parque lineal asociado. El camino se ejecuta en granitullo sobre losa de hormigón, excepto donde existe previamente un pavimento en buen estado de conservación que ameritó su conservación."/>
    <n v="94995724"/>
    <n v="4"/>
    <s v="Barracas"/>
    <s v="ZAVALETA E IRIARTE, GRAL. AV."/>
    <n v="-34.65106565"/>
    <n v="-58.400569740000002"/>
    <x v="53"/>
    <x v="5"/>
    <d v="2021-01-29T00:00:00"/>
    <n v="34"/>
    <n v="100"/>
    <s v="https://cdn.buenosaires.gob.ar/datosabiertos/datasets/ba-obras/fotos/74-1.jpg"/>
    <s v="https://cdn.buenosaires.gob.ar/datosabiertos/datasets/ba-obras/fotos/74-2.jpg"/>
    <s v="https://cdn.buenosaires.gob.ar/datosabiertos/datasets/ba-obras/fotos/74-3.jpg"/>
    <s v="https://cdn.buenosaires.gob.ar/datosabiertos/datasets/ba-obras/fotos/74-4.jpg"/>
    <s v="Urbaser Argentina S.A - Ceob Sa Ute"/>
    <n v="2017"/>
    <s v="LicitaciÃ³n PÃºblica"/>
    <s v="671- SIGAF/17"/>
    <n v="30714682489"/>
    <n v="80000"/>
    <m/>
    <s v="SI"/>
    <s v="SI"/>
    <m/>
    <s v="https://www.buenosaires.gob.ar/baobras/acumar"/>
    <s v="https://www.buenosaires.gov.ar/areas/planeamiento_obras/licitations/web/frontend_dev.php/licitation/index/id/279"/>
    <s v="4440817-DGOINFU-2017"/>
    <m/>
    <m/>
  </r>
  <r>
    <s v="Área Ambiental Central"/>
    <s v="Área Ambiental Central: Calle Tacuarí­"/>
    <s v="Finalizada"/>
    <s v="Espacio Público"/>
    <x v="1"/>
    <s v="El proyecto constó de la nivelación de la vereda y la calzada definiendo un carril vehicular de 3.95 m en convivencia con bicisenda y la ampliación de ambas veredas en forma asimétrica. Incluyó el tramo que va desde Av. de Mayo a Av. Belgrano."/>
    <n v="19981404"/>
    <n v="1"/>
    <s v="Montserrat"/>
    <s v="TACUARI Y ALSINA, ADOLFO"/>
    <n v="-34.610629609999997"/>
    <n v="-58.379127400000002"/>
    <x v="54"/>
    <x v="2"/>
    <d v="2017-08-15T00:00:00"/>
    <n v="10"/>
    <n v="100"/>
    <s v="https://cdn.buenosaires.gob.ar/datosabiertos/datasets/ba-obras/fotos/75-1.jpg"/>
    <s v="https://cdn.buenosaires.gob.ar/datosabiertos/datasets/ba-obras/fotos/75-2.jpg"/>
    <s v="https://cdn.buenosaires.gob.ar/datosabiertos/datasets/ba-obras/fotos/75-3.jpg"/>
    <m/>
    <s v="Dal Construcciones S.A"/>
    <n v="2016"/>
    <s v="Licitación Pública"/>
    <s v="423-SIGAF/16"/>
    <n v="30604370171"/>
    <m/>
    <n v="28"/>
    <s v="SI"/>
    <m/>
    <m/>
    <s v="https://www.buenosaires.gob.ar/baobras/area-ambiental-central"/>
    <s v="https://www.buenosaires.gov.ar/areas/planeamiento_obras/licitations/web/frontend_dev.php/licitation/index/id/218"/>
    <m/>
    <m/>
    <m/>
  </r>
  <r>
    <s v="Teatro San Martí­n"/>
    <s v="Teatro San Martí­n: Renovación de Instalaciones y Tecnologí­a."/>
    <s v="Finalizada"/>
    <s v="Arquitectura"/>
    <x v="1"/>
    <s v="Se realizó la recuperación y adecuación tecnológica de los ámbitos principales del teatro y sus áreas complementarias y de servicios, incluyendo las salas Martí­n Coronado, Casacuberta y Lugones, los halls, camarines, núcleos sanitarios, circulaciones verticales y horizontales y demás sectores de apoyo."/>
    <n v="160977932"/>
    <n v="1"/>
    <s v="San Nicolás"/>
    <s v="CORRIENTES AV. 1530"/>
    <n v="-34.604238049999999"/>
    <n v="-58.388641810000003"/>
    <x v="55"/>
    <x v="3"/>
    <d v="2018-02-28T00:00:00"/>
    <n v="42"/>
    <n v="100"/>
    <s v="https://cdn2.buenosaires.gob.ar/baobras/genericas/generica_arquitectura.png"/>
    <m/>
    <m/>
    <m/>
    <s v="Bricons S.A.I.C.F.I. - Grupo Farallon S.A. (Ute)"/>
    <n v="2014"/>
    <s v="Licitación Pública"/>
    <s v="254-SIGAF-14"/>
    <n v="30714527351"/>
    <m/>
    <n v="250"/>
    <m/>
    <m/>
    <m/>
    <s v="https://www.buenosaires.gob.ar/baobras/teatro-san-martin"/>
    <s v="https://www.buenosaires.gov.ar/areas/planeamiento_obras/licitations/web/frontend_dev.php/licitation/index/id/157"/>
    <m/>
    <m/>
    <m/>
  </r>
  <r>
    <s v="Comisarí­as"/>
    <s v="Comisarí­a vecinal 1-E"/>
    <s v="Finalizada"/>
    <s v="Arquitectura"/>
    <x v="1"/>
    <s v="El proyecto contempló la construcción de un edificio en planta baja con tecnologí­a modular y construcción en seco, además, las adecuaciones necesarias del predio para el normal desarrollo de las actividades propias de la comisarí­a. Asimismo, se promovió la recuperación funcional y social de un predio urbano sin uso actual en un sitio estratégico mejorando las condiciones de seguridad en el área."/>
    <n v="1276501"/>
    <n v="4"/>
    <s v="La Boca"/>
    <s v="DON PEDRO DE MENDOZA AV. Y GUALEGUAY"/>
    <n v="-34.62541264"/>
    <n v="-58.360947940000003"/>
    <x v="56"/>
    <x v="2"/>
    <d v="2017-02-28T00:00:00"/>
    <n v="13"/>
    <n v="100"/>
    <s v="https://cdn2.buenosaires.gob.ar/desarrollourbano/observatorio-de-obras/imagenesobservatorio/comisaria22.jpg"/>
    <m/>
    <m/>
    <m/>
    <s v="Ecosan S.A"/>
    <n v="2016"/>
    <s v="Licitación Pública"/>
    <s v="874-SIGAF/16"/>
    <n v="30707696849"/>
    <m/>
    <m/>
    <m/>
    <m/>
    <m/>
    <s v="https://www.buenosaires.gob.ar/baobras/comisarias"/>
    <s v="https://www.buenosaires.gov.ar/areas/planeamiento_obras/licitations/web/frontend_dev.php/licitation/index/id/233"/>
    <m/>
    <m/>
    <m/>
  </r>
  <r>
    <s v="Oficinas Públicas"/>
    <s v="Oficinas Ministerio de Justicia y Seguridad: Laboratorio de la Policí­a Cientí­fica"/>
    <s v="Finalizada"/>
    <s v="Arquitectura"/>
    <x v="1"/>
    <s v="La obra a ejecutar contempló la construcción de un edificio en dos plantas junto a la recuperación y puesta en función del entorno del predio a través de un tratamiento paisají­stico, calles perimetrales y peatonales. La edificación se realizó en sistema estructural modular conformado por piezas de hormigón armado prefabricado, tabiquerí­a en seco y carpinterí­a de aluminio de alta prestación e instalaciones de alta complejidad."/>
    <n v="62590455"/>
    <n v="4"/>
    <s v="Parque Patricios"/>
    <s v="MIRAVE Y LUNA"/>
    <n v="-34.644577089999999"/>
    <n v="-58.397281579999998"/>
    <x v="57"/>
    <x v="2"/>
    <d v="2017-09-30T00:00:00"/>
    <n v="9"/>
    <n v="100"/>
    <s v="https://cdn.buenosaires.gob.ar/datosabiertos/datasets/ba-obras/fotos/79-1.jpg"/>
    <s v="https://cdn.buenosaires.gob.ar/datosabiertos/datasets/ba-obras/fotos/79-2.jpg"/>
    <s v="https://cdn.buenosaires.gob.ar/datosabiertos/datasets/ba-obras/fotos/79-3.jpg"/>
    <s v="https://cdn.buenosaires.gob.ar/datosabiertos/datasets/ba-obras/fotos/79-4.jpg"/>
    <s v="Ecosan S.A"/>
    <n v="2016"/>
    <s v="Licitación Pública"/>
    <s v="1074-SIGAF/16"/>
    <n v="30707696849"/>
    <m/>
    <n v="80"/>
    <m/>
    <m/>
    <m/>
    <s v="https://www.buenosaires.gob.ar/baobras/oficinas-publicas"/>
    <s v="https://www.buenosaires.gov.ar/areas/planeamiento_obras/licitations/web/frontend_dev.php/licitation/index/id/244"/>
    <m/>
    <m/>
    <m/>
  </r>
  <r>
    <s v="Teatro Colón"/>
    <s v="Teatro Colón: Plano corta fuego"/>
    <s v="Finalizada"/>
    <s v="Arquitectura"/>
    <x v="1"/>
    <s v="Se realizaron obras complementarias a la puesta en valor del Teatro Colón."/>
    <n v="6353999"/>
    <n v="1"/>
    <s v="San Nicolás"/>
    <s v="CERRITO 628"/>
    <n v="-34.601051480000002"/>
    <n v="-58.382441399999998"/>
    <x v="58"/>
    <x v="5"/>
    <d v="2018-10-02T00:00:00"/>
    <n v="20"/>
    <n v="100"/>
    <s v="https://cdn2.buenosaires.gob.ar/baobras/editadas1/mduyt_teatrocolon_planocortafuego_foto1.jpg"/>
    <m/>
    <m/>
    <m/>
    <s v="Rol Ingenieria S.A"/>
    <n v="2016"/>
    <s v="Licitacion pública"/>
    <s v="1126/SIGAF/2016"/>
    <n v="30578447659"/>
    <m/>
    <n v="5"/>
    <m/>
    <m/>
    <m/>
    <s v="https://www.buenosaires.gob.ar/baobras/teatro-colon"/>
    <s v="https://www.buenosaires.gov.ar/areas/planeamiento_obras/licitations/web/frontend_dev.php/licitation/index/id/249"/>
    <m/>
    <m/>
    <m/>
  </r>
  <r>
    <s v="Teatro Colón"/>
    <s v="Teatro Colón: Completamiento del 4° Piso"/>
    <s v="Finalizada"/>
    <s v="Arquitectura"/>
    <x v="1"/>
    <s v="Se realizó el mejoramiento de instalaciones y servicios, complementarias a la puesta en valor del Teatro Colón."/>
    <n v="17176125"/>
    <n v="1"/>
    <s v="San Nicolás"/>
    <s v="CERRITO 628"/>
    <n v="-34.601051480000002"/>
    <n v="-58.382441399999998"/>
    <x v="58"/>
    <x v="5"/>
    <d v="2017-11-30T00:00:00"/>
    <n v="9"/>
    <n v="100"/>
    <s v="https://cdn2.buenosaires.gob.ar/baobras/editadas1/mduyt_teatrocolon_completamientodelpiso_foto1.jpg"/>
    <m/>
    <m/>
    <m/>
    <s v="Rol Ingenieria S.A"/>
    <n v="2016"/>
    <s v="Licitacion pública"/>
    <s v="1123-SIGAF-2016"/>
    <n v="30578447659"/>
    <m/>
    <n v="8"/>
    <m/>
    <m/>
    <m/>
    <s v="https://www.buenosaires.gob.ar/baobras/teatro-colon"/>
    <s v="https://www.buenosaires.gov.ar/areas/planeamiento_obras/licitations/web/frontend_dev.php/licitation/index/id/250"/>
    <m/>
    <m/>
    <m/>
  </r>
  <r>
    <s v="Entorno Parque Patricios"/>
    <s v="Centro Parque Patricios: Intervención"/>
    <s v="Finalizada"/>
    <s v="Arquitectura"/>
    <x v="1"/>
    <s v="El proyecto contempló la intervención del centro del parque, el boulevard de acceso al parque, la salida de la estación Parque Patricios de la lí­nea H y la plazoleta delimitada por las calles Favaloro, Champagnat y Pepiri."/>
    <n v="8245624"/>
    <n v="4"/>
    <s v="Parque Patricios"/>
    <s v="CASEROS AV. Y MONTEAGUDO"/>
    <n v="-34.637117379999999"/>
    <n v="-58.405610789999997"/>
    <x v="59"/>
    <x v="2"/>
    <d v="2017-04-30T00:00:00"/>
    <n v="11"/>
    <n v="100"/>
    <s v="https://cdn2.buenosaires.gob.ar/baobras/editadas1/mduyt_intervencioncentroparquepatricios_foto1.jpg"/>
    <m/>
    <m/>
    <m/>
    <s v="Dragonair S.A."/>
    <n v="2016"/>
    <m/>
    <m/>
    <n v="30707439587"/>
    <n v="40885"/>
    <m/>
    <m/>
    <m/>
    <m/>
    <s v="https://www.buenosaires.gob.ar/baobras/entorno-parque-patricios"/>
    <s v="https://www.buenosaires.gov.ar/areas/planeamiento_obras/licitations/web/frontend_dev.php/licitation/index/id/234"/>
    <m/>
    <m/>
    <m/>
  </r>
  <r>
    <s v="Área Ambiental Central"/>
    <s v="Área Ambiental Central: Pasaje 5 de Julio"/>
    <s v="Finalizada"/>
    <s v="Espacio Público"/>
    <x v="1"/>
    <s v="Ubicado entre la calle Venezuela y la Av. Belgrano, el pasaje 5 de Julio adquirió la condición de peatonalidad de acuerdo a los lineamientos ambientales del área central. Debido a ello se intervino para nivelar su acera y calzada, donde se conservó su granitullo y adoquinado original."/>
    <n v="3788185"/>
    <n v="1"/>
    <s v="Montserrat"/>
    <s v="5 DE JULIO Y BELGRANO AV."/>
    <n v="-34.612422559999999"/>
    <n v="-58.371225209999999"/>
    <x v="60"/>
    <x v="2"/>
    <d v="2016-10-21T00:00:00"/>
    <n v="3"/>
    <n v="100"/>
    <s v="https://cdn.buenosaires.gob.ar/datosabiertos/datasets/ba-obras/fotos/83-1.jpg"/>
    <s v="https://cdn.buenosaires.gob.ar/datosabiertos/datasets/ba-obras/fotos/83-2.jpg"/>
    <s v="https://cdn.buenosaires.gob.ar/datosabiertos/datasets/ba-obras/fotos/83-3.jpg"/>
    <m/>
    <s v="Villarex S.A."/>
    <n v="2016"/>
    <s v="Licitación Pública"/>
    <s v="194-SIGAF/16"/>
    <n v="30712097996"/>
    <m/>
    <n v="15"/>
    <s v="SI"/>
    <m/>
    <m/>
    <s v="https://www.buenosaires.gob.ar/baobras/area-ambiental-central"/>
    <s v="https://www.buenosaires.gov.ar/areas/planeamiento_obras/licitations/web/frontend_dev.php/licitation/index/id/210"/>
    <m/>
    <m/>
    <m/>
  </r>
  <r>
    <s v="Edificio Lezama"/>
    <s v="Edificio Lezama: Reparación de carpinterí­as del Parque Lezama"/>
    <s v="Finalizada"/>
    <s v="Arquitectura"/>
    <x v="1"/>
    <s v="Se realizaron cambios de herrajes en ventanas, colocación de carpinterí­as sobre fachada en calle Irala y colocación de puertas exteriores en 3 piso."/>
    <n v="1106885"/>
    <n v="4"/>
    <s v="La Boca"/>
    <s v="GARCIA, MARTIN AV. 346"/>
    <n v="-34.628907730000002"/>
    <n v="-58.369939129999999"/>
    <x v="61"/>
    <x v="2"/>
    <d v="2016-11-05T00:00:00"/>
    <n v="10"/>
    <n v="100"/>
    <s v="https://cdn2.buenosaires.gob.ar/desarrollourbano/sociopublico/edificiolezama/lezama_carpinteria/carpinteria_1.jpg"/>
    <s v="https://cdn2.buenosaires.gob.ar/desarrollourbano/sociopublico/edificiolezama/lezama_carpinteria/carpinteria_2.jpg"/>
    <s v="https://cdn2.buenosaires.gob.ar/desarrollourbano/sociopublico/edificiolezama/lezama_carpinteria/carpinteria_3.jpg"/>
    <m/>
    <s v="Alupal Aberturas S.A."/>
    <n v="2016"/>
    <s v="556/10 Y 433/16 "/>
    <m/>
    <n v="30712346899"/>
    <n v="3100"/>
    <m/>
    <m/>
    <m/>
    <m/>
    <s v="https://www.buenosaires.gob.ar/baobras/edificio-Lezama"/>
    <m/>
    <m/>
    <m/>
    <m/>
  </r>
  <r>
    <s v="Edificio Lezama"/>
    <s v="Edificio Lezama: Instalaciones Eléctricas de Corrientes Fuertes, Corrientes Débiles e Iluminación"/>
    <s v="Finalizada"/>
    <s v="Arquitectura"/>
    <x v="1"/>
    <s v="Se contempló la ejecución de las instalaciones eléctricas de corrientes fuertes y débiles e iluminación, incluyendo la provisión de materiales, mano de obra especializada y la realización de la ingenierí­a ejecutiva."/>
    <n v="43174941"/>
    <n v="4"/>
    <s v="La Boca"/>
    <s v="GARCIA, MARTIN AV. 346"/>
    <n v="-34.628907730000002"/>
    <n v="-58.369939129999999"/>
    <x v="62"/>
    <x v="1"/>
    <d v="2016-12-30T00:00:00"/>
    <n v="23"/>
    <n v="100"/>
    <s v="https://cdn2.buenosaires.gob.ar/desarrollourbano/sociopublico/edificiolezama/lezama_inst_electricas/lezama_insta_elec_2.jpg"/>
    <s v="https://cdn2.buenosaires.gob.ar/desarrollourbano/sociopublico/edificiolezama/lezama_inst_electricas/lezama_insta_elec_3.jpg"/>
    <s v="https://cdn2.buenosaires.gob.ar/desarrollourbano/sociopublico/edificiolezama/lezama_inst_electricas/lezama_insta_elec_4.jpg"/>
    <s v="https://cdn2.buenosaires.gob.ar/desarrollourbano/sociopublico/edificiolezama/lezama_inst_electricas/lezama_insta_elec_6.jpg"/>
    <s v="SES SA"/>
    <n v="2015"/>
    <s v="Licitacion pública"/>
    <s v=" 1889-SIGAF-14"/>
    <n v="30647727545"/>
    <n v="3100"/>
    <n v="3"/>
    <m/>
    <m/>
    <m/>
    <s v="https://www.buenosaires.gob.ar/baobras/edificio-Lezama"/>
    <s v="https://www.buenosaires.gob.ar/areas/planeamiento_obras/licitations/web/uploads/a12ae334aee4f8fb70fe7eaf61b5e505.pdf"/>
    <m/>
    <m/>
    <m/>
  </r>
  <r>
    <s v="Edificio Lezama"/>
    <s v="Edificio Lezama: Ampliación del Sistema Contra Incendio"/>
    <s v="Finalizada"/>
    <s v="Arquitectura"/>
    <x v="1"/>
    <s v="Se llevó a cabo la ejecución de las instalaciones contra incendio del Edificio Palacio Lezama"/>
    <n v="10781000"/>
    <n v="4"/>
    <s v="La Boca"/>
    <s v="GARCIA, MARTIN AV. 346"/>
    <n v="-34.628907730000002"/>
    <n v="-58.369939129999999"/>
    <x v="63"/>
    <x v="1"/>
    <d v="2016-06-13T00:00:00"/>
    <n v="17"/>
    <n v="100"/>
    <s v="https://cdn2.buenosaires.gob.ar/desarrollourbano/observatorio-de-obras/observatorio43.jpg"/>
    <m/>
    <m/>
    <m/>
    <s v="Incesanit"/>
    <n v="2015"/>
    <m/>
    <m/>
    <m/>
    <n v="3100"/>
    <m/>
    <m/>
    <m/>
    <m/>
    <s v="https://www.buenosaires.gob.ar/baobras/edificio-Lezama"/>
    <m/>
    <m/>
    <m/>
    <m/>
  </r>
  <r>
    <s v="Edificio Lezama"/>
    <s v="Edificio Lezama: Ampliación del Sistema de Aire Acondicionado"/>
    <s v="Finalizada"/>
    <s v="Arquitectura"/>
    <x v="1"/>
    <s v="Se llevó a cabo la ejecución de las instalaciones de aire acondicionado del Edificio Palacio Lezama."/>
    <n v="4553909"/>
    <n v="4"/>
    <s v="La Boca"/>
    <s v="GARCIA, MARTIN AV. 346"/>
    <n v="-34.628907730000002"/>
    <n v="-58.369939129999999"/>
    <x v="64"/>
    <x v="1"/>
    <d v="2016-06-13T00:00:00"/>
    <n v="10"/>
    <n v="100"/>
    <s v="https://cdn2.buenosaires.gob.ar/desarrollourbano/sociopublico/edificiolezama/lezama_aire_acondicionado/lezama_sistema_aire_1.jpg"/>
    <s v="https://cdn2.buenosaires.gob.ar/desarrollourbano/sociopublico/edificiolezama/lezama_aire_acondicionado/lezama_sistema_aire_2.jpg"/>
    <s v="https://cdn2.buenosaires.gob.ar/desarrollourbano/sociopublico/edificiolezama/lezama_aire_acondicionado/lezama_sistema_aire_3.jpg"/>
    <s v="https://cdn2.buenosaires.gob.ar/desarrollourbano/sociopublico/edificiolezama/lezama_aire_acondicionado/lezama_sistema_aire_4.jpg"/>
    <s v="CA GROUP SA"/>
    <n v="2015"/>
    <m/>
    <m/>
    <n v="30707222138"/>
    <n v="3100"/>
    <m/>
    <m/>
    <m/>
    <m/>
    <s v="https://www.buenosaires.gob.ar/baobras/edificio-Lezama"/>
    <m/>
    <m/>
    <m/>
    <m/>
  </r>
  <r>
    <s v="Entorno Flores"/>
    <s v="Centro de Transbordo Flores"/>
    <s v="Finalizada"/>
    <s v="Transporte"/>
    <x v="1"/>
    <s v="El nuevo Centro de Trasbordo Flores le permite a miles de personas hacer combinaciones entre distintos medios de transporte como ser el Subte A, Ecobici, el FFCC Sarmiento y 22 lí­neas de colectivos. Se realizó una puesta en valor del entorno de la Plaza Pueyrredón a partir de un reordenamiento de las paradas de colectivos y mejora en la accesibilidad al centro de trasbordo. Incluye lugares de espera más cómodos y cruces más seguros para transformar la manera en que viajan pasajeros y conductores. Se incorpora nuevo mobiliario urbano y se mejoran las veredas, la iluminación y el pavimento de la traza."/>
    <n v="62201082"/>
    <n v="7"/>
    <s v="Flores"/>
    <s v="RIVADAVIA AV. Y ARGERICH"/>
    <n v="-34.631124960000001"/>
    <n v="-58.471192899999998"/>
    <x v="65"/>
    <x v="5"/>
    <d v="2017-08-31T00:00:00"/>
    <n v="6"/>
    <n v="100"/>
    <s v="https://cdn.buenosaires.gob.ar/datosabiertos/datasets/ba-obras/fotos/89-1.jpg"/>
    <s v="https://cdn.buenosaires.gob.ar/datosabiertos/datasets/ba-obras/fotos/89-2.jpg"/>
    <s v="https://cdn.buenosaires.gob.ar/datosabiertos/datasets/ba-obras/fotos/89-3.jpg"/>
    <s v="https://cdn.buenosaires.gob.ar/datosabiertos/datasets/ba-obras/fotos/89-4.jpg"/>
    <s v="Construcciones Ingevial S.A."/>
    <n v="2017"/>
    <s v="Licitacion pública"/>
    <s v="620/SIGAF/2017"/>
    <n v="30650833380"/>
    <n v="55000"/>
    <m/>
    <m/>
    <m/>
    <m/>
    <s v="https://www.buenosaires.gob.ar/baobras/entorno-flores"/>
    <s v="https://www.buenosaires.gov.ar/areas/planeamiento_obras/licitations/web/frontend_dev.php/licitation/index/id/276"/>
    <m/>
    <m/>
    <m/>
  </r>
  <r>
    <s v="Parque del Bajo"/>
    <s v="Parque Del Bajo: Bases de monumentos"/>
    <s v="Finalizada"/>
    <s v="Espacio Público"/>
    <x v="1"/>
    <s v="Esta obra comprendió solamente lo referido a la demolición de las bases existentes, retiro y acopio de revestimientos, y construcción de las nuevas bases estructurales en donde fueron emplazados los monumentos, no fue incluido el traslado de las figuras escultóricas."/>
    <n v="4867440"/>
    <n v="1"/>
    <s v="San Nicolás"/>
    <s v="Madero, Eduardo Av. y Peron, Juan Domingo, Tte. General"/>
    <n v="-34.605170000000001"/>
    <n v="-58.367928999999997"/>
    <x v="66"/>
    <x v="5"/>
    <d v="2017-09-20T00:00:00"/>
    <n v="2"/>
    <n v="100"/>
    <s v="https://cdn2.buenosaires.gob.ar/baobras/editadas1/mduyt_parquedelbajo_basesdemonumentos_foto1.jpeg"/>
    <m/>
    <m/>
    <m/>
    <s v="CONSTRUCCIONES INDUSTRIALES AVELLANEDA SA"/>
    <n v="2017"/>
    <s v="Obra menor"/>
    <s v="22-SIGAF/2017"/>
    <n v="30710543271"/>
    <m/>
    <m/>
    <s v="SI"/>
    <m/>
    <m/>
    <s v="https://www.buenosaires.gob.ar/baobras/parque-del-bajo-0"/>
    <s v="https://www.buenosaires.gov.ar/areas/planeamiento_obras/licitations/web/frontend_dev.php/licitation/index/id/281"/>
    <m/>
    <m/>
    <m/>
  </r>
  <r>
    <s v="Parque del Bajo"/>
    <s v="Parque Del Bajo: Helipuerto y obras civiles"/>
    <s v="Finalizada"/>
    <s v="Espacio Público"/>
    <x v="1"/>
    <s v="La obra permitió la liberación del sector ocupado por el actual helipuerto para su inclusión como parte del í¢Â€ÂœParque del Bajoí¢Â€Â. La licitación comprendió también la construcción de la nueva torre de control de aproximadamente 100 m2, el desmontaje y recolocación de la reja de la Plaza Colón a su nueva posición. Además, incluyó la generación de una calle interna de servicios para vehí­culos que conectó la Casa Rosada con el helipuerto y la construcción de una dársena o estacionamiento para camionetas de bomberos."/>
    <n v="16972287"/>
    <n v="1"/>
    <s v="San Nicolás"/>
    <s v="Madero, Eduardo Av. y Peron, Juan Domingo, Tte. General"/>
    <n v="-34.605170000000001"/>
    <n v="-58.367928999999997"/>
    <x v="67"/>
    <x v="5"/>
    <d v="2018-01-31T00:00:00"/>
    <n v="6"/>
    <n v="100"/>
    <s v="https://cdn.buenosaires.gob.ar/datosabiertos/datasets/ba-obras/fotos/91-1.jpeg"/>
    <s v="https://cdn.buenosaires.gob.ar/datosabiertos/datasets/ba-obras/fotos/91-2.jpeg"/>
    <s v="https://cdn.buenosaires.gob.ar/datosabiertos/datasets/ba-obras/fotos/91-3.jpeg"/>
    <s v="https://cdn.buenosaires.gob.ar/datosabiertos/datasets/ba-obras/fotos/91-4.jpg"/>
    <s v="Kir S.R.L"/>
    <n v="2017"/>
    <s v="Licitación Pública"/>
    <s v="792/SIGAF/2017"/>
    <n v="30702232046"/>
    <m/>
    <m/>
    <s v="SI"/>
    <m/>
    <m/>
    <s v="https://www.buenosaires.gob.ar/baobras/parque-del-bajo-0"/>
    <s v="https://www.buenosaires.gov.ar/areas/planeamiento_obras/licitations/web/frontend_dev.php/licitation/index/id/284"/>
    <m/>
    <m/>
    <m/>
  </r>
  <r>
    <s v="Parque del Bajo"/>
    <s v="Parque Del Bajo: Movimiento de mástil"/>
    <s v="Finalizada"/>
    <s v="Espacio Público"/>
    <x v="1"/>
    <s v="Se llevó a cabo el traslado del mástil existente, la restauración del mismo, la construcción del basamento de hormigón, la construcciones de una nueva sala de máquinas, el traslado del equipamiento de tableros y elementos electromecánicos existentes. El mástil construido en el año 1998, mide aproximadamente 40 metros y soporta una bandera de 10x15 metros. Su nuevo emplazamiento fue en el eje de la Av. Paseo Colón del lado sur del Parque Colón."/>
    <n v="5840155"/>
    <n v="1"/>
    <s v="San Nicolás"/>
    <s v="Madero, Eduardo Av. y Peron, Juan Domingo, Tte. General"/>
    <n v="-34.605170000000001"/>
    <n v="-58.367928999999997"/>
    <x v="68"/>
    <x v="5"/>
    <d v="2017-12-31T00:00:00"/>
    <n v="5"/>
    <n v="100"/>
    <s v="https://cdn.buenosaires.gob.ar/datosabiertos/datasets/ba-obras/fotos/92-1.jpg"/>
    <m/>
    <m/>
    <m/>
    <s v="Kir S.R.L"/>
    <n v="2017"/>
    <s v="Sin efecto"/>
    <s v="Sin efecto"/>
    <n v="30702232046"/>
    <m/>
    <m/>
    <s v="SI"/>
    <m/>
    <m/>
    <s v="https://www.buenosaires.gob.ar/baobras/parque-del-bajo-0"/>
    <s v="https://www.buenosaires.gov.ar/areas/planeamiento_obras/licitations/web/frontend_dev.php/licitation/index/id/286"/>
    <m/>
    <m/>
    <m/>
  </r>
  <r>
    <s v="Manzana 66"/>
    <s v="Manzana 66: Espacio público y movimiento de suelos"/>
    <s v="Finalizada"/>
    <s v="Espacio Público"/>
    <x v="1"/>
    <s v="La presente licitación se encargó de los trabajos de demolición, retiro de excedentes y movimiento de suelos de la totalidad de la manzana."/>
    <n v="48185419"/>
    <n v="3"/>
    <s v="Balvanera"/>
    <s v="BELGRANO AV. Y JUJUY AV."/>
    <n v="-34.614634369999997"/>
    <n v="-58.404916739999997"/>
    <x v="69"/>
    <x v="4"/>
    <d v="2019-02-16T00:00:00"/>
    <n v="10"/>
    <n v="100"/>
    <s v="https://cdn.buenosaires.gob.ar/datosabiertos/datasets/ba-obras/manzana66-foto1-web.jpg"/>
    <s v="https://cdn.buenosaires.gob.ar/datosabiertos/datasets/ba-obras/manzana66-foto2-web.jpg"/>
    <s v="https://cdn2.buenosaires.gob.ar/baobras/editadas1/mduyt_manzana66_foto1.jpg"/>
    <s v="https://www.youtube.com/watch?v=J-fLeUg31gE"/>
    <s v="Salvatori S.A Parques Y Jardines"/>
    <n v="2017"/>
    <s v="Licitación Pública"/>
    <s v="23-SIGAF/2018"/>
    <n v="30512700124"/>
    <m/>
    <m/>
    <s v="SI"/>
    <s v="SI"/>
    <m/>
    <s v="https://www.buenosaires.gob.ar/baobras/manzana-66"/>
    <s v="https://www.buenosaires.gov.ar/areas/planeamiento_obras/licitations/web/frontend_dev.php/licitation/index/id/323"/>
    <s v="2018-2541909-MGEYA-DGIURB"/>
    <m/>
    <m/>
  </r>
  <r>
    <s v="Entorno Recoleta"/>
    <s v="Centro Cultural Recoleta: Puesta en valor y refuncionalización"/>
    <s v="Finalizada"/>
    <s v="Arquitectura"/>
    <x v="1"/>
    <s v="El proyecto consistió en la puesta en valor y refuncionalización del Centro Cultural Recoleta mediante la adecuación de la Recova y los edificios Cronopios, Aleph, Hotel y Patio del Tanque, así­ como también el edificio en su conjunto y sus patios."/>
    <n v="108808256"/>
    <n v="2"/>
    <s v="Recoleta"/>
    <s v="Junin 1930"/>
    <n v="-34.586494999999999"/>
    <n v="-58.391573999999999"/>
    <x v="70"/>
    <x v="5"/>
    <d v="2018-11-13T00:00:00"/>
    <n v="13"/>
    <n v="100"/>
    <s v="https://cdn.buenosaires.gob.ar/datosabiertos/datasets/ba-obras/fotos/94-1.jpg"/>
    <s v="https://cdn.buenosaires.gob.ar/datosabiertos/datasets/ba-obras/fotos/94-2.jpg"/>
    <s v="https://cdn.buenosaires.gob.ar/datosabiertos/datasets/ba-obras/fotos/94-3.jpg"/>
    <s v="https://cdn.buenosaires.gob.ar/datosabiertos/datasets/ba-obras/fotos/94-4.jpg"/>
    <s v="Inapcon S.A"/>
    <n v="2017"/>
    <s v="Licitación Pública"/>
    <s v="1223-SIGAF-2017"/>
    <n v="30677124411"/>
    <m/>
    <m/>
    <m/>
    <m/>
    <m/>
    <s v="https://www.buenosaires.gob.ar/baobras/recoleta"/>
    <s v="https://www.buenosaires.gov.ar/areas/planeamiento_obras/licitations/web/frontend_dev.php/licitation/index/id/292"/>
    <m/>
    <m/>
    <m/>
  </r>
  <r>
    <s v="Centro De Exposiciones Y Convenciones"/>
    <s v="Centro de Exposiciones y Convenciones: Ingreso y Veredas"/>
    <s v="Finalizada"/>
    <s v="Arquitectura"/>
    <x v="1"/>
    <s v="Dentro de las obras complementarias al edificio del Centro de Exposiciones y Convenciones, se realizó la construcción de su ingreso vehicular, las veredas y espacio público adyacente a la calle Brigadier Quiroga y al Museo de Arquitectura y Diseño de la SCA."/>
    <n v="10197000"/>
    <n v="2"/>
    <s v="Recoleta"/>
    <s v="FRENCH Y PUEYRREDON AV."/>
    <n v="-34.590185630000001"/>
    <n v="-58.400359999999999"/>
    <x v="71"/>
    <x v="2"/>
    <d v="2016-10-19T00:00:00"/>
    <n v="5"/>
    <n v="100"/>
    <s v="https://cdn.buenosaires.gob.ar/datosabiertos/datasets/ba-obras/fotos/96-1.jpg"/>
    <s v="https://cdn.buenosaires.gob.ar/datosabiertos/datasets/ba-obras/fotos/96-2.jpg"/>
    <s v="https://cdn.buenosaires.gob.ar/datosabiertos/datasets/ba-obras/fotos/96-3.jpg"/>
    <s v="https://cdn.buenosaires.gob.ar/datosabiertos/datasets/ba-obras/fotos/96-4.jpg"/>
    <s v="Personal Propio"/>
    <m/>
    <m/>
    <m/>
    <m/>
    <m/>
    <m/>
    <m/>
    <m/>
    <m/>
    <s v="https://www.buenosaires.gob.ar/baobras/Centro-De-exposiciones-Y-Convenciones"/>
    <m/>
    <m/>
    <s v="https://cdn2.buenosaires.gob.ar/baobras/apra/EX-799350-2013.pdf"/>
    <m/>
  </r>
  <r>
    <s v="Parque de la Memoria"/>
    <s v="Parque de la Memoria: Pabellón de acceso"/>
    <s v="Finalizada"/>
    <s v="Arquitectura"/>
    <x v="1"/>
    <s v="El Pabellón de acceso alberga a dos sectores diferenciados: uno de información al público y otro de seguridad y vigilancia que abastece al Parque de la Memoria."/>
    <n v="8825149"/>
    <n v="13"/>
    <s v="Belgrano"/>
    <s v="Av. Costanera Rafael Obligado 6745"/>
    <n v="-34.546604000000002"/>
    <n v="-58.430948000000001"/>
    <x v="27"/>
    <x v="2"/>
    <d v="2017-01-31T00:00:00"/>
    <n v="5"/>
    <n v="100"/>
    <s v="https://cdn2.buenosaires.gob.ar/baobras/editadas1/mduyt_parquedelamemoria_nuevoingreso_foto1.jpg"/>
    <m/>
    <m/>
    <m/>
    <s v="Villarex S.A."/>
    <n v="2016"/>
    <s v="licitacion pública "/>
    <s v="428/2016"/>
    <n v="30712097996"/>
    <m/>
    <m/>
    <m/>
    <m/>
    <m/>
    <s v="https://www.buenosaires.gob.ar/baobras/Pabellon-De-Acceso-Parque-De-La-Memoria"/>
    <s v="https://www.buenosaires.gov.ar/areas/planeamiento_obras/licitations/web/frontend_dev.php/licitation/index/id/219"/>
    <m/>
    <m/>
    <m/>
  </r>
  <r>
    <s v="Oficinas Públicas"/>
    <s v="Base Operativa de Agentes de Tránsito"/>
    <s v="Finalizada"/>
    <s v="Arquitectura"/>
    <x v="1"/>
    <m/>
    <n v="13246542"/>
    <n v="10"/>
    <s v="Villa Luro"/>
    <s v="JUSTO, JUAN B. AV. Y VIRGILIO"/>
    <n v="-34.632790900000003"/>
    <n v="-58.502405490000001"/>
    <x v="72"/>
    <x v="5"/>
    <d v="2017-11-01T00:00:00"/>
    <n v="3"/>
    <n v="100"/>
    <s v="https://cdn2.buenosaires.gob.ar/baobras/genericas/generica_arquitectura.png"/>
    <m/>
    <m/>
    <m/>
    <s v="Ecosan S.A"/>
    <n v="2017"/>
    <s v="licitacion pública "/>
    <s v="877-SIGAF-2017"/>
    <n v="30707696849"/>
    <m/>
    <m/>
    <m/>
    <m/>
    <m/>
    <s v="https://www.buenosaires.gob.ar/baobras/oficinas-publicas"/>
    <s v="https://www.buenosaires.gov.ar/areas/planeamiento_obras/licitations/web/frontend_dev.php/licitation/index/id/287"/>
    <m/>
    <m/>
    <m/>
  </r>
  <r>
    <s v="Sanidad de Frontera"/>
    <s v="Sanidad de Frontera - Ministerio de Salud"/>
    <s v="Finalizada"/>
    <s v="Salud"/>
    <x v="1"/>
    <s v="La Sede de Sanidad de Fronteras se realizó con sistema modular prefabricado y construcción en seco y cuenta con un sector descubierto de uso exclusivo destinado a estacionamiento e instalaciones y un sector descubierto como plaza pública dotada de equipamiento y vegetación."/>
    <n v="12450513"/>
    <n v="4"/>
    <s v="La Boca"/>
    <s v="DON PEDRO DE MENDOZA AV. Y BLANES, JUAN MANUEL"/>
    <n v="-34.627020129999998"/>
    <n v="-58.358473160000003"/>
    <x v="11"/>
    <x v="2"/>
    <d v="2017-03-30T00:00:00"/>
    <n v="3"/>
    <n v="100"/>
    <s v="https://cdn2.buenosaires.gob.ar/baobras/editadas1/sanidaddefrontera_laboca_foto1.jpg"/>
    <m/>
    <m/>
    <m/>
    <s v="Ernesto Tarnousky S.A."/>
    <n v="2016"/>
    <m/>
    <m/>
    <n v="30628970714"/>
    <m/>
    <m/>
    <m/>
    <m/>
    <m/>
    <s v="https://www.buenosaires.gob.ar/baobras/sanidad-de-frontera-ministerio-de-salud"/>
    <s v="https://www.buenosaires.gov.ar/areas/planeamiento_obras/licitations/web/frontend_dev.php/licitation/index/id/239"/>
    <m/>
    <m/>
    <m/>
  </r>
  <r>
    <s v="Entorno Chacarita"/>
    <s v="Mirador Comastri: Restauración"/>
    <s v="Finalizada"/>
    <s v="Arquitectura"/>
    <x v="1"/>
    <s v="La obra se dividió en dos etapas: la primera comprendió la reconstrucción parcial e impermeabilización de todas las cubiertas del edificio y la ejecución de los cierres provisorios de aberturas. La segunda etapa incluyó la restauración de toda la envolvente (revoques exteriores, premoldeados, carpinterí­as y herrerí­a externa, cúpula del mirador, baldosas de azoteas); la rehabilitación de la galerí­a de frente, los locales en planta baja, acceso a través de las escaleras al mirador y la construcción de un núcleo sanitario para el público."/>
    <n v="4111783"/>
    <n v="15"/>
    <s v="Chacarita"/>
    <s v="LOYOLA 1500"/>
    <n v="-34.588658809999998"/>
    <n v="-58.442847180000001"/>
    <x v="73"/>
    <x v="5"/>
    <d v="2018-03-30T00:00:00"/>
    <n v="11"/>
    <n v="100"/>
    <s v="https://cdn2.buenosaires.gob.ar/baobras/editadas1/mduyt_miradorcomastri_foto1.jpg"/>
    <m/>
    <m/>
    <m/>
    <s v="Listo Soluciones S.R.L."/>
    <n v="2016"/>
    <s v="Licitación Privada"/>
    <s v="1330-SIGAF/2016"/>
    <n v="30708876778"/>
    <m/>
    <n v="8"/>
    <m/>
    <m/>
    <m/>
    <s v="https://www.buenosaires.gob.ar/baobras/entorno-chacarita"/>
    <s v="https://www.buenosaires.gov.ar/areas/planeamiento_obras/licitations/web/frontend_dev.php/licitation/index/id/256"/>
    <m/>
    <m/>
    <m/>
  </r>
  <r>
    <s v="Paseo De La Ribera"/>
    <s v="Paseo de La Ribera: Etapa I Rocha y Cerri"/>
    <s v="Finalizada"/>
    <s v="Espacio Público"/>
    <x v="1"/>
    <s v="El proyecto se propuso transformar el borde costero habiendo sido utilizado como estacionamiento en un paseo con incorporación de superficie verde con forestación, equipamiento urbano como barandas, bancos, y nuevos artefactos de iluminación peatonal con sistema led. En una primera etapa se construyeron las veredas frentistas sobre las calles Pedro de Mendoza entre Rocha y Cerri, solucionando los problemas de accesibilidad e incorporando nueva vegetación."/>
    <n v="13906212"/>
    <n v="4"/>
    <s v="La Boca"/>
    <s v="Don Pedro De Mendoza Av. Y Salvadores, Cnel."/>
    <n v="-34.641723949999999"/>
    <n v="-58.358658730000002"/>
    <x v="74"/>
    <x v="5"/>
    <d v="2017-07-15T00:00:00"/>
    <n v="2"/>
    <n v="100"/>
    <s v="https://cdn.buenosaires.gob.ar/datosabiertos/datasets/ba-obras/fotos/122-1.jpg"/>
    <s v="https://cdn.buenosaires.gob.ar/datosabiertos/datasets/ba-obras/fotos/122-2.jpg"/>
    <s v="https://cdn.buenosaires.gob.ar/datosabiertos/datasets/ba-obras/fotos/122-3.jpg"/>
    <m/>
    <s v="Instalectro S.A."/>
    <n v="2017"/>
    <s v="Licitación publica"/>
    <s v="150/SIGAF/2017"/>
    <n v="33661628729"/>
    <m/>
    <m/>
    <m/>
    <m/>
    <m/>
    <s v="https://www.buenosaires.gob.ar/baobras/Paseo-De-La-Ribera"/>
    <s v="https://www.buenosaires.gov.ar/areas/planeamiento_obras/licitations/web/frontend_dev.php/licitation/index/id/261"/>
    <m/>
    <m/>
    <m/>
  </r>
  <r>
    <s v="Paseo De La Ribera"/>
    <s v="Paseo De La Ribera: Etapa II Rocha y Cerri"/>
    <s v="Finalizada"/>
    <s v="Espacio Público"/>
    <x v="1"/>
    <s v="Se realizó la continuación del Paseo de la Ribera Etapa I. realizando la construcción de un paseo lineal sobre el riachuelo entre las calles Cerri y Hernandarias. Además, se proveyó de barandas, iluminación, bicisendas, arbolado, mobiliario, juegos infantiles y estación aeróbica."/>
    <n v="14534310"/>
    <n v="4"/>
    <s v="La Boca"/>
    <s v="Rocha y Cerri"/>
    <n v="-34.641051009999998"/>
    <n v="-58.360450569999998"/>
    <x v="75"/>
    <x v="5"/>
    <d v="2017-07-15T00:00:00"/>
    <n v="3"/>
    <n v="100"/>
    <s v="https://cdn.buenosaires.gob.ar/datosabiertos/datasets/ba-obras/fotos/123-1.jpg"/>
    <s v="https://cdn.buenosaires.gob.ar/datosabiertos/datasets/ba-obras/fotos/123-2.jpg"/>
    <s v="https://cdn.buenosaires.gob.ar/datosabiertos/datasets/ba-obras/fotos/123-3.jpg"/>
    <m/>
    <s v="Villarex S.A."/>
    <n v="2017"/>
    <s v="Licitación publica"/>
    <s v="216/SIGAF/2017"/>
    <n v="30712097996"/>
    <m/>
    <m/>
    <m/>
    <m/>
    <m/>
    <s v="https://www.buenosaires.gob.ar/baobras/Paseo-De-La-Ribera"/>
    <s v="https://www.buenosaires.gov.ar/areas/planeamiento_obras/licitations/web/frontend_dev.php/licitation/index/id/267"/>
    <m/>
    <m/>
    <m/>
  </r>
  <r>
    <s v="Paseo De La Ribera"/>
    <s v="Paseo De La Ribera: Etapa III Salvadores y Cerri"/>
    <s v="Finalizada"/>
    <s v="Espacio Público"/>
    <x v="1"/>
    <s v="El proyecto comprendió la puesta en valor del conjunto del espacio público comprendido por la explanada costera, en el tramo entre las calles Coronel Salvadores y Cerri."/>
    <n v="11917967"/>
    <n v="4"/>
    <s v="La Boca"/>
    <s v="Rocha y Cerri"/>
    <n v="-34.642789890000003"/>
    <n v="-58.357918560000002"/>
    <x v="75"/>
    <x v="5"/>
    <d v="2017-07-15T00:00:00"/>
    <n v="3"/>
    <n v="100"/>
    <s v="https://cdn.buenosaires.gob.ar/datosabiertos/datasets/ba-obras/fotos/124-1.jpg"/>
    <s v="https://cdn.buenosaires.gob.ar/datosabiertos/datasets/ba-obras/fotos/124-2.jpg"/>
    <s v="https://cdn.buenosaires.gob.ar/datosabiertos/datasets/ba-obras/fotos/124-3.jpg"/>
    <m/>
    <s v="Salvatori S.A Parques Y Jardines"/>
    <n v="2017"/>
    <s v="Licitación publica"/>
    <s v="217/SIGAF/2017"/>
    <n v="30512700124"/>
    <m/>
    <m/>
    <m/>
    <m/>
    <m/>
    <s v="https://www.buenosaires.gob.ar/baobras/Paseo-De-La-Ribera"/>
    <s v="https://www.buenosaires.gov.ar/areas/planeamiento_obras/licitations/web/frontend_dev.php/licitation/index/id/268"/>
    <m/>
    <m/>
    <m/>
  </r>
  <r>
    <s v="Teatro Colón"/>
    <s v="Teatro Colón: Talleres La Nube"/>
    <s v="Finalizada"/>
    <s v="Arquitectura"/>
    <x v="1"/>
    <s v="Se llevó a cabo la limpieza y reparación de la cubierta, canaletas, rejillas, desagí¼es pluviales y los trabajos de albañilerí­a complementarios en los Talleres La Nube I, y la colocación de aislación térmica en la cubierta de los Talleres La Nube II."/>
    <n v="4926076"/>
    <n v="15"/>
    <s v="Chacarita"/>
    <s v="MAURE 3670"/>
    <n v="-34.582852930000001"/>
    <n v="-58.449991179999998"/>
    <x v="13"/>
    <x v="5"/>
    <d v="2018-02-15T00:00:00"/>
    <n v="12"/>
    <n v="100"/>
    <s v="https://cdn2.buenosaires.gob.ar/baobras/mduyt4/taller_La_nube.jpg"/>
    <m/>
    <m/>
    <m/>
    <s v="Cahem S.A"/>
    <n v="2016"/>
    <s v="Licitación Privada de Obra Menor"/>
    <s v="83-SIGAF-2016"/>
    <n v="30708075910"/>
    <n v="10223"/>
    <n v="48"/>
    <m/>
    <m/>
    <m/>
    <s v="https://www.buenosaires.gob.ar/baobras/teatro-colon"/>
    <s v="https://www.buenosaires.gov.ar/areas/planeamiento_obras/licitations/web/frontend_dev.php/licitation/index/id/251"/>
    <m/>
    <m/>
    <m/>
  </r>
  <r>
    <s v="Donado Holmberg"/>
    <s v="Donado Holmberg: Soluciones Habitacionales IV"/>
    <s v="Finalizada"/>
    <s v="Vivienda"/>
    <x v="1"/>
    <s v="Se ejecutaron 30 unidades funcionales (11 unidades de 3 ambientes, 19 unidades de 4 ambientes) y 3 locales comerciales en planta baja de 200m2 totales (superficie total cubierta 2.813 m2)."/>
    <n v="51377671"/>
    <n v="12"/>
    <s v="Villa Urquiza"/>
    <s v="MONROE 4243"/>
    <n v="-34.56919559"/>
    <n v="-58.477761579999999"/>
    <x v="76"/>
    <x v="5"/>
    <d v="2018-09-30T00:00:00"/>
    <n v="15"/>
    <n v="100"/>
    <s v="https://cdn.buenosaires.gob.ar/datosabiertos/datasets/ba-obras/fotos/135-1.jpg"/>
    <s v="https://cdn.buenosaires.gob.ar/datosabiertos/datasets/ba-obras/fotos/135-2.jpg"/>
    <s v="https://cdn.buenosaires.gob.ar/datosabiertos/datasets/ba-obras/fotos/135-3.jpg"/>
    <s v="https://cdn.buenosaires.gob.ar/datosabiertos/datasets/ba-obras/fotos/135-4.jpg"/>
    <s v="Warlet S.A"/>
    <n v="2017"/>
    <s v="Licitación Pública"/>
    <s v="267/SIGAF/2017"/>
    <n v="30700435853"/>
    <m/>
    <n v="45"/>
    <m/>
    <m/>
    <m/>
    <s v="https://www.buenosaires.gob.ar/baobras/Donado-Holmberg"/>
    <s v="https://www.buenosaires.gov.ar/areas/planeamiento_obras/licitations/web/frontend_dev.php/licitation/index/id/270"/>
    <s v="27394577-MGEYA-DGOIYA-2016"/>
    <m/>
    <m/>
  </r>
  <r>
    <s v="Acumar"/>
    <s v="Acumar: San Antonio - Viviendas"/>
    <s v="Finalizada"/>
    <s v="Vivienda"/>
    <x v="3"/>
    <s v="Se llevó a cabo la ejecución de la obra Goncalves Dí­as 738 y San Antonio 721/725- construcción 64 viviendas y obras exteriores/tipologí­a PB + 5 pisos"/>
    <n v="84025000"/>
    <n v="4"/>
    <s v="Barracas"/>
    <s v="San Antonio 721"/>
    <n v="-34.650736610000003"/>
    <n v="-58.377668059999998"/>
    <x v="77"/>
    <x v="1"/>
    <d v="2017-12-31T00:00:00"/>
    <n v="35"/>
    <n v="100"/>
    <s v="https://cdn2.buenosaires.gob.ar/baobras/ivc3/ivc_acumarsanantonio_foto1.jpg"/>
    <s v="https://cdn2.buenosaires.gob.ar/baobras/ivc3/ivc_acumarsanantonio_foto2.jpg"/>
    <s v="https://cdn2.buenosaires.gob.ar/baobras/ivc3/ivc_acumarsanantonio_foto3.jpg"/>
    <m/>
    <s v="Vidogar Construcciones S.A"/>
    <n v="2009"/>
    <s v="Licitación Pública"/>
    <s v="LPub-50--IVC-2009"/>
    <n v="30553433564"/>
    <n v="256"/>
    <n v="48"/>
    <s v="SI"/>
    <m/>
    <m/>
    <s v="https://www.buenosaires.gob.ar/baobras/acumar"/>
    <s v="https://www.buenosaires.gob.ar/areas/hacienda/compras/consulta/popup_detalle.php?tipo=licitacion&amp;idlicitacion=88901"/>
    <m/>
    <m/>
    <m/>
  </r>
  <r>
    <s v="Acumar"/>
    <s v="Acumar: Lacarra - Viviendas"/>
    <s v="Finalizada"/>
    <s v="Vivienda"/>
    <x v="3"/>
    <s v="Calles Lacarra N° 2049 y S. de Compostela Nº 3760. Terminación de la obra de 54 viviendas, obras exteriores y estacionamientos. Obra nueva de infraestructura, red distribuidora de gas media presión, red de agua y cloaca y red pluvial."/>
    <n v="49565419"/>
    <n v="9"/>
    <s v="Parque Avellaneda"/>
    <s v="Lacarra Av. 2049"/>
    <n v="-34.653971900000002"/>
    <n v="-58.464027799999997"/>
    <x v="78"/>
    <x v="2"/>
    <d v="2017-12-15T00:00:00"/>
    <n v="23"/>
    <n v="100"/>
    <s v="https://cdn2.buenosaires.gob.ar/baobras/ivc/ACUMAR%20-%20Lacarra%201.jpg"/>
    <s v="https://cdn2.buenosaires.gob.ar/baobras/ivc/ACUMAR%20-%20Lacarra%202.jpg"/>
    <s v="https://cdn2.buenosaires.gob.ar/baobras/ivc/ACUMAR%20-%20Lacarra%203.jpg"/>
    <m/>
    <s v="Lanusse"/>
    <n v="2015"/>
    <s v="Contratación Directa"/>
    <s v="CD-22--IVC-2015"/>
    <n v="30577764537"/>
    <n v="216"/>
    <n v="75"/>
    <s v="SI"/>
    <m/>
    <m/>
    <s v="https://www.buenosaires.gob.ar/baobras/acumar"/>
    <s v="https://www.buenosaires.gob.ar/areas/hacienda/compras/consulta/popup_detalle.php?tipo=licitacion&amp;idlicitacion=123726"/>
    <m/>
    <m/>
    <m/>
  </r>
  <r>
    <s v="Ecoparque"/>
    <s v="Ecoparque: Switches Para Telefoní­a Ip- Solución Así­"/>
    <s v="Finalizada"/>
    <s v="Espacio Público"/>
    <x v="1"/>
    <s v="Se llevó a cabo la provisión de dispositivos electrónicos de red."/>
    <n v="3650000"/>
    <n v="14"/>
    <s v="Palermo"/>
    <s v="Republica De La India 3000"/>
    <n v="-34.578319450000002"/>
    <n v="-58.414821099999998"/>
    <x v="79"/>
    <x v="5"/>
    <d v="2017-12-15T00:00:00"/>
    <n v="2"/>
    <n v="100"/>
    <s v="https://cdn2.buenosaires.gob.ar/baobras/genericas/generica_espaciopublico.png"/>
    <m/>
    <m/>
    <m/>
    <s v="Silk Tech S.R.L"/>
    <n v="2017"/>
    <s v="Licitación publica"/>
    <s v="9510-1319-LPU17"/>
    <n v="30714440248"/>
    <m/>
    <m/>
    <m/>
    <m/>
    <m/>
    <s v="https://www.buenosaires.gob.ar/baobras/ecoparque-0"/>
    <s v="https://documentosboletinoficial.buenosaires.gob.ar/publico/PE-RES-MMIYTGC-UPEEI-133-17-ANX.pdf"/>
    <s v="EX-2017-20415057- MGEYA-UPEEI"/>
    <m/>
    <m/>
  </r>
  <r>
    <s v="Centros De Salud De Barracas"/>
    <s v="CESAC N° 30: Ampliación Y Remodelación Integral"/>
    <s v="Finalizada"/>
    <s v="Salud"/>
    <x v="4"/>
    <s v="La obra consistió en la ampliación y remodelación integral del CeSAC N° 30 dando respuesta a la necesidad de mayores prestaciones definidas por el programa médico. La superficie total de intervención es de 965.44 m2, correspondiendo 678,58 m2 cubiertos nuevos, 79,86 m2 cubiertos de remodelación y 207 m2 descubiertos. La obra comprendió 15 consultorios para las especialidades de ginecologí­a, clí­nica médica, pediatrí­a, odontologí­a, servicio social, enfermerí­a, vacunatorio, farmacia, depósito de leche, espera, sum, sanitarios públicos, sanitarios y vestuario para el personal, sala de profesionales, oficina para el director, depósitos y áreas de apoyo técnico."/>
    <n v="33890055"/>
    <n v="4"/>
    <s v="Barracas"/>
    <s v="Alcorta, Amancio Av. E Iguazu"/>
    <n v="-34.649791370000003"/>
    <n v="-58.405049409999997"/>
    <x v="80"/>
    <x v="2"/>
    <d v="2019-01-15T00:00:00"/>
    <n v="29"/>
    <n v="100"/>
    <s v="https://cdn.buenosaires.gob.ar/datosabiertos/datasets/ba-obras/fotos/ID170_1.jpg"/>
    <s v="https://cdn.buenosaires.gob.ar/datosabiertos/datasets/ba-obras/fotos/ID170_2.jpg"/>
    <m/>
    <m/>
    <s v="Emaco S.A."/>
    <n v="2016"/>
    <s v="Licitación Pública"/>
    <s v="82/2016"/>
    <n v="30516284222"/>
    <m/>
    <n v="30"/>
    <s v="SI"/>
    <m/>
    <m/>
    <s v="https://www.buenosaires.gob.ar/baobras/centros-de-salud-de-barracas"/>
    <s v="https://buenosaires.gob.ar/areas/hacienda/compras/consulta/popup_detalle.php?tipo=licitacion&amp;idlicitacion=124359"/>
    <m/>
    <m/>
    <m/>
  </r>
  <r>
    <s v="Centros De Salud De Mataderos"/>
    <s v="Nuevo Cesac Avenida De Los Corrales"/>
    <s v="Finalizada"/>
    <s v="Salud"/>
    <x v="4"/>
    <s v="La obra consistió en la ejecución de un nuevo centro de salud y la reubicación del centro odontológico existente en el predio, abarcando una intervención total de 967,52 m2 cubiertos y 8,87 semicubiertos. El proyecto fue comprendido por un edificio resuelto en tres niveles que incorpora en los primeros dos el nuevo CeSAC propiamente dicho y, en el último, la relocalización del coi que se encuentra en funcionamiento. La distribución funcional se da de acuerdo a la siguiente disposición, planta baja: hall de acceso, sanitarios públicos, recepción (mesón de turnos y acreditación) y área administrativa, jefatura, consultorios, enfermerí­a, esterilización y farmacia. Fuera del edificio se encuentran salas de máquinas, áreas de infraestructura de instalaciones, depósito y estacionamiento vehicular. 1er piso: espera, sum, entrega de leche, sanitarios públicos, consultorios, vestuarios de personal, office de limpieza, estar médico, sala de reuniones e informática. 2do piso: COI -recepción, espera, sum, sanitarios públicos, consultorios odontológicos, sala de estar y sanitarios para personal, jefatura, sala de rayos x, depósito de insumos y taller de ortodoncia. Azotea: Salas de máquinas y áreas de infraestructura de instalaciones."/>
    <n v="55287592"/>
    <n v="9"/>
    <s v="Mataderos"/>
    <s v="De Los Corrales Av. Y Carhue"/>
    <n v="-34.665839069999997"/>
    <n v="-58.504135499999997"/>
    <x v="81"/>
    <x v="5"/>
    <d v="2018-10-01T00:00:00"/>
    <n v="21"/>
    <n v="100"/>
    <s v="https://cdn.buenosaires.gob.ar/datosabiertos/datasets/ba-obras/fotos/171_1.JPG"/>
    <s v="https://cdn.buenosaires.gob.ar/datosabiertos/datasets/ba-obras/fotos/171_2.JPG"/>
    <s v="https://cdn.buenosaires.gob.ar/datosabiertos/datasets/ba-obras/fotos/171_3.JPG"/>
    <s v="https://cdn.buenosaires.gob.ar/datosabiertos/datasets/ba-obras/fotos/171_4.JPG"/>
    <s v="Tala Construcciones S.A."/>
    <n v="2016"/>
    <s v="Licitación Pública"/>
    <s v="351/2016"/>
    <n v="30708267984"/>
    <m/>
    <n v="32"/>
    <s v="SI"/>
    <m/>
    <m/>
    <s v="https://www.buenosaires.gob.ar/baobras/centros-de-salud-en-mataderos"/>
    <s v="https://buenosaires.gob.ar/areas/hacienda/compras/consulta/popup_detalle.php?tipo=licitacion&amp;idlicitacion=126404"/>
    <m/>
    <m/>
    <m/>
  </r>
  <r>
    <s v="Centros De Salud De Barracas"/>
    <s v="CESAC N° 35: Ampliación"/>
    <s v="Finalizada"/>
    <s v="Salud"/>
    <x v="4"/>
    <s v="En la obra se contemplan trabajos de ampliación y reforma del edificio CeSAC N°35 sito en la calle Osvaldo Cruz y Zavaleta -Villa 21-24. La obra comprende el agregado de un nuevo cuerpo al edificio existente, además de los servicios y apoyos para profesionales, que se trasladaron del edificio existente hacia este nuevo cuerpo. Por otra parte se remodelan los sectores existentes indicados en planos para optimizar el uso de los espacios en función de la atención médica. El alcance de los trabajos comprende todos los rubros de obra e instalaciones necesarios para ejecutar de acuerdo a planos y planillas la ampliación, remodelación y puesta en funcionamiento de este servicio. La superficie que se interviene se detalla a continuación: pb: 130 m2 de ampliación + 50 m2 de modificaciones en sector existente 1er piso: 130 m2 de ampliación + 55 m2 de modificaciones en sector existente 2do piso: 415 m2 de edificio nuevo. Son provistos dentro de la obra los elementos del equipamiento mobiliario especificados."/>
    <n v="40536952"/>
    <n v="4"/>
    <s v="Barracas"/>
    <s v="Cruz, Osvaldo Y Zabaleta"/>
    <n v="-34.656376250000001"/>
    <n v="-58.399536439999999"/>
    <x v="82"/>
    <x v="5"/>
    <d v="2020-02-28T00:00:00"/>
    <n v="32"/>
    <n v="100"/>
    <s v="https://cdn.buenosaires.gob.ar/datosabiertos/datasets/ba-obras/fotos/ID172_1.jpg"/>
    <s v="https://cdn.buenosaires.gob.ar/datosabiertos/datasets/ba-obras/fotos/ID172_2.jpg"/>
    <m/>
    <m/>
    <s v="Creazy S.A."/>
    <n v="2016"/>
    <s v="Licitación Pública"/>
    <s v="610/2018"/>
    <n v="30604370171"/>
    <m/>
    <n v="17"/>
    <s v="SI"/>
    <m/>
    <m/>
    <s v="https://www.buenosaires.gob.ar/baobras/centros-de-salud-de-barracas"/>
    <s v="https://buenosaires.gob.ar/areas/hacienda/compras/consulta/popup_detalle.php?tipo=licitacion&amp;idlicitacion=126285"/>
    <m/>
    <m/>
    <m/>
  </r>
  <r>
    <s v="Centros de Salud en Flores"/>
    <s v="Nuevo Cesac En Comuna 7 - Barrio Flores"/>
    <s v="Finalizada"/>
    <s v="Salud"/>
    <x v="4"/>
    <s v="La obra consistió en la demolición de los edificios existentes que se indican en planos y la obra nueva del presente CeSAC en la comuna 7- Barrio de Flores- y Casa de Madres del Paco el cual se emplazó en Av. Francisco Fernández de la Cruz y Av. Perito Moreno. El CeSAC consta de una sola planta destinada a la atención, administración y usos complementarios (sala de máquinas, vestuarios, sanitarios públicos y jefatura). Dicho Cesac posee una superficie cubierta de 765m2 y la Casa Madres del Paco de una superficie cubierta de 345m2. El alcance de los trabajos comprendió todos los rubros de obra e instalaciones necesarias para ejecutar de acuerdo a planos y planillas la ampliación, remodelación y puesta en funcionamiento de este servicio. Fueron provistos dentro de la obra los elementos del equipamiento mobiliario especificados."/>
    <n v="42000000"/>
    <n v="7"/>
    <s v="Flores"/>
    <s v="Fernandez De La Cruz, F., Gral. Av. Y Moreno, Perito Av."/>
    <n v="-34.650334639999997"/>
    <n v="-58.430985479999997"/>
    <x v="83"/>
    <x v="5"/>
    <d v="2018-12-29T00:00:00"/>
    <n v="20"/>
    <n v="100"/>
    <s v="https://cdn.buenosaires.gob.ar/datosabiertos/datasets/ba-obras/fotos/ID173_1.jpg"/>
    <s v="https://cdn.buenosaires.gob.ar/datosabiertos/datasets/ba-obras/fotos/ID173_2.jpg"/>
    <m/>
    <m/>
    <s v="Kir S.R.L"/>
    <n v="2016"/>
    <s v="Licitación Pública"/>
    <s v="1264/2016"/>
    <n v="30702232046"/>
    <m/>
    <n v="27"/>
    <s v="SI"/>
    <m/>
    <m/>
    <s v="https://www.buenosaires.gob.ar/baobras/centros-de-salud-en-flores"/>
    <s v="https://buenosaires.gob.ar/areas/hacienda/compras/consulta/popup_detalle.php?tipo=licitacion&amp;idlicitacion=129025"/>
    <m/>
    <m/>
    <m/>
  </r>
  <r>
    <s v="Centros De Salud De Barracas"/>
    <s v="Edificio Iriarte 3501 - Trabajos En Planta Baja y Planta Alta - Predio Del Ex Cic"/>
    <s v="Finalizada"/>
    <s v="Salud"/>
    <x v="4"/>
    <s v="La obra consistió en la continuación de los trabajos iniciados en el edificio existente de 2 plantas, para la creación de un centro de especialidades médicas ambulatorias de referencia (CEMAR), dando respuesta urgente a necesidades sanitarias de la zona (guardia 24hs, ambulancia para el barrio, entre otras) realización de trabajos en planta baja, con tabiques durlock, pisos de mosaico, instalaciones de provisión de agua y desagí¼es, instalación contra incendio. Se realizaron trabajos en la calle de acceso lateral. En planta alta se realizaron desagí¼es, tabiques de durlock, pisos viní­licos, plomado de salas de rayos, instalación de equipos."/>
    <n v="60000000"/>
    <n v="4"/>
    <s v="Barracas"/>
    <s v="Av. Gral. Iriarte 3501"/>
    <n v="-34.651161999999999"/>
    <n v="-58.397126999999998"/>
    <x v="84"/>
    <x v="5"/>
    <d v="2019-04-15T00:00:00"/>
    <n v="27"/>
    <n v="100"/>
    <s v="https://cdn.buenosaires.gob.ar/datosabiertos/datasets/ba-obras/fotos/ID174_1.jpg"/>
    <s v="https://cdn.buenosaires.gob.ar/datosabiertos/datasets/ba-obras/fotos/ID174_2.jpg"/>
    <m/>
    <m/>
    <s v="Doxi Construcciones S.A. - MAD Desarrollos S.R.L."/>
    <n v="2016"/>
    <s v="Decreto N° 433/16"/>
    <s v="5459/2017"/>
    <n v="30711219699"/>
    <m/>
    <n v="28"/>
    <s v="SI"/>
    <m/>
    <m/>
    <s v="https://www.buenosaires.gob.ar/baobras/centros-de-salud-de-barracas"/>
    <s v="https://documentosboletinoficial.buenosaires.gob.ar/publico/20171122.pdf"/>
    <m/>
    <m/>
    <m/>
  </r>
  <r>
    <s v="Centros de Salud en Villa Lugano"/>
    <s v="Cesac Santander"/>
    <s v="Finalizada"/>
    <s v="Salud"/>
    <x v="4"/>
    <s v="La obra del CeSAC Santander consistió en dar respuesta a los requerimientos planteados, respondiendo a un programa médico, se contemplaron trabajos de obra nueva para un edificio destinado a CeSAC con una superficie total cubierta de 509 m2 de obra nueva y descubierta de 802 m2 de obra nueva. La obra comprendió todos los rubros de obra e instalaciones necesarios para ejecutar de acuerdo a planos y planillas la ampliación, remodelación y puesta en funcionamiento de este servicio. Fueron provistos dentro de la obra los elementos del equipamiento mobiliario especificados."/>
    <n v="33600000"/>
    <n v="8"/>
    <s v="Villa Lugano"/>
    <s v="Santander 5933"/>
    <n v="-34.672904920000001"/>
    <n v="-58.485844800000002"/>
    <x v="85"/>
    <x v="5"/>
    <d v="2019-06-17T00:00:00"/>
    <n v="18"/>
    <n v="100"/>
    <s v="https://cdn.buenosaires.gob.ar/datosabiertos/datasets/ba-obras/fotos/ID175_1.jpg"/>
    <s v="https://cdn.buenosaires.gob.ar/datosabiertos/datasets/ba-obras/fotos/ID175_2.jpg"/>
    <m/>
    <m/>
    <s v="KION SOCIEDAD ANONIMA INDUSTRIAL Y COMERCIAL"/>
    <n v="2017"/>
    <s v="Licitación Pública"/>
    <s v="1182/2017"/>
    <n v="33522512279"/>
    <m/>
    <n v="25"/>
    <s v="SI"/>
    <m/>
    <m/>
    <s v="https://www.buenosaires.gob.ar/baobras/centros-de-salud-en-villa-lugano"/>
    <s v="https://buenosaires.gob.ar/areas/hacienda/compras/consulta/popup_detalle.php?tipo=licitacion&amp;idlicitacion=132858"/>
    <m/>
    <m/>
    <m/>
  </r>
  <r>
    <s v="Hospital Alvear"/>
    <s v="Hospital Alvear - Trabajos De Instalaciones Termo Mecánicas Y Eléctricas En Pabellón N° 1, Etapa 2"/>
    <s v="Finalizada"/>
    <s v="Salud"/>
    <x v="4"/>
    <s v="Las obras comprendieron la remodelación integral del Pabellón N°1 en el Hospital Alvear, incluyendo también la ejecución de obras exteriores, espacios verdes circundantes y semicubiertos. Las obras ejecutadas tanto interiores como exteriores tuvieron por objeto dejar el Hospital en condiciones adecuadas de funcionamiento. Se intervino en la climatización y acondicionamiento eléctrico del Pabellón N° 1 cumpliendo con las normas vigentes, con el fin de brindar un nuevo destino y reubicación estratégica a la consulta externa. Se realizó una ampliación edilicia dentro del Pabellón N° 1, que contempla un nuevo espacio destinado al acceso y espera en el área de consulta externa obteniendo como resultado una entrada independiente desvinculando la atención externa de la de internación. La obra comprendió trabajos de estructuras y albañilerí­a en general como la ejecución de mamposterí­a de elevación, distintos tipos de revoques y cielorrasos, la colocación de revestimientos, solados y carpinterí­as."/>
    <n v="15264748"/>
    <n v="15"/>
    <s v="Paternal"/>
    <s v="Warnes Av. 2630"/>
    <n v="-34.597121309999999"/>
    <n v="-58.475888759999997"/>
    <x v="23"/>
    <x v="5"/>
    <d v="2018-07-15T00:00:00"/>
    <n v="18"/>
    <n v="100"/>
    <s v="https://cdn2.buenosaires.gob.ar/baobras/salud4/salud_alvearinstalacionestermomecanicaspabellon1_foto01.PNG"/>
    <s v="https://cdn2.buenosaires.gob.ar/baobras/salud4/salud_alvearinstalacionestermomecanicaspabellon1_foto02.jpg"/>
    <m/>
    <s v="https://cdn2.buenosaires.gob.ar/baobras/salud4/salud_alvearinstalacionestermomecanicaspabellon1_foto04.jpg"/>
    <s v="Mejoramiento Hospitalario S.A."/>
    <n v="2014"/>
    <s v="Ad Mantenimiento"/>
    <s v="60/2014"/>
    <n v="30707962654"/>
    <m/>
    <n v="20"/>
    <m/>
    <m/>
    <m/>
    <s v="https://www.buenosaires.gob.ar/baobras/hospital-alvear"/>
    <s v="https://buenosaires.gob.ar/areas/hacienda/compras/consulta/popup_detalle.php?tipo=licitacion&amp;idlicitacion=113121"/>
    <m/>
    <m/>
    <m/>
  </r>
  <r>
    <s v="Hospital Marie Curie"/>
    <s v="Hospital Marie Curie - Instalación Y Montaje De Ascensor Camillero"/>
    <s v="Finalizada"/>
    <s v="Salud"/>
    <x v="4"/>
    <s v="La obras consistió en la provisión e instalación de un nuevo ascensor camillero ubicado en el hueco de escaleras del extremo sur del pasillo longitudinal del Hospital, cabecera sobre la calle Marí­a Curie. "/>
    <n v="33604400"/>
    <n v="6"/>
    <s v="Caballito"/>
    <s v="Patricias Argentinas Av. 150"/>
    <n v="-34.607084690000001"/>
    <n v="-58.432878629999998"/>
    <x v="86"/>
    <x v="2"/>
    <d v="2017-07-07T00:00:00"/>
    <n v="13"/>
    <n v="100"/>
    <s v="https://cdn2.buenosaires.gob.ar/baobras/salud4/salud_curieascensorcamillero_foto01.jpg"/>
    <m/>
    <m/>
    <m/>
    <s v="DALKIA ARGENTINA SOCIEDAD ANONIMA - CONSTRUCTORA LANUSSE S.A. UNIí“N TRANSITORIA DE EMPRESAS"/>
    <n v="2014"/>
    <s v="Licitación Pública"/>
    <s v="71/2014"/>
    <n v="30711831874"/>
    <m/>
    <n v="17"/>
    <m/>
    <m/>
    <m/>
    <s v="https://www.buenosaires.gob.ar/baobras/hospital-marie-curie"/>
    <s v="https://buenosaires.gob.ar/areas/hacienda/compras/consulta/popup_detalle.php?tipo=licitacion&amp;idlicitacion=113103"/>
    <m/>
    <m/>
    <m/>
  </r>
  <r>
    <s v="Hospital Fernández"/>
    <s v="Hospital Fernández - Modernización y mejoras de ascensores"/>
    <s v="Finalizada"/>
    <s v="Salud"/>
    <x v="4"/>
    <s v="Se realizaron la modernización y mejoras de ascensores en el Hospital Fernández."/>
    <n v="18202359"/>
    <n v="14"/>
    <s v="Palermo"/>
    <s v="Cerviño Av. 3356"/>
    <n v="-34.581139"/>
    <n v="-58.406896000000003"/>
    <x v="87"/>
    <x v="2"/>
    <d v="2018-11-30T00:00:00"/>
    <n v="24"/>
    <n v="100"/>
    <s v="https://cdn2.buenosaires.gob.ar/baobras/salud4/salud_fernandezascensores_foto01.jpg"/>
    <m/>
    <m/>
    <m/>
    <s v="Mig S.A."/>
    <n v="2014"/>
    <s v="Anexo contratación mantenimiento"/>
    <s v="LPub-66-SIGAF-MSGC-2014"/>
    <n v="30561265255"/>
    <m/>
    <n v="10"/>
    <m/>
    <m/>
    <m/>
    <s v="https://www.buenosaires.gob.ar/baobras/hospital-fernandez"/>
    <s v="https://buenosaires.gob.ar/areas/hacienda/compras/consulta/popup_detalle.php?tipo=licitacion&amp;idlicitacion=113110"/>
    <s v="2888256-2888256-MGEYA-2013"/>
    <m/>
    <m/>
  </r>
  <r>
    <s v="Centros De Salud De Paternal"/>
    <s v="Edificio Ex Liga Israelita: Rehabilitación Y Refuncionalización"/>
    <s v="Finalizada"/>
    <s v="Salud"/>
    <x v="4"/>
    <s v="Las obras consistieron en la rehabilitación y refuncionalización del edificio para desarrollar en planta baja un CeSAC, en el primer piso un Centro de Complejidad Media y de Derivación del írea (CEMAR). Se recuperaron los espacios exteriores y las fachadas del edificio completo. Se realizaron trabajos en el nivel CeSAC sobre la recuperación de fachadas y espacios exteriores, trabajos del basamento."/>
    <n v="84798501"/>
    <n v="15"/>
    <s v="Paternal"/>
    <s v="Fragata Pres. Sarmiento 2152"/>
    <n v="-34.601098450000002"/>
    <n v="-58.459134120000002"/>
    <x v="88"/>
    <x v="2"/>
    <d v="2019-01-01T00:00:00"/>
    <n v="30"/>
    <n v="100"/>
    <s v="https://cdn.buenosaires.gob.ar/datosabiertos/datasets/ba-obras/fotos/ID179_1.JPG"/>
    <s v="https://cdn.buenosaires.gob.ar/datosabiertos/datasets/ba-obras/fotos/ID179_2.jpg"/>
    <m/>
    <m/>
    <s v="Grupo Viarsa S.A"/>
    <n v="2015"/>
    <s v="Licitación Pública"/>
    <s v="1307/2015"/>
    <n v="30714207667"/>
    <m/>
    <n v="47"/>
    <s v="SI"/>
    <m/>
    <m/>
    <s v="https://www.buenosaires.gob.ar/baobras/centros-de-salud-de-paternal"/>
    <s v="https://buenosaires.gob.ar/areas/hacienda/compras/consulta/popup_detalle.php?tipo=licitacion&amp;idlicitacion=123339"/>
    <m/>
    <m/>
    <m/>
  </r>
  <r>
    <s v="Hospital Penna"/>
    <s v="Hospital Penna - Obra Centro Transformación"/>
    <s v="Finalizada"/>
    <s v="Salud"/>
    <x v="4"/>
    <s v="En el marco del plan de mejoras que se desarrolló en el Hospital Penna respecto de la renovación y mejoras en las instalaciones eléctricas, se previó la provisión de un centro de transformación que le permite al Hospital adquirir energí­a en media tensión. La presente obra consistió en la ejecución de la obra civil y electromecánica de un centro de transformación equipado con dos transformadores de 1600 kva, dos grupos electrógenos de 450 kva, celdas de media tensión para alimentación de transformadores y tablero general de baja tensión para alimentar inicialmente el tablero general de distribución del Pabellón Mouras, el nuevo sector de obstetricia, y el tablero general de distribución que alimenta el resto de los pabellones."/>
    <n v="23152389"/>
    <n v="4"/>
    <s v="Parque Patricios"/>
    <s v="Chutro, Pedro, Prof., Dr. 3380"/>
    <n v="-34.643051749999998"/>
    <n v="-58.41141236"/>
    <x v="89"/>
    <x v="2"/>
    <d v="2017-12-27T00:00:00"/>
    <n v="18"/>
    <n v="100"/>
    <s v="https://cdn2.buenosaires.gob.ar/baobras/salud4/salud_centrodetransformacionpenna_foto01.jpg"/>
    <s v="https://cdn2.buenosaires.gob.ar/baobras/salud4/salud_centrodetransformacionpenna_foto02.jpg"/>
    <s v="https://cdn2.buenosaires.gob.ar/baobras/salud4/salud_centrodetransformacionpenna_foto03.jpg"/>
    <s v="https://cdn2.buenosaires.gob.ar/baobras/salud4/salud_centrodetransformacionpenna_foto04.jpg"/>
    <s v="Indaltec S.A."/>
    <n v="2014"/>
    <s v="Licitación Pública"/>
    <s v="74-SIGAF-MSGC-2014"/>
    <n v="30650988600"/>
    <m/>
    <n v="14"/>
    <m/>
    <s v="SI"/>
    <m/>
    <s v="https://www.buenosaires.gob.ar/baobras/hospital-penna"/>
    <s v="https://buenosaires.gob.ar/areas/hacienda/compras/consulta/popup_detalle.php?tipo=licitacion&amp;idlicitacion=113129"/>
    <s v="2888966-2888966-MGEYA-2013"/>
    <m/>
    <m/>
  </r>
  <r>
    <s v="Hospital Ramos Mejí­a"/>
    <s v="Hospital Ramos Mejí­a - Remodelación Integral Medicina Nuclear Y Obras Varias"/>
    <s v="Finalizada"/>
    <s v="Salud"/>
    <x v="4"/>
    <s v="El proyecto contempló la obra civil e instalaciones del sector actual de medicina nuclear existente ubicado en el Pabellón Cardiologí­a, edificio XIX. Dado las condiciones de antigí¼edad del edificio se debió tener especial cuidado de no modificar la imagen del mismo asegurando la protección del patrimonio histórico. El área total de la intervención comprendió 108 m2 cubiertos abarcando los siguientes sectores:- el sector destinado al servicio de medicina nuclear (sujeto a remodelación integral), que constó con un total de 69 m2 cubiertos comprendiendo los siguientes usos: cuarto caliente y de aplicación, administración e informe técnico, sala para cámara gamma, baño, sector de espera para pacientes. Los sectores de ecodoppler, ecocardiograma, ergometrí­a y jefe de internación que suman los 39 m2 restantes."/>
    <n v="6150537"/>
    <n v="3"/>
    <s v="Balvanera"/>
    <s v="Urquiza, Gral. 609"/>
    <n v="-34.617620510000002"/>
    <n v="-58.409400320000003"/>
    <x v="90"/>
    <x v="2"/>
    <d v="2017-09-30T00:00:00"/>
    <n v="10"/>
    <n v="100"/>
    <s v="https://cdn2.buenosaires.gob.ar/baobras/salud4/salud_ramoscamaragamma_foto01.jpeg"/>
    <m/>
    <m/>
    <m/>
    <s v="SES SA"/>
    <n v="2016"/>
    <s v="Licitación Pública"/>
    <s v="487/2016"/>
    <n v="30647727545"/>
    <m/>
    <n v="6"/>
    <m/>
    <m/>
    <m/>
    <s v="https://www.buenosaires.gob.ar/baobras/hospital-ramos-mejia"/>
    <s v="https://buenosaires.gob.ar/areas/hacienda/compras/consulta/popup_detalle.php?tipo=licitacion&amp;idlicitacion=126290"/>
    <m/>
    <m/>
    <m/>
  </r>
  <r>
    <s v="Hospital Vélez Sarfield"/>
    <s v="Hospital Vélez Sarfield - Remodelación Guardia"/>
    <s v="Finalizada"/>
    <s v="Salud"/>
    <x v="4"/>
    <s v="La obra de guardia nueva, relocalización del jardí­n maternal, remodelación del área administrativa y servicio de imágenes, consiste en el traslado y ampliación de dichos servicios a través de la construcción de un nuevo volumen que se adosa al edificio existente. El proyecto se resuelve desarrollando en planta baja la guardia, y en primer piso el sector médico de la guardia con sus dormitorios, estares y office. El jardí­n existente será demolido para ser construido a nuevo. Dicha obra se completa con la remodelación del edificio existente para la reubicación del servicio de imágenes y nutrición, SAME y sector administrativo en planta baja, y la remodelación de la sala de partos en primer piso, esta intervención abarca una totalidad de 2252 m2 cubiertos, 121 m2 semicubiertos y 1840 m2 descubiertos."/>
    <n v="135485000"/>
    <n v="10"/>
    <s v="Monte Castro"/>
    <s v="Calderon De La Barca, Pedro 1550"/>
    <n v="-34.625226959999999"/>
    <n v="-58.50749905"/>
    <x v="91"/>
    <x v="5"/>
    <d v="2017-09-19T00:00:00"/>
    <n v="30"/>
    <n v="100"/>
    <s v="https://cdn.buenosaires.gob.ar/datosabiertos/datasets/ba-obras/fotos/185_1.jpg"/>
    <s v="https://cdn.buenosaires.gob.ar/datosabiertos/datasets/ba-obras/fotos/185_2.jpg"/>
    <s v="https://cdn.buenosaires.gob.ar/datosabiertos/datasets/ba-obras/fotos/185_3.jpg"/>
    <s v="https://cdn.buenosaires.gob.ar/datosabiertos/datasets/ba-obras/fotos/185_4.jpg"/>
    <s v="Indaltec S.A."/>
    <n v="2018"/>
    <s v="Licitación Pública"/>
    <s v="42/2018"/>
    <n v="30650988600"/>
    <m/>
    <n v="7"/>
    <m/>
    <m/>
    <m/>
    <s v="https://www.buenosaires.gob.ar/baobras/hospital-velez-sarfield"/>
    <s v="https://buenosaires.gob.ar/areas/hacienda/compras/consulta/popup_detalle.php?tipo=licitacion&amp;idlicitacion=136229"/>
    <m/>
    <m/>
    <m/>
  </r>
  <r>
    <s v="Hospital Penna"/>
    <s v="Hospital Penna - Remodelación ex guardia para traslado del servicio completo de imágenes (Area Imágenes)"/>
    <s v="Finalizada"/>
    <s v="Salud"/>
    <x v="4"/>
    <s v="La obra consiste en la ampliación y remodelación integral del servicio de imágenes dando respuesta a la necesidad de centralizar todo el servicio de imágenes en una misma área, logrando sectorizar las circulaciones técnicas de las públicas y el uso de demanda ambulatoria del de guardia. El proyecto cuenta con 1245 m2 totales de los cuales 845 m2 son cubiertos y 400 m2 descubiertos como área de intervención. En las áreas de imágenes, el servicio comprenderá 5 salas de rayos x, 4 salas de ecografí­a, 2 salas de mamografí­a y una sala de tomografí­a. Cada sala contará con los respectivos apoyos como salas de comando, sanitarios."/>
    <n v="165175623"/>
    <n v="4"/>
    <s v="Parque Patricios"/>
    <s v="Chutro, Pedro, Prof., Dr. 3380"/>
    <n v="-34.643051749999998"/>
    <n v="-58.41141236"/>
    <x v="92"/>
    <x v="5"/>
    <d v="2022-12-30T00:00:00"/>
    <n v="25"/>
    <n v="100"/>
    <s v="https://cdn.buenosaires.gob.ar/datosabiertos/datasets/ba-obras/fotos/186_1.jpeg"/>
    <s v="https://cdn.buenosaires.gob.ar/datosabiertos/datasets/ba-obras/fotos/186_2.jpeg"/>
    <s v="https://cdn.buenosaires.gob.ar/datosabiertos/datasets/ba-obras/fotos/186_3.jpeg"/>
    <s v="https://cdn.buenosaires.gob.ar/datosabiertos/datasets/ba-obras/fotos/186_4.jpg"/>
    <s v="Sunil S.A."/>
    <n v="2017"/>
    <s v="Licitación Pública"/>
    <s v="1050--SSASS-2017"/>
    <n v="30650988600"/>
    <m/>
    <n v="20"/>
    <m/>
    <m/>
    <m/>
    <s v="https://www.buenosaires.gob.ar/baobras/hospital-penna"/>
    <s v="https://buenosaires.gob.ar/areas/hacienda/compras/consulta/popup_detalle.php?tipo=licitacion&amp;idlicitacion=132252"/>
    <s v="9740833--MGEYA-2017"/>
    <m/>
    <m/>
  </r>
  <r>
    <s v="Hospital Piñero"/>
    <s v="Hospital Piñero - Normalización Integral De Gas í¢Â€Â“2° Etapa"/>
    <s v="Finalizada"/>
    <s v="Salud"/>
    <x v="4"/>
    <s v="La obra consistió en el proyecto, construcción, montaje, normalización, habilitación y puesta en marcha de ramal y servicio de gas- Parte 2. "/>
    <n v="2766296"/>
    <n v="7"/>
    <s v="Flores"/>
    <s v="Varela Av. 1301"/>
    <n v="-34.644124329999997"/>
    <n v="-58.453674589999999"/>
    <x v="93"/>
    <x v="5"/>
    <d v="2017-06-28T00:00:00"/>
    <n v="3"/>
    <n v="100"/>
    <s v="https://cdn2.buenosaires.gob.ar/baobras/salud4/salud_pi%C3%B1erogas_foto01.jpeg"/>
    <m/>
    <m/>
    <m/>
    <s v="COOPERATIVA DE TRABAJO LA UNICA LTDA."/>
    <n v="2017"/>
    <s v="Decreto N° 433/16"/>
    <s v="1538/2017"/>
    <n v="30712452354"/>
    <m/>
    <n v="7"/>
    <m/>
    <m/>
    <m/>
    <s v="https://www.buenosaires.gob.ar/baobras/hospital-pinero"/>
    <m/>
    <m/>
    <m/>
    <m/>
  </r>
  <r>
    <s v="Hospital Moyano"/>
    <s v="Hospital Moyano - Tareas De Demolición De Chimenea"/>
    <s v="Finalizada"/>
    <s v="Salud"/>
    <x v="4"/>
    <s v="La obra consistió en las tareas necesarias para la demolición de chimeneas en el Hospital Moyano."/>
    <n v="2500000"/>
    <n v="4"/>
    <s v="Barracas"/>
    <s v="Brandsen 2570"/>
    <n v="-34.639079809999998"/>
    <n v="-58.384324839999998"/>
    <x v="94"/>
    <x v="5"/>
    <d v="2017-09-01T00:00:00"/>
    <n v="3"/>
    <n v="100"/>
    <s v="https://cdn2.buenosaires.gob.ar/baobras/salud4/salud_moyanodemolicionchimenea_foto01.jpg"/>
    <m/>
    <m/>
    <m/>
    <s v="Juan Pablo Boyatjian"/>
    <n v="2017"/>
    <s v="Decreto N° 433/16"/>
    <s v="3509/2017"/>
    <n v="30712452354"/>
    <m/>
    <n v="6"/>
    <m/>
    <m/>
    <m/>
    <s v="https://www.buenosaires.gob.ar/baobras/hospital-moyano"/>
    <m/>
    <m/>
    <m/>
    <m/>
  </r>
  <r>
    <s v="Hospital Moyano"/>
    <s v="Hospital Moyano - Reformas En Clí­nica Médica - Etapa N° 1"/>
    <s v="Finalizada"/>
    <s v="Salud"/>
    <x v="4"/>
    <s v="La obra consistió en la remodelación y puesta en valor de todo el sector de clí­nica médica en planta baja e internación de cirugí­a en 1° piso, ya que las instalaciones se encontraban en condiciones precarias. Dentro de la reforma que se realizó tanto en planta baja como en el primer piso, se distribuyeron mejor los ambientes en cada servicio para generar office de enfermerí­a, vestuarios y baños para el personal, estar de médicos, dormitorio de guardia y circulaciones. Por otro lado, se hizo la puesta en valor de las salas de internación, consultorios y lavaderos."/>
    <n v="17000000"/>
    <n v="4"/>
    <s v="Barracas"/>
    <s v="Brandsen 2570"/>
    <n v="-34.639079809999998"/>
    <n v="-58.384324839999998"/>
    <x v="95"/>
    <x v="5"/>
    <d v="2018-02-08T00:00:00"/>
    <n v="10"/>
    <n v="100"/>
    <s v="https://cdn2.buenosaires.gob.ar/baobras/salud4/salud_clinicamedicamoyano_foto01.jpg"/>
    <s v="https://cdn2.buenosaires.gob.ar/baobras/salud4/salud_clinicamedicamoyano_foto02.jpg"/>
    <m/>
    <m/>
    <s v="SES S.A."/>
    <n v="2014"/>
    <s v="Ad. Mantenimiento"/>
    <s v="90/2014"/>
    <n v="30667662415"/>
    <m/>
    <n v="6"/>
    <m/>
    <m/>
    <m/>
    <s v="https://www.buenosaires.gob.ar/baobras/hospital-moyano"/>
    <s v="https://buenosaires.gob.ar/areas/hacienda/compras/consulta/popup_detalle.php?tipo=licitacion&amp;idlicitacion=113131"/>
    <m/>
    <m/>
    <m/>
  </r>
  <r>
    <s v="Hospital ílvarez"/>
    <s v="Hospital Alvarez - Remodelación Y Ampliación Del Servicio De Hemoterapia Del Pabellón D"/>
    <s v="Finalizada"/>
    <s v="Salud"/>
    <x v="4"/>
    <s v="La obra de hemoterapia en el Hospital ílvarez consistió en remodelar el servicio (prestaciones de atención ambulatoria, laboratorio de hemoderivados y banco de sangre). El área de la superficie que se intervino comprendió 134 m2 cubiertos y el proyecto se desarrolló en planta baja y entrepiso (entrepiso existente y ampliación del mismo) del Pabellón D del Hospital de referencia."/>
    <n v="7782123"/>
    <n v="7"/>
    <s v="Flores"/>
    <s v="Aranguren, Juan F., Dr. 2701"/>
    <n v="-34.624292160000003"/>
    <n v="-58.469421840000003"/>
    <x v="96"/>
    <x v="5"/>
    <d v="2018-04-30T00:00:00"/>
    <n v="10"/>
    <n v="100"/>
    <s v="https://cdn2.buenosaires.gob.ar/baobras/salud4/salud_hemoterapiaalvarez_foto01.JPG"/>
    <s v="https://cdn2.buenosaires.gob.ar/baobras/salud4/salud_hemoterapiaalvarez_foto02.JPG"/>
    <m/>
    <m/>
    <s v="SES SA"/>
    <n v="2014"/>
    <s v="Licitación Pública"/>
    <s v="155/2017"/>
    <n v="30647727545"/>
    <m/>
    <n v="30"/>
    <m/>
    <m/>
    <m/>
    <s v="https://www.buenosaires.gob.ar/baobras/hospital-alvarez"/>
    <s v="https://buenosaires.gob.ar/areas/hacienda/compras/consulta/popup_detalle.php?tipo=licitacion&amp;idlicitacion=129893"/>
    <m/>
    <m/>
    <m/>
  </r>
  <r>
    <s v="Hospital Rivadavia"/>
    <s v="Hospital Rivadavia - Remodelación del Centro Quirúrgico Pabellón Cobo y obras varias"/>
    <s v="Finalizada"/>
    <s v="Salud"/>
    <x v="4"/>
    <s v="La obra consiste en la remodelación parcial del Pabellón Cobo del Hospital Bernardino Rivadavia. En planta baja, la remodelación comprende el área de extracciones, áreas de espera, remodelación de área administrativa para el centro quirúrgico. De la planta baja hasta el tercer piso se hará la puesta en valor del núcleo de circulación vertical existente (incluye el reemplazo del ascensor existente), provisión e instalación de nuevo ascensor, construcción de salidas de emergencia y escalera de emergencia exterior. Mientras que en tercer piso se remodelará el centro quirúrgico. El área de intervención es de 2155 m2 cubiertos y de 52 m2 semicubiertos."/>
    <n v="82179167"/>
    <n v="2"/>
    <s v="Recoleta"/>
    <s v="Las Heras General Av. 2670"/>
    <n v="-34.584355250000002"/>
    <n v="-58.400811249999997"/>
    <x v="97"/>
    <x v="5"/>
    <d v="2020-04-30T00:00:00"/>
    <n v="22"/>
    <n v="100"/>
    <s v="https://cdn.buenosaires.gob.ar/datosabiertos/datasets/ba-obras/fotos/193_1.jpg"/>
    <s v="https://cdn.buenosaires.gob.ar/datosabiertos/datasets/ba-obras/fotos/193_2.jpeg"/>
    <s v="https://cdn.buenosaires.gob.ar/datosabiertos/datasets/ba-obras/fotos/193_3.jpg"/>
    <s v="https://cdn.buenosaires.gob.ar/datosabiertos/datasets/ba-obras/fotos/193_4.jpeg"/>
    <s v="Emaco S.A."/>
    <n v="2017"/>
    <s v="Licitación Pública"/>
    <s v="123--SSASS-2017"/>
    <n v="30516284222"/>
    <m/>
    <n v="37"/>
    <m/>
    <s v="SI"/>
    <m/>
    <s v="https://www.buenosaires.gob.ar/baobras/hospital-rivadavia-0"/>
    <s v="https://buenosaires.gob.ar/areas/hacienda/compras/consulta/popup_detalle.php?tipo=licitacion&amp;idlicitacion=129781"/>
    <s v="26345276--MGEYA-2016"/>
    <m/>
    <m/>
  </r>
  <r>
    <s v="Plazas y Parques de Comuna 10"/>
    <s v="Plaza Montecastro: Puesta en valor."/>
    <s v="Finalizada"/>
    <s v="Espacio Público"/>
    <x v="5"/>
    <s v="El objetivo del proyecto consistió en realizar una puesta en valor de la plaza Monte Castro, mejorando su aspecto general mediante las siguientes tareas: recuperación de mobiliario urbano existente en deterioro o vandalizado, provisión de nuevo sistema de riego en toda la plaza, aumento de superficies absorbentes, mejoramiento general del patio de juegos, reubicando y restaurando equipamiento existente e incorporación de nuevos juegos, aumento de vegetación y reemplazo y reconstrucción de baldosas faltantes, sueltas, rotas o deterioradas en vereda."/>
    <n v="4608431"/>
    <n v="10"/>
    <s v="Monte Castro"/>
    <s v="Gualeguaychu Y Miranda"/>
    <n v="-34.61809993"/>
    <n v="-58.498470179999998"/>
    <x v="98"/>
    <x v="5"/>
    <d v="2018-04-30T00:00:00"/>
    <n v="4"/>
    <n v="100"/>
    <s v="https://cdn2.buenosaires.gob.ar/baobras/editadas2/ssgc_comuna10_plazamontecastro_foto1.jpg"/>
    <s v="https://cdn2.buenosaires.gob.ar/baobras/editadas2/ssgc_comuna10_plazamontecastro_foto2.jpg"/>
    <s v="https://cdn2.buenosaires.gob.ar/baobras/editadas2/ssgc_comuna10_plazamontecastro_foto3.jpg"/>
    <m/>
    <s v="CASA MACCHI S.A."/>
    <n v="2017"/>
    <m/>
    <m/>
    <n v="30608125201"/>
    <n v="60000"/>
    <m/>
    <m/>
    <m/>
    <m/>
    <s v="https://www.buenosaires.gob.ar/baobras/plazas-y-parques-de-comuna-10"/>
    <m/>
    <m/>
    <m/>
    <m/>
  </r>
  <r>
    <s v="Plazas y Parques de Comuna 14"/>
    <s v="Plaza Sobral : Espacios Verdes"/>
    <s v="Finalizada"/>
    <s v="Espacio Público"/>
    <x v="5"/>
    <s v="El objetivo del proyecto fue realizar una puesta en valor de la plaza, mejorando su aspecto general mediante las siguientes tareas: recuperación de mobiliario urbano existente en deterioro o vandalizado, provisión de nuevo sistema de riego en toda la plaza, aumento de superficies absorbentes, mejoramiento general del patio de juegos, reubicando y restaurando equipamiento existente e incorporación de nuevos juegos, aumento de vegetación y reemplazo y reconstrucción de baldosas faltantes, sueltas, rotas o deterioradas en vereda."/>
    <n v="4394539"/>
    <n v="14"/>
    <s v="Palermo"/>
    <s v="Cabello Y Scalabrini Ortiz, Raul"/>
    <n v="-34.580823539999997"/>
    <n v="-58.410402339999997"/>
    <x v="99"/>
    <x v="5"/>
    <d v="2018-03-09T00:00:00"/>
    <n v="3"/>
    <n v="100"/>
    <s v="https://cdn2.buenosaires.gob.ar/baobras/editadas2/ssgc_comuna14_plazasobral_foto1.jpg"/>
    <s v="https://cdn2.buenosaires.gob.ar/baobras/editadas2/ssgc_comuna14_plazasobral_foto2.jpg"/>
    <s v="https://cdn2.buenosaires.gob.ar/baobras/editadas2/ssgc_comuna14_plazasobral_foto3.jpeg"/>
    <m/>
    <s v="Vap Construcciones S.R.L."/>
    <n v="2017"/>
    <m/>
    <m/>
    <n v="30714522384"/>
    <n v="90000"/>
    <m/>
    <m/>
    <m/>
    <m/>
    <s v="https://www.buenosaires.gob.ar/baobras/plazas-y-parques-de-comuna-14"/>
    <m/>
    <m/>
    <m/>
    <m/>
  </r>
  <r>
    <s v="Entorno Almagro"/>
    <s v="Avenida Yrigoyen - Etapa 4"/>
    <s v="Finalizada"/>
    <s v="Espacio Público"/>
    <x v="5"/>
    <s v="El sector que se intervino fueron las aceras norte y sur de la Av. Hipólito Yrigoyen entre las alturas 3800 y 3900. Se reemplazaron las aceras de baldosas de diversas tipologí­as por las de hormigón peinado gris claro con solias de separación entre tramos de hormigón llaneado color gris oscuro. A su vez se incorporó iluminación peatonal, se reemplazaron los cestos de basura y se colocaron bicicleteros en las zonas comerciales. Por lo tanto, el objetivo de la obra fue de revalorizar la zona mediante la implementación de las nuevas aceras y los elementos urbaní­sticos antes mencionados."/>
    <n v="4870300"/>
    <n v="5"/>
    <s v="Almagro"/>
    <s v="Yrigoyen, Hipolito Av. 3800"/>
    <n v="-34.614649559999997"/>
    <n v="-58.42021167"/>
    <x v="100"/>
    <x v="5"/>
    <d v="2017-12-31T00:00:00"/>
    <n v="1"/>
    <n v="100"/>
    <s v="https://cdn2.buenosaires.gob.ar/baobras/editadas2/ssgc_almagro_avyirigoyeneetapa4_foto1.jpg"/>
    <s v="https://cdn2.buenosaires.gob.ar/baobras/editadas2/ssgc_almagro_avyirigoyeneetapa4_foto2.jpg"/>
    <s v="https://cdn2.buenosaires.gob.ar/baobras/editadas2/ssgc_almagro_avyirigoyeneetapa4_foto3.jpg"/>
    <s v="https://cdn2.buenosaires.gob.ar/baobras/editadas2/ssgc_almagro_avyirigoyeneetapa4_foto4.jpg"/>
    <s v="Rassa Construcciones S.R.L."/>
    <n v="2017"/>
    <m/>
    <m/>
    <n v="30711150060"/>
    <n v="90000"/>
    <m/>
    <m/>
    <m/>
    <m/>
    <s v="https://www.buenosaires.gob.ar/baobras/entorno-almagro"/>
    <m/>
    <m/>
    <m/>
    <m/>
  </r>
  <r>
    <s v="Plazas y Parques de Comuna 10"/>
    <s v="Corralón de Floresta: Nueva plaza"/>
    <s v="Finalizada"/>
    <s v="Espacio Público"/>
    <x v="5"/>
    <s v="El objetivo general del proyecto fue recuperar la mayor superficie verde posible en virtud de la generación de una nueva plaza para el barrio. A su vez, el predio fue utilizado durante muchos años por distintas agrupaciones culturales que realizaban diversos talleres, huertas comunitarias y eventos donde participaban personas de todas las edades pertenecientes al barrio como también de distintos puntos de la ciudad mediante la convocatoria por las redes sociales. Teniendo en cuenta los antecedentes del lugar, el proyecto se propuso involucrar las distintas actividades y usos, ya sean culturales, sociales, deportivos y/o recreativos, haciendo uso de algunas de las construcciones existentes que tienen valor histórico y conmemorativo para la comunidad, potenciando el sentido de pertenencia y simbólico del predio fomentando a su vez la integración sociocultural de los vecinos."/>
    <n v="53999667"/>
    <n v="10"/>
    <s v="Floresta"/>
    <s v="Gaona Av. Y Gualeguaychu"/>
    <n v="-34.626664159999997"/>
    <n v="-58.487704890000003"/>
    <x v="101"/>
    <x v="5"/>
    <d v="2018-12-14T00:00:00"/>
    <n v="12"/>
    <n v="100"/>
    <s v="https://cdn2.buenosaires.gob.ar/baobras/editadas2/ssgc_comuna10_corralonfloresta_foto1.jpg"/>
    <s v="https://cdn2.buenosaires.gob.ar/baobras/editadas2/ssgc_comuna10_corralonfloresta_foto2.jpg"/>
    <s v="https://cdn2.buenosaires.gob.ar/baobras/editadas2/ssgc_comuna10_corralonfloresta_foto3.jpg"/>
    <s v="https://cdn2.buenosaires.gob.ar/baobras/editadas2/ssgc_comuna10_corralonfloresta_foto4.jpg"/>
    <s v="EDUARDO CARAMIAN S.A.C.I.C.I.F. Y A."/>
    <n v="2017"/>
    <s v="Licitación Pública"/>
    <s v="1227-secdes-SECDES-2017"/>
    <n v="30517653183"/>
    <n v="120000"/>
    <m/>
    <m/>
    <s v="SI"/>
    <m/>
    <s v="https://www.buenosaires.gob.ar/baobras/plazas-y-parques-de-comuna-10"/>
    <s v="https://www.buenosaires.gob.ar/areas/hacienda/compras/consulta/popup_consulta.php?cfilas=10&amp;orden_tipo=desc&amp;tipocontratacion=-&amp;numcontratacion=&amp;siglacontratacion=-&amp;aniocontratacion=-&amp;tipoactuacion=1&amp;numactuacion=24700629&amp;siglaactuacion=-&amp;anioactuacion=2016&amp;idrubro=-&amp;idrlicitante=-&amp;idrsolicitante=-&amp;idestado=-&amp;siglaactuacion=-&amp;anulado=-&amp;rlidep=1&amp;rsoldep=1&amp;f_dia_desde=-&amp;f_mes_desde=-&amp;f_anio_desde=-&amp;f_dia_hasta=-&amp;f_mes_hasta=-&amp;f_anio_hasta=-&amp;r_fecha=todos"/>
    <s v="24700629-SECDES-2016"/>
    <m/>
    <m/>
  </r>
  <r>
    <s v="Acumar"/>
    <s v="Acumar: Osvaldo Cruz - Viviendas"/>
    <s v="Finalizada"/>
    <s v="Vivienda"/>
    <x v="3"/>
    <s v="Ejecución de 128 viviendas, obras exteriores, estacionamientos e infraestructura correspondiente a la red distribuidora de gas a media presión, red de provisión de agua y red de provisión de desagí¼es cloacales en la calle Osvaldo Cruz 3351, barrio Barracas."/>
    <n v="153208672"/>
    <n v="4"/>
    <s v="Barracas"/>
    <s v="Cruz, Osvaldo Av. 3351"/>
    <n v="-34.655907829999997"/>
    <n v="-58.394704339999997"/>
    <x v="102"/>
    <x v="5"/>
    <d v="2019-01-31T00:00:00"/>
    <n v="24"/>
    <n v="100"/>
    <s v="https://cdn.buenosaires.gob.ar/datosabiertos/datasets/ba-obras/fotos/1178.jpg"/>
    <m/>
    <m/>
    <m/>
    <s v="Bricons S.A.I.C.F.I."/>
    <n v="2014"/>
    <s v="Licitación Pública"/>
    <s v="LPub-30--IVC-2014"/>
    <n v="30541068151"/>
    <n v="512"/>
    <n v="180"/>
    <s v="SI"/>
    <m/>
    <m/>
    <s v="https://www.buenosaires.gob.ar/baobras/acumar"/>
    <s v="https://www.buenosaires.gob.ar/areas/hacienda/compras/consulta/popup_detalle.php?tipo=licitacion&amp;idlicitacion=123539"/>
    <s v="12962133--MGEYA-2014"/>
    <m/>
    <m/>
  </r>
  <r>
    <s v="Acumar"/>
    <s v="Acumar: Valparaí­so - Viviendas"/>
    <s v="Finalizada"/>
    <s v="Vivienda"/>
    <x v="3"/>
    <s v="Obra: Valparaí­so 3570 Y Veracruz 3459 - 48 Viviendas - Pb + 2 Pisos"/>
    <n v="41510103"/>
    <n v="8"/>
    <s v="Villa Soldati"/>
    <s v="Valparaiso 3570"/>
    <n v="-34.664374819999999"/>
    <n v="-58.447659360000003"/>
    <x v="103"/>
    <x v="4"/>
    <d v="2019-05-31T00:00:00"/>
    <n v="12"/>
    <n v="100"/>
    <s v="https://cdn.buenosaires.gob.ar/datosabiertos/datasets/ba-obras/fotos/1179-1.jpg"/>
    <s v="https://cdn.buenosaires.gob.ar/datosabiertos/datasets/ba-obras/fotos/1179-2.jpg"/>
    <m/>
    <m/>
    <s v="Ajimez"/>
    <n v="2003"/>
    <s v="Licitación Pública"/>
    <s v="LP 10/03 Y 11/03"/>
    <n v="30612196962"/>
    <n v="192"/>
    <n v="32"/>
    <s v="SI"/>
    <m/>
    <m/>
    <s v="https://www.buenosaires.gob.ar/baobras/acumar"/>
    <m/>
    <m/>
    <m/>
    <m/>
  </r>
  <r>
    <s v="Acumar"/>
    <s v="Acumar: Alvarado - Viviendas S1"/>
    <s v="Finalizada"/>
    <s v="Vivienda"/>
    <x v="3"/>
    <s v="Ejecución de 231 viviendas, 12 locales comerciales, obras exteriores y pavimentos, ubicado en las calles Australia, ví­as FF.CC., Agustí­n Magaldi y Alvarado, circunscripción 2, sección 26, manzana 37, Bº Barracas"/>
    <n v="217504266"/>
    <n v="4"/>
    <s v="Barracas"/>
    <s v="Alvarado"/>
    <n v="-34.653109669999999"/>
    <n v="-58.434435909999998"/>
    <x v="104"/>
    <x v="5"/>
    <d v="2020-03-31T00:00:00"/>
    <n v="20"/>
    <n v="100"/>
    <s v="https://cdn.buenosaires.gob.ar/datosabiertos/datasets/ba-obras/fotos/1180-1.jpg"/>
    <s v="https://cdn.buenosaires.gob.ar/datosabiertos/datasets/ba-obras/fotos/1180-2.jpg"/>
    <m/>
    <m/>
    <s v="Pecam"/>
    <n v="2016"/>
    <s v="Licitación Pública"/>
    <s v="LPub-56--IVC-2016"/>
    <n v="30616509361"/>
    <n v="624"/>
    <n v="260"/>
    <s v="SI"/>
    <m/>
    <m/>
    <s v="https://www.buenosaires.gob.ar/baobras/acumar"/>
    <s v="https://www.buenosaires.gob.ar/areas/hacienda/compras/consulta/popup_detalle.php?tipo=licitacion&amp;idlicitacion=129993"/>
    <s v="27654064--IVC-2016"/>
    <m/>
    <m/>
  </r>
  <r>
    <s v="Acumar"/>
    <s v="Acumar: Alvarado - Viviendas S2"/>
    <s v="Finalizada"/>
    <s v="Vivienda"/>
    <x v="3"/>
    <s v="Ejecución de 231 viviendas, 12 locales comerciales, obras exteriores y pavimentos, ubicado en las calles Australia, ví­as FF.CC., Agustí­n Magaldi y Alvarado, circunscripción 2, sección 26, manzana 37, Bº Barracas"/>
    <n v="132127500"/>
    <n v="4"/>
    <s v="Barracas"/>
    <s v="Alvarado"/>
    <n v="-34.653109669999999"/>
    <n v="-58.434435909999998"/>
    <x v="105"/>
    <x v="4"/>
    <d v="2020-03-31T00:00:00"/>
    <n v="18"/>
    <n v="100"/>
    <s v="https://cdn.buenosaires.gob.ar/datosabiertos/datasets/ba-obras/fotos/1181-1.jpg"/>
    <s v="https://cdn.buenosaires.gob.ar/datosabiertos/datasets/ba-obras/fotos/1181-2.jpg"/>
    <m/>
    <m/>
    <s v="Vidogar Construcciones S.A"/>
    <n v="2016"/>
    <s v="Licitación Pública"/>
    <s v="LPub-56--IVC-2016"/>
    <n v="30553433564"/>
    <n v="300"/>
    <n v="80"/>
    <s v="SI"/>
    <m/>
    <m/>
    <s v="https://www.buenosaires.gob.ar/baobras/acumar"/>
    <s v="https://www.buenosaires.gob.ar/areas/hacienda/compras/consulta/popup_detalle.php?tipo=licitacion&amp;idlicitacion=129993"/>
    <s v="27654064--IVC-2016"/>
    <m/>
    <m/>
  </r>
  <r>
    <s v="Acumar"/>
    <s v="Acumar: Orma - Viviendas"/>
    <s v="Finalizada"/>
    <s v="Vivienda"/>
    <x v="3"/>
    <s v="Ejecución de 188 viviendas, 14 locales comerciales y obras exteriores, calle Orma N° 3214."/>
    <n v="294708798"/>
    <n v="4"/>
    <s v="Barracas"/>
    <s v="Orma 3214"/>
    <n v="-34.660945509999998"/>
    <n v="-58.391685840000001"/>
    <x v="104"/>
    <x v="5"/>
    <d v="2020-03-31T00:00:00"/>
    <n v="20"/>
    <n v="100"/>
    <s v="https://cdn.buenosaires.gob.ar/datosabiertos/datasets/ba-obras/fotos/1182.jpg"/>
    <s v="https://cdn.buenosaires.gob.ar/datosabiertos/datasets/ba-obras/fotos/1182-2.jpg"/>
    <m/>
    <m/>
    <s v="Pecam"/>
    <n v="2017"/>
    <s v="Licitación Pública"/>
    <s v="LP 01/17"/>
    <n v="30616509361"/>
    <n v="760"/>
    <n v="230"/>
    <s v="SI"/>
    <m/>
    <m/>
    <s v="https://www.buenosaires.gob.ar/baobras/acumar"/>
    <s v="https://www.buenosaires.gob.ar/areas/hacienda/compras/consulta/popup_detalle.php?tipo=licitacion&amp;idlicitacion=129995"/>
    <m/>
    <m/>
    <m/>
  </r>
  <r>
    <s v="Hospital Alvear"/>
    <s v="Hospital Alvear - Refuncionalización Pabellón 2"/>
    <s v="Finalizada"/>
    <s v="Salud"/>
    <x v="4"/>
    <s v="Las obras comprendieron la remodelación integral del Pabellón N° 1 en el Hospital Alvear, incluyendo también la ejecución de obras exteriores, espacios verdes circundantes y semicubiertos. Para ello, se intervino en la climatización y acondicionamiento eléctrico del Pabellón N° 1, se realizó una ampliación edilicia dentro del pabellón n° 1 que contempla un nuevo espacio destinado al acceso y espera en el área de consulta externa. Además, la obra comprendió trabajos de estructuras y albañilerí­a en general como la ejecución de mamposterí­a de elevación, distintos tipos de revoques y cielorrasos, la colocación de revestimientos, solados y carpinterí­as."/>
    <n v="10004793"/>
    <n v="15"/>
    <s v="Paternal"/>
    <s v="Warnes Av. 2630"/>
    <n v="-34.597121309999999"/>
    <n v="-58.475888759999997"/>
    <x v="106"/>
    <x v="2"/>
    <d v="2018-07-15T00:00:00"/>
    <n v="22"/>
    <n v="100"/>
    <s v="https://cdn2.buenosaires.gob.ar/baobras/salud4/salud_refuncionalizacionpabellon1alvear_foto04.jpg"/>
    <s v="https://cdn2.buenosaires.gob.ar/baobras/salud4/salud_refuncionalizacionpabellon1alvear_foto02.jpg"/>
    <s v="https://cdn2.buenosaires.gob.ar/baobras/salud4/salud_%20refuncionalizacionpabellon1alvear_foto03.jpg"/>
    <s v="https://cdn2.buenosaires.gob.ar/baobras/salud4/salud_refuncionalizacionpabellon1alvear_foto06.jpg"/>
    <s v="Sunil S.A."/>
    <n v="2017"/>
    <s v="Licitación Pública"/>
    <s v="60/2014"/>
    <n v="30516354247"/>
    <m/>
    <n v="20"/>
    <m/>
    <m/>
    <m/>
    <s v="https://www.buenosaires.gob.ar/baobras/hospital-alvear"/>
    <s v="https://buenosaires.gob.ar/areas/hacienda/compras/consulta/popup_detalle.php?tipo=licitacion&amp;idlicitacion=113121"/>
    <m/>
    <m/>
    <m/>
  </r>
  <r>
    <s v="Barrio 26 De Junio"/>
    <s v="Barrio 26 De Junio: Puesta En Valor Pasillos De Uso Común â€“ 33 Viviendas"/>
    <s v="Finalizada"/>
    <s v="Espacio Público"/>
    <x v="2"/>
    <s v="La Obra Consiste En Reparar Los Senderos Internos Del Y De Las Veredas Perimetrales Del Complejo 33 Viviendas."/>
    <n v="2829803"/>
    <n v="8"/>
    <s v="Villa Soldati"/>
    <s v="Portela 2537"/>
    <n v="-34.655497850000003"/>
    <n v="-58.451460509999997"/>
    <x v="19"/>
    <x v="5"/>
    <d v="2017-07-07T00:00:00"/>
    <n v="2"/>
    <n v="100"/>
    <s v="cdn2.buenosaires.gob.ar/baobras/corporacionsur/Puestaenvalorpasillosdeusocom%C3%BAn33viv._foto1.jpg"/>
    <s v="cdn2.buenosaires.gob.ar/baobras/corporacionsur/Puestaenvalorpasillosdeusocom%C3%BAn33viv._foto3.jpg"/>
    <m/>
    <m/>
    <s v="SOL YEWEN LTDA"/>
    <n v="2017"/>
    <s v="Contratación Directa"/>
    <s v="04-CBAS-2017"/>
    <n v="30709272981"/>
    <s v="vecinos"/>
    <m/>
    <m/>
    <m/>
    <m/>
    <s v="http://www.buenosaires.gob.ar/baobras/barrio-26-de-junio"/>
    <m/>
    <m/>
    <m/>
    <m/>
  </r>
  <r>
    <s v="Bibliotecas"/>
    <s v="Biblioteca José Hernández: Puesta En Valor"/>
    <s v="Finalizada"/>
    <s v="Arquitectura"/>
    <x v="6"/>
    <s v="Se realizó la puesta en valor integral de la Biblioteca José Hernández, tareas de mantenimiento y refacción. "/>
    <n v="755429"/>
    <n v="9"/>
    <s v="Liniers"/>
    <s v="Boqueron 6753"/>
    <n v="-34.646361489999997"/>
    <n v="-58.520962859999997"/>
    <x v="107"/>
    <x v="5"/>
    <d v="2017-11-30T00:00:00"/>
    <n v="6"/>
    <n v="100"/>
    <s v="https://cdn2.buenosaires.gob.ar/baobras/editadas1/cultura_bibliotecajosehernandez_foto1.jpg"/>
    <s v="https://cdn2.buenosaires.gob.ar/baobras/editadas1/cultura_bibliotecajosehernandez_foto2.jpg"/>
    <m/>
    <m/>
    <s v="Obra realizada con personal propio"/>
    <m/>
    <m/>
    <m/>
    <m/>
    <m/>
    <m/>
    <m/>
    <m/>
    <m/>
    <s v="https://www.buenosaires.gob.ar/baobras/bibliotecas"/>
    <m/>
    <m/>
    <m/>
    <m/>
  </r>
  <r>
    <s v="Ecoparque"/>
    <s v="Ecoparque: Consultorí­a Edif.Patrim. Estructuralista"/>
    <s v="Finalizada"/>
    <s v="Arquitectura"/>
    <x v="1"/>
    <s v="Se contrató un servicio de consultorí­a para el asesoramiento técnico estructural."/>
    <n v="210000"/>
    <n v="14"/>
    <s v="Palermo"/>
    <s v="Republica De La India 3000"/>
    <n v="-34.578319450000002"/>
    <n v="-58.414821099999998"/>
    <x v="108"/>
    <x v="5"/>
    <d v="2018-11-14T00:00:00"/>
    <n v="15"/>
    <n v="100"/>
    <s v="https://cdn2.buenosaires.gob.ar/baobras/genericas/generica_espaciopublico.png"/>
    <m/>
    <m/>
    <m/>
    <s v="Pablo Luis Diéguez"/>
    <n v="2017"/>
    <s v="Contratacion Directa"/>
    <s v="9510-0803- CDI17"/>
    <n v="20125490248"/>
    <m/>
    <m/>
    <m/>
    <m/>
    <m/>
    <s v="https://www.buenosaires.gob.ar/baobras/ecoparque-0"/>
    <s v="https://buenosairescompras.gob.ar/PLIEGO/VistaPreviaPliegoCiudadano.aspx?qs=BQoBkoMoEhxwDlhdFWptPc3c8H/ORmY4gCBfHHmrFU7rvFHfNLYuEbAqXmW|Bo7wi7zlX3xXw0Ltx05iJ9cERRvXqGyIzKY4Jb3W1pmFByTU83zCg3StBg=="/>
    <s v="EX-2017-15170059-UPEEI-"/>
    <m/>
    <m/>
  </r>
  <r>
    <s v="Ecoparque"/>
    <s v="Ecoparque: Oficinas (Obra)"/>
    <s v="Finalizada"/>
    <s v="Arquitectura"/>
    <x v="1"/>
    <s v="Se llevó a cabo la reparación, readecuación y mantenimiento del edificio de administración."/>
    <n v="2685000"/>
    <n v="14"/>
    <s v="Palermo"/>
    <s v="Republica De La India 3000"/>
    <n v="-34.578319450000002"/>
    <n v="-58.414821099999998"/>
    <x v="108"/>
    <x v="5"/>
    <d v="2017-11-16T00:00:00"/>
    <n v="3"/>
    <n v="100"/>
    <s v="https://cdn2.buenosaires.gob.ar/baobras/editadas1/mayep_ecoparqueOficinas_foto1.JPG"/>
    <s v="https://cdn2.buenosaires.gob.ar/baobras/editadas1/mayep_ecoparqueOficinas_foto2.JPG"/>
    <s v="https://cdn2.buenosaires.gob.ar/baobras/editadas1/mayep_ecoparqueOficinas_foto3.JPG"/>
    <s v="https://cdn2.buenosaires.gob.ar/baobras/editadas1/mayep_ecoparqueOficinas_foto4.JPG"/>
    <s v="Ediser S.R.L"/>
    <n v="2017"/>
    <s v="Licitación publica"/>
    <s v="9510-0917-LPU17"/>
    <n v="30714414611"/>
    <m/>
    <m/>
    <m/>
    <m/>
    <m/>
    <s v="https://www.buenosaires.gob.ar/baobras/ecoparque-0"/>
    <s v="https://documentosboletinoficial.buenosaires.gob.ar/publico/PE-RES-MMIYTGC-UPEEI-51-17-ANX.pdf"/>
    <s v="EX-2017-14224931-UPEEI"/>
    <m/>
    <m/>
  </r>
  <r>
    <s v="Ecoparque"/>
    <s v="Ecoparque: Oficinas (Muebles)"/>
    <s v="Finalizada"/>
    <s v="Arquitectura"/>
    <x v="1"/>
    <s v="Se suministró de mobiliario para oficina administrativa."/>
    <n v="1888807"/>
    <n v="14"/>
    <s v="Palermo"/>
    <s v="Republica De La India 3000"/>
    <n v="-34.578319450000002"/>
    <n v="-58.414821099999998"/>
    <x v="109"/>
    <x v="5"/>
    <d v="2017-11-26T00:00:00"/>
    <n v="0"/>
    <n v="100"/>
    <s v="https://cdn2.buenosaires.gob.ar/baobras/genericas/generica_espaciopublico.png"/>
    <m/>
    <m/>
    <m/>
    <s v="Prodmobi S.A"/>
    <n v="2017"/>
    <s v="Licitacion publica"/>
    <s v="9510-0941-LPU17"/>
    <n v="30710069553"/>
    <m/>
    <m/>
    <m/>
    <m/>
    <m/>
    <s v="https://www.buenosaires.gob.ar/baobras/ecoparque-0"/>
    <s v="https://buenosairescompras.gob.ar/PLIEGO/VistaPreviaPliegoCiudadano.aspx?qs=BQoBkoMoEhytb5oja/iRvI4tY2ux8UXwFYtT4p/bPyzvxLzilCph0OADvTAPrVqsyonZsZ4BFduYhLwtRr3SaUgtLnp/E2TcpvgZS/WITw|jQDGUNIHaAQ=="/>
    <s v="EX-2017-14666523-MGEYA-UPEEI"/>
    <m/>
    <m/>
  </r>
  <r>
    <s v="Ecoparque"/>
    <s v="Ecoparque: Bioterio Remodelación"/>
    <s v="Finalizada"/>
    <s v="Arquitectura"/>
    <x v="1"/>
    <s v="Se llevó a cabo la reparación y readecuación del edificio Bioterio emplazado en el sector de vestuarios del personal."/>
    <n v="345000"/>
    <n v="14"/>
    <s v="Palermo"/>
    <s v="Republica De La India 3000"/>
    <n v="-34.578319450000002"/>
    <n v="-58.414821099999998"/>
    <x v="110"/>
    <x v="5"/>
    <d v="2017-10-21T00:00:00"/>
    <n v="1"/>
    <n v="100"/>
    <s v="https://cdn2.buenosaires.gob.ar/baobras/editadas1/mayep_ecoparquebioterioremodelaci%C3%B3n_foto1.JPG"/>
    <s v="https://cdn2.buenosaires.gob.ar/baobras/editadas1/mayep_ecoparquebioterioremodelaci%C3%B3n_foto2.JPG"/>
    <s v="https://cdn2.buenosaires.gob.ar/baobras/editadas1/mayep_ecoparquebioterioremodelaci%C3%B3n_foto3.JPG"/>
    <s v="https://cdn2.buenosaires.gob.ar/baobras/editadas1/mayep_ecoparquebioterioremodelaci%C3%B3n_foto4.JPG"/>
    <s v="Punto H S.A"/>
    <n v="2017"/>
    <s v="Contratacion Menor"/>
    <s v="9510-1928-CME17"/>
    <n v="33714586799"/>
    <m/>
    <m/>
    <m/>
    <m/>
    <m/>
    <s v="https://www.buenosaires.gob.ar/baobras/ecoparque-0"/>
    <s v="https://documentosboletinoficial.buenosaires.gob.ar/publico/PE-RES-MMIYTGC-UPEEI-80-17-ANX.pdf"/>
    <s v="EX-2017-16570498-MGEYA-UPEEI"/>
    <m/>
    <m/>
  </r>
  <r>
    <s v="Ecoparque"/>
    <s v="Ecoparque: Adecuación De Pgma (Comedor-Biblioteca- Nutrición)"/>
    <s v="Finalizada"/>
    <s v="Arquitectura"/>
    <x v="1"/>
    <s v="Se realizaron trabajos de reparación y readecuación de los recintos denominados depósito gastronómico y patio de comidas, a los efectos de nuevos usos como guarda de material bibliográfico (Biblioteca) - área de nutrición y comedor para personal Ecoparque respectivamente."/>
    <n v="1649170"/>
    <n v="14"/>
    <s v="Palermo"/>
    <s v="Republica De La India 3000"/>
    <n v="-34.578319450000002"/>
    <n v="-58.414821099999998"/>
    <x v="111"/>
    <x v="5"/>
    <d v="2017-12-07T00:00:00"/>
    <n v="7"/>
    <n v="100"/>
    <s v="https://cdn2.buenosaires.gob.ar/baobras/editadas1/mayep_ecoparqueadecuaciondepgma_foto1.jpg"/>
    <s v="https://cdn2.buenosaires.gob.ar/baobras/editadas1/mayep_ecoparqueadecuaciondepgma_foto2.jpg"/>
    <s v="https://cdn2.buenosaires.gob.ar/baobras/editadas1/mayep_ecoparqueadecuaciondepgma_foto3.jpg"/>
    <s v="https://cdn2.buenosaires.gob.ar/baobras/editadas1/mayep_ecoparqueadecuaciondepgma_foto4.jpg"/>
    <s v="Industrias Mas S.R.L"/>
    <n v="2017"/>
    <s v="Licitacion publica"/>
    <s v="9510-0943-LPU17"/>
    <n v="30707041990"/>
    <m/>
    <m/>
    <m/>
    <m/>
    <m/>
    <s v="https://www.buenosaires.gob.ar/baobras/ecoparque-0"/>
    <s v="https://documentosboletinoficial.buenosaires.gob.ar/publico/PE-RES-MMIYTGC-UPEEI-69-17-ANX.pdf"/>
    <s v="EX- 2017-14673025-UPEEI"/>
    <m/>
    <m/>
  </r>
  <r>
    <s v="Ecoparque"/>
    <s v="Ecoparque: Calefones Solares (25 Recintos)"/>
    <s v="Finalizada"/>
    <s v="Arquitectura"/>
    <x v="1"/>
    <s v="Se suministraron 18 termotanques solares"/>
    <n v="305388"/>
    <n v="14"/>
    <s v="Palermo"/>
    <s v="Republica De La India 3000"/>
    <n v="-34.578319450000002"/>
    <n v="-58.414821099999998"/>
    <x v="112"/>
    <x v="5"/>
    <d v="2017-10-13T00:00:00"/>
    <n v="1"/>
    <n v="100"/>
    <s v="https://cdn2.buenosaires.gob.ar/baobras/genericas/generica_espaciopublico.png"/>
    <m/>
    <m/>
    <m/>
    <s v="Sergio Marcelo Bolzan"/>
    <n v="2017"/>
    <s v="Contratación Menor"/>
    <s v="9510-2378-CME17"/>
    <n v="20208307259"/>
    <m/>
    <m/>
    <m/>
    <m/>
    <m/>
    <s v="https://www.buenosaires.gob.ar/baobras/ecoparque-0"/>
    <s v="https://documentosboletinoficial.buenosaires.gob.ar/publico/PE-RES-MMIYTGC-UPEEI-126-17-ANX.pdf"/>
    <s v="EX-2017- 19567107- -MGEYA-UPEEI"/>
    <m/>
    <m/>
  </r>
  <r>
    <s v="Ecoparque"/>
    <s v="Ecoparque: Oso Hormiguero - Modificaciones En Recinto"/>
    <s v="Finalizada"/>
    <s v="Arquitectura"/>
    <x v="1"/>
    <s v="Se realizaron adecuaciones en recinto interno y externo para los ejemplares, cambio de cubierta, arreglos en revoque, revestimiento de paredes y pisos, cambio de carpinterí­a metálica y pintura de elementos metálicos. "/>
    <n v="335000"/>
    <n v="14"/>
    <s v="Palermo"/>
    <s v="Republica De La India 3000"/>
    <n v="-34.578319450000002"/>
    <n v="-58.414821099999998"/>
    <x v="111"/>
    <x v="5"/>
    <d v="2017-11-09T00:00:00"/>
    <n v="6"/>
    <n v="100"/>
    <s v="https://cdn2.buenosaires.gob.ar/baobras/genericas/generica_espaciopublico.png"/>
    <m/>
    <m/>
    <m/>
    <s v="Punto H S.A"/>
    <n v="2017"/>
    <s v="Contratación Menor"/>
    <s v="9510-1961-CME17"/>
    <n v="33714586799"/>
    <m/>
    <m/>
    <m/>
    <m/>
    <m/>
    <s v="https://www.buenosaires.gob.ar/baobras/ecoparque-0"/>
    <s v="https://documentosboletinoficial.buenosaires.gob.ar/publico/PE-RES-MMIYTGC-UPEEI-84-17-ANX.pdf"/>
    <s v="EX-2017-16740170- -MGEYA-UPEEI"/>
    <m/>
    <m/>
  </r>
  <r>
    <s v="Ecoparque"/>
    <s v="Ecoparque: Monario írabe - Modificaciones De Recinto"/>
    <s v="Finalizada"/>
    <s v="Arquitectura"/>
    <x v="1"/>
    <s v="Se repararon y adecuaron los recintos de Tapir y Mono Araña, a efectos de mejora y cumplimiento de estándares de bienestar animal y condiciones de seguridad para los ejemplares en cuestión."/>
    <n v="610907"/>
    <n v="14"/>
    <s v="Palermo"/>
    <s v="Republica De La India 3000"/>
    <n v="-34.578319450000002"/>
    <n v="-58.414821099999998"/>
    <x v="113"/>
    <x v="5"/>
    <d v="2017-12-05T00:00:00"/>
    <n v="3"/>
    <n v="100"/>
    <s v="https://cdn2.buenosaires.gob.ar/baobras/editadas1/mayep_ecoparquemonarioarabemodificacionesenrecinto_foto1.JPG"/>
    <s v="https://cdn2.buenosaires.gob.ar/baobras/editadas1/mayep_ecoparquemonarioarabemodificacionesenrecinto_foto2.JPG"/>
    <s v="https://cdn2.buenosaires.gob.ar/baobras/editadas1/mayep_ecoparquemonarioarabemodificacionesenrecinto_foto3.JPG"/>
    <s v="https://cdn2.buenosaires.gob.ar/baobras/editadas1/mayep_ecoparquemonarioarabemodificacionesenrecinto_foto4.JPG"/>
    <s v="Punto H S.A"/>
    <n v="2017"/>
    <s v="Contratación Menor"/>
    <s v="9510-2033-CME17"/>
    <n v="33714586799"/>
    <m/>
    <m/>
    <m/>
    <m/>
    <m/>
    <s v="https://www.buenosaires.gob.ar/baobras/ecoparque-0"/>
    <s v="https://documentosboletinoficial.buenosaires.gob.ar/publico/PE-RES-MMIYTGC-UPEEI-96-17-ANX-1.pdf"/>
    <s v="EX-2017-17165971- -MGEYA-UPEEI"/>
    <m/>
    <m/>
  </r>
  <r>
    <s v="Ecoparque"/>
    <s v="Ecoparque: Intervenciones Correctivas De Urgencia En Recintos"/>
    <s v="Finalizada"/>
    <s v="Arquitectura"/>
    <x v="1"/>
    <s v="Se repararon y adecuaron un extremo del recinto (45) para recibir a un oso hormiguero, trece agutí­ y una corzuela, a efectos de mejora de cumplimiento de actuales estándares de bienestar animal y condiciones de seguridad para los ejemplares en cuestión."/>
    <n v="3123200"/>
    <n v="14"/>
    <s v="Palermo"/>
    <s v="Republica De La India 3000"/>
    <n v="-34.578319450000002"/>
    <n v="-58.414821099999998"/>
    <x v="114"/>
    <x v="5"/>
    <d v="2017-12-20T00:00:00"/>
    <n v="7"/>
    <n v="100"/>
    <s v="https://cdn2.buenosaires.gob.ar/baobras/genericas/generica_espaciopublico.png"/>
    <m/>
    <m/>
    <m/>
    <s v="CONSTRUCCIONES, INFRAESTRUCTURA Y SERVICIOS S.A."/>
    <n v="2017"/>
    <s v="Licitación Pública"/>
    <s v="9510-1003-LPU17"/>
    <n v="30710393881"/>
    <m/>
    <m/>
    <m/>
    <m/>
    <m/>
    <s v="https://www.buenosaires.gob.ar/baobras/ecoparque-0"/>
    <s v="https://documentosboletinoficial.buenosaires.gob.ar/publico/PE-RES-MMIYTGC-UPEEI-70-17-ANX.pdf"/>
    <s v="EX-2017-15729123-UPEEI"/>
    <m/>
    <m/>
  </r>
  <r>
    <s v="Ecoparque"/>
    <s v="Ecoparque: Impermeabilización De Techo Recintos (3100 M2)"/>
    <s v="Finalizada"/>
    <s v="Arquitectura"/>
    <x v="1"/>
    <s v="Tuvo lugar la contratación de un servicio de mantenimiento e impermeabilización de cubiertas planas correspondientes a los recintos."/>
    <n v="2890571"/>
    <n v="14"/>
    <s v="Palermo"/>
    <s v="Republica De La India 3000"/>
    <n v="-34.578319450000002"/>
    <n v="-58.414821099999998"/>
    <x v="115"/>
    <x v="5"/>
    <d v="2017-11-14T00:00:00"/>
    <n v="10"/>
    <n v="100"/>
    <s v="https://cdn2.buenosaires.gob.ar/baobras/editadas1/mayep_ecoparqueimpermeabilizaciondetechorecintos_foto1.JPG"/>
    <s v="https://cdn2.buenosaires.gob.ar/baobras/editadas1/mayep_ecoparqueimpermeabilizaciondetechorecintos_foto2.JPG"/>
    <s v="https://cdn2.buenosaires.gob.ar/baobras/editadas1/mayep_ecoparqueimpermeabilizaciondetechorecintos_foto3.JPG"/>
    <m/>
    <s v="Lemme Obras Civiles S.R.L"/>
    <n v="2017"/>
    <s v="Licitación Pública"/>
    <s v="9510-0942-LPU17"/>
    <n v="30712255249"/>
    <m/>
    <m/>
    <m/>
    <m/>
    <m/>
    <s v="https://www.buenosaires.gob.ar/baobras/ecoparque-0"/>
    <s v="https://buenosairescompras.gob.ar/PLIEGO/VistaPreviaPliegoCiudadano.aspx?qs=BQoBkoMoEhxCyB2P3uRS1XFdSfbEvE|6OHqocRTTiOuIylMgZrMkMEoG9DUlrGnZy|AFiReFDRlCiQKiSb/5CSfJmE6jVogmdi8gChdkZpGiURMoE1qfZA=="/>
    <s v="EX-2017-14667106-MGEYA-UPEEI"/>
    <m/>
    <m/>
  </r>
  <r>
    <s v="Ecoparque"/>
    <s v="Ecoparque: Elefante 2da Etapa"/>
    <s v="Finalizada"/>
    <s v="Espacio Público"/>
    <x v="1"/>
    <s v="Se readecuó el recinto de elefantes- etapa 2."/>
    <n v="510200"/>
    <n v="14"/>
    <s v="Palermo"/>
    <s v="Republica De La India 3000"/>
    <n v="-34.578319450000002"/>
    <n v="-58.414821099999998"/>
    <x v="114"/>
    <x v="5"/>
    <d v="2017-10-31T00:00:00"/>
    <n v="5"/>
    <n v="100"/>
    <s v="https://cdn2.buenosaires.gob.ar/baobras/editadas1/mayep_ecoparqueelefante2daetapa_foto1.jpg"/>
    <s v="https://cdn2.buenosaires.gob.ar/baobras/editadas1/mayep_ecoparqueelefante2daetapa_foto2.jpg"/>
    <s v="https://cdn2.buenosaires.gob.ar/baobras/editadas1/mayep_ecoparqueelefante2daetapa_foto3.jpg"/>
    <s v="https://cdn2.buenosaires.gob.ar/baobras/editadas1/mayep_ecoparqueelefante2daetapa_foto4.jpg"/>
    <s v="Punto H S.A"/>
    <n v="2017"/>
    <s v="Contratación Directa"/>
    <s v="9510-0941-CDI17"/>
    <n v="33714586799"/>
    <m/>
    <m/>
    <m/>
    <m/>
    <m/>
    <s v="https://www.buenosaires.gob.ar/baobras/ecoparque-0"/>
    <s v="https://buenosairescompras.gob.ar/PLIEGO/VistaPreviaPliegoCiudadano.aspx?qs=BQoBkoMoEhxYrIo2GBoC9X/OFJSe5Iq|8cmiprXVrPOPn/1Mh8IJWLAuYvaZ6lmk9Qnt81Hf53Ijl8IsZM/66Ig7Am91t|hilBHrG9mQ2f|3sNM8MUlksw=="/>
    <s v="EX-2017-15172039- -MGEYA-UPEEI"/>
    <m/>
    <m/>
  </r>
  <r>
    <s v="Ecoparque"/>
    <s v="Ecoparque: Nuevas Mangas De Manejo"/>
    <s v="Finalizada"/>
    <s v="Arquitectura"/>
    <x v="1"/>
    <s v="Se repararon y adecuaron las mangas de manejo para varios recintos a efectos de mejorar el cumplimiento de actuales estándares de bienestar animal para los ejemplares en cuestión. Además, hubo readecuaciones en recintos internos para los ejemplares, confección de áreas de manejo y trabajos de colocación de malla en piso del recinto de exhibición."/>
    <n v="479329"/>
    <n v="14"/>
    <s v="Palermo"/>
    <s v="Republica De La India 3000"/>
    <n v="-34.578319450000002"/>
    <n v="-58.414821099999998"/>
    <x v="116"/>
    <x v="5"/>
    <d v="2017-12-22T00:00:00"/>
    <n v="2"/>
    <n v="100"/>
    <s v="https://cdn2.buenosaires.gob.ar/baobras/editadas1/mayep_ecoparquenuevasmangasdemanejo_foto1.JPG"/>
    <s v="https://cdn2.buenosaires.gob.ar/baobras/editadas1/mayep_ecoparquenuevasmangasdemanejo_foto2.JPG"/>
    <s v="https://cdn2.buenosaires.gob.ar/baobras/editadas1/mayep_ecoparquenuevasmangasdemanejo_foto3.JPG"/>
    <s v="https://cdn2.buenosaires.gob.ar/baobras/editadas1/mayep_ecoparquenuevasmangasdemanejo_foto4.JPG"/>
    <s v="Rs Montajes Y Obras S.R.L"/>
    <n v="2017"/>
    <s v="Contratacion Menor"/>
    <s v="9510-2501-CME17"/>
    <n v="30688475062"/>
    <m/>
    <m/>
    <m/>
    <m/>
    <m/>
    <s v="https://www.buenosaires.gob.ar/baobras/ecoparque-0"/>
    <s v="https://documentosboletinoficial.buenosaires.gob.ar/publico/PE-RES-MMIYTGC-UPEEI-134-17-ANX.pdf"/>
    <s v="EE 2017-20505267-MGEYA-UPEEI."/>
    <m/>
    <m/>
  </r>
  <r>
    <s v="Barrio Papa Francisco"/>
    <s v="Barrio Papa Francisco: Sector 2"/>
    <s v="Finalizada"/>
    <s v="Vivienda"/>
    <x v="3"/>
    <s v="Barrio Papa Francisco, Etapa 1. 552 Viviendas, 24 Locales Comerciales Y Obras Exteriores. Tipologí­a Planta Baja + 3 Pisos. Avda. Escalada y Avda. Fernández De La Cruz, Barrio Villa Lugano, Comuna 8."/>
    <n v="201540000"/>
    <n v="8"/>
    <s v="Villa Lugano"/>
    <s v="Escalada Av. Y Fernandez De La Cruz, F., Gral. Av."/>
    <n v="-34.673147"/>
    <n v="-58.458364000000003"/>
    <x v="117"/>
    <x v="4"/>
    <d v="2019-11-30T00:00:00"/>
    <n v="16"/>
    <n v="100"/>
    <s v="https://cdn.buenosaires.gob.ar/datosabiertos/datasets/ba-obras/fotos/1184.jpg"/>
    <s v="https://cdn.buenosaires.gob.ar/datosabiertos/datasets/ba-obras/fotos/1184-2.jpg"/>
    <m/>
    <m/>
    <s v="Dycasa"/>
    <n v="2018"/>
    <s v="Licitación Pública"/>
    <s v="LP 16/16"/>
    <n v="33516294189"/>
    <n v="736"/>
    <n v="220"/>
    <s v="SI"/>
    <m/>
    <m/>
    <s v="https://www.buenosaires.gob.ar/baobras/barrio-papa-francisco"/>
    <s v="https://www.buenosaires.gob.ar/areas/hacienda/compras/consulta/popup_detalle.php?tipo=licitacion&amp;idlicitacion=126535"/>
    <m/>
    <m/>
    <m/>
  </r>
  <r>
    <s v="Barrio Papa Francisco"/>
    <s v="Barrio Papa Francisco: Sector 3"/>
    <s v="Finalizada"/>
    <s v="Vivienda"/>
    <x v="3"/>
    <s v="Barrio Papa Francisco, Etapa 1. 552 Viviendas, 24 Locales Comerciales Y Obras Exteriores. Tipologí­a Planta Baja + 3 Pisos. Avda. Escalada y Avda. Fernández De La Cruz, Barrio Villa Lugano, Comuna 8."/>
    <n v="217712474"/>
    <n v="8"/>
    <s v="Villa Lugano"/>
    <s v="Escalada Av. Y Fernandez De La Cruz, F., Gral. Av."/>
    <n v="-34.673147"/>
    <n v="-58.458364000000003"/>
    <x v="24"/>
    <x v="5"/>
    <d v="2018-06-30T00:00:00"/>
    <n v="16"/>
    <n v="100"/>
    <s v="https://cdn2.buenosaires.gob.ar/baobras/ivc5/1185.jpg"/>
    <s v="https://cdn2.buenosaires.gob.ar/baobras/ivc3/ivc_papafrancisco_etapa1_foto2.jpg"/>
    <m/>
    <m/>
    <s v="Green S.A"/>
    <n v="2016"/>
    <s v="Licitación Pública"/>
    <s v="LP 16/16"/>
    <n v="30638727079"/>
    <n v="736"/>
    <n v="220"/>
    <s v="SI"/>
    <m/>
    <m/>
    <s v="https://www.buenosaires.gob.ar/baobras/barrio-papa-francisco"/>
    <s v="https://www.buenosaires.gob.ar/areas/hacienda/compras/consulta/popup_detalle.php?tipo=licitacion&amp;idlicitacion=126535"/>
    <m/>
    <m/>
    <m/>
  </r>
  <r>
    <s v="Barrio Papa Francisco"/>
    <s v="Barrio Papa Francisco: Sector 1"/>
    <s v="Finalizada"/>
    <s v="Vivienda"/>
    <x v="3"/>
    <s v="Barrio Papa Francisco, Etapa 1. 552 Viviendas, 24 Locales Comerciales Y Obras Exteriores. Tipologí­a Planta Baja + 3 Pisos. Avda. Escalada y Avda. Fernández De La Cruz, Barrio Villa Lugano, Comuna 8."/>
    <n v="210593221"/>
    <n v="8"/>
    <s v="Villa Lugano"/>
    <s v="Escalada Av. Y Fernandez De La Cruz, F., Gral. Av."/>
    <n v="-34.673147"/>
    <n v="-58.458364000000003"/>
    <x v="24"/>
    <x v="5"/>
    <d v="2018-06-30T00:00:00"/>
    <n v="16"/>
    <n v="100"/>
    <s v="https://cdn2.buenosaires.gob.ar/baobras/ivc5/1186_1.jpeg"/>
    <s v="https://cdn2.buenosaires.gob.ar/baobras/ivc5/1186_2.jpeg"/>
    <m/>
    <m/>
    <s v="Conorvial S.A"/>
    <n v="2016"/>
    <s v="Licitación Pública"/>
    <s v="LP 16/16"/>
    <n v="33504596309"/>
    <n v="736"/>
    <n v="220"/>
    <s v="SI"/>
    <m/>
    <m/>
    <s v="https://www.buenosaires.gob.ar/baobras/barrio-papa-francisco"/>
    <s v="https://www.buenosaires.gob.ar/areas/hacienda/compras/consulta/popup_detalle.php?tipo=licitacion&amp;idlicitacion=126535"/>
    <m/>
    <m/>
    <m/>
  </r>
  <r>
    <s v="Barrio Papa Francisco"/>
    <s v="Barrio Papa Francisco: Sector 4"/>
    <s v="Finalizada"/>
    <s v="Vivienda"/>
    <x v="3"/>
    <s v="Barrio Papa Francisco, Etapa 2. 244 Viviendas, 12 Locales Comerciales Y Obras Exteriores. Tipologí­a Planta Baja + 3 Pisos. Avda. Escalada y Avda. Fernández De La Cruz, Barrio Villa Lugano, Comuna 8."/>
    <n v="228882850"/>
    <n v="8"/>
    <s v="Villa Lugano"/>
    <s v="Escalada Av. Y Fernandez De La Cruz, F., Gral. Av."/>
    <n v="-34.673147"/>
    <n v="-58.458364000000003"/>
    <x v="118"/>
    <x v="5"/>
    <d v="2019-07-15T00:00:00"/>
    <n v="16"/>
    <n v="100"/>
    <s v="https://cdn2.buenosaires.gob.ar/baobras/ivc5/1187.jpg"/>
    <s v="https://cdn2.buenosaires.gob.ar/baobras/ivc3/ivc_papafrancisco_etapa2_conorvial_foto2.jpg"/>
    <m/>
    <m/>
    <s v="Conorvial S.A"/>
    <n v="2016"/>
    <s v="Licitación Pública"/>
    <s v="LP 34/16"/>
    <n v="33504596309"/>
    <n v="736"/>
    <n v="260"/>
    <s v="SI"/>
    <m/>
    <m/>
    <s v="https://www.buenosaires.gob.ar/baobras/barrio-papa-francisco"/>
    <s v="https://www.buenosaires.gob.ar/areas/hacienda/compras/consulta/popup_detalle.php?tipo=licitacion&amp;idlicitacion=128792"/>
    <m/>
    <m/>
    <m/>
  </r>
  <r>
    <s v="Barrio Papa Francisco"/>
    <s v="Barrio Papa Francisco: Sector 5"/>
    <s v="Finalizada"/>
    <s v="Vivienda"/>
    <x v="3"/>
    <s v="Barrio Papa Francisco, Etapa 2. 244 Viviendas, 12 Locales Comerciales Y Obras Exteriores. Tipologí­a Planta Baja + 3 Pisos. Avda. Escalada y Avda. Fernández De La Cruz, Barrio Villa Lugano, Comuna 8."/>
    <n v="83509547"/>
    <n v="8"/>
    <s v="Villa Lugano"/>
    <s v="Escalada Av. Y Fernandez De La Cruz, F., Gral. Av."/>
    <n v="-34.673147"/>
    <n v="-58.458364000000003"/>
    <x v="118"/>
    <x v="5"/>
    <d v="2019-07-15T00:00:00"/>
    <n v="16"/>
    <n v="100"/>
    <s v="https://cdn2.buenosaires.gob.ar/baobras/ivc5/1188.jpg"/>
    <s v="https://cdn2.buenosaires.gob.ar/baobras/genericas/generica_vivienda.png"/>
    <m/>
    <m/>
    <s v="Conorvial S.A"/>
    <n v="2016"/>
    <s v="Licitación Pública"/>
    <s v="140/17"/>
    <n v="33504596309"/>
    <n v="240"/>
    <n v="100"/>
    <s v="SI"/>
    <m/>
    <m/>
    <s v="https://www.buenosaires.gob.ar/baobras/barrio-papa-francisco"/>
    <s v="https://www.buenosaires.gob.ar/areas/hacienda/compras/consulta/popup_detalle.php?tipo=licitacion&amp;idlicitacion=128792"/>
    <m/>
    <m/>
    <m/>
  </r>
  <r>
    <s v="Sedes comunales"/>
    <s v="Subsede Parque Chacabuco"/>
    <s v="Finalizada"/>
    <s v="Arquitectura"/>
    <x v="5"/>
    <s v="Se llevó a cabo la ampliación de la Subsede N° 7 con motivo de incorporar un nuevo servicio: registro civil. Se compuso de nuevos puestos de trabajo para cubrir áreas de cdr 0 años, nacimientos y cdr adultos, proyectando nuevos y mayores espacios de espera, servicios con un nuevo ingreso principal por Av. Emilio Mitre. Este proyecto se diseñó para cubrir el servicio de registro civil y así­ ampliar el funcionamiento de la comuna. Asimismo, se propuso afectar nuevamente el acceso por la Av. Emilio Mitre y utilizar el que corresponde a la calle De Las Ciencias como un ingreso secundario. A partir de este nuevo acceso, se logró ampliar la circulación principal agregando colores y nuevos equipamientos que permiten el fácil reconocimiento de cada servicio. La incorporación de locales individuales permitió un máximo aprovechamiento de los mismos utilizando espacios que actualmente se encuentran en desuso debido a sus dimensiones o ubicación."/>
    <n v="13933231"/>
    <n v="7"/>
    <s v="Parque Chacabuco"/>
    <s v="Mitre, Emilio 952"/>
    <n v="-34.632249039999998"/>
    <n v="-58.441117200000001"/>
    <x v="49"/>
    <x v="2"/>
    <d v="2017-10-26T00:00:00"/>
    <n v="10"/>
    <n v="100"/>
    <s v="https://cdn2.buenosaires.gob.ar/baobras/editadas2/ssgc_comuna7_subsedechacabuco_foto1.jpg"/>
    <s v="https://cdn2.buenosaires.gob.ar/baobras/editadas2/ssgc_comuna7_subsedechacabuco_foto2.jpg"/>
    <s v="https://cdn2.buenosaires.gob.ar/baobras/editadas2/ssgc_comuna7_subsedechacabuco_foto3.jpg"/>
    <s v="https://cdn2.buenosaires.gob.ar/baobras/editadas2/ssgc_comuna7_subsedechacabuco_foto4.jpg"/>
    <s v="Grim Constructora S.A."/>
    <n v="2016"/>
    <m/>
    <m/>
    <n v="30633268084"/>
    <n v="245000"/>
    <m/>
    <m/>
    <m/>
    <m/>
    <s v="https://www.buenosaires.gob.ar/baobras/sedes-comunales"/>
    <s v="https://www.buenosaires.gob.ar/areas/hacienda/compras/consulta/popup_consulta.php?cfilas=10&amp;orden_tipo=desc&amp;tipocontratacion=-&amp;numcontratacion=&amp;siglacontratacion=-&amp;aniocontratacion=-&amp;tipoactuacion=1&amp;numactuacion=21979440&amp;siglaactuacion=-&amp;anioactuacion=2016&amp;idrubro=-&amp;idrlicitante=-&amp;idrsolicitante=-&amp;idestado=-&amp;siglaactuacion=-&amp;anulado=-&amp;rlidep=1&amp;rsoldep=1&amp;f_dia_desde=-&amp;f_mes_desde=-&amp;f_anio_desde=-&amp;f_dia_hasta=-&amp;f_mes_hasta=-&amp;f_anio_hasta=-&amp;r_fecha=todos"/>
    <m/>
    <m/>
    <m/>
  </r>
  <r>
    <s v="Plazas y Parques de Comuna 6"/>
    <s v="Esquina Centenera  y Bonifacio: Nuevo espacio verde."/>
    <s v="Finalizada"/>
    <s v="Espacio Público"/>
    <x v="5"/>
    <s v="El objetivo se basó en generar espacios de descanso y esparcimiento para los padres y madres que realizan la transición con sus hijos en el jardí­n de infantes, como así­ también espacios de espera para los padres de la escuela í¢Â€ÂœOrganización de los Estados Americanosí¢Â€Â, brindando un nuevo espacio público urbanizado mediante la implementación de nuevo equipamiento. Se incorporó nuevo equipamiento tanto para adultos como para niños, se suministró de vegetación de arbustivas con plantación de nuevas especies arbóreas, la implementación de nuevas luminarias que generan un espacio que invitará a los vecinos a habitarlo. Se reacondiciono el estacionamiento y se limitaron los mismos con una hilera de bolardos para evitar que los autos se suban a la acera poniendo en peligro a los peatones. A su vez, se puso en condiciones el muro medianero que linda con el predio para la creación de un nuevo mural para la comuna. Por lo tanto, idea rectora del proyecto se basó en una serie de indicadores, ampliación del suelo absorbente, incorporación de nuevas luminarias, incorporación de nuevo mobiliario urbano, accesibilidad de todo el predio e incorporación de especies arbóreas nuevas."/>
    <n v="6654020"/>
    <n v="6"/>
    <s v="Caballito"/>
    <s v="Barco Centenera Del 701"/>
    <n v="-34.62776916"/>
    <n v="-58.440288819999999"/>
    <x v="119"/>
    <x v="5"/>
    <d v="2017-11-30T00:00:00"/>
    <n v="10"/>
    <n v="100"/>
    <s v="https://cdn2.buenosaires.gob.ar/baobras/editadas2/ssgc_comuna6_centeneraybonifacio_foto1.jpg"/>
    <s v="https://cdn2.buenosaires.gob.ar/baobras/editadas2/ssgc_comuna6_centeneraybonifacio_foto2.JPG"/>
    <s v="https://cdn2.buenosaires.gob.ar/baobras/editadas2/ssgc_comuna6_centeneraybonifacio_foto3.JPG"/>
    <s v="https://cdn2.buenosaires.gob.ar/baobras/editadas2/ssgc_comuna6_centeneraybonifacio_foto4.JPG"/>
    <s v="Vap Construcciones S.R.L."/>
    <n v="2016"/>
    <m/>
    <m/>
    <n v="30714522384"/>
    <n v="40000"/>
    <m/>
    <m/>
    <m/>
    <m/>
    <s v="https://www.buenosaires.gob.ar/baobras/plazas-y-parques-de-comuna-6"/>
    <m/>
    <m/>
    <m/>
    <m/>
  </r>
  <r>
    <s v="Sedes comunales"/>
    <s v="Sede Comunal Nro. 3 - Relocalización"/>
    <s v="Finalizada"/>
    <s v="Arquitectura"/>
    <x v="5"/>
    <s v="Se generó una fluidez espacial con la implementación de un mobiliario vanguardista con formas orgánicas brindando comodidad y funcionalidad. La nueva sede está ubicada en un sector del primer piso del centro comercial Spinetto apoyada sobre una franja lateral que facilitó la utilización de la luz natural que ingresaba por las ventanas. La sede tiene una imagen reconocible dentro del centro comercial, unificando conceptos estéticos e incorporando la identidad cultural de la comuna, esto se logró con áreas claras de transición entre los sectores del shopping. Con esta intervención se buscó generar espacios fluidos, circulaciones claras, fácil reconocimiento de las distintas áreas, maximizar la utilización de la luz natural, la utilización de un código de colores para las sectorizaciones e incorporación de un nuevo proyecto de luz cenital artificial e imágenes pertenecientes a la arquitectura de la comuna."/>
    <n v="21921802"/>
    <n v="3"/>
    <s v="Balvanera"/>
    <s v="Junin 521"/>
    <n v="-34.602922220000004"/>
    <n v="-58.39691302"/>
    <x v="120"/>
    <x v="2"/>
    <d v="2018-09-14T00:00:00"/>
    <n v="21"/>
    <n v="100"/>
    <s v="https://cdn2.buenosaires.gob.ar/baobras/editadas2/ssgc_sedecomunal3_relocalizacionspinetto_foto1.jpg"/>
    <s v="https://cdn2.buenosaires.gob.ar/baobras/editadas2/ssgc_sedecomunal3_relocalizacionspinetto_foto2.jpg"/>
    <s v="https://cdn2.buenosaires.gob.ar/baobras/editadas2/ssgc_sedecomunal3_relocalizacionspinetto_foto3.jpg"/>
    <s v="https://cdn2.buenosaires.gob.ar/baobras/editadas2/ssgc_sedecomunal3_relocalizacionspinetto_foto4.jpg"/>
    <s v="Proyectos Y Decisiones S.R.L"/>
    <n v="2016"/>
    <m/>
    <m/>
    <n v="30707328505"/>
    <n v="195000"/>
    <m/>
    <m/>
    <m/>
    <m/>
    <s v="https://www.buenosaires.gob.ar/baobras/sedes-comunales"/>
    <s v="https://www.buenosaires.gob.ar/areas/hacienda/compras/consulta/popup_consulta.php?cfilas=10&amp;orden_tipo=desc&amp;tipocontratacion=-&amp;numcontratacion=&amp;siglacontratacion=-&amp;aniocontratacion=-&amp;tipoactuacion=1&amp;numactuacion=10353026&amp;siglaactuacion=-&amp;anioactuacion=2016&amp;idrubro=-&amp;idrlicitante=-&amp;idrsolicitante=-&amp;idestado=-&amp;siglaactuacion=-&amp;anulado=-&amp;rlidep=1&amp;rsoldep=1&amp;f_dia_desde=-&amp;f_mes_desde=-&amp;f_anio_desde=-&amp;f_dia_hasta=-&amp;f_mes_hasta=-&amp;f_anio_hasta=-&amp;r_fecha=todos"/>
    <m/>
    <m/>
    <m/>
  </r>
  <r>
    <s v="Sedes comunales"/>
    <s v="Sede Comunal 15 - 2° Etapa - Modificación Layout"/>
    <s v="Finalizada"/>
    <s v="Arquitectura"/>
    <x v="5"/>
    <s v="Este proyecto se pensó para mejorar la distribución de los servicios y el funcionamiento de la comuna, además de generar un ambiente más ameno y cómodo tanto para los vecinos usuarios de la misma como para la gente que trabaja allí­. Se propuso, además, la mejora de las instalaciones termomecánicas, eléctricas, datos e incorporar un nuevo sistema de telefoní­a ip. La reorganización del espacio permitió un máximo aprovechamiento del mismo, utilizando zonas que se encontraban actualmente en desuso debido a sus dimensiones o ubicación."/>
    <n v="8791277"/>
    <n v="15"/>
    <s v="Chacarita"/>
    <s v="Cordoba Av. 5690"/>
    <n v="-34.586985560000002"/>
    <n v="-58.441254970000003"/>
    <x v="121"/>
    <x v="2"/>
    <d v="2017-07-29T00:00:00"/>
    <n v="9"/>
    <n v="100"/>
    <s v="https://cdn2.buenosaires.gob.ar/baobras/editadas2/ssgc_comuna15_layoutcomuna15etapa2_foto1.JPG"/>
    <s v="https://cdn2.buenosaires.gob.ar/baobras/editadas2/ssgc_comuna15_layoutcomuna15etapa2_foto2.JPG"/>
    <s v="https://cdn2.buenosaires.gob.ar/baobras/editadas2/ssgc_comuna15_layoutcomuna15etapa2_foto3.JPG"/>
    <s v="https://cdn2.buenosaires.gob.ar/baobras/editadas2/ssgc_comuna15_layoutcomuna15etapa2_foto4.JPG"/>
    <s v="Graft Estudio S.R.L"/>
    <n v="2016"/>
    <m/>
    <m/>
    <n v="30708506903"/>
    <n v="190000"/>
    <m/>
    <m/>
    <m/>
    <m/>
    <s v="https://www.buenosaires.gob.ar/baobras/sedes-comunales"/>
    <s v="https://www.buenosaires.gob.ar/areas/hacienda/compras/consulta/popup_consulta.php?cfilas=10&amp;orden_tipo=desc&amp;tipocontratacion=-&amp;numcontratacion=&amp;siglacontratacion=-&amp;aniocontratacion=-&amp;tipoactuacion=1&amp;numactuacion=10353629&amp;siglaactuacion=-&amp;anioactuacion=2016&amp;idrubro=-&amp;idrlicitante=-&amp;idrsolicitante=-&amp;idestado=-&amp;siglaactuacion=-&amp;anulado=-&amp;rlidep=1&amp;rsoldep=1&amp;f_dia_desde=-&amp;f_mes_desde=-&amp;f_anio_desde=-&amp;f_dia_hasta=-&amp;f_mes_hasta=-&amp;f_anio_hasta=-&amp;r_fecha=todos"/>
    <m/>
    <m/>
    <m/>
  </r>
  <r>
    <s v="Ecoparque"/>
    <s v="Ecoparque: Osos/Chimpance/Orangután - Modificaciones En Recinto"/>
    <s v="Finalizada"/>
    <s v="Arquitectura"/>
    <x v="1"/>
    <s v="Se repararon y readecuaron los recintos de osos y grandes simios."/>
    <n v="1645600"/>
    <n v="14"/>
    <s v="Palermo"/>
    <s v="Republica De La India 3000"/>
    <n v="-34.578319450000002"/>
    <n v="-58.414821099999998"/>
    <x v="122"/>
    <x v="5"/>
    <d v="2017-11-09T00:00:00"/>
    <n v="3"/>
    <n v="100"/>
    <s v="https://cdn2.buenosaires.gob.ar/baobras/editadas1/mayep_ecoparqueososchimpancerangutanmodificacionesenrecinto_foto1.JPG"/>
    <s v="https://cdn2.buenosaires.gob.ar/baobras/editadas1/mayep_ecoparqueososchimpancerangut%C3%A1nmodificacionesenrecinto_foto2.JPG"/>
    <m/>
    <m/>
    <s v="Conibra S.R.L"/>
    <n v="2017"/>
    <s v="Decreto 433/16"/>
    <s v="-"/>
    <n v="30707433910"/>
    <m/>
    <m/>
    <m/>
    <m/>
    <m/>
    <s v="https://www.buenosaires.gob.ar/baobras/ecoparque-0"/>
    <m/>
    <s v="EX-2017-13126839-MGEYA-UPEEI"/>
    <m/>
    <m/>
  </r>
  <r>
    <s v="Ecoparque"/>
    <s v="Ecoparque: Cuarentena"/>
    <s v="Finalizada"/>
    <s v="Arquitectura"/>
    <x v="1"/>
    <s v="Se realizaron trabajos de reparación y readecuación en el sector de cuarentena, emplazado adyacente al Hospital Veterinario del Ecoparque Interactivo."/>
    <n v="2434966"/>
    <n v="14"/>
    <s v="Palermo"/>
    <s v="Republica De La India 3000"/>
    <n v="-34.578319450000002"/>
    <n v="-58.414821099999998"/>
    <x v="123"/>
    <x v="5"/>
    <d v="2018-01-04T00:00:00"/>
    <n v="4"/>
    <n v="100"/>
    <s v="https://cdn2.buenosaires.gob.ar/baobras/editadas1/mayep_ecoparquecuarentena_foto1.jpg"/>
    <s v="https://cdn2.buenosaires.gob.ar/baobras/editadas1/mayep_ecoparquecuarentena_foto2.jpg"/>
    <s v="https://cdn2.buenosaires.gob.ar/baobras/editadas1/mayep_ecoparquecuarentena_foto3.jpg"/>
    <s v="https://cdn2.buenosaires.gob.ar/baobras/editadas1/mayep_ecoparquecuarentena_foto4.jpg"/>
    <s v="Conibra S.R.L"/>
    <n v="2017"/>
    <s v="licitacion privada"/>
    <s v="10038-SIGAF/2017"/>
    <n v="30707433910"/>
    <m/>
    <m/>
    <m/>
    <m/>
    <m/>
    <s v="https://www.buenosaires.gob.ar/baobras/ecoparque-0"/>
    <s v="https://documentosboletinoficial.buenosaires.gob.ar/publico/PE-RES-MMIYTGC-UPEEI-89-17-ANX.pdf"/>
    <s v="EX-2017-12119786-MGEYA-UPEEI"/>
    <m/>
    <m/>
  </r>
  <r>
    <s v="Ecoparque"/>
    <s v="Ecoparque: Necropsia"/>
    <s v="Finalizada"/>
    <s v="Arquitectura"/>
    <x v="1"/>
    <s v="La contratación que se llevó a cabo tuvo por objeto la realización de trabajos de mantenimiento (reparación y readecuación) que se hicieron en el edificio de necropsia."/>
    <n v="916817"/>
    <n v="14"/>
    <s v="Palermo"/>
    <s v="Republica De La India 3000"/>
    <n v="-34.578319450000002"/>
    <n v="-58.414821099999998"/>
    <x v="124"/>
    <x v="5"/>
    <d v="2017-09-15T00:00:00"/>
    <n v="2"/>
    <n v="100"/>
    <s v="https://cdn2.buenosaires.gob.ar/baobras/editadas1/mayep_ecoparquenecropsia_foto1.jpg"/>
    <s v="https://cdn2.buenosaires.gob.ar/baobras/editadas1/mayep_ecoparquenecropsia_foto2.jpg"/>
    <s v="https://cdn2.buenosaires.gob.ar/baobras/editadas1/mayep_ecoparquenecropsia_foto3.jpg"/>
    <s v="https://cdn2.buenosaires.gob.ar/baobras/editadas1/mayep_ecoparquenecropsia_foto4.jpg"/>
    <s v="DEVELOPMENT COSEC SRL"/>
    <n v="2017"/>
    <s v="Contratacion Menor"/>
    <s v="9510-1123-CME17"/>
    <n v="30709861855"/>
    <m/>
    <m/>
    <m/>
    <m/>
    <m/>
    <s v="https://www.buenosaires.gob.ar/baobras/ecoparque-0"/>
    <s v="https://buenosairescompras.gob.ar/PLIEGO/VistaPreviaPliegoCiudadano.aspx?qs=BQoBkoMoEhz5J/mImmnwCwhp98N4TNcx5MGBi8kp00swuZjHxEtcxSsoiQbgh5L81GuKw/vVMQ4sAePDb3pA14lD1ksO/FHNF5e51eLIIvUg9uh2F72A8w=="/>
    <s v="EX-2017-10835560-MGEYA-UPEEI"/>
    <m/>
    <m/>
  </r>
  <r>
    <s v="Barrio Papa Francisco"/>
    <s v="Barrio Papa Francisco: Infraestructura 1"/>
    <s v="Finalizada"/>
    <s v="Hidráulica e Infraestructura"/>
    <x v="3"/>
    <s v="Barrio Papa Francisco, Etapa 3. Infraestructura (Para La Etapa 1 Y Etapa 2). Avda. Escalada y Avda. Fernández De La Cruz, Barrio Villa Lugano, Comuna 8."/>
    <n v="41731397"/>
    <n v="8"/>
    <s v="Villa Lugano"/>
    <s v="Escalada Av. Y Fernandez De La Cruz, F., Gral. Av."/>
    <n v="-34.673147"/>
    <n v="-58.458364000000003"/>
    <x v="125"/>
    <x v="5"/>
    <d v="2018-07-31T00:00:00"/>
    <n v="8"/>
    <n v="100"/>
    <s v="https://cdn2.buenosaires.gob.ar/baobras/ivc5/1189.jpg"/>
    <m/>
    <m/>
    <m/>
    <s v="Conorvial S.A"/>
    <n v="2017"/>
    <s v="Licitación Pública"/>
    <s v="LP 55/16"/>
    <n v="33504596309"/>
    <n v="2706.4"/>
    <n v="40"/>
    <s v="SI"/>
    <m/>
    <m/>
    <s v="https://www.buenosaires.gob.ar/baobras/barrio-papa-francisco"/>
    <s v="https://www.buenosaires.gob.ar/areas/hacienda/compras/consulta/popup_detalle.php?tipo=licitacion&amp;idlicitacion=130147"/>
    <m/>
    <m/>
    <m/>
  </r>
  <r>
    <s v="Barrio Papa Francisco"/>
    <s v="Barrio Papa Francisco: Infraestructura 2"/>
    <s v="Finalizada"/>
    <s v="Hidráulica e Infraestructura"/>
    <x v="3"/>
    <s v="Barrio Papa Francisco, Etapa 4. Infraestructura. Avda. Escalada y Avda. Fernández De La Cruz, Barrio Villa Lugano, Comuna 8"/>
    <n v="143231737"/>
    <n v="8"/>
    <s v="Villa Lugano"/>
    <s v="Escalada Av. Y Fernandez De La Cruz, F., Gral. Av."/>
    <n v="-34.673147"/>
    <n v="-58.458364000000003"/>
    <x v="125"/>
    <x v="5"/>
    <d v="2018-11-30T00:00:00"/>
    <n v="12"/>
    <n v="100"/>
    <s v="https://cdn2.buenosaires.gob.ar/baobras/ivc5/1190.jpg"/>
    <m/>
    <m/>
    <m/>
    <s v="Conorvial S.A"/>
    <n v="2017"/>
    <s v="Licitación Pública"/>
    <s v="LP 03/17"/>
    <n v="33504596309"/>
    <n v="2958"/>
    <n v="60"/>
    <s v="SI"/>
    <m/>
    <m/>
    <s v="https://www.buenosaires.gob.ar/baobras/barrio-papa-francisco"/>
    <s v="https://documentosboletinoficial.buenosaires.gob.ar/publico/PE-DIS-IVC-IVC-IVC-601-17-ANX.pdf"/>
    <m/>
    <m/>
    <m/>
  </r>
  <r>
    <s v="Barrio Papa Francisco"/>
    <s v="Barrio Papa Francisco: Etapa 5"/>
    <s v="Finalizada"/>
    <s v="Vivienda"/>
    <x v="3"/>
    <s v="Barrio Papa Francisco, Etapa 5. 420 Viviendas, 28 Locales Comerciales, Obras Exteriores Y Sector Patio De Juegos. Tipologí­a Planta Baja + 4 Pisos. Avda. Escalada y Avda. Fernández De La Cruz, Barrio Lugano, Comuna"/>
    <n v="285332963"/>
    <n v="8"/>
    <s v="Villa Lugano"/>
    <s v="Escalada Av. Y Fernandez De La Cruz, F., Gral. Av."/>
    <n v="-34.673147"/>
    <n v="-58.458364000000003"/>
    <x v="126"/>
    <x v="5"/>
    <d v="2019-05-31T00:00:00"/>
    <n v="17"/>
    <n v="100"/>
    <s v="https://cdn.buenosaires.gob.ar/datosabiertos/datasets/ba-obras/fotos/1191.jpg"/>
    <s v="https://cdn.buenosaires.gob.ar/datosabiertos/datasets/ba-obras/fotos/1191-2.jpg"/>
    <m/>
    <m/>
    <s v="Conorvial S.A"/>
    <n v="2017"/>
    <s v="Licitación Pública"/>
    <s v="LP 06/17"/>
    <n v="33504596309"/>
    <n v="1680"/>
    <n v="250"/>
    <s v="SI"/>
    <m/>
    <m/>
    <s v="https://www.buenosaires.gob.ar/baobras/barrio-papa-francisco"/>
    <s v="https://www.buenosaires.gob.ar/areas/hacienda/compras/consulta/popup_detalle.php?tipo=licitacion&amp;idlicitacion=131687"/>
    <m/>
    <m/>
    <m/>
  </r>
  <r>
    <s v="Barrio Rodrigo Bueno"/>
    <s v="Barrio Rodrigo Bueno: Vivienda"/>
    <s v="Finalizada"/>
    <s v="Vivienda"/>
    <x v="3"/>
    <s v="Barrio Rodrigo Bueno Etapa 2. 612 Viviendas, 53 Locales Comerciales Y Obras Exteriores. Tipologí­a Pb + 1 Piso / Pb + 2 Pisos / Pb + 3 Pisos. Av. España, Reserva Ecológica Costanera Sur y Macizo Rodrigo Bueno. Barrio Puerto Madero. Comuna 1"/>
    <n v="314660453"/>
    <n v="4"/>
    <s v="La Boca"/>
    <s v="España Av. 1800"/>
    <n v="-34.618658089999997"/>
    <n v="-58.355824159999997"/>
    <x v="127"/>
    <x v="4"/>
    <d v="2019-05-30T00:00:00"/>
    <n v="14"/>
    <n v="100"/>
    <s v="https://cdn.buenosaires.gob.ar/datosabiertos/datasets/ba-obras/fotos/1193.jpg"/>
    <m/>
    <m/>
    <m/>
    <s v="Criba S.A."/>
    <n v="2017"/>
    <s v="Licitación Pública"/>
    <s v="35--IVC-2017"/>
    <n v="30505454436"/>
    <n v="2252"/>
    <n v="102"/>
    <s v="SI"/>
    <s v="SI"/>
    <m/>
    <s v="https://www.buenosaires.gob.ar/baobras/barrio-rodrigo-bueno"/>
    <s v="https://www.buenosaires.gob.ar/areas/hacienda/compras/consulta/popup_detalle.php?tipo=licitacion&amp;idlicitacion=133302"/>
    <s v="15798534--IVC-2017"/>
    <m/>
    <m/>
  </r>
  <r>
    <s v="Centros de Salud en Parque Avellaneda"/>
    <s v="Nuevo Cesac 14"/>
    <s v="Finalizada"/>
    <s v="Salud"/>
    <x v="4"/>
    <s v="La obra comprende la construcción de dos edificios en los que se prevé la posibilidad de una ampliación futura de un nivel más en su totalidad. El área total de la intervención comprende 2585 m2 cubiertos, 145 m2 semicubiertos y 960 m2 descubiertos. La primera etapa comprende la construcción del nuevo prototipo de centro de salud más la ejecución de locales de infraestructura que albergan sala de tableros, depósitos, sala de bombas, gases médicos; los que son comunes a los dos edificios y están dimensionados para los requerimientos de infraestructura de ambos más el sector destinado a cámara transformadora y sala de corte (28,40 m2) y los espacios exteriores definido en el plano de etapas (132,87 m2). En la segunda etapa, una vez terminada la obra, las funciones del CeSAC N° 14 se trasladarán al nuevo edificio y se procederá a la demolición del antiguo centro de salud. La tercera etapa comprende la construcción del nuevo centro médico de especialidades ambulatorias (CEMAR)."/>
    <n v="105154463"/>
    <n v="9"/>
    <s v="Parque Avellaneda"/>
    <s v="Casco, Horacio, Dr. 4446"/>
    <n v="-34.66006977"/>
    <n v="-58.474215940000001"/>
    <x v="128"/>
    <x v="5"/>
    <d v="2020-01-30T00:00:00"/>
    <n v="37"/>
    <n v="100"/>
    <s v="https://cdn.buenosaires.gob.ar/datosabiertos/datasets/ba-obras/fotos/445_1.jpeg"/>
    <s v="https://cdn.buenosaires.gob.ar/datosabiertos/datasets/ba-obras/fotos/445_2.jpeg"/>
    <s v="https://cdn.buenosaires.gob.ar/datosabiertos/datasets/ba-obras/fotos/445_3.jpeg"/>
    <m/>
    <s v="Mejoramiento Hospitalario S.A."/>
    <n v="2014"/>
    <s v="Licitación Pública"/>
    <s v="1305/2016"/>
    <n v="30707962654"/>
    <m/>
    <n v="45"/>
    <s v="SI"/>
    <m/>
    <m/>
    <s v="https://www.buenosaires.gob.ar/baobras/centros-de-salud-en-parque-avellaneda"/>
    <s v="https://buenosaires.gob.ar/areas/hacienda/compras/consulta/popup_detalle.php?tipo=licitacion&amp;idlicitacion=129214"/>
    <m/>
    <m/>
    <m/>
  </r>
  <r>
    <s v="Hospital Elizalde"/>
    <s v="Hospital Elizalde - Remodelación Servicio Reconstitución De Citostáticos"/>
    <s v="Finalizada"/>
    <s v="Salud"/>
    <x v="4"/>
    <s v="Se realizaron trabajos de remodelación en el Servicio de Reconstitución de Citostáticos."/>
    <n v="7817140"/>
    <n v="4"/>
    <s v="Barracas"/>
    <s v="Montes De Oca, Manuel Av. 40"/>
    <n v="-34.62890617"/>
    <n v="-58.377611950000002"/>
    <x v="129"/>
    <x v="5"/>
    <d v="2018-03-02T00:00:00"/>
    <n v="6"/>
    <n v="100"/>
    <s v="https://cdn2.buenosaires.gob.ar/baobras/salud4/salud_citostaticoselizalde_foto01.jpg"/>
    <s v="https://cdn2.buenosaires.gob.ar/baobras/salud4/salud_citostaticoselizalde_foto02.jpg"/>
    <m/>
    <m/>
    <s v="Grupo Viarsa S.A"/>
    <n v="2016"/>
    <s v="Licitación Privada"/>
    <d v="2016-03-01T00:00:00"/>
    <n v="30714207667"/>
    <m/>
    <n v="6"/>
    <m/>
    <m/>
    <m/>
    <s v="https://www.buenosaires.gob.ar/baobras/hospital-elizalde"/>
    <s v="https://buenosaires.gob.ar/areas/hacienda/compras/consulta/popup_detalle.php?tipo=licitacion&amp;idlicitacion=125018"/>
    <m/>
    <m/>
    <m/>
  </r>
  <r>
    <s v="Hospital Fernández"/>
    <s v="Hospital Fernández - Readecuación Fí­sica Angiógrafo"/>
    <s v="Finalizada"/>
    <s v="Salud"/>
    <x v="4"/>
    <s v="Esta obra consistió en satisfacer la necesidad de adecuar fí­sicamente el servicio de hemodinamia debido a la instalación de un nuevo angiógrafo, respondiendo a un programa médico elevado por la dirección del Hospital, adecuando fí­sicamente el servicio. La superficie que se intervino fue de 94 m2, y está distribuida en los siguientes locales: sala de examen, sala de comando, sala técnica, sala de recuperación, sanitario para pacientes, office sucio, office limpio, sala de informes, sanitario para médicos y depósito. Se anexó una superficie de 5 m2 por fuera del servicio de hemodinamia, destinada al sector UPS que funciona para el respectivo servicio."/>
    <n v="8660000"/>
    <n v="14"/>
    <s v="Palermo"/>
    <s v="Cerviño Av. 3356"/>
    <n v="-34.581139"/>
    <n v="-58.406896000000003"/>
    <x v="56"/>
    <x v="2"/>
    <d v="2017-07-27T00:00:00"/>
    <n v="18"/>
    <n v="100"/>
    <s v="https://cdn2.buenosaires.gob.ar/baobras/salud4/salud_fernandezangiografo_foto01.JPG"/>
    <m/>
    <m/>
    <m/>
    <s v="Philips Argentina Sociedad Anónima"/>
    <n v="2016"/>
    <s v="Licitación Pública"/>
    <s v="122--SSASS-2016"/>
    <n v="30500527230"/>
    <m/>
    <n v="17"/>
    <m/>
    <s v="SI"/>
    <m/>
    <s v="https://www.buenosaires.gob.ar/baobras/hospital-fernandez"/>
    <s v="https://buenosaires.gob.ar/areas/hacienda/compras/consulta/popup_detalle.php?tipo=licitacion&amp;idlicitacion=124481"/>
    <s v="20621168--MGEYA-2016"/>
    <m/>
    <m/>
  </r>
  <r>
    <s v="Hospital Cecilia Grierson"/>
    <s v="Hospital Cecilia Grierson - Remodelación y ampliación (Etapa N° 2- 3° Módulo)"/>
    <s v="Finalizada"/>
    <s v="Salud"/>
    <x v="4"/>
    <s v="Esta obra consiste en dos estructuras circulatorias bien diferenciadas: una para el público y otra para personal técnico. Se incorporará el centro quirúrgico con habitaciones de terapia intensiva y habitaciones de internación corta estancia. Se construirán edificios anexos como áreas de apoyo para mantenimiento, tanques y salas de gases médicos. Esta intervención abarca una totalidad de 5756 m2 cubiertos y 11095 m2 descubiertos."/>
    <n v="296735562"/>
    <n v="8"/>
    <s v="Villa Lugano"/>
    <s v="Fernandez De La Cruz, F., Gral. Av. 4402"/>
    <n v="-34.673752839999999"/>
    <n v="-58.459024700000001"/>
    <x v="130"/>
    <x v="5"/>
    <d v="2020-05-31T00:00:00"/>
    <n v="33"/>
    <n v="88"/>
    <s v="https://cdn.buenosaires.gob.ar/datosabiertos/datasets/ba-obras/fotos/450_1.jpg"/>
    <s v="https://cdn.buenosaires.gob.ar/datosabiertos/datasets/ba-obras/fotos/450_2.jpg"/>
    <s v="https://cdn.buenosaires.gob.ar/datosabiertos/datasets/ba-obras/fotos/450_3.jpg"/>
    <s v="https://cdn.buenosaires.gob.ar/datosabiertos/datasets/ba-obras/fotos/450_4.jpg"/>
    <s v="Henisa Sudamericana S.A."/>
    <n v="2017"/>
    <s v="Licitación Pública"/>
    <s v="212--SSASS-2017"/>
    <n v="33668217759"/>
    <m/>
    <n v="90"/>
    <m/>
    <s v="SI"/>
    <m/>
    <s v="https://www.buenosaires.gob.ar/baobras/hospital-cecilia-grierson"/>
    <s v="https://buenosaires.gob.ar/areas/hacienda/compras/consulta/popup_detalle.php?tipo=licitacion&amp;idlicitacion=130121"/>
    <s v="26323352--MGEYA-2016"/>
    <m/>
    <m/>
  </r>
  <r>
    <s v="Hospital Penna"/>
    <s v="Hospital Penna - Instalación de sistema de climatización para el servicio de Unidad de Terapia Intensiva"/>
    <s v="Finalizada"/>
    <s v="Salud"/>
    <x v="4"/>
    <s v="La obra consistió en la puesta en norma de la instalación de sistema de climatización para el servicio de unidad de terapia intensiva."/>
    <n v="8110000"/>
    <n v="4"/>
    <s v="Parque Patricios"/>
    <s v="Chutro, Pedro, Prof., Dr. 3380"/>
    <n v="-34.643051749999998"/>
    <n v="-58.41141236"/>
    <x v="131"/>
    <x v="2"/>
    <d v="2016-08-30T00:00:00"/>
    <n v="0"/>
    <n v="100"/>
    <s v="https://cdn2.buenosaires.gob.ar/baobras/salud4/salud_penna_climatizacionuti_foto1.jpg"/>
    <m/>
    <m/>
    <m/>
    <s v="Philips Argentina Sociedad Anónima"/>
    <n v="2016"/>
    <s v="Licitación Pública"/>
    <s v="122--SSASS-2016"/>
    <n v="30500527230"/>
    <m/>
    <n v="17"/>
    <m/>
    <m/>
    <m/>
    <s v="https://www.buenosaires.gob.ar/baobras/hospital-penna"/>
    <s v="https://documentosboletinoficial.buenosaires.gob.ar/publico/PE-DIS-MSGC-DGADCYP-134-16-ANX.pdf"/>
    <m/>
    <m/>
    <m/>
  </r>
  <r>
    <s v="Hospital Santojanni"/>
    <s v="Hospital Santojanni - Ampliación Instalaciones Centrales De Oxigeno, Aire Comprimido Vací­o (Edificio 3, En 1°, 2°, 3° Y 4° Piso)"/>
    <s v="Finalizada"/>
    <s v="Salud"/>
    <x v="4"/>
    <s v="Se realizó la provisión e instalación de materiales y equipos para la ampliación de las instalaciones de oxí­geno, aire comprimido y aspiración central correspondientes al edificio 3 en los pisos 1°, 2°, 3° y 4° del Hospital."/>
    <n v="17406748"/>
    <n v="9"/>
    <s v="Liniers"/>
    <s v="Pilar 950"/>
    <n v="-34.649353380000001"/>
    <n v="-58.515800560000002"/>
    <x v="89"/>
    <x v="2"/>
    <d v="2018-10-31T00:00:00"/>
    <n v="28"/>
    <n v="100"/>
    <s v="https://cdn2.buenosaires.gob.ar/baobras/salud4/salud_centralesdeoxigenosantojanni_foto01.jpg"/>
    <s v="https://cdn2.buenosaires.gob.ar/baobras/salud4/salud_centralesdeoxigenosantojanni_foto02.jpg"/>
    <s v="https://cdn2.buenosaires.gob.ar/baobras/salud4/salud_centralesdeoxigenosantojanniinstalacion_foto01.jpg"/>
    <m/>
    <s v="Ecohm S.R.L."/>
    <n v="2014"/>
    <s v="Licitación Pública"/>
    <s v="82/2014"/>
    <n v="30712548114"/>
    <m/>
    <n v="9"/>
    <m/>
    <m/>
    <m/>
    <s v="https://www.buenosaires.gob.ar/baobras/hospital-santojanni"/>
    <s v="https://buenosaires.gob.ar/areas/hacienda/compras/consulta/popup_detalle.php?tipo=licitacion&amp;idlicitacion=113125"/>
    <m/>
    <m/>
    <m/>
  </r>
  <r>
    <s v="Hospital Gutiérrez"/>
    <s v="Hospital Gutiérrez - Trabajos De Remodelación Del Sector De Guardia, Hall Central Y De Baños Públicos"/>
    <s v="Finalizada"/>
    <s v="Salud"/>
    <x v="4"/>
    <s v="La obra de refacción de guardia en el Hospital Gutiérrez consistió en la puesta en valor de las zonas de circulación de las guardias (públicas y consultorios), las salas de espera, los nuevos sanitarios para mejorar la experiencia de los vecinos y visitantes que utilizan las áreas de guardia. En la sala de espera se retiró la cartelerí­a y señalética en paredes que comprenden el sector, se pintó la circulación de los consultorios en paredes, cielorraso y la puesta a cero los sanitarios públicos existentes."/>
    <n v="2391883"/>
    <n v="2"/>
    <s v="Recoleta"/>
    <s v="Gallo 1330"/>
    <n v="-34.594522789999999"/>
    <n v="-58.410731910000003"/>
    <x v="97"/>
    <x v="5"/>
    <d v="2017-11-13T00:00:00"/>
    <n v="4"/>
    <n v="100"/>
    <s v="https://cdn2.buenosaires.gob.ar/baobras/salud4/salud_gutierrezrefaccionguardia_foto01.jpg"/>
    <s v="https://cdn2.buenosaires.gob.ar/baobras/salud4/salud_gutierrezrefaccionguardia_foto02.jpg"/>
    <s v="https://cdn2.buenosaires.gob.ar/baobras/salud4/salud_gutierrezsanitarios_foto01.jpg"/>
    <m/>
    <s v="Indaltec S.A."/>
    <n v="2014"/>
    <s v="Anexo contratación mantenimiento"/>
    <s v="67/2014"/>
    <n v="30650988600"/>
    <m/>
    <n v="10"/>
    <m/>
    <m/>
    <m/>
    <s v="https://www.buenosaires.gob.ar/baobras/hospital-gutierrez"/>
    <s v="https://buenosaires.gob.ar/areas/hacienda/compras/consulta/popup_detalle.php?tipo=licitacion&amp;idlicitacion=113102"/>
    <m/>
    <m/>
    <m/>
  </r>
  <r>
    <s v="Hospital Gutiérrez"/>
    <s v="Hospital Gutiérrez - Provisión Y Colocación De Cámara De Frio De Ia Morgue"/>
    <s v="Finalizada"/>
    <s v="Salud"/>
    <x v="4"/>
    <s v="La obra consistió en el desmonte de la cámara existente y se realizó una nueva red de emergencia de ultrafreezer."/>
    <n v="1800000"/>
    <n v="2"/>
    <s v="Recoleta"/>
    <s v="Gallo 1330"/>
    <n v="-34.594522789999999"/>
    <n v="-58.410731910000003"/>
    <x v="132"/>
    <x v="5"/>
    <d v="2017-08-01T00:00:00"/>
    <n v="4"/>
    <n v="100"/>
    <s v="https://cdn2.buenosaires.gob.ar/baobras/salud4/salud_gutierrez_morgue_foto01.jpg"/>
    <m/>
    <m/>
    <m/>
    <s v="Mejores Hospitales S.A"/>
    <n v="2014"/>
    <s v="Ad Mantenimiento"/>
    <s v="67/2014"/>
    <n v="30647354072"/>
    <m/>
    <n v="3"/>
    <m/>
    <m/>
    <m/>
    <s v="https://www.buenosaires.gob.ar/baobras/hospital-gutierrez"/>
    <s v="https://buenosaires.gob.ar/areas/hacienda/compras/consulta/popup_detalle.php?tipo=licitacion&amp;idlicitacion=113102"/>
    <m/>
    <m/>
    <m/>
  </r>
  <r>
    <s v="Hospital Marí­a Ferrer"/>
    <s v="Hospital Marí­a Ferrer - Instalación De Sistema De Climatización Frí­o/Calor Con Filtrado Especial - 2° Parte"/>
    <s v="Finalizada"/>
    <s v="Salud"/>
    <x v="4"/>
    <s v="La obra consistió en la puesta en valor de la totalidad edificada de la terapia intermedia, tareas de obra civil, termomecánica, electricidad y sanitarias. "/>
    <n v="8250000"/>
    <n v="4"/>
    <s v="Barracas"/>
    <s v="Finochietto Enrique Dr. 849"/>
    <n v="-34.630241679999997"/>
    <n v="-58.375582870000002"/>
    <x v="49"/>
    <x v="2"/>
    <d v="2017-12-29T00:00:00"/>
    <n v="12"/>
    <n v="100"/>
    <s v="https://cdn2.buenosaires.gob.ar/baobras/salud4/salud_climatizacionferrer2daetapa_foto01.jpg"/>
    <s v="https://cdn2.buenosaires.gob.ar/baobras/salud4/salud_climatizacionferrer2daetapa_foto02.jpg"/>
    <s v="https://cdn2.buenosaires.gob.ar/baobras/salud4/salud_climatizacionferrer2daetapa_foto03.jpg"/>
    <m/>
    <s v="Mejores Hospitales S.A"/>
    <n v="2014"/>
    <s v="Decreto N° 433/16"/>
    <s v="4767/2016"/>
    <n v="30647354072"/>
    <m/>
    <n v="4"/>
    <m/>
    <m/>
    <m/>
    <s v="https://www.buenosaires.gob.ar/baobras/hospital-maria-ferrer"/>
    <m/>
    <m/>
    <m/>
    <m/>
  </r>
  <r>
    <s v="Hospital Udaondo"/>
    <s v="Hospital Udaondo - Trabajos Para Ampliación Y Modificación De Tableros Para Alimentar Pabellones C Y D De Los Transformadores Actuales De Pabellón A Y B"/>
    <s v="Finalizada"/>
    <s v="Salud"/>
    <x v="4"/>
    <s v="La obra consistió en trabajos para la ampliación y modificación de tableros para alimentar Pabellones C y D de los transformadores actuales de Pabellón A y B."/>
    <n v="6263000"/>
    <n v="4"/>
    <s v="Parque Patricios"/>
    <s v="Caseros Av. 2061"/>
    <n v="-34.634345879999998"/>
    <n v="-58.391360919999997"/>
    <x v="133"/>
    <x v="5"/>
    <d v="2017-12-05T00:00:00"/>
    <n v="8"/>
    <n v="100"/>
    <s v="https://cdn2.buenosaires.gob.ar/baobras/salud4/salud_udaondotablerospabelloncyd_foto01.png"/>
    <m/>
    <m/>
    <m/>
    <s v="Indaltec S.A."/>
    <n v="2014"/>
    <s v="Ad. Mantenimiento"/>
    <s v="86/2014"/>
    <n v="30650988600"/>
    <m/>
    <n v="12"/>
    <m/>
    <m/>
    <m/>
    <s v="https://www.buenosaires.gob.ar/baobras/hospital-udaondo"/>
    <s v="https://buenosaires.gob.ar/areas/hacienda/compras/consulta/popup_detalle.php?tipo=licitacion&amp;idlicitacion=113130"/>
    <m/>
    <m/>
    <m/>
  </r>
  <r>
    <s v="Hospital Fernández"/>
    <s v="Hospital Fernández - Infraestructura Y Seguridad - 1° Etapa"/>
    <s v="Finalizada"/>
    <s v="Salud"/>
    <x v="4"/>
    <s v="La primer etapa de la obra de seguridad consistió en la colocación de puertas internas de seguridad en el sector de guardia y de la colocación de dos puertas dobles en el sector de la UTI."/>
    <n v="6842615"/>
    <n v="14"/>
    <s v="Palermo"/>
    <s v="Cerviño Av. 3356"/>
    <n v="-34.581139"/>
    <n v="-58.406896000000003"/>
    <x v="134"/>
    <x v="2"/>
    <d v="2017-03-31T00:00:00"/>
    <n v="6"/>
    <n v="100"/>
    <s v="https://cdn2.buenosaires.gob.ar/baobras/salud4/salud_fernandezinfraestructurayseguridad_foto01.jpg"/>
    <s v="https://cdn2.buenosaires.gob.ar/baobras/salud4/salud_fernandezseguridad_foto01.jpg"/>
    <m/>
    <m/>
    <s v="Mig S.A."/>
    <n v="2014"/>
    <s v="Licitación Pública"/>
    <s v="66-SIGAF-MSGC-2014"/>
    <n v="30561265255"/>
    <m/>
    <n v="7"/>
    <m/>
    <m/>
    <m/>
    <s v="https://www.buenosaires.gob.ar/baobras/hospital-fernandez"/>
    <s v="https://buenosaires.gob.ar/areas/hacienda/compras/consulta/popup_detalle.php?tipo=licitacion&amp;idlicitacion=113110"/>
    <s v="2888256-2888256-MGEYA-2013"/>
    <m/>
    <m/>
  </r>
  <r>
    <s v="Plazas y Parques de Comuna 2"/>
    <s v="Recoleta Entrena"/>
    <s v="Finalizada"/>
    <s v="Espacio Público"/>
    <x v="5"/>
    <s v="El proyecto consistió en la puesta en valor y aprovechamiento del espacio urbano para la recreación deportiva. El circuito se conformó por 2 áreas: 1-atletismo: compuesto por un circuito de running de 1.3kms cuya pista se realizó con un solado deportivo especial que permite el uso de alto tránsito, rendimiento, y con amortiguación permitiendo evitar lesiones en los corredores, también cuenta con un área para los usuarios donde pueden realizar ejercicios varios, elongación, etc. y 2- tecnologí­a fitness: el sendero de running está equipado con diversos sensores que miden el desempeño atlético de los usuarios y un área con un tótem interactivo donde pueden acceder a la información personalizada de cada individuo como también a tutoriales instructivos de ejercicios."/>
    <n v="20640490"/>
    <n v="2"/>
    <s v="Recoleta"/>
    <s v="Del Libertador Av. Y Austria"/>
    <n v="-34.583075950000001"/>
    <n v="-58.397317409999999"/>
    <x v="125"/>
    <x v="5"/>
    <d v="2018-08-30T00:00:00"/>
    <n v="9"/>
    <n v="100"/>
    <s v="https://cdn2.buenosaires.gob.ar/baobras/editadas2/ssgc_comuna2_recoletaentrena_foto1.jpg"/>
    <s v="https://cdn2.buenosaires.gob.ar/baobras/editadas2/ssgc_comuna2_recoletaentrena_foto2.jpg"/>
    <s v="https://cdn2.buenosaires.gob.ar/baobras/editadas2/ssgc_comuna2_recoletaentrena_foto3.jpg"/>
    <s v="https://cdn2.buenosaires.gob.ar/baobras/editadas2/ssgc_comuna2_recoletaentrena_foto4.jpg"/>
    <s v="Miavasa S.A"/>
    <n v="2017"/>
    <m/>
    <m/>
    <n v="30677303863"/>
    <n v="12000"/>
    <m/>
    <m/>
    <m/>
    <m/>
    <s v="https://www.buenosaires.gob.ar/baobras/plazas-y-parques-de-comuna-2"/>
    <s v="https://www.buenosaires.gob.ar/areas/hacienda/compras/consulta/popup_detalle.php?tipo=licitacion&amp;idlicitacion=133585"/>
    <m/>
    <m/>
    <m/>
  </r>
  <r>
    <s v="Entorno Constitución"/>
    <s v="Ensanche Constitución"/>
    <s v="Finalizada"/>
    <s v="Transporte"/>
    <x v="5"/>
    <s v="El proyecto se basó en una serie de indicadores: ampliación del suelo absorbente que buscó generar un espacio de descanso y esparcimiento para los vecinos dotándolo de nuevas especies arbustivas, la incorporación de nuevas luminarias que invita a los vecinos a habitarlo brindando más seguridad por las noches, la incorporación de nuevo mobiliario urbano y la incorporación de especies arbóreas y arbustivas nuevas."/>
    <n v="1741124"/>
    <n v="1"/>
    <s v="Constitución"/>
    <s v="Lima Y Constitucion"/>
    <n v="-34.62464173"/>
    <n v="-58.380896110000002"/>
    <x v="135"/>
    <x v="5"/>
    <d v="2017-11-21T00:00:00"/>
    <n v="4"/>
    <n v="100"/>
    <s v="https://cdn2.buenosaires.gob.ar/baobras/editadas2/ssgc_cnstitucion_ensancheconstitucion_foto1.jpg"/>
    <s v="https://cdn2.buenosaires.gob.ar/baobras/editadas2/ssgc_cnstitucion_ensancheconstitucion_foto2.jpg"/>
    <s v="https://cdn2.buenosaires.gob.ar/baobras/editadas2/ssgc_cnstitucion_ensancheconstitucion_foto3.jpg"/>
    <s v="https://cdn2.buenosaires.gob.ar/baobras/editadas2/ssgc_cnstitucion_ensancheconstitucion_foto4.jpg"/>
    <s v="Kiva Construcciones S.A"/>
    <n v="2017"/>
    <m/>
    <m/>
    <n v="30714444936"/>
    <n v="15000"/>
    <m/>
    <m/>
    <m/>
    <m/>
    <s v="https://www.buenosaires.gob.ar/baobras/entorno-constitucion"/>
    <m/>
    <m/>
    <m/>
    <m/>
  </r>
  <r>
    <s v="Plazas y Parques de Comuna 9"/>
    <s v="Plazoletas Bruix"/>
    <s v="Finalizada"/>
    <s v="Espacio Público"/>
    <x v="5"/>
    <s v="El sector que se intervino son los islotes que se generan al cruzar en diagonal la Av. Bruix con las calles Av. Juan B. Alberdi, Escalada, Homero, White y Damaso Larrañaga. El objetivo del proyecto se basó en ampliar el suelo absorbente de los islotes generando canteros centrales, la realización de aceras perimetrales que permiten el paso peatonal, la implementación de luminarias, la incorporación de vados peatonales que convirtió a dichos espacios en accesibles 100%, la incorporación de bolardos metálicos ubicados estratégicamente en el perí­metro para evitar el acceso vehicular por encima de los islotes e incorporación de nuevas especies vegetales y riego de dichos islotes. "/>
    <n v="3136293"/>
    <n v="9"/>
    <s v="Parque Avellaneda"/>
    <s v="Bruix Av. Y Alberdi, Juan Bautista Av."/>
    <n v="-34.644873369999999"/>
    <n v="-58.495252129999997"/>
    <x v="136"/>
    <x v="5"/>
    <d v="2017-09-30T00:00:00"/>
    <n v="0"/>
    <n v="100"/>
    <s v="https://cdn2.buenosaires.gob.ar/baobras/editadas2/ssgc_comuna9_bruix_foto1.JPG"/>
    <s v="https://cdn2.buenosaires.gob.ar/baobras/editadas2/ssgc_comuna9_bruix_foto2.JPG"/>
    <s v="https://cdn2.buenosaires.gob.ar/baobras/editadas2/ssgc_comuna9_bruix_foto3.JPG"/>
    <m/>
    <s v="Estilo Quarzo S.R.L"/>
    <n v="2016"/>
    <m/>
    <m/>
    <n v="30711780846"/>
    <n v="120000"/>
    <m/>
    <m/>
    <m/>
    <m/>
    <s v="https://www.buenosaires.gob.ar/baobras/plazas-y-parques-de-comuna-9"/>
    <m/>
    <m/>
    <m/>
    <m/>
  </r>
  <r>
    <s v="Barrio Fraga"/>
    <s v="Barrio Fraga: Vivienda"/>
    <s v="Finalizada"/>
    <s v="Vivienda"/>
    <x v="3"/>
    <s v="Barrio Fraga, Etapa 2. 678 Viviendas, 70 Locales Comerciales y Obras Exteriores. Tipologí­a Pb + 2 / 4 / 8 Pisos. Prolong. Av. Triunvirato, Av. Elcano, Guevara, Prolong. Céspedes, Prolong. Teodoro Garcí­a y Ví­as Ffcc Urquiza. Barrio Chacarita, Comuna 15."/>
    <n v="314876218"/>
    <n v="15"/>
    <s v="Chacarita"/>
    <s v="Fraga Y Garcia, Teodoro"/>
    <n v="-34.583846209999997"/>
    <n v="-58.45458627"/>
    <x v="127"/>
    <x v="4"/>
    <d v="2019-12-31T00:00:00"/>
    <n v="16"/>
    <n v="100"/>
    <s v="https://cdn.buenosaires.gob.ar/datosabiertos/datasets/ba-obras/fotos/1194.jpg"/>
    <s v="https://cdn.buenosaires.gob.ar/datosabiertos/datasets/ba-obras/fotos/1194-2.jpg"/>
    <m/>
    <m/>
    <s v="Conorvial S.A - CRIBA S.A. - PECAM S.A."/>
    <n v="2017"/>
    <s v="Licitación Pública"/>
    <s v="37--IVC-2017"/>
    <n v="33504596309"/>
    <n v="2688"/>
    <n v="115"/>
    <s v="SI"/>
    <s v="SI"/>
    <m/>
    <s v="https://www.buenosaires.gob.ar/baobras/barrio-fraga"/>
    <s v="https://buenosaires.gob.ar/areas/hacienda/compras/consulta/popup_detalle.php?tipo=licitacion&amp;idlicitacion=133786"/>
    <s v="16116111--IVC-2017"/>
    <m/>
    <m/>
  </r>
  <r>
    <s v="Barrio Rivera Iguazú"/>
    <s v="Barrio Rivera Iguazú: Manzana 2 - Construcción De 64 Viviendas"/>
    <s v="Finalizada"/>
    <s v="Vivienda"/>
    <x v="3"/>
    <s v="Iguazú N° 1835, Barrio Ribera Iguazú. 192 Viviendas, obras exteriores y pavimentos. Barrio Nueva Pompeya. Convenio Cuenca Riachuelo Matanza"/>
    <n v="60912546"/>
    <n v="4"/>
    <s v="Nueva Pompeya"/>
    <s v="Iguazu 1835"/>
    <n v="-34.658200800000003"/>
    <n v="-58.401838769999998"/>
    <x v="39"/>
    <x v="2"/>
    <d v="2019-03-31T00:00:00"/>
    <n v="27"/>
    <n v="100"/>
    <s v="https://cdn2.buenosaires.gob.ar/baobras/ivc5/1332_1.jpg"/>
    <s v="https://cdn2.buenosaires.gob.ar/baobras/ivc5/1332_2.jpg"/>
    <s v="https://cdn2.buenosaires.gob.ar/baobras/ivc5/1332_3.jpg"/>
    <s v="https://cdn2.buenosaires.gob.ar/baobras/ivc5/1332_4.jpg"/>
    <s v="Vivian Hnos S.A.C.I.F.I."/>
    <n v="2014"/>
    <s v="Licitación Pública"/>
    <s v="LP 29/14"/>
    <n v="30504418649"/>
    <n v="256"/>
    <n v="120"/>
    <s v="SI"/>
    <m/>
    <m/>
    <s v="https://www.buenosaires.gob.ar/baobras/barrio-rivera-iguazu"/>
    <s v="https://buenosaires.gob.ar/areas/hacienda/compras/consulta/popup_detalle.php?tipo=licitacion&amp;idlicitacion=122000"/>
    <m/>
    <m/>
    <m/>
  </r>
  <r>
    <s v="Ecoparque"/>
    <s v="Ecoparque: Equipamiento De Quirófano"/>
    <s v="Finalizada"/>
    <s v="Arquitectura"/>
    <x v="1"/>
    <s v="Se suministró equipo veterinario"/>
    <n v="4669930"/>
    <n v="14"/>
    <s v="Palermo"/>
    <s v="Republica De La India 3000"/>
    <n v="-34.578319450000002"/>
    <n v="-58.414821099999998"/>
    <x v="137"/>
    <x v="2"/>
    <d v="2017-10-07T00:00:00"/>
    <n v="11"/>
    <n v="100"/>
    <s v="https://cdn2.buenosaires.gob.ar/baobras/genericas/generica_arquitectura.png"/>
    <m/>
    <m/>
    <m/>
    <s v="Gemed S.R.L-Adox S.A.-Bahurac S.A.-Geodigital Group S.R.L-Guido Matias Altamirano-Instruequipos S.A-Kifer Medical S.A-Mdv Srl-Proveeduria Medica Srl-Quiro-Med Sacif,"/>
    <n v="2017"/>
    <s v="Licitación Pública"/>
    <s v="9510-0271-LPU17"/>
    <s v="30-60976921-8; 20-28247330-6; 33-56829370-9; 30-56300666-4; 30-68023513-5; 30-70793256-9; 30-71126606-9; 30-61181661-4; 30-64840608-4; 30-70973734-8"/>
    <m/>
    <m/>
    <m/>
    <m/>
    <m/>
    <s v="https://www.buenosaires.gob.ar/baobras/ecoparque-0"/>
    <s v="https://buenosairescompras.gob.ar/PLIEGO/VistaPreviaPliegoCiudadano.aspx?qs=BQoBkoMoEhz6ZO8jVbT5w6ZrkqrWUYU4UKEig6vgQesw9DUyWeQB883|BRyP|PEKEggxVcQpTPpiMyAHn4NvQGuP7A4ydx|KfcJrU5ntsTIXd9kiJWWyIw=="/>
    <s v="EX-2017-05166372-UPEEI"/>
    <m/>
    <m/>
  </r>
  <r>
    <s v="Ecoparque"/>
    <s v="Ecoparque: Tapir - Modificaciones En Recinto"/>
    <s v="Finalizada"/>
    <s v="Arquitectura"/>
    <x v="1"/>
    <s v="Se realizaron modificaciones en el recinto del tapir y dicho proceso se unificó con monario árabe."/>
    <n v="610907"/>
    <n v="14"/>
    <s v="Palermo"/>
    <s v="Republica De La India 3000"/>
    <n v="-34.578319450000002"/>
    <n v="-58.414821099999998"/>
    <x v="138"/>
    <x v="5"/>
    <d v="2017-12-05T00:00:00"/>
    <n v="6"/>
    <n v="100"/>
    <s v="https://cdn2.buenosaires.gob.ar/baobras/editadas1/mayep_ecoparquetapirmodificacionesenrecinto_foto1.JPG"/>
    <s v="https://cdn2.buenosaires.gob.ar/baobras/editadas1/mayep_ecoparquetapirmodificacionesenrecinto_foto2.JPG"/>
    <s v="https://cdn2.buenosaires.gob.ar/baobras/editadas1/mayep_ecoparquetapirmodificacionesenrecinto_foto3.JPG"/>
    <s v="https://cdn2.buenosaires.gob.ar/baobras/editadas1/mayep_ecoparquetapirmodificacionesenrecinto_foto4.JPG"/>
    <s v="Punto H S.A"/>
    <m/>
    <s v="Contratacion Menor"/>
    <s v="9510-2033-CME17"/>
    <n v="33714586799"/>
    <m/>
    <m/>
    <m/>
    <m/>
    <m/>
    <s v="https://www.buenosaires.gob.ar/baobras/ecoparque-0"/>
    <s v="https://documentosboletinoficial.buenosaires.gob.ar/publico/PE-RES-MMIYTGC-UPEEI-96-17-ANX-1.pdf"/>
    <s v="EX-2017-17165971-MGEYA-UPEEI"/>
    <m/>
    <m/>
  </r>
  <r>
    <s v="Plazas y Parques de Comuna 14"/>
    <s v="Patios De Juegos - Pigue"/>
    <s v="Finalizada"/>
    <s v="Espacio Público"/>
    <x v="5"/>
    <s v="El objetivo se basó en la puesta en valor del patio de juegos llevando a cabo el cambio de pisos por antigolpes y se colocaron juegos nuevos bajo normas de seguridad."/>
    <n v="1408272"/>
    <n v="14"/>
    <s v="Palermo"/>
    <s v="Olleros Av. Y Soldado De La Independencia"/>
    <n v="-34.565290060000002"/>
    <n v="-58.438291190000001"/>
    <x v="96"/>
    <x v="5"/>
    <d v="2017-11-08T00:00:00"/>
    <n v="5"/>
    <n v="100"/>
    <s v="https://cdn2.buenosaires.gob.ar/baobras/editadas2/ssgc_comuna14_Pigue_foto1.JPG"/>
    <s v="https://cdn2.buenosaires.gob.ar/baobras/editadas2/ssgc_comuna14_Pigue_foto2.JPG"/>
    <s v="https://cdn2.buenosaires.gob.ar/baobras/editadas2/ssgc_comuna14_Pigue_foto3.JPG"/>
    <s v="https://cdn2.buenosaires.gob.ar/baobras/editadas2/ssgc_comuna14_Pigue_foto4.JPG"/>
    <s v="Vap Construcciones S.R.L."/>
    <n v="2017"/>
    <m/>
    <m/>
    <n v="30714522384"/>
    <n v="5000"/>
    <m/>
    <m/>
    <m/>
    <m/>
    <s v="https://www.buenosaires.gob.ar/baobras/plazas-y-parques-de-comuna-14"/>
    <m/>
    <m/>
    <m/>
    <m/>
  </r>
  <r>
    <s v="Plazas y Parques de Comuna 14"/>
    <s v="Patios De Juegos -Niceto Vega"/>
    <s v="Finalizada"/>
    <s v="Espacio Público"/>
    <x v="5"/>
    <s v="El objetivo se basó en la puesta en valor del patio de juegos llevando a cabo el cambio de pisos por antigolpes y se colocaron juegos nuevos bajos normas de seguridad."/>
    <n v="1611936"/>
    <n v="14"/>
    <s v="Palermo"/>
    <s v="Vega, Niceto, Cnel. 5223"/>
    <n v="-34.589359330000001"/>
    <n v="-58.435473160000001"/>
    <x v="128"/>
    <x v="5"/>
    <d v="2017-11-08T00:00:00"/>
    <n v="5"/>
    <n v="100"/>
    <s v="https://cdn2.buenosaires.gob.ar/baobras/editadas2/ssgc_comuna14_patiodejuegonicetovega_foto1.JPG"/>
    <s v="https://cdn2.buenosaires.gob.ar/baobras/editadas2/ssgc_comuna14_patiodejuegonicetovega_foto2.JPG"/>
    <s v="https://cdn2.buenosaires.gob.ar/baobras/editadas2/ssgc_comuna14_patiodejuegonicetovega_foto3.JPG"/>
    <s v="https://cdn2.buenosaires.gob.ar/baobras/editadas2/ssgc_comuna14_patiodejuegonicetovega_foto4.JPG"/>
    <s v="Vap Construcciones S.R.L."/>
    <n v="2017"/>
    <m/>
    <m/>
    <n v="30714522384"/>
    <n v="5000"/>
    <m/>
    <m/>
    <m/>
    <m/>
    <s v="https://www.buenosaires.gob.ar/baobras/plazas-y-parques-de-comuna-14"/>
    <m/>
    <m/>
    <m/>
    <m/>
  </r>
  <r>
    <s v="Plazas y Parques de Comuna 14"/>
    <s v="Patio De Juegos - Willians Morris"/>
    <s v="Finalizada"/>
    <s v="Espacio Público"/>
    <x v="5"/>
    <s v="El proyecto contempló la puesta en valor de la plazoleta William Morris ubicada en las calles Uriarte, Darregueyra y Guatemala. El patio de juego presentaba solado de arena y el equipamiento de la plaza se encontraba en estado de deterioro, es por esto que la propuesta contempló la puesta en norma del patio de juegos colocando solado antigolpe y juegos inclusivos. Además, se reparó equipamiento existente y se incorporó superficie absorbente con nuevos canteros y plantación de vegetación."/>
    <n v="755686"/>
    <n v="14"/>
    <s v="Palermo"/>
    <s v="Guatemala Y Uriarte"/>
    <n v="-34.584187149999998"/>
    <n v="-58.427155329999998"/>
    <x v="128"/>
    <x v="5"/>
    <d v="2017-11-08T00:00:00"/>
    <n v="5"/>
    <n v="100"/>
    <s v="https://cdn2.buenosaires.gob.ar/baobras/editadas2/ssgc_comuna14_patiodejuegoswilliammorris_foto1.JPG"/>
    <s v="https://cdn2.buenosaires.gob.ar/baobras/editadas2/ssgc_comuna14_patiodejuegoswilliammorris_foto2.JPG"/>
    <s v="https://cdn2.buenosaires.gob.ar/baobras/editadas2/ssgc_comuna14_patiodejuegoswilliammorris_foto3.JPG"/>
    <s v="https://cdn2.buenosaires.gob.ar/baobras/editadas2/ssgc_comuna14_patiodejuegoswilliammorris_foto4.JPG"/>
    <s v="Vap Construcciones S.R.L."/>
    <n v="2017"/>
    <m/>
    <m/>
    <n v="30714522384"/>
    <n v="5000"/>
    <m/>
    <m/>
    <m/>
    <m/>
    <s v="https://www.buenosaires.gob.ar/baobras/plazas-y-parques-de-comuna-14"/>
    <m/>
    <m/>
    <m/>
    <m/>
  </r>
  <r>
    <s v="Barrio Rivera Iguazú"/>
    <s v="Barrio Rivera Iguazú: Manzana 5 - Construcción De 64 Viviendas"/>
    <s v="Finalizada"/>
    <s v="Vivienda"/>
    <x v="3"/>
    <s v="Iguazú N° 1835, Barrio Ribera Iguazú. 192 Viviendas, obras exteriores y pavimentos. Barrio Nueva Pompeya. Convenio Cuenca Riachuelo Matanza"/>
    <n v="60821903"/>
    <n v="4"/>
    <s v="Nueva Pompeya"/>
    <s v="Iguazu 1835"/>
    <n v="-34.658200800000003"/>
    <n v="-58.401838769999998"/>
    <x v="115"/>
    <x v="5"/>
    <d v="2019-03-31T00:00:00"/>
    <n v="26"/>
    <n v="100"/>
    <s v="https://cdn2.buenosaires.gob.ar/baobras/ivc5/1333_1.jpg"/>
    <s v="https://cdn2.buenosaires.gob.ar/baobras/ivc5/1333_2.jpg"/>
    <m/>
    <m/>
    <s v="Bricons S.A.I.C.F.I."/>
    <n v="2014"/>
    <s v="Licitación Pública"/>
    <s v="LP 29/14"/>
    <n v="30541068151"/>
    <n v="256"/>
    <n v="120"/>
    <s v="SI"/>
    <m/>
    <m/>
    <s v="https://www.buenosaires.gob.ar/baobras/barrio-rivera-iguazu"/>
    <s v="https://buenosaires.gob.ar/areas/hacienda/compras/consulta/popup_detalle.php?tipo=licitacion&amp;idlicitacion=122000"/>
    <m/>
    <m/>
    <m/>
  </r>
  <r>
    <s v="Hospital Ramos Mejí­a"/>
    <s v="Hospital Ramos Mejí­a - Remodelación Cocina Y Vestuarios"/>
    <s v="Finalizada"/>
    <s v="Salud"/>
    <x v="4"/>
    <s v="La obra comprendió la ejecución de los trabajos necesarios para dotar al hospital de un sector de almacenaje, preparación y cocción de alimentos para los pacientes internados, remodelación del sector de alimentación, oficinas varias, vestuarios para el personal afectado al servicio. Además, cuenta con cámaras frigorí­ficas, sector de preparado, almacenaje, transporte vertical para los preparados y cocción; estos sectores cuentan con instalaciones acordes al uso: sanitarias, electricidad y aire acondicionado, salidas de emergencia según normativas actuales."/>
    <n v="16089020"/>
    <n v="3"/>
    <s v="Balvanera"/>
    <s v="Urquiza, Gral. 609"/>
    <n v="-34.617620510000002"/>
    <n v="-58.409400320000003"/>
    <x v="139"/>
    <x v="5"/>
    <d v="2018-01-21T00:00:00"/>
    <n v="9"/>
    <n v="100"/>
    <s v="https://cdn2.buenosaires.gob.ar/baobras/salud4/salud_cocinayvestuariosramosmejia_foto01.jpg"/>
    <s v="https://cdn2.buenosaires.gob.ar/baobras/salud4/salud_cocinayvestuariosramosmejia_foto02.jpg"/>
    <s v="https://cdn2.buenosaires.gob.ar/baobras/salud4/salud_cocinayvestuariosramosmejia_foto03.jpg"/>
    <s v="https://cdn2.buenosaires.gob.ar/baobras/salud4/salud_cocinayvestuariosramosmejia_foto04.jpg"/>
    <s v="SES SA"/>
    <n v="2014"/>
    <s v="Ad Mantenimiento"/>
    <s v="78/2014"/>
    <n v="30647727545"/>
    <m/>
    <n v="22"/>
    <m/>
    <m/>
    <m/>
    <s v="https://www.buenosaires.gob.ar/baobras/hospital-ramos-mejia"/>
    <s v="https://buenosaires.gob.ar/areas/hacienda/compras/consulta/popup_detalle.php?tipo=licitacion&amp;idlicitacion=113114"/>
    <m/>
    <m/>
    <m/>
  </r>
  <r>
    <s v="Hospital Ramos Mejí­a"/>
    <s v="Hospital Ramos Mejí­a - Ampliación Central Gases Médicos Vací­o Y Aire Comprimido"/>
    <s v="Finalizada"/>
    <s v="Salud"/>
    <x v="4"/>
    <s v="La obra consistió en la ampliación central de gases médicos, vací­o y aire comprimido para su puesta en norma."/>
    <n v="3317643"/>
    <n v="3"/>
    <s v="Balvanera"/>
    <s v="Urquiza, Gral. 609"/>
    <n v="-34.617620510000002"/>
    <n v="-58.409400320000003"/>
    <x v="140"/>
    <x v="5"/>
    <d v="2018-06-18T00:00:00"/>
    <n v="7"/>
    <n v="100"/>
    <s v="https://cdn2.buenosaires.gob.ar/baobras/salud4/salud_gasesmedicosramos_foto01.jpeg"/>
    <s v="https://cdn2.buenosaires.gob.ar/baobras/salud4/salud_gasesmedicosramos_foto02.jpg"/>
    <s v="https://cdn2.buenosaires.gob.ar/baobras/salud4/salud_ramosmejiaaireuti_foto01.jpg"/>
    <m/>
    <s v="SES SA"/>
    <n v="2014"/>
    <s v="Ad Mantenimiento"/>
    <s v="78/2014"/>
    <n v="30647727545"/>
    <m/>
    <n v="7"/>
    <m/>
    <m/>
    <m/>
    <s v="https://www.buenosaires.gob.ar/baobras/hospital-ramos-mejia"/>
    <s v="https://buenosaires.gob.ar/areas/hacienda/compras/consulta/popup_detalle.php?tipo=licitacion&amp;idlicitacion=113114"/>
    <m/>
    <m/>
    <m/>
  </r>
  <r>
    <s v="Hospital Elizalde"/>
    <s v="Hospital Elizalde - Remodelación Del Sector De Guardia"/>
    <s v="Finalizada"/>
    <s v="Salud"/>
    <x v="4"/>
    <s v="La obra de refacción de guardia en el Hospital Elizalde consistió en la puesta en valor de las zonas de circulación de las guardias (públicas y consultorios), salas de espera, sanitarios públicos, colocación de nuevos mesones de atención para mejorar la experiencia de los vecinos y visitantes que utilizan las áreas de guardias. "/>
    <n v="985752"/>
    <n v="4"/>
    <s v="Barracas"/>
    <s v="Montes De Oca, Manuel Av. 40"/>
    <n v="-34.62890617"/>
    <n v="-58.377611950000002"/>
    <x v="141"/>
    <x v="5"/>
    <d v="2017-11-30T00:00:00"/>
    <n v="0"/>
    <n v="100"/>
    <s v="https://cdn2.buenosaires.gob.ar/baobras/salud4/salud_elizaldeguardia_foto01.jpg"/>
    <s v="https://cdn2.buenosaires.gob.ar/baobras/salud4/salud_elizaldeguardia_foto02.jpg"/>
    <m/>
    <m/>
    <s v="Mejoramiento Hospitalario S.A."/>
    <n v="2017"/>
    <s v="Decreto N° 433/16"/>
    <s v="7545/2017"/>
    <n v="30707962654"/>
    <m/>
    <n v="12"/>
    <m/>
    <m/>
    <m/>
    <s v="https://www.buenosaires.gob.ar/baobras/hospital-elizalde"/>
    <m/>
    <m/>
    <m/>
    <m/>
  </r>
  <r>
    <s v="Hospital Fernández"/>
    <s v="Hospital Fernández - Remodelación Del Sector De Guardia"/>
    <s v="Finalizada"/>
    <s v="Salud"/>
    <x v="4"/>
    <s v="La obra comprendió tareas de pintura, desmonte y reemplazo de cielorrasos suspendidos, pulido de pisos y revestimientos graní­ticos existentes, cambio de puertas de acceso a consultorios, mobiliario nuevo, cambio de artefactos de iluminación y refacción integral de sanitarios. El proyecto contó con 221 m2 cubiertos destinados al área de guardia. Se mejoraron las luminarias en los distintos sectores de atención al público, como sus salas de espera de consultorios en general a nivel de planta baja, en sus 3 accesos (Bulnes, Cerviño y Ruggieri) y el 1er. Subsuelo referido al acceso de la guardia A y su circulación pública hacia la guardia B."/>
    <n v="2579655"/>
    <n v="14"/>
    <s v="Palermo"/>
    <s v="Cerviño Av. 3356"/>
    <n v="-34.581139"/>
    <n v="-58.406896000000003"/>
    <x v="142"/>
    <x v="5"/>
    <d v="2017-08-15T00:00:00"/>
    <n v="11"/>
    <n v="100"/>
    <s v="https://cdn.buenosaires.gob.ar/datosabiertos/datasets/ba-obras/fotos/591_1.jpg"/>
    <s v="https://cdn.buenosaires.gob.ar/datosabiertos/datasets/ba-obras/fotos/591_2.jpg"/>
    <s v="https://cdn.buenosaires.gob.ar/datosabiertos/datasets/ba-obras/fotos/591_3.jpg"/>
    <m/>
    <s v="Mig S.A."/>
    <n v="2014"/>
    <s v="Licitación Pública"/>
    <s v="66-SIGAF-MSGC-2014"/>
    <n v="30561265255"/>
    <m/>
    <n v="4"/>
    <m/>
    <m/>
    <m/>
    <s v="https://www.buenosaires.gob.ar/baobras/hospital-fernandez"/>
    <s v="https://buenosaires.gob.ar/areas/hacienda/compras/consulta/popup_detalle.php?tipo=licitacion&amp;idlicitacion=113110"/>
    <s v="2888256-2888256-MGEYA-2013"/>
    <m/>
    <m/>
  </r>
  <r>
    <s v="Hospital Penna"/>
    <s v="Hospital Penna - Modificaciones en el sistema de clmatización de Neonatologí­a"/>
    <s v="Finalizada"/>
    <s v="Salud"/>
    <x v="4"/>
    <s v="La obra involucró trabajos complementarios a la obra de donación del centro obstétrico / neonatologí­a del Hospital Penna y que resultaron indispensables para el correcto funcionamiento de ambos servicios. Consistieron en la ejecución de refuerzos estructurales en losa y bases existentes, la readecuación del sector en planta baja para traslado provisorio de dormitorios médicos de guardia (incluye Aº Aº), cambio de tramo de recorrido de cañerí­a troncal de gases medicinales y conexión desde subestación Hospital Penna a tablero principal centro obstétrico."/>
    <n v="350000"/>
    <n v="4"/>
    <s v="Parque Patricios"/>
    <s v="Chutro, Pedro, Prof., Dr. 3380"/>
    <n v="-34.643051749999998"/>
    <n v="-58.41141236"/>
    <x v="143"/>
    <x v="5"/>
    <d v="2017-09-08T00:00:00"/>
    <n v="7"/>
    <n v="100"/>
    <s v="https://cdn2.buenosaires.gob.ar/baobras/salud4/salud_pennaneonatologia_foto01.jpg"/>
    <s v="https://cdn2.buenosaires.gob.ar/baobras/salud4/salud_pennaneonatologia_foto02.jpg"/>
    <m/>
    <m/>
    <s v="Tecnaran S.R.L."/>
    <n v="2017"/>
    <s v="Decreto N° 433/16"/>
    <s v="676/2016"/>
    <n v="30710210000"/>
    <m/>
    <n v="7"/>
    <m/>
    <m/>
    <m/>
    <s v="https://www.buenosaires.gob.ar/baobras/hospital-penna"/>
    <m/>
    <m/>
    <m/>
    <m/>
  </r>
  <r>
    <s v="Hospital Penna"/>
    <s v="Hospital Penna - Instalación de sistema antirrayos"/>
    <s v="Finalizada"/>
    <s v="Salud"/>
    <x v="4"/>
    <s v="La obra consistió en la instalación de un sistema de aislación contra rayos que protege toda la superficie del hospital"/>
    <n v="640667"/>
    <n v="4"/>
    <s v="Parque Patricios"/>
    <s v="Chutro, Pedro, Prof., Dr. 3380"/>
    <n v="-34.643051749999998"/>
    <n v="-58.41141236"/>
    <x v="92"/>
    <x v="5"/>
    <d v="2018-03-14T00:00:00"/>
    <n v="4"/>
    <n v="100"/>
    <s v="https://cdn2.buenosaires.gob.ar/baobras/salud4/salud_antirrayospenna_foto01.jpg"/>
    <s v="https://cdn2.buenosaires.gob.ar/baobras/salud4/salud_antirrayospenna_foto02.jpg"/>
    <m/>
    <m/>
    <s v="Indaltec S.A."/>
    <n v="2014"/>
    <s v="Licitación Pública"/>
    <s v="74-SIGAF-MSGC-2014"/>
    <n v="30650988600"/>
    <m/>
    <n v="6"/>
    <m/>
    <m/>
    <m/>
    <s v="https://www.buenosaires.gob.ar/baobras/hospital-penna"/>
    <s v="https://buenosaires.gob.ar/areas/hacienda/compras/consulta/popup_detalle.php?tipo=licitacion&amp;idlicitacion=113129"/>
    <s v="2888966-2888966-MGEYA-2013"/>
    <m/>
    <m/>
  </r>
  <r>
    <s v="Hospital Piñero"/>
    <s v="Hospital Piñero - Remodelación Del Sector Guardia"/>
    <s v="Finalizada"/>
    <s v="Salud"/>
    <x v="4"/>
    <s v="La obra de refacción de guardia en el Hospital Piñero consistió en la puesta en valor de las zonas de circulación de las guardias (públicas y consultorios), salas de espera, sanitarios públicos, nuevos mesones de atención para mejorar la experiencia de los vecinos y visitantes que utilizan las áreas de guardia. En dicha sala de espera se realizó el retiro de cartelerí­a y señalética en paredes que comprenden el sector, reemplazo de mesón y nuevo mostrador atención admisión, reemplazo de puertas acceso consultorios y sanitarios. "/>
    <n v="1900011"/>
    <n v="7"/>
    <s v="Flores"/>
    <s v="Varela Av. 1301"/>
    <n v="-34.644124329999997"/>
    <n v="-58.453674589999999"/>
    <x v="144"/>
    <x v="5"/>
    <d v="2017-10-26T00:00:00"/>
    <n v="3"/>
    <n v="100"/>
    <s v="https://cdn2.buenosaires.gob.ar/baobras/salud4/salud_pi%C3%B1erorefaccionguardia_foto01.JPG"/>
    <s v="https://cdn2.buenosaires.gob.ar/baobras/salud4/salud_pi%C3%B1erorefaccionguardia_foto02.JPG"/>
    <m/>
    <m/>
    <s v="Lesko S.A.C.I.F.I.A."/>
    <n v="2014"/>
    <s v="Licitación Pública"/>
    <s v="74-SIGAF-MSGC-2014"/>
    <n v="30520282528"/>
    <m/>
    <n v="12"/>
    <m/>
    <m/>
    <m/>
    <s v="https://www.buenosaires.gob.ar/baobras/hospital-pinero"/>
    <s v="https://buenosaires.gob.ar/areas/hacienda/compras/consulta/popup_detalle.php?tipo=licitacion&amp;idlicitacion=113105"/>
    <m/>
    <m/>
    <m/>
  </r>
  <r>
    <s v="Hospital Rivadavia"/>
    <s v="Hospital Rivadavia - Trabajos de remodelación del sector de Guardia"/>
    <s v="Finalizada"/>
    <s v="Salud"/>
    <x v="4"/>
    <s v="La obra de refacción de guardia en el Hospital Rivadavia consistió en la puesta en valor de las zonas de circulación de las guardias (públicas y consultorios), salas de espera, sanitarios públicos, nuevos mesones de atención para mejorar la experiencia de los vecinos y visitantes que utilizan las áreas de guardia. Además, se contemplaron tareas de pintura, desmonte y reemplazo de cielorrasos suspendidos, pulido de pisos y revestimientos graní­ticos existentes, cambio de puertas de acceso a consultorios, mobiliario nuevo, cambio de artefactos de iluminación."/>
    <n v="14893428"/>
    <n v="2"/>
    <s v="Recoleta"/>
    <s v="Las Heras General Av. 2670"/>
    <n v="-34.584355250000002"/>
    <n v="-58.400811249999997"/>
    <x v="145"/>
    <x v="5"/>
    <d v="2017-12-21T00:00:00"/>
    <n v="5"/>
    <n v="100"/>
    <s v="https://cdn2.buenosaires.gob.ar/baobras/salud4/salud_rivadaviarefaccionguardia_foto01.jpg"/>
    <s v="https://cdn2.buenosaires.gob.ar/baobras/salud4/salud_rivadaviarefaccionguardia_foto02.jpg"/>
    <s v="https://cdn2.buenosaires.gob.ar/baobras/salud4/salud_rivadaviarefaccionguardia_foto03.jpg"/>
    <m/>
    <s v="Mantelectric I.C.I.S.A., Riva S.A.I.I.C.F.A. Ute"/>
    <n v="2014"/>
    <s v="Licitación Pública"/>
    <s v="79-SIGAF-MSGC-2014"/>
    <n v="30711854386"/>
    <m/>
    <n v="8"/>
    <m/>
    <m/>
    <m/>
    <s v="https://www.buenosaires.gob.ar/baobras/hospital-rivadavia-0"/>
    <s v="https://buenosaires.gob.ar/areas/hacienda/compras/consulta/popup_detalle.php?tipo=licitacion&amp;idlicitacion=113106"/>
    <s v="2886953-2886953-MGEYA-2013"/>
    <m/>
    <m/>
  </r>
  <r>
    <s v="Hospital Santojanni"/>
    <s v="Hospital Santojanni - Remodelación Guardia"/>
    <s v="Finalizada"/>
    <s v="Salud"/>
    <x v="4"/>
    <s v="La obra de refacción de guardia en el Hospital Santojanni consistió en la puesta en valor de las zonas de circulación de las guardias (públicas y consultorios), salas de espera, sanitarios públicos, nuevos mesones de atención para mejorar la experiencia de los vecinos y visitantes que utilizan las áreas de guardia. En dicha sala de espera se retiró la cartelerí­a y señalética en paredes que comprenden el sector y se realizaron trabajos de pintura en el mesón de atención existente y en la circulación de los consultorios. "/>
    <n v="5813679"/>
    <n v="9"/>
    <s v="Liniers"/>
    <s v="Pilar 950"/>
    <n v="-34.649353380000001"/>
    <n v="-58.515800560000002"/>
    <x v="97"/>
    <x v="5"/>
    <d v="2017-01-09T00:00:00"/>
    <m/>
    <n v="100"/>
    <s v="https://cdn2.buenosaires.gob.ar/baobras/salud4/salud_santojannirefaccionguardia_foto01.JPG"/>
    <s v="https://cdn2.buenosaires.gob.ar/baobras/salud4/salud_santojannirefaccionguardia_foto02.JPG"/>
    <s v="https://cdn2.buenosaires.gob.ar/baobras/salud4/salud_santojannirefaccionguardia_foto03.JPG"/>
    <m/>
    <s v="Indaltec S.A."/>
    <n v="2014"/>
    <s v="Licitación Pública"/>
    <s v="79-SIGAF-MSGC-2014"/>
    <n v="30650988600"/>
    <m/>
    <n v="7"/>
    <m/>
    <m/>
    <m/>
    <s v="https://www.buenosaires.gob.ar/baobras/hospital-santojanni"/>
    <s v="https://buenosaires.gob.ar/areas/hacienda/compras/consulta/popup_detalle.php?tipo=licitacion&amp;idlicitacion=113125"/>
    <m/>
    <m/>
    <m/>
  </r>
  <r>
    <s v="Hospital Vélez Sarfield"/>
    <s v="Hospital Vélez Sarfield - Remodelación Guardia"/>
    <s v="Finalizada"/>
    <s v="Salud"/>
    <x v="4"/>
    <s v="La obra de refacción de guardia en el Hospital Vélez Sarsfield consistió en la puesta en valor de las zonas de circulación de las guardias (públicas y consultorios), salas de espera, sanitarios públicos, nuevos mesones de atención para mejorar la experiencia de los vecinos y visitantes que utilizan las áreas de guardia. En dicha sala de espera se retiró la cartelerí­a y señalética en paredes que comprenden el sector y se realizaron trabajos de pintura en el mesón de atención existente y en la circulación de los consultorios. "/>
    <n v="1748496"/>
    <n v="10"/>
    <s v="Monte Castro"/>
    <s v="Calderon De La Barca, Pedro 1550"/>
    <n v="-34.625226959999999"/>
    <n v="-58.50749905"/>
    <x v="91"/>
    <x v="5"/>
    <d v="2017-09-19T00:00:00"/>
    <n v="3"/>
    <n v="100"/>
    <s v="https://cdn2.buenosaires.gob.ar/baobras/salud4/salud_velezrefaccionguardia_foto01.JPG"/>
    <s v="https://cdn2.buenosaires.gob.ar/baobras/salud4/salud_velezrefaccionguardia_foto02.JPG"/>
    <s v="https://cdn2.buenosaires.gob.ar/baobras/salud4/salud_velezrefaccionguardia_foto03.jpg"/>
    <s v="https://cdn2.buenosaires.gob.ar/baobras/salud4/salud_velezrefaccionguardia_foto04.jpg"/>
    <s v="Sehos S.A."/>
    <n v="2014"/>
    <s v="Ad. Mantenimiento"/>
    <s v="87/2014"/>
    <n v="30649820704"/>
    <m/>
    <n v="6"/>
    <m/>
    <m/>
    <m/>
    <s v="https://www.buenosaires.gob.ar/baobras/hospital-velez-sarfield"/>
    <s v="https://buenosaires.gob.ar/areas/hacienda/compras/consulta/popup_detalle.php?tipo=licitacion&amp;idlicitacion=113133"/>
    <m/>
    <m/>
    <m/>
  </r>
  <r>
    <s v="Hospital Zubizarreta"/>
    <s v="Hospital Zubizarreta - Remodelación Guardia"/>
    <s v="Finalizada"/>
    <s v="Salud"/>
    <x v="4"/>
    <s v="La obra de refacción de guardia en el Hospital Zubizarreta consistió en la puesta en valor de las zonas de circulación de las guardias (públicas y consultorios), salas de espera, sanitarios públicos, nuevos mesones de atención para mejorar la experiencia de los vecinos y visitantes que utilizan las áreas de guardia. En dicha sala de espera se retiró la cartelerí­a y señalética en paredes que comprenden el sector y se realizaron trabajos de pintura en el mesón de atención existente y en la circulación de los consultorios. "/>
    <n v="11089624"/>
    <n v="11"/>
    <s v="Villa Devoto"/>
    <s v="Nueva York 3952"/>
    <n v="-34.59990466"/>
    <n v="-58.511204929999998"/>
    <x v="146"/>
    <x v="5"/>
    <d v="2017-11-27T00:00:00"/>
    <n v="3"/>
    <n v="100"/>
    <s v="https://cdn2.buenosaires.gob.ar/baobras/salud4/salud_zubizarretaguardianueva_foto01.jpg"/>
    <m/>
    <m/>
    <m/>
    <s v="Sehos S.A."/>
    <n v="2014"/>
    <s v="Ad. Mantenimiento"/>
    <s v="88/2014"/>
    <n v="30649820704"/>
    <m/>
    <n v="6"/>
    <m/>
    <m/>
    <m/>
    <s v="https://www.buenosaires.gob.ar/baobras/hospital-zubizarreta"/>
    <s v="https://buenosaires.gob.ar/areas/hacienda/compras/consulta/popup_detalle.php?tipo=licitacion&amp;idlicitacion=113119"/>
    <m/>
    <m/>
    <m/>
  </r>
  <r>
    <s v="Sedes comunales"/>
    <s v="Sede Comunal 14 - Reforma"/>
    <s v="Finalizada"/>
    <s v="Arquitectura"/>
    <x v="5"/>
    <s v="El sector que se intervino se correspondió con las salas de casamiento en la Sede Comunal N°14 con acceso desde la Av. Coronel Dí­az. El objetivo fue generar un espacio cómodo para el flujo de personas que utiliza las salas de casamiento, mientras en otra parte del mismo salón se realizan las inscripciones de los recién nacidos aislando acústicamente el espacio, y a la vez permitiendo a la comuna aumentar los servicios. Los cambios estéticos de las salas de casamiento le otorgaron una personalidad distintiva a la Sede Comunal N°14, y a la vez una cierta armoní­a con la obra ya realizada en el sector de Calle Beruti."/>
    <n v="6081664"/>
    <n v="14"/>
    <s v="Palermo"/>
    <s v="Beruti 3325"/>
    <n v="-34.587233220000002"/>
    <n v="-58.409437850000003"/>
    <x v="147"/>
    <x v="2"/>
    <d v="2017-02-20T00:00:00"/>
    <n v="11"/>
    <n v="100"/>
    <s v="https://cdn2.buenosaires.gob.ar/baobras/editadas2/ssgc_comuna14_reformasedecomuna14_foto1.JPG"/>
    <s v="https://cdn2.buenosaires.gob.ar/baobras/editadas2/ssgc_comuna14_reformasedecomuna14_foto2.JPG"/>
    <s v="https://cdn2.buenosaires.gob.ar/baobras/editadas2/ssgc_comuna14_reformasedecomuna14_foto3.JPG"/>
    <s v="https://cdn2.buenosaires.gob.ar/baobras/editadas2/ssgc_comuna14_reformasedecomuna14_foto4.JPG"/>
    <s v="Grim Constructora S.A."/>
    <n v="2016"/>
    <m/>
    <m/>
    <n v="30633268084"/>
    <n v="70000"/>
    <m/>
    <m/>
    <m/>
    <m/>
    <s v="https://www.buenosaires.gob.ar/baobras/sedes-comunales"/>
    <s v="https://www.buenosaires.gob.ar/areas/hacienda/compras/consulta/popup_consulta.php?cfilas=10&amp;orden_tipo=desc&amp;tipocontratacion=-&amp;numcontratacion=&amp;siglacontratacion=-&amp;aniocontratacion=-&amp;tipoactuacion=1&amp;numactuacion=10350543&amp;siglaactuacion=-&amp;anioactuacion=2016&amp;idrubro=-&amp;idrlicitante=-&amp;idrsolicitante=-&amp;idestado=-&amp;siglaactuacion=-&amp;anulado=-&amp;rlidep=1&amp;rsoldep=1&amp;f_dia_desde=-&amp;f_mes_desde=-&amp;f_anio_desde=-&amp;f_dia_hasta=-&amp;f_mes_hasta=-&amp;f_anio_hasta=-&amp;r_fecha=todos"/>
    <m/>
    <m/>
    <m/>
  </r>
  <r>
    <s v="Centros de Salud en Villa Lugano"/>
    <s v="Cesac N° 28: Adecuación edilicia para su instalación"/>
    <s v="Finalizada"/>
    <s v="Salud"/>
    <x v="4"/>
    <s v="La obra comprendió la unión entre las obras e instalaciones nuevas con las existentes. Por lo tanto, se llevó a cabo la demolición, retiro de instalaciones existentes, retiro y picado de pisos y revestimientos, cerramiento de vanos con mamposterí­a, reparación de revoques exteriores e interiores, reparación y ejecución de contrapisos, banquinas bajo mesadas y cordones para tabiques de placas de roca y de yeso en locales húmedos, construcción de tabiques y cielorrasos de placas de roca de yeso. Se realizaron la colocación de pisos y zócalos y revestimientos cerámicos en baños, vacunatorio y estar de enfermerí­a, mesadas de granito con bachas de acero inox., muebles bajo mesada, heladera bajo mesada y anafe eléctrico; colocación y pintura de carpinterí­as, puertas y ventanas con vidrios y espejos en baños, instalaciones sanitarias, eléctricas, gases médicos (oxí­geno), contra incendio (matafuegos), termomecánica (aire frio calor)."/>
    <n v="4000000"/>
    <n v="8"/>
    <s v="Villa Lugano"/>
    <s v="Soldado De La Frontera Av. 5144"/>
    <n v="-34.684538080000003"/>
    <n v="-58.464146810000003"/>
    <x v="148"/>
    <x v="2"/>
    <d v="2017-01-31T00:00:00"/>
    <n v="1"/>
    <n v="100"/>
    <s v="https://cdn2.buenosaires.gob.ar/baobras/salud4/salud_adecuacionediliciadelcesac28_foto1.JPG"/>
    <s v="https://cdn2.buenosaires.gob.ar/baobras/salud4/salud_adecuacionediliciadelcesac28_foto2.JPG"/>
    <m/>
    <m/>
    <s v="Mad Desarollos S.R.L."/>
    <n v="2016"/>
    <s v="Decreto N° 433/16"/>
    <s v="5048/2016"/>
    <n v="30715105213"/>
    <m/>
    <n v="9"/>
    <s v="SI"/>
    <m/>
    <m/>
    <s v="https://www.buenosaires.gob.ar/baobras/centros-de-salud-en-villa-lugano"/>
    <m/>
    <m/>
    <m/>
    <m/>
  </r>
  <r>
    <s v="Centros de Salud en Villa Lugano"/>
    <s v="Cesac N° 3: Adecuación edilicia para su instalación"/>
    <s v="Finalizada"/>
    <s v="Salud"/>
    <x v="4"/>
    <s v="La obra comprendió la unión entre las obras e instalaciones nuevas con las existentes. Por lo tanto, se llevó a cabo la demolición, retiro de instalaciones existentes, retiro y picado de pisos y revestimientos, cerramiento de vanos con mamposterí­a, reparación de revoques exteriores e interiores, reparación y ejecución de contrapisos, banquinas bajo mesadas y cordones para tabiques de placas de roca y de yeso en locales húmedos, construcción de tabiques y cielorrasos de placas de roca de yeso. Se realizaron la colocación de pisos y zócalos y revestimientos cerámicos en baños, vacunatorio y estar de enfermerí­a, mesadas de granito con bachas de acero inox., muebles bajo mesada, heladera bajo mesada y anafe eléctrico; colocación y pintura de carpinterí­as, puertas y ventanas con vidrios y espejos en baños, instalaciones sanitarias, eléctricas, gases médicos (oxí­geno), contra incendio (matafuegos), termomecánica (aire frio calor)."/>
    <n v="3983941"/>
    <n v="8"/>
    <s v="Villa Lugano"/>
    <s v="Soldado De La Frontera Av. 5144"/>
    <n v="-34.684538080000003"/>
    <n v="-58.464146810000003"/>
    <x v="74"/>
    <x v="5"/>
    <d v="2017-06-06T00:00:00"/>
    <n v="1"/>
    <n v="100"/>
    <s v="https://cdn.buenosaires.gob.ar/datosabiertos/datasets/ba-obras/fotos/ID645_1.jpg"/>
    <s v="https://cdn.buenosaires.gob.ar/datosabiertos/datasets/ba-obras/fotos/ID645_2.jpg"/>
    <m/>
    <m/>
    <s v="Mad Desarollos S.R.L."/>
    <n v="2017"/>
    <s v="Decreto N° 433/16"/>
    <s v="2458/2017"/>
    <n v="30715105213"/>
    <m/>
    <n v="9"/>
    <s v="SI"/>
    <m/>
    <m/>
    <s v="https://www.buenosaires.gob.ar/baobras/centros-de-salud-en-villa-lugano"/>
    <m/>
    <m/>
    <m/>
    <m/>
  </r>
  <r>
    <s v="Centros de Salud en Villa del Parque"/>
    <s v="Cesac N° 34: Colocación De Membrana Nueva En Azotea"/>
    <s v="Finalizada"/>
    <s v="Salud"/>
    <x v="4"/>
    <s v="Se realizó la colocación de una nueva membrana."/>
    <n v="834229"/>
    <n v="11"/>
    <s v="Villa Del Parque"/>
    <s v="Artigas, Jose Gervasio, Gral. 2262"/>
    <n v="-34.606535610000002"/>
    <n v="-58.47814769"/>
    <x v="14"/>
    <x v="5"/>
    <d v="2017-06-12T00:00:00"/>
    <n v="0"/>
    <n v="100"/>
    <s v="https://cdn2.buenosaires.gob.ar/baobras/salud4/salud_membranazoteacesac34_foto01.png"/>
    <s v="https://cdn2.buenosaires.gob.ar/baobras/salud4/salud_membranazoteacesac34_foto02.png"/>
    <m/>
    <m/>
    <s v="Sehos S.A."/>
    <n v="2015"/>
    <s v="Ad. Mantenimiento"/>
    <s v="72/2015"/>
    <n v="30649820704"/>
    <m/>
    <n v="3"/>
    <s v="SI"/>
    <m/>
    <m/>
    <s v="https://www.buenosaires.gob.ar/baobras/centros-de-salud-en-villa-del-parque"/>
    <s v="https://buenosaires.gob.ar/areas/hacienda/compras/consulta/popup_detalle.php?tipo=licitacion&amp;idlicitacion=113123"/>
    <m/>
    <m/>
    <m/>
  </r>
  <r>
    <s v="Hospital ílvarez"/>
    <s v="Hospital Alvarez - Proyecto, Montaje Y Normalización De Instalación Interna Pabellones I, V, XV, XVI"/>
    <s v="Finalizada"/>
    <s v="Salud"/>
    <x v="4"/>
    <s v="La obra consistió en el montaje y normalización de instalaciones internas de los Pabellones I, V, XV., XVI"/>
    <n v="3881756"/>
    <n v="7"/>
    <s v="Flores"/>
    <s v="Aranguren, Juan F., Dr. 2701"/>
    <n v="-34.624292160000003"/>
    <n v="-58.469421840000003"/>
    <x v="120"/>
    <x v="2"/>
    <d v="2017-03-02T00:00:00"/>
    <n v="3"/>
    <n v="100"/>
    <s v="https://cdn2.buenosaires.gob.ar/baobras/salud/ALVAREZ_GAS_FOTO1.jpg"/>
    <m/>
    <m/>
    <m/>
    <s v="Cooperativa De Trabajo Evita Limitada"/>
    <n v="2015"/>
    <m/>
    <m/>
    <n v="30714559474"/>
    <m/>
    <n v="9"/>
    <m/>
    <m/>
    <m/>
    <s v="https://www.buenosaires.gob.ar/baobras/hospital-alvarez"/>
    <m/>
    <m/>
    <m/>
    <m/>
  </r>
  <r>
    <s v="Hospital Borda"/>
    <s v="Hospital Borda - Relocalización Servicio Bulimia Y Anorexia Del Pabellón Central"/>
    <s v="Finalizada"/>
    <s v="Salud"/>
    <x v="4"/>
    <s v="La obra comprendió la remodelación integral de un sector del Pabellón central del Hospital, ubicado en la planta baja del ala 4b para dar respuesta a los requerimientos planteados por el Hospital. El sector destinado al servicio de bulimia y anorexia, fue sujeto a remodelación integral y cuenta con un total de 798 m2 cubiertos y 29 m2 descubiertos, se encuentra desarrollado en una planta."/>
    <n v="8108578"/>
    <n v="4"/>
    <s v="Barracas"/>
    <s v="Carrillo, Ramon, Dr. 375"/>
    <n v="-34.636537009999998"/>
    <n v="-58.381878540000002"/>
    <x v="28"/>
    <x v="3"/>
    <d v="2017-10-01T00:00:00"/>
    <n v="40"/>
    <n v="100"/>
    <s v="https://cdn2.buenosaires.gob.ar/baobras/salud4/salud_bordabulimiayanorexia_foto01.jpg"/>
    <s v="https://cdn2.buenosaires.gob.ar/baobras/salud4/salud_bordabulimiayanorexia_foto02.jpg"/>
    <s v="https://cdn2.buenosaires.gob.ar/baobras/salud4/salud_bordabulimiayanorexia_foto03.jpg"/>
    <m/>
    <s v="Sunil S.A."/>
    <n v="2014"/>
    <s v="Licitación Pública"/>
    <s v="166/2014"/>
    <n v="30516354247"/>
    <m/>
    <n v="18"/>
    <m/>
    <m/>
    <m/>
    <s v="https://www.buenosaires.gob.ar/baobras/hospital-borda"/>
    <s v="https://buenosaires.gob.ar/areas/hacienda/compras/consulta/popup_detalle.php?tipo=licitacion&amp;idlicitacion=113347"/>
    <m/>
    <m/>
    <m/>
  </r>
  <r>
    <s v="Hospital Marie Curie"/>
    <s v="Hospital Marie Curie - Construcción De Una Nueva Morgue"/>
    <s v="Finalizada"/>
    <s v="Salud"/>
    <x v="4"/>
    <s v="La obra consistió en la construcción de una nueva morgue en el Hospital Municipal de Oncologí­a Marie Curie. La prestación comprendió el suministro de la totalidad de los materiales, mano de obra, herramientas, desplazamiento de objetos y/o equipos o maquinarias y todos los elementos necesarios para realizar la tarea encomendada necesaria para la ejecución de la obra."/>
    <n v="5394334"/>
    <n v="6"/>
    <s v="Caballito"/>
    <s v="Patricias Argentinas Av. 150"/>
    <n v="-34.607084690000001"/>
    <n v="-58.432878629999998"/>
    <x v="149"/>
    <x v="5"/>
    <d v="2017-02-09T00:00:00"/>
    <n v="7"/>
    <n v="100"/>
    <s v="https://cdn2.buenosaires.gob.ar/baobras/salud4/salud_curiemorgue_foto01.jpg"/>
    <m/>
    <m/>
    <m/>
    <s v="DALKIA ARGENTINA SOCIEDAD ANONIMA - CONSTRUCTORA LANUSSE S.A. UNIí“N TRANSITORIA DE EMPRESAS"/>
    <n v="2014"/>
    <s v="Ad. Mantenimiento"/>
    <s v="71/2014"/>
    <n v="30711831874"/>
    <m/>
    <n v="6"/>
    <m/>
    <m/>
    <m/>
    <s v="https://www.buenosaires.gob.ar/baobras/hospital-marie-curie"/>
    <s v="https://buenosaires.gob.ar/areas/hacienda/compras/consulta/popup_detalle.php?tipo=licitacion&amp;idlicitacion=113103"/>
    <m/>
    <m/>
    <m/>
  </r>
  <r>
    <s v="Hospital Marie Curie"/>
    <s v="Hospital Marie Curie - Proyecto, Construcción, Montaje, Normalización, Habilitación Y Puesta En Marcha De Ramal Y Servicio De Gas - Parte I"/>
    <s v="Finalizada"/>
    <s v="Salud"/>
    <x v="4"/>
    <s v="La obra consistió en la construcción, montaje, normalización, habilitación y puesta en marcha de ramal y servicio de gas- Parte 1."/>
    <n v="3046562"/>
    <n v="6"/>
    <s v="Caballito"/>
    <s v="Patricias Argentinas Av. 150"/>
    <n v="-34.607084690000001"/>
    <n v="-58.432878629999998"/>
    <x v="150"/>
    <x v="2"/>
    <d v="2017-01-19T00:00:00"/>
    <n v="4"/>
    <n v="100"/>
    <s v="https://cdn2.buenosaires.gob.ar/baobras/salud4/salud_curiegas_foto01.jpeg"/>
    <m/>
    <m/>
    <m/>
    <s v="Cooperativa De Trabajo Evita Limitada"/>
    <n v="2016"/>
    <s v="Decreto N° 433/16"/>
    <s v="1295/2016"/>
    <n v="30714559474"/>
    <m/>
    <n v="8"/>
    <m/>
    <m/>
    <m/>
    <s v="https://www.buenosaires.gob.ar/baobras/hospital-marie-curie"/>
    <m/>
    <m/>
    <m/>
    <m/>
  </r>
  <r>
    <s v="Hospital Durand"/>
    <s v="Hospital Durand - Proyecto, Montaje Y Normalización De Instalación Interna Edificios VI Y XI"/>
    <s v="Finalizada"/>
    <s v="Salud"/>
    <x v="4"/>
    <s v="La obra consistió en la construcción, montaje, normalización y puesta en marcha de ramal y servicio de gas- Parte 1."/>
    <n v="2888560"/>
    <n v="6"/>
    <s v="Caballito"/>
    <s v="Diaz Velez Av. 5044"/>
    <n v="-34.608871540000003"/>
    <n v="-58.437888379999997"/>
    <x v="151"/>
    <x v="2"/>
    <d v="2016-12-26T00:00:00"/>
    <n v="1"/>
    <n v="100"/>
    <s v="https://cdn2.buenosaires.gob.ar/baobras/salud4/salud_durandcaldera_foto01.jpg"/>
    <s v="https://cdn2.buenosaires.gob.ar/baobras/salud4/salud_durandgas_foto01.jpg"/>
    <m/>
    <m/>
    <s v="COOPERATIVA DE TRABAJO LA UNICA LTDA."/>
    <m/>
    <m/>
    <m/>
    <n v="30712452354"/>
    <m/>
    <n v="6"/>
    <m/>
    <m/>
    <m/>
    <s v="https://www.buenosaires.gob.ar/baobras/hospital-durand"/>
    <m/>
    <m/>
    <m/>
    <m/>
  </r>
  <r>
    <s v="Centros de Salud en Almagro"/>
    <s v="CESAC Nº 38: Refuncionalización 3° Piso, Sector Administrativo"/>
    <s v="Finalizada"/>
    <s v="Salud"/>
    <x v="4"/>
    <s v="Se realizó la provisión y ejecución de todos los trabajos necesarios para la refuncionalización integral del área administrativa ubicada en el 3° piso, sector frente del edificio de Medrano 350 de la Ciudad Autónoma de Buenos Aires, respondiendo al programa elevado oportunamente por los responsables del área a cargo de las nuevas oficinas."/>
    <n v="7489486"/>
    <n v="5"/>
    <s v="Almagro"/>
    <s v="Medrano Av. 350"/>
    <n v="-34.606611319999999"/>
    <n v="-58.421427399999999"/>
    <x v="152"/>
    <x v="2"/>
    <d v="2017-02-04T00:00:00"/>
    <n v="3"/>
    <n v="100"/>
    <s v="https://cdn2.buenosaires.gob.ar/baobras/salud4/salud_medrano350_foto01.JPG"/>
    <s v="https://cdn2.buenosaires.gob.ar/baobras/salud4/salud_medrano350_foto02.JPG"/>
    <s v="https://cdn2.buenosaires.gob.ar/baobras/salud4/salud_medrano350_foto03.JPG"/>
    <s v="https://cdn2.buenosaires.gob.ar/baobras/salud4/salud_medrano350_foto04.jpg"/>
    <s v="Juan Pablo Boyatjian"/>
    <m/>
    <m/>
    <m/>
    <n v="30667662415"/>
    <m/>
    <n v="8"/>
    <s v="SI"/>
    <m/>
    <m/>
    <s v="https://www.buenosaires.gob.ar/baobras/centros-de-salud-en-almagro"/>
    <m/>
    <m/>
    <m/>
    <m/>
  </r>
  <r>
    <s v="Hospital Moyano"/>
    <s v="Hospital Moyano - Reparación De Terraza Y Tanque De Agua En Clí­nica Médica"/>
    <s v="Finalizada"/>
    <s v="Salud"/>
    <x v="4"/>
    <s v="La obra consistió en la impermeabilización de la cubierta del Pabellón de clí­nica médica, la cual presentaba la membrana asfáltica muy dañada y en varios sectores levantada o con faltantes teniendo filtraciones a los servicios inferiores, además, de los revoques flojos en todo el perí­metro del muro de la terraza. Es por esto que se procedió a la reparación e impermeabilización del tanque de agua sobre la terraza de bajadas a los servicios con perforaciones en la losa, lo cual facilita las filtraciones."/>
    <n v="2279344"/>
    <n v="4"/>
    <s v="Barracas"/>
    <s v="Brandsen 2570"/>
    <n v="-34.639079809999998"/>
    <n v="-58.384324839999998"/>
    <x v="40"/>
    <x v="2"/>
    <d v="2017-03-03T00:00:00"/>
    <n v="5"/>
    <n v="100"/>
    <s v="https://cdn2.buenosaires.gob.ar/baobras/salud4/salud_moyanoterraza_foto01.jpg"/>
    <m/>
    <m/>
    <m/>
    <s v="SES SA"/>
    <n v="2014"/>
    <s v="Licitación Pública"/>
    <s v="90/2014"/>
    <n v="30647727545"/>
    <m/>
    <n v="9"/>
    <m/>
    <m/>
    <m/>
    <s v="https://www.buenosaires.gob.ar/baobras/hospital-moyano"/>
    <s v="https://buenosaires.gob.ar/areas/hacienda/compras/consulta/popup_detalle.php?tipo=licitacion&amp;idlicitacion=113131"/>
    <m/>
    <m/>
    <m/>
  </r>
  <r>
    <s v="Hospital Moyano"/>
    <s v="Hospital Moyano - Cambio De Bomba De Agua Y Adecuación De Sala En Tanque Torre"/>
    <s v="Finalizada"/>
    <s v="Salud"/>
    <x v="4"/>
    <s v="La obra consistió en el cambio de las bombas principales de agua que alimentan el tanque torre, el cual abastece a todo el hospital, además de una puesta a cero de las bombas auxiliares existentes. Se propuso un reacondicionamiento de toda la sala de máquinas tanto en lo civil y eléctrico, ya que las instalaciones estaban con conexiones precarias y con malas terminaciones."/>
    <n v="2933662"/>
    <n v="4"/>
    <s v="Barracas"/>
    <s v="Brandsen 2570"/>
    <n v="-34.639079809999998"/>
    <n v="-58.384324839999998"/>
    <x v="40"/>
    <x v="2"/>
    <d v="2017-02-24T00:00:00"/>
    <n v="4"/>
    <n v="100"/>
    <s v="https://cdn2.buenosaires.gob.ar/baobras/salud4/salud_moyanocambiobombadeagua_foto1.jpg"/>
    <m/>
    <m/>
    <m/>
    <s v="SES SA"/>
    <n v="2014"/>
    <s v="Licitación Pública"/>
    <s v="90/2014"/>
    <n v="30647727545"/>
    <m/>
    <n v="5"/>
    <m/>
    <m/>
    <m/>
    <s v="https://www.buenosaires.gob.ar/baobras/hospital-moyano"/>
    <s v="https://buenosaires.gob.ar/areas/hacienda/compras/consulta/popup_detalle.php?tipo=licitacion&amp;idlicitacion=113131"/>
    <m/>
    <m/>
    <m/>
  </r>
  <r>
    <s v="Hospital Muñiz"/>
    <s v="Hospital Muñiz - Remodelación Sala 32 De Pediatrí­a"/>
    <s v="Finalizada"/>
    <s v="Salud"/>
    <x v="4"/>
    <s v="La obra consistió en la remodelación integral de la Sala 32 dando respuesta por un lado, a la necesidad de incorporar sanitarios para sectorizar a los pacientes y por otro, al requerimiento de reactivación del Pabellón que se encuentra catalogado como edificio con í¢Â€Âœprotección cautelar dentro de los lineamientos del patrimonio cultural. El proyecto contó con 418 m2 cubiertos destinados al servicio de internación incluyendo 2 habitaciones aisladas individuales con baño privado y áreas de apoyo médico, de los cuales 262 m2 se desarrollan en planta baja, 71 m2 en un primer piso. También se complementó con un sector destinado a sala de máquinas y tableros, ubicada en primer piso con una superficie de 85 m2 y superficie descubierta de 230 m2. La Sala 32 se encuentra resuelta funcionalmente en dos sectores, uno de ellos comprende el acceso al pabellón con los servicios de apoyo de enfermerí­a y médico y el otro corresponde a la internación propiamente dicha."/>
    <n v="22616453"/>
    <n v="4"/>
    <s v="Parque Patricios"/>
    <s v="Uspallata 2272"/>
    <n v="-34.637217509999999"/>
    <n v="-58.392999570000001"/>
    <x v="153"/>
    <x v="2"/>
    <d v="2017-10-02T00:00:00"/>
    <n v="11"/>
    <n v="100"/>
    <s v="https://cdn2.buenosaires.gob.ar/baobras/salud4/salud_mu%C3%B1izsala32_foto01.jpg"/>
    <s v="https://cdn2.buenosaires.gob.ar/baobras/salud4/salud_mu%C3%B1izsala32_foto02.jpg"/>
    <m/>
    <m/>
    <s v="Henisa Sudamericana S.A."/>
    <n v="2014"/>
    <s v="Licitación Pública"/>
    <s v="442/2014"/>
    <n v="33668217759"/>
    <m/>
    <n v="17"/>
    <m/>
    <m/>
    <m/>
    <s v="https://www.buenosaires.gob.ar/baobras/hospital-muniz"/>
    <s v="https://buenosaires.gob.ar/areas/hacienda/compras/consulta/popup_detalle.php?tipo=licitacion&amp;idlicitacion=114258"/>
    <m/>
    <m/>
    <m/>
  </r>
  <r>
    <s v="Hospital Muñiz"/>
    <s v="Hospital Muñiz - Construcción Muro Perimetral En La Ochava De Las Avenidas Vélez Sarsfield Y Amancio Alcorta Etapa IV"/>
    <s v="Finalizada"/>
    <s v="Salud"/>
    <x v="4"/>
    <s v="La obra consistió en la demolición de los muros existentes y la ejecución nuevo muro. Se llevó a cabo el movimiento de suelo de excavación y luego de ejecutado el muro se realizó el movimiento de suelo de relleno. Además, se realizó la instalación pluvial."/>
    <n v="4131009"/>
    <n v="4"/>
    <s v="Parque Patricios"/>
    <s v="Uspallata 2272"/>
    <n v="-34.637217509999999"/>
    <n v="-58.392999570000001"/>
    <x v="154"/>
    <x v="2"/>
    <d v="2017-04-30T00:00:00"/>
    <n v="6"/>
    <n v="100"/>
    <s v="https://cdn2.buenosaires.gob.ar/baobras/salud4/salud_mu%C3%B1izmuro_foto1.jpg"/>
    <m/>
    <m/>
    <m/>
    <s v="Indaltec S.A."/>
    <n v="2014"/>
    <s v="Ad. Mantenimiento"/>
    <s v="73/2014"/>
    <n v="30650988600"/>
    <m/>
    <n v="11"/>
    <m/>
    <m/>
    <m/>
    <s v="https://www.buenosaires.gob.ar/baobras/hospital-muniz"/>
    <s v="https://buenosaires.gob.ar/areas/hacienda/compras/consulta/popup_detalle.php?tipo=licitacion&amp;idlicitacion=113126"/>
    <m/>
    <m/>
    <m/>
  </r>
  <r>
    <s v="Hospital Piñero"/>
    <s v="Hospital Piñero - Normalización Integral De Gas-1º Etapa"/>
    <s v="Finalizada"/>
    <s v="Salud"/>
    <x v="4"/>
    <s v="La obra consistió en la construcción, montaje, normalización, habilitación y puesta en marcha de ramal y servicio de gas - Parte 1 "/>
    <n v="4466925"/>
    <n v="7"/>
    <s v="Flores"/>
    <s v="Varela Av. 1301"/>
    <n v="-34.644124329999997"/>
    <n v="-58.453674589999999"/>
    <x v="93"/>
    <x v="5"/>
    <d v="2016-12-31T00:00:00"/>
    <m/>
    <n v="100"/>
    <s v="https://cdn2.buenosaires.gob.ar/baobras/salud4/salud_pi%C3%B1erogas_foto02.jpeg"/>
    <m/>
    <m/>
    <m/>
    <s v="COOPERATIVA DE TRABAJO LA UNICA LTDA."/>
    <n v="2017"/>
    <s v="Decreto N° 433/16"/>
    <s v="1542/2017"/>
    <n v="30712452354"/>
    <m/>
    <n v="15"/>
    <m/>
    <m/>
    <m/>
    <s v="https://www.buenosaires.gob.ar/baobras/hospital-pinero"/>
    <m/>
    <m/>
    <m/>
    <m/>
  </r>
  <r>
    <s v="Hospital Udaondo"/>
    <s v="Hospital Udaondo - Mejoras En El Acceso A Personas Con Movilidad Reducida En Pabellón A"/>
    <s v="Finalizada"/>
    <s v="Salud"/>
    <x v="4"/>
    <s v="La obra consistió en dotar al acceso principal del Pabellón A de un ascensor para discapacitados que cumpla el objetivo de elevar a aquellas personas desde el nivel de la vereda exterior del Pabellón al mismo nivel del hall principal, desnivel que ronda los 0.75m. Para ello se elevó el nivel del porch, eliminando los escalones interiores y construyendo una dársena en el exterior para la llegada de dicho ascensor. Asimismo, por el avance de dicha dársena se ha realizado la ampliación de dicho espacio, avanzando sobre el sector parquizado y modificando la escalinata principal sobre lí­nea de frente, eliminando el descanso y respetando la forma original."/>
    <n v="3723201"/>
    <n v="4"/>
    <s v="Parque Patricios"/>
    <s v="Caseros Av. 2061"/>
    <n v="-34.634345879999998"/>
    <n v="-58.391360919999997"/>
    <x v="155"/>
    <x v="2"/>
    <d v="2017-01-31T00:00:00"/>
    <n v="4"/>
    <n v="100"/>
    <s v="https://cdn2.buenosaires.gob.ar/baobras/salud4/salud_refuncionalizacionpabellona_foto01.jpg"/>
    <s v="https://cdn2.buenosaires.gob.ar/baobras/salud4/salud_udaondo_accesopersonasconmovilidadreducida_foto01.jpg"/>
    <s v="https://cdn2.buenosaires.gob.ar/baobras/salud4/salud_udaondo_accesopersonasconmovilidadreducida_foto02.jpg"/>
    <m/>
    <s v="Indaltec S.A."/>
    <n v="2014"/>
    <s v="Ad. Mantenimiento"/>
    <s v="86/2014"/>
    <n v="30650988600"/>
    <m/>
    <n v="9"/>
    <m/>
    <m/>
    <m/>
    <s v="https://www.buenosaires.gob.ar/baobras/hospital-udaondo"/>
    <s v="https://buenosaires.gob.ar/areas/hacienda/compras/consulta/popup_detalle.php?tipo=licitacion&amp;idlicitacion=113130"/>
    <m/>
    <m/>
    <m/>
  </r>
  <r>
    <s v="Hospital Gutiérrez"/>
    <s v="Hospital Gutiérrez - Proyecto, Aprobación, Normalización Y Habilitación De Instalación De Gas - Pabellones D Y F"/>
    <s v="Finalizada"/>
    <s v="Salud"/>
    <x v="4"/>
    <s v="La obra consistió en la normalización de todas las instalaciones de gas afectadas al medidor de la calle Paraguay; y la calefacción y agua caliente del Pabellón D, dado que se veí­an comprometidos los sectores de internación y laboratorio ubicados en el mismo."/>
    <n v="5000000"/>
    <n v="2"/>
    <s v="Recoleta"/>
    <s v="Gallo 1330"/>
    <n v="-34.594522789999999"/>
    <n v="-58.410731910000003"/>
    <x v="13"/>
    <x v="5"/>
    <d v="2017-07-31T00:00:00"/>
    <n v="5"/>
    <n v="100"/>
    <s v="https://cdn2.buenosaires.gob.ar/baobras/salud4/salud_gutierrezgas_foto01.jpeg"/>
    <s v="https://cdn2.buenosaires.gob.ar/baobras/salud4/salud_gutierrezgas_foto02.jpeg"/>
    <m/>
    <m/>
    <s v="Cooperativa De Trabajo Evita Limitada"/>
    <n v="2014"/>
    <m/>
    <m/>
    <n v="30714559474"/>
    <m/>
    <n v="7"/>
    <m/>
    <m/>
    <m/>
    <s v="https://www.buenosaires.gob.ar/baobras/hospital-gutierrez"/>
    <m/>
    <m/>
    <m/>
    <m/>
  </r>
  <r>
    <s v="Hospital Pirovano"/>
    <s v="Hospital Pirovano - Tareas De Demolición De Chimenea"/>
    <s v="Finalizada"/>
    <s v="Salud"/>
    <x v="4"/>
    <s v="La obra consistió en la demolición de la chimenea, dado que habí­a empeorado el estado estructural de la misma en el sector donde se realizaba la incineración de los residuos. Dicho sector era muy próximo a la sala de internación de hombres de la división otorrinolaringologí­a."/>
    <n v="2000000"/>
    <n v="12"/>
    <s v="Coghlan"/>
    <s v="Monroe Av. 3555"/>
    <n v="-34.565105780000003"/>
    <n v="-58.470986439999997"/>
    <x v="13"/>
    <x v="5"/>
    <d v="2017-02-22T00:00:00"/>
    <n v="0"/>
    <n v="100"/>
    <s v="https://cdn2.buenosaires.gob.ar/baobras/salud4/salud_pirovanodemolicionchimenea_foto01.jpg"/>
    <m/>
    <m/>
    <m/>
    <s v="Mejoramiento Hospitalario S.A."/>
    <n v="2017"/>
    <s v="Decreto N° 433/16"/>
    <s v="849/2017"/>
    <n v="30707962654"/>
    <m/>
    <n v="7"/>
    <m/>
    <m/>
    <m/>
    <s v="https://www.buenosaires.gob.ar/baobras/hospital-pirovano"/>
    <m/>
    <m/>
    <m/>
    <m/>
  </r>
  <r>
    <s v="Sedes comunales"/>
    <s v="Sede Comunal 10: Modificación Layout"/>
    <s v="Finalizada"/>
    <s v="Arquitectura"/>
    <x v="5"/>
    <s v="Los sectores que se intervinieron se encuentran ubicados en el 1º piso, 2º piso, 3º piso y terraza de la sede Comunal N° 10 ubicada sobre la calle Bacacay 3968. El objetivo de la propuesta fue generar espacios de trabajos fluidos para el personal que trabaja en la sede, privacidad de las áreas que así­ lo requieran y la puesta en valor del 3º piso debido a las filtraciones de agua provenientes de la terraza. La reorganización del espacio permitió un máximo aprovechamiento del mismo utilizando zonas que se encontraban en desuso. Estas remodelaciones apuntaron a la unificación de anteriores reformas que buscaban dar una identidad más homogénea y unificada de la comuna."/>
    <n v="1477190"/>
    <n v="10"/>
    <s v="Monte Castro"/>
    <s v="Baigorria Y Hugo, Victor"/>
    <n v="-34.62284554"/>
    <n v="-58.519892230000004"/>
    <x v="2"/>
    <x v="2"/>
    <d v="2017-01-30T00:00:00"/>
    <n v="12"/>
    <n v="100"/>
    <s v="https://cdn2.buenosaires.gob.ar/baobras/editadas2/ssgc_comuna10_layoutcomuna10_foto1.jpg"/>
    <s v="https://cdn2.buenosaires.gob.ar/baobras/editadas2/ssgc_comuna10_layoutcomuna10_foto2.jpg"/>
    <s v="https://cdn2.buenosaires.gob.ar/baobras/editadas2/ssgc_comuna10_layoutcomuna10_foto3.jpg"/>
    <s v="https://cdn2.buenosaires.gob.ar/baobras/editadas2/ssgc_comuna10_layoutcomuna10_foto4.jpg"/>
    <s v="Prisma Constructora S.R.L"/>
    <n v="2016"/>
    <m/>
    <m/>
    <n v="30714290173"/>
    <n v="175000"/>
    <m/>
    <m/>
    <m/>
    <m/>
    <s v="https://www.buenosaires.gob.ar/baobras/sedes-comunales"/>
    <s v="https://www.buenosaires.gob.ar/areas/hacienda/compras/consulta/popup_consulta.php?cfilas=10&amp;orden_tipo=desc&amp;tipocontratacion=-&amp;numcontratacion=&amp;siglacontratacion=-&amp;aniocontratacion=-&amp;tipoactuacion=1&amp;numactuacion=16068787&amp;siglaactuacion=-&amp;anioactuacion=2016&amp;idrubro=-&amp;idrlicitante=-&amp;idrsolicitante=-&amp;idestado=-&amp;siglaactuacion=-&amp;anulado=-&amp;rlidep=1&amp;rsoldep=1&amp;f_dia_desde=-&amp;f_mes_desde=-&amp;f_anio_desde=-&amp;f_dia_hasta=-&amp;f_mes_hasta=-&amp;f_anio_hasta=-&amp;r_fecha=todos"/>
    <m/>
    <m/>
    <m/>
  </r>
  <r>
    <s v="Barrio Los Piletones"/>
    <s v="Barrio Los Piletones: Abastecimiento De Agua Potable Manzanas 9 Y 10 - Barrio Los Piletones"/>
    <s v="Finalizada"/>
    <s v="Hidráulica e Infraestructura"/>
    <x v="2"/>
    <s v="Instalación De Una Cañerí­a De Agua Emplazada Por Colectora Lacarra, En Una Longitud De 250 Metros En Cañerí­a De Pead Dn 90mm Pn8 Con Accesorios, Empalme A Cañerí­a De Pead Dn 160 Mm,"/>
    <n v="2911675"/>
    <n v="8"/>
    <s v="Villa Soldati"/>
    <s v="Lacarra Av. Y Janer, Ana Maria"/>
    <n v="-34.662607520000002"/>
    <n v="-58.45325321"/>
    <x v="156"/>
    <x v="5"/>
    <d v="2017-05-16T00:00:00"/>
    <n v="2"/>
    <n v="100"/>
    <s v="cdn2.buenosaires.gob.ar/baobras/corporacionsur/AbastecimientodeAguaPotableMz9y10_foto1.jpg"/>
    <s v="cdn2.buenosaires.gob.ar/baobras/corporacionsur/AbastecimientodeAguaPotableMz9y10_foto2.jpg"/>
    <m/>
    <m/>
    <s v="Jorge Canelles Ltda"/>
    <n v="2017"/>
    <s v="Contratación Directa"/>
    <s v="06-CBAS-2017"/>
    <n v="30708832959"/>
    <s v="vecinos"/>
    <m/>
    <m/>
    <m/>
    <m/>
    <s v="http://www.buenosaires.gob.ar/baobras/barrio-los-piletones"/>
    <m/>
    <m/>
    <m/>
    <m/>
  </r>
  <r>
    <s v="Barrio Los Piletones"/>
    <s v="Barrio Los Piletones: Nexo Conexión De Red De Agua Potable ( Lacarra) Barrio Los Piletones"/>
    <s v="Finalizada"/>
    <s v="Hidráulica e Infraestructura"/>
    <x v="2"/>
    <s v="Nexo Para La Provisión De Agua Potable Barrio Los Piletones Contempla Ejecución De Cámaras, Empalmes, Etc"/>
    <n v="1832840"/>
    <n v="8"/>
    <s v="Villa Soldati"/>
    <s v="Lacarra Av. Y Janer, Ana Maria"/>
    <n v="-34.662607520000002"/>
    <n v="-58.45325321"/>
    <x v="156"/>
    <x v="5"/>
    <d v="2017-03-16T00:00:00"/>
    <n v="1"/>
    <n v="100"/>
    <s v="cdn2.buenosaires.gob.ar/baobras/corporacionsur4/Nexoconexionderedaguapotable_foto1.jpg"/>
    <s v="cdn2.buenosaires.gob.ar/baobras/corporacionsur4/Nexoconexionderedaguapotable_foto2.jpg"/>
    <s v="cdn2.buenosaires.gob.ar/baobras/corporacionsur4/Nexoconexionderedaguapotable_foto3.jpg"/>
    <s v="cdn2.buenosaires.gob.ar/baobras/corporacionsur4/Nexoconexionderedaguapotable_foto4.jpg"/>
    <s v="Kopar S.A"/>
    <n v="2017"/>
    <s v="Contratación Directa"/>
    <s v="01-CBAS-2017"/>
    <n v="30707504990"/>
    <s v="vecinos"/>
    <m/>
    <m/>
    <m/>
    <m/>
    <s v="http://www.buenosaires.gob.ar/baobras/barrio-los-piletones"/>
    <m/>
    <m/>
    <m/>
    <m/>
  </r>
  <r>
    <s v="Barrio Los Piletones"/>
    <s v="Barrio Los Piletones: Finalización Edificios 10 Y 11 (Piletones)"/>
    <s v="Finalizada"/>
    <s v="Vivienda"/>
    <x v="2"/>
    <s v="Obras De Finalización Correspondientes Al Conjunto Habitacional Piletones, Ejecutadas Con El Sistema Constructivo Cassaforma."/>
    <n v="22035450"/>
    <n v="8"/>
    <s v="Villa Soldati"/>
    <s v="6 de Agosto 3955"/>
    <n v="-34.662607520000002"/>
    <n v="-58.45325321"/>
    <x v="12"/>
    <x v="5"/>
    <d v="2017-06-30T00:00:00"/>
    <n v="5"/>
    <n v="100"/>
    <s v="cdn2.buenosaires.gob.ar/baobras/corporacionsur/Finalizaci%C3%B3nEdificios10y11-12y13_foto1.jpg"/>
    <s v="cdn2.buenosaires.gob.ar/baobras/corporacionsur/Finalizaci%C3%B3nEdificios10y11_foto2.jpg"/>
    <s v="cdn2.buenosaires.gob.ar/baobras/corporacionsur/Finalizaci%C3%B3nEdificios10y11_foto3.jpg"/>
    <s v="cdn2.buenosaires.gob.ar/baobras/corporacionsur/Finalizaci%C3%B3nEdificios10y11_foto4.jpg"/>
    <s v="Wayro Ingenierí­a S.A."/>
    <n v="2017"/>
    <s v="Licitación Pública"/>
    <s v="04-CBAS-2016"/>
    <n v="30661734708"/>
    <s v="vecinos"/>
    <m/>
    <m/>
    <m/>
    <m/>
    <s v="http://www.buenosaires.gob.ar/baobras/barrio-los-piletones"/>
    <m/>
    <m/>
    <m/>
    <m/>
  </r>
  <r>
    <s v="Barrio Los Piletones"/>
    <s v="Barrio Los Piletones: Finalización Edificios 12 Y 13 (Piletones)"/>
    <s v="Finalizada"/>
    <s v="Vivienda"/>
    <x v="2"/>
    <s v="Obras De Finalización Correspondientes Al Conjunto Habitacional Piletones, Ejecutadas Con El Sistema Constructivo Cassaforma."/>
    <n v="24498933"/>
    <n v="8"/>
    <s v="Villa Soldati"/>
    <s v="De la Fuerza 3955"/>
    <n v="-34.662607520000002"/>
    <n v="-58.45325321"/>
    <x v="12"/>
    <x v="5"/>
    <d v="2017-06-30T00:00:00"/>
    <n v="5"/>
    <n v="100"/>
    <s v="cdn2.buenosaires.gob.ar/baobras/corporacionsur/Finalizaci%C3%B3nEdificios12y13_foto1.jpg"/>
    <s v="cdn2.buenosaires.gob.ar/baobras/corporacionsur/Finalizaci%C3%B3nEdificios12y13_foto2.jpg"/>
    <s v="cdn2.buenosaires.gob.ar/baobras/corporacionsur/Finalizaci%C3%B3nEdificios12y13_foto3.jpg"/>
    <s v="cdn2.buenosaires.gob.ar/baobras/corporacionsur/Finalizaci%C3%B3nEdificios12y13_foto4.jpg"/>
    <s v="Bosquimano S.A"/>
    <n v="2017"/>
    <s v="Licitación Pública"/>
    <s v="05-CBAS-2016"/>
    <n v="30711470022"/>
    <s v="vecinos"/>
    <m/>
    <m/>
    <m/>
    <m/>
    <s v="http://www.buenosaires.gob.ar/baobras/barrio-los-piletones"/>
    <m/>
    <m/>
    <m/>
    <m/>
  </r>
  <r>
    <s v="Barrio Los Piletones"/>
    <s v="Barrio Los Piletones: Mejoras En Frentes - Barrio Los Piletones - Etapa 1"/>
    <s v="Finalizada"/>
    <s v="Vivienda"/>
    <x v="2"/>
    <s v="La Propuesta De Obras Consiste En El Mejoramiento De Los Frentes De Las Parcelas Regularizadas De Las Manzanas Mencionadas Donde Se Realizará Diferentes Tareas De Acuerdo Las Necesidad De Cada Frente"/>
    <n v="1460667"/>
    <n v="8"/>
    <s v="Villa Soldati"/>
    <s v="Janer 3836, 3842;Ntra Sra de Caacupé 3810,3818,3836; Plumerillo 3837,3823;Mujeres Luchadoras 3035;Plumerillo 3807; 3815"/>
    <n v="-34.662607520000002"/>
    <n v="-58.45325321"/>
    <x v="157"/>
    <x v="5"/>
    <d v="2017-02-06T00:00:00"/>
    <n v="2"/>
    <n v="100"/>
    <s v="cdn2.buenosaires.gob.ar/baobras/corporacionsur/Mejorasenfrentes-Etapa1_foto1.jpg"/>
    <s v="cdn2.buenosaires.gob.ar/baobras/corporacionsur/Mejorasenfrentes-Etapa1_foto2.jpg"/>
    <s v="cdn2.buenosaires.gob.ar/baobras/corporacionsur/Mejorasenfrentes-Etapa1_foto3.jpg"/>
    <s v="cdn2.buenosaires.gob.ar/baobras/corporacionsur/Mejorasenfrentes-Etapa1_foto4.jpg"/>
    <s v="ANTONIO ALAK LTDA"/>
    <n v="2017"/>
    <s v="Contratación Directa"/>
    <s v="02-CBAS-2017"/>
    <n v="30709930385"/>
    <s v="vecinos"/>
    <m/>
    <m/>
    <m/>
    <m/>
    <s v="http://www.buenosaires.gob.ar/baobras/barrio-los-piletones"/>
    <m/>
    <m/>
    <m/>
    <m/>
  </r>
  <r>
    <s v="Ecoparque"/>
    <s v="Ecoparque: Elefantes 1er Etapa"/>
    <s v="Finalizada"/>
    <s v="Espacio Público"/>
    <x v="1"/>
    <s v="Se realizó la readecuación del recinto de elefantes"/>
    <n v="2106085"/>
    <n v="14"/>
    <s v="Palermo"/>
    <s v="Republica De La India 3000"/>
    <n v="-34.578319450000002"/>
    <n v="-58.414821099999998"/>
    <x v="158"/>
    <x v="5"/>
    <d v="2017-02-25T00:00:00"/>
    <n v="0"/>
    <n v="100"/>
    <s v="https://cdn2.buenosaires.gob.ar/baobras/modernizacion/Elefantes%201er%20Etapa_foto1.jpg"/>
    <s v="https://cdn2.buenosaires.gob.ar/baobras/editadas1/mayep_ecoparqueelefante1eretapa_foto2.jpg"/>
    <s v="https://cdn2.buenosaires.gob.ar/baobras/editadas1/mayep_ecoparqueelefante1eretapa_foto3.jpg"/>
    <s v="https://cdn2.buenosaires.gob.ar/baobras/editadas1/mayep_ecoparqueelefante1eretapa_foto4.jpg"/>
    <s v="Gwerder &amp; Co S.R.L"/>
    <n v="2017"/>
    <s v="Decreto 433/16"/>
    <s v="-"/>
    <n v="30707471944"/>
    <m/>
    <m/>
    <m/>
    <m/>
    <m/>
    <s v="https://www.buenosaires.gob.ar/baobras/conjunto-habitacional-nestor-kirchner-0"/>
    <m/>
    <s v="EX -2017-06016318-MGEYA-UPEEI"/>
    <m/>
    <m/>
  </r>
  <r>
    <s v="Sedes comunales"/>
    <s v="Base Operativa 24 De Noviembre"/>
    <s v="Finalizada"/>
    <s v="Arquitectura"/>
    <x v="5"/>
    <s v="Los sectores que se intervinieron se encuentran ubicados en el 1º piso, 2º piso, 3º piso y terraza de la sede Comunal N° 10 ubicada sobre la calle Bacacay 3968. El objetivo de la propuesta fue generar espacios de trabajos fluidos para el personal que trabaja en la sede, privacidad de las áreas que así­ lo requieran y la puesta en valor del 3º piso debido a las filtraciones de agua provenientes de la terraza. La reorganización del espacio permitió un máximo aprovechamiento del mismo utilizando zonas que se encontraban en desuso. Estas remodelaciones apuntaron a la unificación de anteriores reformas que buscaban dar una identidad más homogénea y unificada de la comuna."/>
    <n v="2847482"/>
    <n v="3"/>
    <s v="San Cristóbal"/>
    <s v="24 De Noviembre Y Cochabamba"/>
    <n v="-34.626301779999999"/>
    <n v="-58.41021293"/>
    <x v="49"/>
    <x v="2"/>
    <d v="2017-06-23T00:00:00"/>
    <n v="6"/>
    <n v="100"/>
    <s v="https://cdn2.buenosaires.gob.ar/baobras/editadas2/ssgc_comuna3_base24noviembre_foto1.JPG"/>
    <s v="https://cdn2.buenosaires.gob.ar/baobras/editadas2/ssgc_comuna3_base24noviembre_foto2.JPG"/>
    <s v="https://cdn2.buenosaires.gob.ar/baobras/editadas2/ssgc_comuna3_base24noviembre_foto3.JPG"/>
    <s v="https://cdn2.buenosaires.gob.ar/baobras/editadas2/ssgc_comuna3_base24noviembre_foto4.JPG"/>
    <s v="Grupo Viarsa S.A"/>
    <n v="2016"/>
    <m/>
    <m/>
    <n v="30714207667"/>
    <m/>
    <m/>
    <m/>
    <m/>
    <m/>
    <s v="https://www.buenosaires.gob.ar/baobras/conjunto-habitacional-nestor-kirchner-0"/>
    <s v="https://www.buenosaires.gob.ar/areas/hacienda/compras/consulta/popup_consulta.php?cfilas=10&amp;orden_tipo=desc&amp;tipocontratacion=-&amp;numcontratacion=&amp;siglacontratacion=-&amp;aniocontratacion=-&amp;tipoactuacion=1&amp;numactuacion=19187632&amp;siglaactuacion=-&amp;anioactuacion=2016&amp;idrubro=-&amp;idrlicitante=-&amp;idrsolicitante=-&amp;idestado=-&amp;siglaactuacion=-&amp;anulado=-&amp;rlidep=1&amp;rsoldep=1&amp;f_dia_desde=-&amp;f_mes_desde=-&amp;f_anio_desde=-&amp;f_dia_hasta=-&amp;f_mes_hasta=-&amp;f_anio_hasta=-&amp;r_fecha=todos"/>
    <m/>
    <m/>
    <m/>
  </r>
  <r>
    <s v="Sedes comunales"/>
    <s v="Base Operativa Bilbao"/>
    <s v="Finalizada"/>
    <s v="Arquitectura"/>
    <x v="5"/>
    <s v="Se realizaron tareas de mejoramiento en general y se construyeron vestuarios y sanitarios más grandes."/>
    <n v="2904871"/>
    <n v="9"/>
    <s v="Parque Avellaneda"/>
    <s v="Bilbao, Francisco Av. Y Lacarra Av."/>
    <n v="-34.645225889999999"/>
    <n v="-58.474961440000001"/>
    <x v="56"/>
    <x v="2"/>
    <d v="2017-05-04T00:00:00"/>
    <n v="16"/>
    <n v="100"/>
    <s v="https://cdn2.buenosaires.gob.ar/baobras/editadas2/ssgc_comuna9_basebilbao_foto1.jpg"/>
    <s v="https://cdn2.buenosaires.gob.ar/baobras/editadas2/ssgc_comuna9_basebilbao_foto2.jpg"/>
    <s v="https://cdn2.buenosaires.gob.ar/baobras/editadas2/ssgc_comuna9_basebilbao_foto3.jpg"/>
    <s v="https://cdn2.buenosaires.gob.ar/baobras/editadas2/ssgc_comuna9_basebilbao_foto4.jpg"/>
    <s v="Verde Integral S.A."/>
    <n v="2016"/>
    <m/>
    <m/>
    <n v="30714263842"/>
    <m/>
    <m/>
    <m/>
    <m/>
    <m/>
    <s v="https://www.buenosaires.gob.ar/baobras/conjunto-habitacional-nestor-kirchner-0"/>
    <s v="https://www.buenosaires.gob.ar/areas/hacienda/compras/consulta/popup_consulta.php?cfilas=10&amp;orden_tipo=desc&amp;tipocontratacion=-&amp;numcontratacion=&amp;siglacontratacion=-&amp;aniocontratacion=-&amp;tipoactuacion=1&amp;numactuacion=14602137&amp;siglaactuacion=-&amp;anioactuacion=2016&amp;idrubro=-&amp;idrlicitante=-&amp;idrsolicitante=-&amp;idestado=-&amp;siglaactuacion=-&amp;anulado=-&amp;rlidep=1&amp;rsoldep=1&amp;f_dia_desde=-&amp;f_mes_desde=-&amp;f_anio_desde=-&amp;f_dia_hasta=-&amp;f_mes_hasta=-&amp;f_anio_hasta=-&amp;r_fecha=todos"/>
    <m/>
    <m/>
    <m/>
  </r>
  <r>
    <s v="Sedes comunales"/>
    <s v="Base Operativa Indoamericano Etapa 1"/>
    <s v="Finalizada"/>
    <s v="Arquitectura"/>
    <x v="5"/>
    <s v="Se realizaron tareas de mejoramiento en general y se construyeron vestuarios y sanitarios más grandes."/>
    <n v="3586854"/>
    <n v="8"/>
    <s v="Villa Soldati"/>
    <s v="Lacarra Av. 2401"/>
    <n v="-34.657992520000001"/>
    <n v="-58.458609559999999"/>
    <x v="56"/>
    <x v="2"/>
    <d v="2017-04-29T00:00:00"/>
    <n v="15"/>
    <n v="100"/>
    <s v="https://cdn2.buenosaires.gob.ar/baobras/editadas2/ssgc_comuna8_baseindo_foto1.JPG"/>
    <s v="https://cdn2.buenosaires.gob.ar/baobras/editadas2/ssgc_comuna8_baseindo_foto2.JPG"/>
    <s v="https://cdn2.buenosaires.gob.ar/baobras/editadas2/ssgc_comuna8_baseindo_foto3.JPG"/>
    <s v="https://cdn2.buenosaires.gob.ar/baobras/editadas2/ssgc_comuna8_baseindo_foto4.JPG"/>
    <s v="Verde Integral S.A."/>
    <n v="2016"/>
    <m/>
    <m/>
    <n v="30714263842"/>
    <m/>
    <m/>
    <m/>
    <m/>
    <m/>
    <s v="https://www.buenosaires.gob.ar/baobras/conjunto-habitacional-nestor-kirchner-0"/>
    <s v="https://www.buenosaires.gob.ar/areas/hacienda/compras/consulta/popup_consulta.php?cfilas=10&amp;orden_tipo=desc&amp;tipocontratacion=-&amp;numcontratacion=&amp;siglacontratacion=-&amp;aniocontratacion=-&amp;tipoactuacion=1&amp;numactuacion=13277262&amp;siglaactuacion=-&amp;anioactuacion=2016&amp;idrubro=-&amp;idrlicitante=-&amp;idrsolicitante=-&amp;idestado=-&amp;siglaactuacion=-&amp;anulado=-&amp;rlidep=1&amp;rsoldep=1&amp;f_dia_desde=-&amp;f_mes_desde=-&amp;f_anio_desde=-&amp;f_dia_hasta=-&amp;f_mes_hasta=-&amp;f_anio_hasta=-&amp;r_fecha=todos"/>
    <m/>
    <m/>
    <m/>
  </r>
  <r>
    <s v="Entorno Villa General Mitre"/>
    <s v="Boulevard Juan B. Justo: Recuperación Y Puesta En Valor"/>
    <s v="Finalizada"/>
    <s v="Espacio Público"/>
    <x v="5"/>
    <s v="El sector que se intervino se encuentra ubicado sobre la Av. Juan B. Justo entre Gral. César Dí­az y Av. Miguel C. del Corro en Villa Luro dentro de la Comuna 10. El estado de las veredas se encontraba en mal estado, por lo tanto se le cambió todo el solado por caminos de hormigón peinado y se construyeron los vados peatonales que faltaban mejorando y asegurando la accesibilidad a todo el boulevard. Además, se construyeron módulos de descanso del lado más tranquilo del boulevard con bancos y mesas, módulos con postas aeróbicas para los vecinos, la puesta en valor de las áreas verdes, plantación de semillas para mejorar el estado del césped, nuevos canteros con floración para dar color a los frentistas y se proveyó del arbolado faltante para completar las alineaciones."/>
    <n v="6292554"/>
    <n v="11"/>
    <s v="Villa Gral. Mitre"/>
    <s v="Justo, Juan B. Av. 4801"/>
    <n v="-34.610867730000002"/>
    <n v="-58.467268850000004"/>
    <x v="57"/>
    <x v="2"/>
    <d v="2017-04-30T00:00:00"/>
    <n v="4"/>
    <n v="100"/>
    <s v="https://cdn2.buenosaires.gob.ar/baobras/editadas2/ssgc_villagralmitre_boulevardjuanbjusto_foto1.JPG"/>
    <s v="https://cdn2.buenosaires.gob.ar/baobras/editadas2/ssgc_villagralmitre_boulevardjuanbjusto_foto2.JPG"/>
    <s v="https://cdn2.buenosaires.gob.ar/baobras/editadas2/ssgc_villagralmitre_boulevardjuanbjusto_foto3.JPG"/>
    <s v="https://cdn2.buenosaires.gob.ar/baobras/editadas2/ssgc_villagralmitre_boulevardjuanbjusto_foto4.JPG"/>
    <s v="Nazareno Pablo Puente"/>
    <n v="2016"/>
    <m/>
    <m/>
    <n v="20248211114"/>
    <n v="80000"/>
    <m/>
    <m/>
    <m/>
    <m/>
    <s v="https://www.buenosaires.gob.ar/baobras/conjunto-habitacional-nestor-kirchner-0"/>
    <s v="https://www.buenosaires.gob.ar/areas/hacienda/compras/consulta/popup_consulta.php?cfilas=10&amp;orden_tipo=desc&amp;tipocontratacion=-&amp;numcontratacion=&amp;siglacontratacion=-&amp;aniocontratacion=-&amp;tipoactuacion=1&amp;numactuacion=21713936&amp;siglaactuacion=-&amp;anioactuacion=2016&amp;idrubro=-&amp;idrlicitante=-&amp;idrsolicitante=-&amp;idestado=-&amp;siglaactuacion=-&amp;anulado=-&amp;rlidep=1&amp;rsoldep=1&amp;f_dia_desde=-&amp;f_mes_desde=-&amp;f_anio_desde=-&amp;f_dia_hasta=-&amp;f_mes_hasta=-&amp;f_anio_hasta=-&amp;r_fecha=todos"/>
    <m/>
    <m/>
    <m/>
  </r>
  <r>
    <s v="Entorno Almagro"/>
    <s v="Pasaje Panamá: Calle Sustentable"/>
    <s v="Finalizada"/>
    <s v="Espacio Público"/>
    <x v="5"/>
    <s v="El sector que se intervino está situado en la calle Panama al 900 entre las calles Sarmiento y la Av. Corrientes. El objetivo de la obra fue mejorar el funcionamiento y optimizar el uso del espacio público para los vecinos y ciudadanos que concurren dí­a a dí­a por esta calle. Se sectorizó una única senda de estacionamiento vehicular a 45 grados y se implantó mayores superficies de verdes con vegetaciones autóctonas en las esquinas y fajas verdes sobre los cordones."/>
    <n v="5725064"/>
    <n v="5"/>
    <s v="Almagro"/>
    <s v="Panama 901"/>
    <n v="-34.603856299999997"/>
    <n v="-58.431242210000001"/>
    <x v="159"/>
    <x v="2"/>
    <d v="2017-07-06T00:00:00"/>
    <n v="7"/>
    <n v="100"/>
    <s v="https://cdn2.buenosaires.gob.ar/baobras/editadas2/ssgc_almagro_pasajepanama_foto1.JPG"/>
    <s v="https://cdn2.buenosaires.gob.ar/baobras/editadas2/ssgc_almagro_pasajepanama_foto2.JPG"/>
    <s v="https://cdn2.buenosaires.gob.ar/baobras/editadas2/ssgc_almagro_pasajepanama_foto3.JPG"/>
    <s v="https://cdn2.buenosaires.gob.ar/baobras/editadas2/ssgc_almagro_pasajepanama_foto4.JPG"/>
    <s v="Vivero Cuculo S.R.L"/>
    <n v="2016"/>
    <m/>
    <m/>
    <n v="30650273652"/>
    <n v="60000"/>
    <m/>
    <m/>
    <m/>
    <m/>
    <s v="https://www.buenosaires.gob.ar/baobras/entorno-almagro"/>
    <m/>
    <m/>
    <m/>
    <m/>
  </r>
  <r>
    <s v="Sedes comunales"/>
    <s v="Sede Comunal 8 Modificación Del Layout De Puestos De Trabajo"/>
    <s v="Finalizada"/>
    <s v="Arquitectura"/>
    <x v="5"/>
    <s v="El objetivo de la obra fue intervenir el edificio Comunal N° 8 de la Av. Roca 5252 mejorando el funcionamiento y optimizando el uso del espacio por parte de empleados y ciudadanos que concurren para la realización de trámites. Para eso fue conveniente la sectorización estratégica en planta baja se dispuso de: UAC, documentación rápida, caja, espera, rentas, salas de racks, numeradores, turneros, mesa de entrada. Por otro lado, en la planta alta se dispuso de: procuración, mediación, prevención del delito y OIL. Estas remodelaciones apuntaron a la unificación de anteriores reformas que buscaban dar una identidad más homogénea y unificada de la comuna."/>
    <n v="3107789"/>
    <n v="8"/>
    <s v="Villa Riachuelo"/>
    <s v="Roca, Cnel. Av. 5252"/>
    <n v="-34.684704379999999"/>
    <n v="-58.455338580000003"/>
    <x v="160"/>
    <x v="2"/>
    <d v="2017-04-24T00:00:00"/>
    <n v="4"/>
    <n v="100"/>
    <s v="https://cdn2.buenosaires.gob.ar/baobras/editadas2/ssgc_comuna8_layoutsedecomuna8_foto1.JPG"/>
    <m/>
    <m/>
    <m/>
    <s v="Vap Construcciones S.R.L."/>
    <n v="2016"/>
    <m/>
    <m/>
    <n v="30714522384"/>
    <n v="230000"/>
    <m/>
    <m/>
    <m/>
    <m/>
    <s v="https://www.buenosaires.gob.ar/baobras/sedes-comunales"/>
    <s v="https://www.buenosaires.gob.ar/areas/hacienda/compras/consulta/popup_consulta.php?cfilas=10&amp;orden_tipo=desc&amp;tipocontratacion=-&amp;numcontratacion=&amp;siglacontratacion=-&amp;aniocontratacion=-&amp;tipoactuacion=1&amp;numactuacion=10353977&amp;siglaactuacion=-&amp;anioactuacion=2016&amp;idrubro=-&amp;idrlicitante=-&amp;idrsolicitante=-&amp;idestado=-&amp;siglaactuacion=-&amp;anulado=-&amp;rlidep=1&amp;rsoldep=1&amp;f_dia_desde=-&amp;f_mes_desde=-&amp;f_anio_desde=-&amp;f_dia_hasta=-&amp;f_mes_hasta=-&amp;f_anio_hasta=-&amp;r_fecha=todos"/>
    <m/>
    <m/>
    <m/>
  </r>
  <r>
    <s v="Plazas y Parques de Comuna 14"/>
    <s v="Patio Urbano Paraguay"/>
    <s v="Finalizada"/>
    <s v="Espacio Público"/>
    <x v="5"/>
    <s v="La plaza que se intervino se encuentra ubicada sobre la calle Paraguay entre las calles Fitz Roy y Humboldt dentro de la Comuna N°14. La obra contempló la reubicación del patio de juegos aportándole nuevos juegos de vanguardia e inclusivos y solado anti golpe para proporcionar accesibilidad, el cambio de mobiliario por nuevo, reemplazo de los cestos de basuras. En el sector del actual patio de juegos se realizó un sector verde y se sumaron actividades deportivas. Asimismo, las áreas de superficie absorbente se parquizaron y aportaron nueva vegetación como así­ también hubo un aumento de la superficie absorbente generando nuevos canteros."/>
    <n v="2691698"/>
    <n v="14"/>
    <s v="Palermo"/>
    <s v="Paraguay 5138"/>
    <n v="-34.579943370000002"/>
    <n v="-58.430395609999998"/>
    <x v="57"/>
    <x v="2"/>
    <d v="2017-06-15T00:00:00"/>
    <n v="6"/>
    <n v="100"/>
    <s v="https://cdn2.buenosaires.gob.ar/baobras/editadas2/ssgc_comuna14_patioparaguay_foto1.JPG"/>
    <s v="https://cdn2.buenosaires.gob.ar/baobras/editadas2/ssgc_comuna14_patioparaguay_foto2.JPG"/>
    <s v="https://cdn2.buenosaires.gob.ar/baobras/editadas2/ssgc_comuna14_patioparaguay_foto3.JPG"/>
    <s v="https://cdn2.buenosaires.gob.ar/baobras/editadas2/ssgc_comuna14_patioparaguay_foto4.JPG"/>
    <s v="Estilo Quarzo S.R.L"/>
    <n v="2016"/>
    <m/>
    <m/>
    <n v="30711780846"/>
    <n v="80000"/>
    <m/>
    <m/>
    <m/>
    <m/>
    <s v="https://www.buenosaires.gob.ar/baobras/plazas-y-parques-de-comuna-14"/>
    <s v="https://www.buenosaires.gob.ar/areas/hacienda/compras/consulta/popup_consulta.php?cfilas=10&amp;orden_tipo=desc&amp;tipocontratacion=-&amp;numcontratacion=&amp;siglacontratacion=-&amp;aniocontratacion=-&amp;tipoactuacion=1&amp;numactuacion=21688910&amp;siglaactuacion=-&amp;anioactuacion=2016&amp;idrubro=-&amp;idrlicitante=-&amp;idrsolicitante=-&amp;idestado=-&amp;siglaactuacion=-&amp;anulado=-&amp;rlidep=1&amp;rsoldep=1&amp;f_dia_desde=-&amp;f_mes_desde=-&amp;f_anio_desde=-&amp;f_dia_hasta=-&amp;f_mes_hasta=-&amp;f_anio_hasta=-&amp;r_fecha=todos"/>
    <m/>
    <m/>
    <m/>
  </r>
  <r>
    <s v="Sedes comunales"/>
    <s v="Sede Comuna 5: Muro Y Azotea Verde"/>
    <s v="Finalizada"/>
    <s v="Arquitectura"/>
    <x v="5"/>
    <s v="El proyecto contuvo dos grandes ejes: la incorporación de superficie vegetal en el edificio comunal, y el aprovechamiento del agua de lluvia. En relación al primero, se instaló un jardí­n vertical en la fachada del, y se acondicionó la terraza del mismo de manera de generar una terraza verde. Respecto al segundo eje, se realizaron las adecuaciones pertinentes al sistema de desagí¼e pluvial, de manera de que se recoge el agua de lluvia recibida en la terraza, y se almacena en una cámara de acopio en la planta baja. Dicha agua es utilizada para el riego de las superficies verdes previamente mencionadas generando una intervención verdaderamente sustentable. Además, se incorporó una marquesina identificatoria de la sede en la fachada intervenida, destacando aún más a la institución y fortaleciendo la comunicación con los vecinos."/>
    <n v="1452016"/>
    <n v="5"/>
    <s v="Boedo"/>
    <s v="Calvo, Carlos 3307"/>
    <n v="-34.623047219999997"/>
    <n v="-58.412660809999998"/>
    <x v="39"/>
    <x v="2"/>
    <d v="2017-04-29T00:00:00"/>
    <n v="4"/>
    <n v="100"/>
    <s v="https://cdn2.buenosaires.gob.ar/baobras/editadas2/ssgc_comuna5_sedecomuna5muroyazotea_foto1.JPG"/>
    <s v="https://cdn2.buenosaires.gob.ar/baobras/editadas2/ssgc_comuna5_sedecomuna5muroyazotea_foto2.JPG"/>
    <s v="https://cdn2.buenosaires.gob.ar/baobras/editadas2/ssgc_comuna5_sedecomuna5muroyazotea_foto3.JPG"/>
    <s v="https://cdn2.buenosaires.gob.ar/baobras/editadas2/ssgc_comuna5_sedecomuna5muroyazotea_foto4.JPG"/>
    <s v="Vivero Cuculo S.R.L"/>
    <n v="2016"/>
    <m/>
    <m/>
    <n v="30650273652"/>
    <n v="190000"/>
    <m/>
    <m/>
    <m/>
    <m/>
    <s v="https://www.buenosaires.gob.ar/baobras/sedes-comunales"/>
    <m/>
    <m/>
    <m/>
    <m/>
  </r>
  <r>
    <s v="Sedes comunales"/>
    <s v="Subsede Comuna 4 Muro Verde Y Cambio Layout"/>
    <s v="Finalizada"/>
    <s v="Arquitectura"/>
    <x v="5"/>
    <s v="Se llevó a cabo la intervención en el sector que se encontraba ubicada el área de licencias y sala de reunión de la Subsede Comunal N°4, ubicada en la Av. Suarez 2032 en el Barrio de Barracas. El objetivo de la propuesta fue generar espacios de trabajo más fluidos, cómodos y privados, especialmente en el área de los exámenes psicofí­sicos para su mejor atención y agilidad en el trámite de renovación de licencia de conducir. La reorganización del espacio permitió un máximo aprovechamiento utilizando zonas que se encontraban en desuso y mejorando la distribución de las áreas existentes. Por otra parte, se instaló un jardí­n vertical en la fachada del edificio que respeta las aberturas existentes habiéndose realizado a partir de la marquesina ubicada en la fachada. El depósito de agua de lluvias se realizó en el subsuelo del edificio y sirvió principalmente para el riego del jardí­n vertical previamente mencionado."/>
    <n v="1716682"/>
    <n v="4"/>
    <s v="Barracas"/>
    <s v="Suarez Av. 2032"/>
    <n v="-34.641549670000003"/>
    <n v="-58.378777909999997"/>
    <x v="39"/>
    <x v="2"/>
    <d v="2017-04-11T00:00:00"/>
    <n v="4"/>
    <n v="100"/>
    <s v="https://cdn2.buenosaires.gob.ar/baobras/editadas2/ssgc_comuna4_subsede4muroylayout_foto1.JPG"/>
    <s v="https://cdn2.buenosaires.gob.ar/baobras/editadas2/ssgc_comuna4_subsede4muroylayout_foto2.JPG"/>
    <s v="https://cdn2.buenosaires.gob.ar/baobras/editadas2/ssgc_comuna4_subsede4muroylayout_foto3.JPG"/>
    <s v="https://cdn2.buenosaires.gob.ar/baobras/editadas2/ssgc_comuna4_subsede4muroylayout_foto4.JPG"/>
    <s v="Vivero Cuculo S.R.L"/>
    <n v="2016"/>
    <m/>
    <m/>
    <n v="30650273652"/>
    <n v="240000"/>
    <m/>
    <m/>
    <m/>
    <m/>
    <s v="https://www.buenosaires.gob.ar/baobras/sedes-comunales"/>
    <s v="https://www.buenosaires.gob.ar/areas/hacienda/compras/consulta/popup_consulta.php?cfilas=10&amp;orden_tipo=desc&amp;tipocontratacion=-&amp;numcontratacion=&amp;siglacontratacion=-&amp;aniocontratacion=-&amp;tipoactuacion=1&amp;numactuacion=16067002&amp;siglaactuacion=-&amp;anioactuacion=2016&amp;idrubro=-&amp;idrlicitante=-&amp;idrsolicitante=-&amp;idestado=-&amp;siglaactuacion=-&amp;anulado=-&amp;rlidep=1&amp;rsoldep=1&amp;f_dia_desde=-&amp;f_mes_desde=-&amp;f_anio_desde=-&amp;f_dia_hasta=-&amp;f_mes_hasta=-&amp;f_anio_hasta=-&amp;r_fecha=todos"/>
    <m/>
    <m/>
    <m/>
  </r>
  <r>
    <s v="Barrio Rivera Iguazú"/>
    <s v="Barrio Rivera Iguazú: Manzana 6 - Construcción De 64 Viviendas"/>
    <s v="Finalizada"/>
    <s v="Vivienda"/>
    <x v="3"/>
    <s v="Iguazú N° 1835, Barrio Ribera Iguazú. 192 Viviendas, obras exteriores y pavimentos. Barrio Nueva Pompeya. Convenio Cuenca Riachuelo Matanza"/>
    <n v="58590234"/>
    <n v="4"/>
    <s v="Nueva Pompeya"/>
    <s v="Iguazu 1835"/>
    <n v="-34.658200800000003"/>
    <n v="-58.401838769999998"/>
    <x v="39"/>
    <x v="2"/>
    <d v="2019-03-31T00:00:00"/>
    <n v="27"/>
    <n v="100"/>
    <s v="https://cdn2.buenosaires.gob.ar/baobras/ivc5/1334_1.jpg"/>
    <s v="https://cdn2.buenosaires.gob.ar/baobras/ivc5/1334_2.jpg"/>
    <m/>
    <m/>
    <s v="Cunumi S.A"/>
    <n v="2014"/>
    <s v="Licitación Pública"/>
    <s v="LP 29/14"/>
    <n v="30615748036"/>
    <n v="256"/>
    <n v="120"/>
    <s v="SI"/>
    <m/>
    <m/>
    <s v="https://www.buenosaires.gob.ar/baobras/barrio-rivera-iguazu"/>
    <s v="https://buenosaires.gob.ar/areas/hacienda/compras/consulta/popup_detalle.php?tipo=licitacion&amp;idlicitacion=122000"/>
    <m/>
    <m/>
    <m/>
  </r>
  <r>
    <s v="Barrio Rivera Iguazú"/>
    <s v="Barrio Rivera Iguazú: Ribera Iguazú"/>
    <s v="Finalizada"/>
    <s v="Hidráulica e Infraestructura"/>
    <x v="3"/>
    <s v="Se llevó a cabo la ejecución de la infraestructura correspondiente al barrio Rivera Iguazú"/>
    <n v="48880000"/>
    <n v="4"/>
    <s v="Nueva Pompeya"/>
    <s v="Iguazu 1835"/>
    <n v="-34.658200800000003"/>
    <n v="-58.401838769999998"/>
    <x v="161"/>
    <x v="4"/>
    <d v="2018-10-29T00:00:00"/>
    <n v="8"/>
    <n v="100"/>
    <s v="https://cdn2.buenosaires.gob.ar/baobras/ivc5/1335.jpg"/>
    <m/>
    <m/>
    <m/>
    <s v="Miavasa S.A"/>
    <n v="2014"/>
    <s v="Licitación Pública"/>
    <s v="LP 07/15 "/>
    <n v="30677303863"/>
    <n v="1088"/>
    <n v="60"/>
    <s v="SI"/>
    <m/>
    <m/>
    <s v="https://www.buenosaires.gob.ar/baobras/barrio-rivera-iguazu"/>
    <s v="https://buenosaires.gob.ar/areas/hacienda/compras/consulta/popup_detalle.php?tipo=licitacion&amp;idlicitacion=123239"/>
    <m/>
    <m/>
    <m/>
  </r>
  <r>
    <s v="Barrio Rivera Iguazú"/>
    <s v="Barrio Rivera Iguazú: Construcción De 128 Viviendas"/>
    <s v="Finalizada"/>
    <s v="Vivienda"/>
    <x v="3"/>
    <s v="Se llevó a cabo la ejecución de los trabajos necesarios para la finalización de 128 viviendas del complejo sito en la calle Iguazú 1835 de la Ciudad Autónoma De Buenos Aires"/>
    <n v="123693088"/>
    <n v="4"/>
    <s v="Nueva Pompeya"/>
    <s v="Iguazu 1835"/>
    <n v="-34.658200800000003"/>
    <n v="-58.401838769999998"/>
    <x v="115"/>
    <x v="5"/>
    <d v="2018-10-29T00:00:00"/>
    <n v="21"/>
    <n v="100"/>
    <s v="https://cdn.buenosaires.gob.ar/datosabiertos/datasets/ba-obras/fotos/1336.jpg"/>
    <s v="https://cdn.buenosaires.gob.ar/datosabiertos/datasets/ba-obras/fotos/1336-2.jpg"/>
    <m/>
    <m/>
    <s v="Vivian Hnos S.A.C.I.F.I."/>
    <n v="2014"/>
    <s v="Licitación Pública"/>
    <s v="LP 06/14"/>
    <n v="30504418649"/>
    <n v="512"/>
    <n v="85"/>
    <s v="SI"/>
    <m/>
    <m/>
    <s v="https://www.buenosaires.gob.ar/baobras/barrio-rivera-iguazu"/>
    <s v="https://buenosaires.gob.ar/areas/hacienda/compras/consulta/popup_detalle.php?tipo=licitacion&amp;idlicitacion=116308"/>
    <m/>
    <m/>
    <m/>
  </r>
  <r>
    <s v="Barrio Rodrigo Bueno"/>
    <s v="Barrio Rodrigo Bueno: Movimiento De Suelo En Preparación A Las Tareas De Desarrollo"/>
    <s v="Finalizada"/>
    <s v="Hidráulica e Infraestructura"/>
    <x v="3"/>
    <s v="Movimiento de suelo en el Barrio Rodrigo Bueno"/>
    <n v="38000000"/>
    <n v="4"/>
    <s v="La Boca"/>
    <s v="España Av. 1800"/>
    <n v="-34.618658089999997"/>
    <n v="-58.355824159999997"/>
    <x v="133"/>
    <x v="5"/>
    <d v="2018-01-08T00:00:00"/>
    <n v="9"/>
    <n v="100"/>
    <s v="https://cdn2.buenosaires.gob.ar/baobras/ivc3/ivc_rodrigobueno_lurovialmovimientodesuelo_foto1.jpg"/>
    <s v="https://cdn2.buenosaires.gob.ar/baobras/ivc3/ivc_rodrigobueno_lurovialmovimientodesuelo_foto2.jpg"/>
    <s v="https://cdn2.buenosaires.gob.ar/baobras/ivc3/ivc_rodrigobueno_lurovialmovimientodesuelo_foto3.jpg"/>
    <m/>
    <s v="Lurovial S.A"/>
    <n v="2017"/>
    <s v="Licitación Pública"/>
    <s v="36--IVC-2017"/>
    <n v="30711831955"/>
    <n v="0"/>
    <n v="50"/>
    <s v="SI"/>
    <m/>
    <m/>
    <s v="https://www.buenosaires.gob.ar/baobras/barrio-rodrigo-bueno"/>
    <s v="https://buenosaires.gob.ar/areas/hacienda/compras/consulta/popup_detalle.php?tipo=licitacion&amp;idlicitacion=133181"/>
    <s v="15169373--IVC-2017"/>
    <m/>
    <m/>
  </r>
  <r>
    <s v="Hospital Alvarez"/>
    <s v="Hospital Alvarez - Proyecto, Construcción Y Montaje De Red De Media Presión Y Sub Estaciones 6, 7 Y 8 - Gas"/>
    <s v="Finalizada"/>
    <s v="Salud"/>
    <x v="4"/>
    <s v="La obra consistió en la construcción, montaje de red de media presión y subestaciones 6, 7 y 8 de gas"/>
    <n v="7048897"/>
    <n v="7"/>
    <s v="Flores"/>
    <s v="Aranguren, Juan F., Dr. 2701"/>
    <n v="-34.624292160000003"/>
    <n v="-58.469421840000003"/>
    <x v="162"/>
    <x v="2"/>
    <d v="2017-01-19T00:00:00"/>
    <n v="3"/>
    <n v="100"/>
    <s v="https://cdn2.buenosaires.gob.ar/baobras/salud4/salud_alvarezgasmediapresion_foto1.jpg"/>
    <m/>
    <m/>
    <m/>
    <s v="COOPERATIVA DE TRABAJO LA UNICA LTDA."/>
    <m/>
    <m/>
    <m/>
    <n v="30712452354"/>
    <m/>
    <n v="12"/>
    <m/>
    <m/>
    <m/>
    <s v="https://www.buenosaires.gob.ar/baobras/hospital-alvarez"/>
    <m/>
    <m/>
    <m/>
    <m/>
  </r>
  <r>
    <s v="Hospital Alvarez"/>
    <s v="Hospital Alvarez - Instalación De Sistema De Climatización De Aire -Departamento Materno Infantil"/>
    <s v="Finalizada"/>
    <s v="Salud"/>
    <x v="4"/>
    <s v="La obra comprendió la ejecución de todos los trabajos necesarios para dotar al Servicio de Internación Obstetricia del Hospital General de Agudos Dr. Teodoro ílvarez de un sistema de aire acondicionado central frí­o- calor por bomba, con filtrado y emisores de radiación UVC. "/>
    <n v="2368032"/>
    <n v="7"/>
    <s v="Flores"/>
    <s v="Aranguren, Juan F., Dr. 2701"/>
    <n v="-34.624292160000003"/>
    <n v="-58.469421840000003"/>
    <x v="163"/>
    <x v="2"/>
    <d v="2017-01-16T00:00:00"/>
    <n v="2"/>
    <n v="100"/>
    <s v="https://cdn2.buenosaires.gob.ar/baobras/salud/ALVEAR_INSTALACIONES%20TERMOMECANICAS%20PABELLON%201_FOTO1.jpg"/>
    <m/>
    <m/>
    <m/>
    <s v="Ecohm S.R.L."/>
    <n v="2016"/>
    <s v="Decreto N° 433/16"/>
    <s v="2987/2016"/>
    <n v="30712548114"/>
    <m/>
    <n v="6"/>
    <m/>
    <m/>
    <m/>
    <s v="https://www.buenosaires.gob.ar/baobras/hospital-alvarez"/>
    <m/>
    <m/>
    <m/>
    <m/>
  </r>
  <r>
    <s v="Hospital Durand"/>
    <s v="Hospital Durand - Reformulación Gases Médicos Uti Pediátrica 8 Puestos"/>
    <s v="Finalizada"/>
    <s v="Salud"/>
    <x v="4"/>
    <s v="La obra consistió en la ampliación de la Unidad de Terapia Intensiva (UTI) Pediátrica del Hospital Durand con 8 nuevos puestos, nuevas instalaciones eléctricas y de gases médicos a los efectos de lograr el suministro de energí­a eléctrica al nuevo sector de UTI Pediátrica. Para esto, fue necesario la provisión de equipos para llevar a cabo los trabajos necesarios. "/>
    <n v="5175000"/>
    <n v="6"/>
    <s v="Caballito"/>
    <s v="Diaz Velez Av. 5044"/>
    <n v="-34.608871540000003"/>
    <n v="-58.437888379999997"/>
    <x v="164"/>
    <x v="2"/>
    <d v="2017-04-30T00:00:00"/>
    <n v="4"/>
    <n v="100"/>
    <s v="https://cdn2.buenosaires.gob.ar/baobras/salud4/salud_durandutipediatrica_foto01.jpg"/>
    <s v="https://cdn2.buenosaires.gob.ar/baobras/salud4/salud_durandutipediatrica_foto02.jpg"/>
    <m/>
    <m/>
    <s v="Mantelectric I.C.I.S.A., Riva S.A.I.I.C.F.A. Ute"/>
    <n v="2014"/>
    <s v="Licitación Pública"/>
    <s v="64/2014"/>
    <n v="30711854386"/>
    <m/>
    <n v="12"/>
    <m/>
    <m/>
    <m/>
    <s v="https://www.buenosaires.gob.ar/baobras/hospital-durand"/>
    <s v="https://buenosaires.gob.ar/areas/hacienda/compras/consulta/popup_detalle.php?tipo=licitacion&amp;idlicitacion=113109"/>
    <m/>
    <m/>
    <m/>
  </r>
  <r>
    <s v="Hospital Pirovano"/>
    <s v="Hospital Pirovano - Readecuación Local De Inflamables"/>
    <s v="Finalizada"/>
    <s v="Salud"/>
    <x v="4"/>
    <s v="En marco del Plan de Mejoras que se realizó en el Hospital Pirovano, se llevó a cabo la readecuación del local de inflamables."/>
    <n v="924967"/>
    <n v="12"/>
    <s v="Coghlan"/>
    <s v="Monroe Av. 3555"/>
    <n v="-34.565105780000003"/>
    <n v="-58.470986439999997"/>
    <x v="86"/>
    <x v="2"/>
    <d v="2017-03-31T00:00:00"/>
    <n v="9"/>
    <n v="100"/>
    <s v="https://cdn2.buenosaires.gob.ar/baobras/salud4/salud_pirovanolocalinflamabes_foto01.jpg"/>
    <m/>
    <m/>
    <m/>
    <s v="Mejoramiento Hospitalario S.A."/>
    <n v="2014"/>
    <s v="Ad. Mantenimiento"/>
    <s v="76/2014"/>
    <n v="30707962654"/>
    <m/>
    <n v="2"/>
    <m/>
    <m/>
    <m/>
    <s v="https://www.buenosaires.gob.ar/baobras/hospital-pirovano"/>
    <s v="https://buenosaires.gob.ar/areas/hacienda/compras/consulta/popup_detalle.php?tipo=licitacion&amp;idlicitacion=113115"/>
    <m/>
    <m/>
    <m/>
  </r>
  <r>
    <s v="Hospital de Quemados"/>
    <s v="Hospital de Quemados - Puesta En Valor Y Refuncionalización Del Sector De Morgue"/>
    <s v="Finalizada"/>
    <s v="Salud"/>
    <x v="4"/>
    <s v="La obra consistió en la puesta en valor y refuncionalización del sector de morgue. Se procedió a realizar el desmontaje de la cámara de frí­o de morgue que estaba anteriormente así­ como la instalación eléctrica de la planta motriz y las cañerí­as del refrigerante."/>
    <n v="2828072"/>
    <n v="6"/>
    <s v="Caballito"/>
    <s v="Goyena, Pedro Av. 369"/>
    <n v="-34.625573240000001"/>
    <n v="-58.432226370000002"/>
    <x v="165"/>
    <x v="2"/>
    <d v="2017-04-30T00:00:00"/>
    <n v="5"/>
    <n v="100"/>
    <s v="https://cdn2.buenosaires.gob.ar/baobras/salud4/salud_quemadosmorgue_foto01.jpg"/>
    <m/>
    <m/>
    <m/>
    <s v="Mejoramiento Hospitalario S.A."/>
    <n v="2014"/>
    <s v="Licitación Pública"/>
    <s v="77/2014"/>
    <n v="30707962654"/>
    <m/>
    <n v="8"/>
    <m/>
    <m/>
    <m/>
    <s v="https://www.buenosaires.gob.ar/baobras/hospital-de-quemados"/>
    <s v="https://buenosaires.gob.ar/areas/hacienda/compras/consulta/popup_detalle.php?tipo=licitacion&amp;idlicitacion=113113"/>
    <m/>
    <m/>
    <m/>
  </r>
  <r>
    <s v="Hospital Zubizarreta"/>
    <s v="Hospital Zubizarreta - Remodelación Guardia"/>
    <s v="Finalizada"/>
    <s v="Salud"/>
    <x v="4"/>
    <s v="La obra contempló tareas de demolición, obras nuevas para los trabajos de refacción y tareas varias en la morgue. El alcance de los trabajos comprendió 75m2 cubiertos contemplando todos los rubros de obra e instalaciones necesarios para ejecutar y brindar respuesta a los requerimientos planteados. Además, se realizaron trabajos de demolición en los sectores de morgue, laboratorio y oficina del jefe de laboratorio. En el primer sector se retiró la vieja cámara de morgue y se acondicionó el sitio para alojar una nueva cámara."/>
    <n v="4900460"/>
    <n v="11"/>
    <s v="Villa Devoto"/>
    <s v="Nueva York 3952"/>
    <n v="-34.59990466"/>
    <n v="-58.511204929999998"/>
    <x v="91"/>
    <x v="5"/>
    <d v="2017-07-31T00:00:00"/>
    <n v="1"/>
    <n v="100"/>
    <s v="https://cdn2.buenosaires.gob.ar/baobras/salud4/salud_zubizarretarefaccionguardia_foto01.jpg"/>
    <m/>
    <m/>
    <m/>
    <s v="Sehos S.A."/>
    <n v="2014"/>
    <s v="Ad. Mantenimiento"/>
    <s v="88/2014"/>
    <n v="30649820704"/>
    <m/>
    <n v="4"/>
    <m/>
    <m/>
    <m/>
    <s v="https://www.buenosaires.gob.ar/baobras/hospital-zubizarreta"/>
    <s v="https://buenosaires.gob.ar/areas/hacienda/compras/consulta/popup_detalle.php?tipo=licitacion&amp;idlicitacion=113119"/>
    <m/>
    <m/>
    <m/>
  </r>
  <r>
    <s v="Hospital Marí­a Ferrer"/>
    <s v="Hospital Maria Ferrer - Instalación De Sistema De Climatización Frí­o/Calor Con Filtrado Especial - 1° Parte"/>
    <s v="Finalizada"/>
    <s v="Salud"/>
    <x v="4"/>
    <s v="La obra consistió en la puesta en valor de la totalidad edificada de la terapia intermedia, tareas de obra civil, termomecánica, electricidad y sanitarias. "/>
    <n v="4000000"/>
    <n v="4"/>
    <s v="Barracas"/>
    <s v="Finochietto Enrique Dr. 849"/>
    <n v="-34.630241679999997"/>
    <n v="-58.375582870000002"/>
    <x v="148"/>
    <x v="2"/>
    <d v="2017-03-31T00:00:00"/>
    <n v="3"/>
    <n v="100"/>
    <s v="https://cdn2.buenosaires.gob.ar/baobras/salud4/salud_climitizacionferreretapa1_foto01.jpg"/>
    <m/>
    <m/>
    <m/>
    <s v="Tecnaran S.R.L."/>
    <n v="2016"/>
    <s v="Decreto N° 433/16"/>
    <s v="4397/2016"/>
    <n v="30710210000"/>
    <m/>
    <n v="4"/>
    <m/>
    <m/>
    <m/>
    <s v="https://www.buenosaires.gob.ar/baobras/hospital-maria-ferrer"/>
    <m/>
    <m/>
    <m/>
    <m/>
  </r>
  <r>
    <s v="Entorno Almagro"/>
    <s v="Pasaje Troilo: Calles Sustentables"/>
    <s v="Finalizada"/>
    <s v="Espacio Público"/>
    <x v="5"/>
    <s v="El sector que se intervino está situado en la calle Aní­bal Troilo al 900 entre las calles Sarmiento y la Av. Corrientes. El objetivo fue el de mejorar el funcionamiento y optimizar el uso del espacio público para los vecinos y ciudadanos que concurren dí­a a dí­a por esta calle como así­ también los transeúntes ocasionales que la viven. Fue conveniente realizar la sectorización estratégica de una única senda de estacionamiento vehicular a 45 grados y se implantó mayores superficies verdes con vegetaciones autóctonas en las esquinas y colocando fajas verdes sobre los cordones."/>
    <n v="6000002"/>
    <n v="5"/>
    <s v="Almagro"/>
    <s v="Troilo, Anibal 901"/>
    <n v="-34.60381555"/>
    <n v="-58.432071649999997"/>
    <x v="166"/>
    <x v="2"/>
    <d v="2017-05-08T00:00:00"/>
    <n v="6"/>
    <n v="100"/>
    <s v="https://cdn2.buenosaires.gob.ar/baobras/editadas2/ssgc_almagro_pasajetroilo_foto1.JPG"/>
    <s v="https://cdn2.buenosaires.gob.ar/baobras/editadas2/ssgc_almagro_pasajetroilo_foto2.JPG"/>
    <s v="https://cdn2.buenosaires.gob.ar/baobras/editadas2/ssgc_almagro_pasajetroilo_foto3.JPG"/>
    <m/>
    <s v="Vivero Cuculo S.R.L"/>
    <n v="2016"/>
    <m/>
    <m/>
    <n v="30650273652"/>
    <n v="60000"/>
    <m/>
    <m/>
    <m/>
    <m/>
    <s v="https://www.buenosaires.gob.ar/baobras/entorno-almagro"/>
    <m/>
    <m/>
    <m/>
    <m/>
  </r>
  <r>
    <s v="Bajo Autopista"/>
    <s v="Autopista 25 De Mayo: Puesta en valor lateral sub sede Comuna 3"/>
    <s v="Finalizada"/>
    <s v="Espacio Público"/>
    <x v="5"/>
    <s v="Se realizó la remodelación del pasaje y muro lateral de la Autopista 25 de Mayo, linderos al edificio de la Subsede N°3. Dentro de la intervención se consideraron: - cambio total del solado del pasaje brindando color y una mejora estética, pintado del muro lateral de la Autopista 25 de Mayo, incorporación de vegetación a la zona. Además, se agregaron enredaderas y trepadoras generando un lí­mite verde más agradable y se incorporó iluminación a nivel peatonal a lo largo del desarrollo del proyecto otorgando mayor seguridad al pasaje para que pueda ser usado a toda hora."/>
    <n v="1248000"/>
    <n v="3"/>
    <s v="San Cristóbal"/>
    <s v="Jenner, Eduardo, Dr. Y Sarandi"/>
    <n v="-34.623806590000001"/>
    <n v="-58.393641479999999"/>
    <x v="167"/>
    <x v="2"/>
    <d v="2017-04-15T00:00:00"/>
    <n v="4"/>
    <n v="100"/>
    <s v="https://cdn2.buenosaires.gob.ar/baobras/editadas2/ssgc_bajoautopista_lateralau25demayo_foto1.JPG"/>
    <s v="https://cdn2.buenosaires.gob.ar/baobras/editadas2/ssgc_bajoautopista_lateralau25demayo_foto2.JPG"/>
    <s v="https://cdn2.buenosaires.gob.ar/baobras/editadas2/ssgc_bajoautopista_lateralau25demayo_foto3.JPG"/>
    <m/>
    <s v="Vector Construcciones S.R.L."/>
    <n v="2016"/>
    <m/>
    <m/>
    <n v="30593093251"/>
    <n v="195000"/>
    <m/>
    <m/>
    <m/>
    <m/>
    <s v="https://www.buenosaires.gob.ar/baobras/bajo-autopistas"/>
    <m/>
    <m/>
    <m/>
    <m/>
  </r>
  <r>
    <s v="Hospital Zubizarreta"/>
    <s v="Hospital Zubizarreta - Reforma Frente Y Puesta"/>
    <s v="Finalizada"/>
    <s v="Arquitectura"/>
    <x v="5"/>
    <s v="El proyecto se basó en la puesta en valor del frente del Hospital Zubizarreta. Para esto se realizaron diferentes trabajos: La creación de una plaza seca que se articularon a través de fajas de vegetación que tienen presencia en las tres dimensiones. Se generó una marquesina metálica, flanqueando el ingreso principal que dio escala y presencia a el espacio de ingreso y que a su vez es un espacio contenedor donde las circulaciones peatonales y para discapacitados toman fuerza. La marquesina fue realizada sobre un elemento metálico en donde los llenos y vací­os se conformaron a partir de jardines en altura que expresan la continuidad de la plaza dando colores, aromas y armoní­a a un espacio que se encontraba en constante degradación."/>
    <n v="4025249"/>
    <n v="11"/>
    <s v="Villa Devoto"/>
    <s v="Nueva York 3952"/>
    <n v="-34.59990466"/>
    <n v="-58.511204929999998"/>
    <x v="9"/>
    <x v="1"/>
    <d v="2017-05-03T00:00:00"/>
    <n v="23"/>
    <n v="100"/>
    <s v="https://cdn2.buenosaires.gob.ar/baobras/editadas2/ssgc_hospzubizarreta_frente_foto1.JPG"/>
    <s v="https://cdn2.buenosaires.gob.ar/baobras/editadas2/ssgc_hospzubizarreta_frente_foto2.JPG"/>
    <s v="https://cdn2.buenosaires.gob.ar/baobras/editadas2/ssgc_hospzubizarreta_frente_foto3.JPG"/>
    <m/>
    <s v="Uribe Gerardo Javier"/>
    <n v="2014"/>
    <m/>
    <m/>
    <n v="20221477651"/>
    <n v="300000"/>
    <m/>
    <m/>
    <m/>
    <m/>
    <s v="https://www.buenosaires.gob.ar/baobras/hospital-zubizarreta"/>
    <m/>
    <m/>
    <m/>
    <m/>
  </r>
  <r>
    <s v="Plazas y Parques de Comuna 7"/>
    <s v="Plaza Discépolo"/>
    <s v="Finalizada"/>
    <s v="Espacio Público"/>
    <x v="5"/>
    <s v="Se llevó a cabo la puesta en valor de la Plaza Discépolo aumentando la superficie verde con plantaciones nuevas, mejorando los caminos internos creando así­ espacios de descanso y nuevo equipamiento urbano."/>
    <n v="2154964"/>
    <n v="7"/>
    <s v="Parque Chacabuco"/>
    <s v="La Plata Av. Y Cobo Av."/>
    <n v="-34.639789"/>
    <n v="-58.424371000000001"/>
    <x v="11"/>
    <x v="2"/>
    <d v="2017-05-20T00:00:00"/>
    <n v="5"/>
    <n v="100"/>
    <s v="https://cdn2.buenosaires.gob.ar/baobras/editadas2/ssgc_comuna7_plazadiscepolo_foto1.JPG"/>
    <s v="https://cdn2.buenosaires.gob.ar/baobras/editadas2/ssgc_comuna7_plazadiscepolo_foto2.JPG"/>
    <s v="https://cdn2.buenosaires.gob.ar/baobras/editadas2/ssgc_comuna7_plazadiscepolo_foto3.JPG"/>
    <s v="https://cdn2.buenosaires.gob.ar/baobras/editadas2/ssgc_comuna7_plazadiscepolo_foto4.JPG"/>
    <s v="Uribe Gerardo Javier"/>
    <n v="2016"/>
    <m/>
    <m/>
    <n v="20221477651"/>
    <n v="10000"/>
    <m/>
    <m/>
    <m/>
    <m/>
    <s v="https://www.buenosaires.gob.ar/baobras/plazas-y-parques-de-comuna-7"/>
    <m/>
    <m/>
    <m/>
    <m/>
  </r>
  <r>
    <s v="Plazas y Parques de Comuna 13"/>
    <s v="La Redonda, Iglesia de Belgrano."/>
    <s v="Finalizada"/>
    <s v="Arquitectura"/>
    <x v="5"/>
    <s v="Se trabajó en la mejora de plazas, parques, patios y plazoletas de la Ciudad para que los vecinos de todas las comunas continúen disfrutando del espacio público. El mantenimiento integral de los espacios verdes se pensó con el objetivo de mejorar el estado de los espacios verdes de la ciudad que constituyen puntos de encuentro de vecinos y fomentan la interacción, la actividad fí­sica y el juego."/>
    <n v="7112537"/>
    <n v="13"/>
    <s v="Belgrano"/>
    <s v="Vuelta De Obligado 2050"/>
    <n v="-34.56191243"/>
    <n v="-58.455336629999998"/>
    <x v="168"/>
    <x v="2"/>
    <d v="2017-04-30T00:00:00"/>
    <n v="7"/>
    <n v="100"/>
    <s v="https://cdn2.buenosaires.gob.ar/baobras/editadas2/ssgc_comuna13_laredonda_foto1.JPG"/>
    <s v="https://cdn2.buenosaires.gob.ar/baobras/editadas2/ssgc_comuna13_laredonda_foto2.JPG"/>
    <s v="https://cdn2.buenosaires.gob.ar/baobras/editadas2/ssgc_comuna13_laredonda_foto3.JPG"/>
    <s v="https://cdn2.buenosaires.gob.ar/baobras/editadas2/ssgc_comuna13_laredonda_foto4.JPG"/>
    <s v="EDUARDO CARAMIAN S.A.C.I.C.I.F. Y A."/>
    <n v="2016"/>
    <m/>
    <m/>
    <n v="30517653183"/>
    <m/>
    <m/>
    <m/>
    <m/>
    <m/>
    <s v="https://www.buenosaires.gob.ar/baobras/plazas-y-parques-de-comuna-13"/>
    <m/>
    <m/>
    <m/>
    <m/>
  </r>
  <r>
    <s v="Plazas y Parques de Comuna 3"/>
    <s v="Plaza 1ro De Mayo"/>
    <s v="Finalizada"/>
    <s v="Espacio Público"/>
    <x v="5"/>
    <s v="La puesta en valor consistió de en la reubicación del patio de juegos aportando nuevos juegos inclusivos y solado de baldosa anti golpe para proporcionar accesibilidad, reacondicionamiento del mobiliario existente. En el sector del anterior patio de juegos se realizó un sector deportivo reubicando la cancha deportiva y sumando equipamiento para dichas actividades como fútbol tenis, ping pong, metegol, postas aeróbicas y una cinta para realizar actividades aeróbicas. Además, se reemplazaron todos los cestos de basura existentes, se reacondiciono el canil. "/>
    <n v="6392935"/>
    <n v="3"/>
    <s v="Balvanera"/>
    <s v="Alsina, Adolfo Y Pasco"/>
    <n v="-34.611868469999997"/>
    <n v="-58.397441690000001"/>
    <x v="162"/>
    <x v="2"/>
    <d v="2017-04-29T00:00:00"/>
    <n v="6"/>
    <n v="100"/>
    <s v="https://cdn2.buenosaires.gob.ar/baobras/editadas2/ssgc_comuna3_plaza1romayo_foto1.JPG"/>
    <s v="https://cdn2.buenosaires.gob.ar/baobras/editadas2/ssgc_comuna3_plaza1romayo_foto2.JPG"/>
    <s v="https://cdn2.buenosaires.gob.ar/baobras/editadas2/ssgc_comuna3_plaza1romayo_foto3.JPG"/>
    <s v="https://cdn2.buenosaires.gob.ar/baobras/editadas2/ssgc_comuna3_plaza1romayo_foto4.JPG"/>
    <s v="Constructora Solana S.A"/>
    <n v="2016"/>
    <m/>
    <m/>
    <n v="30714318337"/>
    <n v="80000"/>
    <m/>
    <m/>
    <m/>
    <m/>
    <s v="https://www.buenosaires.gob.ar/baobras/plazas-y-parques-de-comuna-3"/>
    <m/>
    <m/>
    <m/>
    <m/>
  </r>
  <r>
    <s v="Plazas y Parques de Comuna 13"/>
    <s v="Plaza General Ramí­rez - Etapa 2."/>
    <s v="Finalizada"/>
    <s v="Espacio Público"/>
    <x v="5"/>
    <s v="Se mejoró la infraestructura deportiva y mobiliarios para esparcimiento, se colocaron postas aeróbicas mobiliario para el descanso, paisajismo, entre otras."/>
    <n v="6987575"/>
    <n v="13"/>
    <s v="Nuñez"/>
    <s v="Moldes Y Pedraza, Manuela"/>
    <n v="-34.553159229999999"/>
    <n v="-58.468959339999998"/>
    <x v="147"/>
    <x v="2"/>
    <d v="2017-04-10T00:00:00"/>
    <n v="13"/>
    <n v="100"/>
    <s v="https://cdn2.buenosaires.gob.ar/baobras/editadas2/ssgc_comuna13_ramirez_foto1.JPG"/>
    <s v="https://cdn2.buenosaires.gob.ar/baobras/editadas2/ssgc_comuna13_ramirez_foto2.JPG"/>
    <s v="https://cdn2.buenosaires.gob.ar/baobras/editadas2/ssgc_comuna13_ramirez_foto3.JPG"/>
    <s v="https://cdn2.buenosaires.gob.ar/baobras/editadas2/ssgc_comuna13_ramirez_foto4.JPG"/>
    <s v="Dagresa Vial Construcciones SRL"/>
    <n v="2016"/>
    <m/>
    <m/>
    <n v="33712269079"/>
    <n v="40000"/>
    <m/>
    <m/>
    <m/>
    <m/>
    <s v="https://www.buenosaires.gob.ar/baobras/plazas-y-parques-de-comuna-13"/>
    <m/>
    <m/>
    <m/>
    <m/>
  </r>
  <r>
    <s v="Barrio Las Palomas"/>
    <s v="Barrio Las Palomas: Mejoras En Frentes â€“ Las Palomas"/>
    <s v="Finalizada"/>
    <s v="Vivienda"/>
    <x v="2"/>
    <s v="Mejoras En Los Frentes De Las Parcelas Regularizadas De La Manzana 7f Donde Se Realizará Diferentes Tareas De Acuerdo A Las Necesidad De Cada Frente"/>
    <n v="1485973"/>
    <n v="8"/>
    <s v="Villa Soldati"/>
    <s v="Riestra Av. 3205"/>
    <n v="-34.656317950000002"/>
    <n v="-58.451146430000001"/>
    <x v="132"/>
    <x v="5"/>
    <d v="2017-01-07T00:00:00"/>
    <n v="2.5"/>
    <n v="100"/>
    <s v="cdn2.buenosaires.gob.ar/baobras/corporacionsur/Mejorasenfrentes-LasPalomas_foto1.jpg"/>
    <s v="cdn2.buenosaires.gob.ar/baobras/corporacionsur/Mejorasenfrentes-LasPalomas_foto2.jpg"/>
    <s v="cdn2.buenosaires.gob.ar/baobras/corporacionsur/Mejorasenfrentes-LasPalomas_foto3.jpg"/>
    <s v="cdn2.buenosaires.gob.ar/baobras/corporacionsur/Mejorasenfrentes-LasPalomas_foto4.jpg"/>
    <s v="SOL YEWEN LTDA"/>
    <n v="2017"/>
    <s v="Contratación Directa"/>
    <s v="05-CBAS-2017"/>
    <n v="30709272981"/>
    <s v="vecinos"/>
    <m/>
    <m/>
    <m/>
    <m/>
    <s v="http://www.buenosaires.gob.ar/baobras/barrio-las-palomas"/>
    <m/>
    <m/>
    <m/>
    <m/>
  </r>
  <r>
    <s v="Barrio 26 De Junio"/>
    <s v="Barrio 26 De Junio: Mejoras En Frentes - 33 Viviendas"/>
    <s v="Finalizada"/>
    <s v="Vivienda"/>
    <x v="2"/>
    <s v="Repararacion De Los Frentes De Las Viviendas Ubicados En El Complejo Habitacional 33 Viviendas"/>
    <n v="1093413"/>
    <n v="8"/>
    <s v="Villa Soldati"/>
    <s v="Portela Y Riestra Av."/>
    <n v="-34.655994630000002"/>
    <n v="-58.450697750000003"/>
    <x v="132"/>
    <x v="5"/>
    <d v="2017-06-16T00:00:00"/>
    <n v="2"/>
    <n v="100"/>
    <s v="cdn2.buenosaires.gob.ar/baobras/corporacionsur/Mejorasenfrentes33viv._foto1.jpeg"/>
    <s v="cdn2.buenosaires.gob.ar/baobras/corporacionsur/Mejorasenfrentes33viv._foto2.jpeg"/>
    <s v="cdn2.buenosaires.gob.ar/baobras/corporacionsur/Mejorasenfrentes33viv._foto3.jpeg"/>
    <s v="cdn2.buenosaires.gob.ar/baobras/corporacionsur/Mejorasenfrentes33viv._foto4.jpeg"/>
    <s v="LA GRAN ESPERANZA LTDA"/>
    <n v="2017"/>
    <s v="Contratación Directa"/>
    <s v="03-CBAS-2017"/>
    <n v="30709190292"/>
    <s v="vecinos"/>
    <m/>
    <m/>
    <m/>
    <m/>
    <s v="http://www.buenosaires.gob.ar/baobras/barrio-26-de-junio"/>
    <m/>
    <m/>
    <m/>
    <m/>
  </r>
  <r>
    <s v="Ecoparque"/>
    <s v="Ecoparque: Quirófano (Obra)"/>
    <s v="Finalizada"/>
    <s v="Arquitectura"/>
    <x v="1"/>
    <s v="Se realizó la readecuación y refuncionalización de los quirófanos en el edificio perteneciente al Hospital."/>
    <n v="1109724"/>
    <n v="14"/>
    <s v="Palermo"/>
    <s v="Republica De La India 3000"/>
    <n v="-34.578319450000002"/>
    <n v="-58.414821099999998"/>
    <x v="169"/>
    <x v="5"/>
    <d v="2017-11-16T00:00:00"/>
    <n v="8"/>
    <n v="100"/>
    <s v="https://cdn2.buenosaires.gob.ar/baobras/editadas1/mayep_ecoparquequir%C3%B3fanoobra_foto1.jpg"/>
    <s v="https://cdn2.buenosaires.gob.ar/baobras/editadas1/mayep_ecoparquequir%C3%B3fanoobra_foto2.jpg"/>
    <s v="https://cdn2.buenosaires.gob.ar/baobras/editadas1/mayep_ecoparquequir%C3%B3fanoobra_foto3.jpg"/>
    <s v="https://cdn2.buenosaires.gob.ar/baobras/editadas1/mayep_ecoparquequir%C3%B3fanoobra_foto4.jpg"/>
    <s v="Tecno Sistemas S.R.L"/>
    <n v="2017"/>
    <s v="Contratacion Menor"/>
    <s v="9510-0139-CME17"/>
    <n v="30658639745"/>
    <m/>
    <m/>
    <m/>
    <m/>
    <m/>
    <s v="https://www.buenosaires.gob.ar/baobras/ecoparque-0"/>
    <s v="https://buenosairescompras.gob.ar/PLIEGO/VistaPreviaPliegoCiudadano.aspx?qs=BQoBkoMoEhz8Y90oYhGnZ15oBtiPleNhj5BkjEvqr4z/vw5Bi56jSB4W1ew97|Ate9H/uOaZD5DooyE9wFm9ry4ZZSsX5DFrs477ktqyQDxeiVfKr08H1Q=="/>
    <s v="EX-2017-3400442-MGEYA-UPEEI"/>
    <m/>
    <m/>
  </r>
  <r>
    <s v="Ecoparque"/>
    <s v="Ecoparque: Felinos Grandes - Modificaciones En Recinto"/>
    <s v="Finalizada"/>
    <s v="Arquitectura"/>
    <x v="1"/>
    <s v="Se realizaron trabajos de desmonte, instalación de jaulas, trabajos de herrerí­a, reparaciones en el sector de recintos de Felinos."/>
    <n v="2417382"/>
    <n v="14"/>
    <s v="Palermo"/>
    <s v="Republica De La India 3000"/>
    <n v="-34.578319450000002"/>
    <n v="-58.414821099999998"/>
    <x v="170"/>
    <x v="5"/>
    <d v="2017-12-28T00:00:00"/>
    <n v="2"/>
    <n v="100"/>
    <s v="https://cdn2.buenosaires.gob.ar/baobras/genericas/generica_arquitectura.png"/>
    <m/>
    <m/>
    <m/>
    <s v="Algieri S.A"/>
    <n v="2017"/>
    <s v="Licitación Pública"/>
    <s v="9510-1321-LPU17"/>
    <n v="30699339810"/>
    <m/>
    <m/>
    <m/>
    <m/>
    <m/>
    <s v="https://www.buenosaires.gob.ar/baobras/ecoparque-0"/>
    <s v="https://documentosboletinoficial.buenosaires.gob.ar/publico/PE-RES-MMIYTGC-UPEEI-129-17-ANX.pdf"/>
    <s v="EX-2017-20472040- -MGEYAUPEEI"/>
    <m/>
    <m/>
  </r>
  <r>
    <s v="Hospital Durand"/>
    <s v="Hospital Durand - Remodelación Y Reubicación Servicio Anatomí­a Patológica"/>
    <s v="Finalizada"/>
    <s v="Salud"/>
    <x v="4"/>
    <s v="La obra de arquitectura consistió en la remodelación del 5to piso del Pabellón Romano del Hospital Gral. de Agudos Durand, donde se ubicó el servicio de anatomí­a patológica, servicio que funcionaba en el Edificio VII del Hospital. La superficie cubierta aproximada de intervención fue de 240 m2. La planta fí­sica cuenta con: laboratorio de histologí­a, macroscopia, citologí­a, inmunohistoquí­mica, locales de diagnóstico de citologí­a e inmunohistoquí­mica, y locales de apoyo tal como, jefatura, jefe de sección de médicos, estar personal, local de residentes, secretaria, depósito y vestuario de personal."/>
    <n v="19428368"/>
    <n v="6"/>
    <s v="Caballito"/>
    <s v="Diaz Velez Av. 5044"/>
    <n v="-34.608871540000003"/>
    <n v="-58.437888379999997"/>
    <x v="171"/>
    <x v="5"/>
    <d v="2018-10-31T00:00:00"/>
    <n v="15"/>
    <n v="100"/>
    <s v="https://cdn2.buenosaires.gob.ar/baobras/salud4/salud_anatomiapatologiadurand_foto01.jpg"/>
    <s v="https://cdn2.buenosaires.gob.ar/baobras/salud4/salud_anatomiapatologiadurand_foto02.jpg"/>
    <m/>
    <m/>
    <s v="Seyma Riva SaIIcfa - Mantelectric Icisa Ute"/>
    <n v="2014"/>
    <s v="Anexo contratación mantenimiento"/>
    <s v="64/2014"/>
    <n v="30714764892"/>
    <m/>
    <n v="20"/>
    <m/>
    <m/>
    <m/>
    <s v="https://www.buenosaires.gob.ar/baobras/hospital-durand"/>
    <s v="https://buenosaires.gob.ar/areas/hacienda/compras/consulta/popup_detalle.php?tipo=licitacion&amp;idlicitacion=113109"/>
    <m/>
    <m/>
    <m/>
  </r>
  <r>
    <s v="Hospital Penna"/>
    <s v="Hospital Penna - Infraestructura y seguridad - 1° Etapa"/>
    <s v="Finalizada"/>
    <s v="Salud"/>
    <x v="4"/>
    <s v="La primer etapa de la obra de seguridad consistió en la colocación de rejas de seguridad sobre frente de edificio de guardia (acceso por calle Pedro Chutro), más un cerco de cerramiento de planta baja en neonatologí­a"/>
    <n v="593236"/>
    <n v="4"/>
    <s v="Parque Patricios"/>
    <s v="Chutro, Pedro, Prof., Dr. 3380"/>
    <n v="-34.643051749999998"/>
    <n v="-58.41141236"/>
    <x v="134"/>
    <x v="2"/>
    <d v="2017-07-31T00:00:00"/>
    <n v="10"/>
    <n v="100"/>
    <s v="https://cdn2.buenosaires.gob.ar/baobras/salud4/salud_pennafachada_foto1.jpg"/>
    <s v="https://cdn2.buenosaires.gob.ar/baobras/salud4/salud_pennaseguridad_foto01.jpg"/>
    <s v="https://cdn2.buenosaires.gob.ar/baobras/salud4/salud_pennaseguridad_foto02.jpg"/>
    <m/>
    <s v="Indaltec S.A."/>
    <n v="2014"/>
    <s v="Licitación Pública"/>
    <s v="74-SIGAF-MSGC-2014"/>
    <n v="30650988600"/>
    <m/>
    <n v="2"/>
    <m/>
    <m/>
    <m/>
    <s v="https://www.buenosaires.gob.ar/baobras/hospital-penna"/>
    <s v="https://buenosaires.gob.ar/areas/hacienda/compras/consulta/popup_detalle.php?tipo=licitacion&amp;idlicitacion=113129"/>
    <s v="2888966-2888966-MGEYA-2013"/>
    <m/>
    <m/>
  </r>
  <r>
    <s v="Hospital Piñero"/>
    <s v="Hospital Piñero - Proyecto De Reestructuración - Remodelación Guardia Pediátrica Y Traslado Farmacia"/>
    <s v="Finalizada"/>
    <s v="Salud"/>
    <x v="4"/>
    <s v="La obra comprendió la remodelación y ampliación de la guardia de pediatrí­a ubicada en el Pabellón IV avanzando sobre el sector de farmacia el cual se trasladó al Pabellón II de manera de que se unificó el servicio, realizando una remodelación integral de ala correspondiente con la provisión de materiales, equipos y mano de obra especializada. S debió contemplar la adecuación de un sector para el funcionamiento provisorio de la guardia pediátrica y la incorporación de containers para depósitos de farmacia realizando la ejecución por etapas que permitieron el funcionamiento de áreas mientras duraron las obras. La superficie de intervención fue de un total de 635 m2 correspondientes a 115 m2 de guardia pediátrica, 52 m2 de hall de espera y 468 m2 de farmacia."/>
    <n v="19060730"/>
    <n v="7"/>
    <s v="Flores"/>
    <s v="Varela Av. 1301"/>
    <n v="-34.644124329999997"/>
    <n v="-58.453674589999999"/>
    <x v="172"/>
    <x v="5"/>
    <d v="2019-02-28T00:00:00"/>
    <n v="18"/>
    <n v="100"/>
    <s v="https://cdn.buenosaires.gob.ar/datosabiertos/datasets/ba-obras/fotos/857_1.jpg"/>
    <s v="https://cdn.buenosaires.gob.ar/datosabiertos/datasets/ba-obras/fotos/857_2.jpg"/>
    <s v="https://cdn.buenosaires.gob.ar/datosabiertos/datasets/ba-obras/fotos/857_3.jpg"/>
    <s v="https://cdn.buenosaires.gob.ar/datosabiertos/datasets/ba-obras/fotos/857_4.jpg"/>
    <s v="Lesko S.A.C.I.F.I.A."/>
    <n v="2014"/>
    <s v="Anexo contratación mantenimiento"/>
    <s v="75/2014"/>
    <n v="30520282528"/>
    <m/>
    <n v="30"/>
    <m/>
    <m/>
    <m/>
    <s v="https://www.buenosaires.gob.ar/baobras/hospital-pinero"/>
    <s v="https://buenosaires.gob.ar/areas/hacienda/compras/consulta/popup_detalle.php?tipo=licitacion&amp;idlicitacion=113105"/>
    <m/>
    <m/>
    <m/>
  </r>
  <r>
    <s v="Ecoparque"/>
    <s v="Ecoparque: Felinos Chicos - Modificaciones En Recinto"/>
    <s v="Finalizada"/>
    <s v="Arquitectura"/>
    <x v="1"/>
    <s v="Se llevó a cabo las modificaciones en el recinto de felino chicos y se unificó con felinos grandes."/>
    <m/>
    <n v="14"/>
    <s v="Palermo"/>
    <s v="Republica De La India 3000"/>
    <n v="-34.578319450000002"/>
    <n v="-58.414821099999998"/>
    <x v="173"/>
    <x v="5"/>
    <d v="2017-12-29T00:00:00"/>
    <n v="1"/>
    <n v="100"/>
    <s v="https://cdn2.buenosaires.gob.ar/baobras/genericas/generica_arquitectura.png"/>
    <m/>
    <m/>
    <m/>
    <m/>
    <m/>
    <m/>
    <m/>
    <m/>
    <m/>
    <m/>
    <m/>
    <m/>
    <m/>
    <s v="https://www.buenosaires.gob.ar/baobras/ecoparque-0"/>
    <m/>
    <m/>
    <m/>
    <m/>
  </r>
  <r>
    <s v="Ecoparque"/>
    <s v="Ecoparque: Isla Cóndor - Modificaciones En Recinto"/>
    <s v="Finalizada"/>
    <s v="Arquitectura"/>
    <x v="1"/>
    <s v="Se realizaron trabajos de mantenimiento (reparación y readecuación) y una obra nueva que se llevó a cabo en la Isla Biologí­a proyecto Cóndor."/>
    <n v="583820"/>
    <n v="14"/>
    <s v="Palermo"/>
    <s v="Republica De La India 3000"/>
    <n v="-34.578319450000002"/>
    <n v="-58.414821099999998"/>
    <x v="116"/>
    <x v="5"/>
    <d v="2017-12-26T00:00:00"/>
    <n v="2"/>
    <n v="100"/>
    <s v="https://cdn2.buenosaires.gob.ar/baobras/editadas1/mayep_ecoparqueislacondor_foto1.JPG"/>
    <s v="https://cdn2.buenosaires.gob.ar/baobras/editadas1/mayep_ecoparqueislacondor_foto2.JPG"/>
    <s v="https://cdn2.buenosaires.gob.ar/baobras/editadas1/mayep_ecoparqueislacondor_foto3.JPG"/>
    <s v="https://cdn2.buenosaires.gob.ar/baobras/editadas1/mayep_ecoparqueislacondor_foto4.JPG"/>
    <s v="Punto H S.A"/>
    <n v="2017"/>
    <s v="Contratacion Menor"/>
    <s v="9510- 2482-CME17"/>
    <n v="33714586799"/>
    <m/>
    <m/>
    <m/>
    <m/>
    <m/>
    <s v="https://www.buenosaires.gob.ar/baobras/ecoparque-0"/>
    <s v="https://documentosboletinoficial.buenosaires.gob.ar/publico/PE-RES-MMIYTGC-UPEEI-130-17-ANX.pdf"/>
    <s v="EX-2017- 20339325- -MGEYA-UPEEI"/>
    <m/>
    <m/>
  </r>
  <r>
    <s v="Barrio Rodrigo Bueno"/>
    <s v="Barrio Rodrigo Bueno: Infraestructura"/>
    <s v="Finalizada"/>
    <s v="Hidráulica e Infraestructura"/>
    <x v="3"/>
    <s v="Barrio Rodrigo Bueno Etapa 3. Infraestructura. Av. España, Reserva Ecológica Costanera Sur y barrio existente Rodrigo Bueno, barrio Puerto Madero, Comuna 1."/>
    <n v="185641917"/>
    <n v="4"/>
    <s v="La Boca"/>
    <s v="España Av. 1800"/>
    <n v="-34.618658089999997"/>
    <n v="-58.355824159999997"/>
    <x v="174"/>
    <x v="4"/>
    <d v="2019-03-31T00:00:00"/>
    <n v="9"/>
    <n v="100"/>
    <s v="https://cdn2.buenosaires.gob.ar/baobras/ivc5/3025.jpg"/>
    <m/>
    <m/>
    <m/>
    <s v="Ilubaires S.A"/>
    <n v="2017"/>
    <s v="Licitación Pública"/>
    <s v="86--IVC-2018"/>
    <n v="30693811860"/>
    <n v="2087.6"/>
    <n v="6"/>
    <s v="SI"/>
    <m/>
    <m/>
    <s v="https://www.buenosaires.gob.ar/baobras/barrio-rodrigo-bueno"/>
    <s v="https://buenosaires.gob.ar/areas/hacienda/compras/consulta/popup_detalle.php?tipo=licitacion&amp;idlicitacion=134365"/>
    <s v="21470003--IVC-2017"/>
    <m/>
    <m/>
  </r>
  <r>
    <s v="Acumar"/>
    <s v="Acumar: Alvarado - Infraestructura"/>
    <s v="Finalizada"/>
    <s v="Hidráulica e Infraestructura"/>
    <x v="3"/>
    <s v="Ejecución de la infraestructura correspondiente a las 231 viviendas en construcción del barrio Alvarado, ubicado en las calles Australia, ví­as FF.CC., Agustí­n Magaldi y Alvarado, circunscripción 2, sección 26, manzana 37, Bº Barracas"/>
    <n v="32952446"/>
    <n v="4"/>
    <s v="Barracas"/>
    <s v="Alvarado"/>
    <n v="-34.609280149999996"/>
    <n v="-58.390380819999997"/>
    <x v="175"/>
    <x v="4"/>
    <d v="2020-03-31T00:00:00"/>
    <n v="12"/>
    <n v="100"/>
    <s v="https://cdn.buenosaires.gob.ar/datosabiertos/datasets/ba-obras/fotos/3026.jpg"/>
    <m/>
    <m/>
    <m/>
    <s v="CONSTRUCCIONES, INFRAESTRUCTURA Y SERVICIOS S.A."/>
    <n v="2017"/>
    <s v="Licitación Pública"/>
    <s v="LPub-75--IVC-2017"/>
    <n v="30710393881"/>
    <n v="785"/>
    <n v="50"/>
    <s v="SI"/>
    <m/>
    <m/>
    <s v="https://www.buenosaires.gob.ar/baobras/acumar"/>
    <s v="https://buenosaires.gob.ar/areas/hacienda/compras/consulta/popup_detalle.php?tipo=licitacion&amp;idlicitacion=134009"/>
    <s v="17916075--IVC-2017"/>
    <m/>
    <m/>
  </r>
  <r>
    <s v="Distrito Tecnológico"/>
    <s v="Distrito Tecnológico: Retiro De Sistema De Almacenamiento Subterráneo De Hidrocarburos (Sash), Tanques, Cañerí­as Y Acceso A Predio Usal"/>
    <s v="Finalizada"/>
    <s v="Hidráulica e Infraestructura"/>
    <x v="2"/>
    <s v="Tratamiento De Suelos Contaminados Con Hidrocarburos"/>
    <n v="3690673"/>
    <n v="4"/>
    <s v="Parque Patricios"/>
    <s v="Zabaleta 330,332,348"/>
    <n v="-34.640849269999997"/>
    <n v="-58.401163439999998"/>
    <x v="176"/>
    <x v="1"/>
    <d v="2015-08-09T00:00:00"/>
    <n v="3"/>
    <n v="100"/>
    <s v="cdn2.buenosaires.gob.ar/baobras/corporacionsur3/RetiroSASH%2Ctanques%2Cca%C3%B1eriasyaccesopredioUSAL_foto1.jpg"/>
    <s v="cdn2.buenosaires.gob.ar/baobras/corporacionsur3/RetiroSASH%2Ctanques%2Cca%C3%B1eriasyaccesopredioUSAL_foto2.jpg"/>
    <s v="cdn2.buenosaires.gob.ar/baobras/corporacionsur3/RetiroSASH%2Ctanques%2Cca%C3%B1eriasyaccesopredioUSAL_foto3.jpg"/>
    <m/>
    <s v="Lihue Ingenieria S.A."/>
    <n v="2016"/>
    <s v="Contratación Directa"/>
    <s v="16-CBAS-2015"/>
    <n v="30612176767"/>
    <s v="usuarios"/>
    <m/>
    <m/>
    <m/>
    <m/>
    <s v="http://www.buenosaires.gob.ar/baobras/distrito-tecnologico"/>
    <m/>
    <m/>
    <m/>
    <m/>
  </r>
  <r>
    <s v="Barrio Fraga"/>
    <s v="Barrio Fraga: Demoliciones"/>
    <s v="Finalizada"/>
    <s v="Hidráulica e Infraestructura"/>
    <x v="3"/>
    <s v="Se demolieron los galpones existentes en el Barrio Fraga, Barrio Chacarita, Comuna 15."/>
    <n v="9444494"/>
    <n v="15"/>
    <s v="Chacarita"/>
    <s v="Fraga Y Garcia, Teodoro"/>
    <n v="-34.583846209999997"/>
    <n v="-58.45458627"/>
    <x v="177"/>
    <x v="5"/>
    <d v="2018-01-15T00:00:00"/>
    <n v="7"/>
    <n v="100"/>
    <s v="https://cdn2.buenosaires.gob.ar/baobras/ivc3/ivc_fraga-%20demoliciones_foto1.jpg"/>
    <m/>
    <m/>
    <m/>
    <s v="DEMOLICIONES MITRE SRL"/>
    <n v="2017"/>
    <s v="Contratación Directa"/>
    <s v="25--IVC-2017"/>
    <n v="30657536551"/>
    <n v="2688"/>
    <n v="20"/>
    <s v="SI"/>
    <m/>
    <m/>
    <s v="https://www.buenosaires.gob.ar/baobras/barrio-fraga"/>
    <s v="https://buenosaires.gob.ar/areas/hacienda/compras/consulta/popup_detalle.php?tipo=licitacion&amp;idlicitacion=132721"/>
    <s v="12710939--IVC-2017"/>
    <m/>
    <m/>
  </r>
  <r>
    <s v="Parque Avellaneda"/>
    <s v="Parque Avellaneda: Puesta En Valor De Asociación Vecinal Florentino Ameghino Y Biblioteca Popular"/>
    <s v="Finalizada"/>
    <s v="Arquitectura"/>
    <x v="2"/>
    <s v="Remodelacion General Y Puesta En Valor Contemplan, Mamposteria, Carpinterias Pintura E Instalaciones En General"/>
    <n v="292677"/>
    <n v="9"/>
    <s v="Parque Avellaneda"/>
    <s v="La Facultad 1772"/>
    <n v="-34.651888579999998"/>
    <n v="-58.47292504"/>
    <x v="178"/>
    <x v="1"/>
    <d v="2016-01-22T00:00:00"/>
    <n v="2"/>
    <n v="100"/>
    <s v="cdn2.buenosaires.gob.ar/baobras/corporacionsur/Asociaci%C3%B3nVecinalFAmeghinoyBibliotecaPopular_foto1.jpg"/>
    <s v="cdn2.buenosaires.gob.ar/baobras/corporacionsur/Asociaci%C3%B3nVecinalFAmeghinoyBibliotecaPopular_foto2.jpg"/>
    <s v="cdn2.buenosaires.gob.ar/baobras/corporacionsur/Asociaci%C3%B3nVecinalFAmeghinoyBibliotecaPopular_foto3.jpg"/>
    <s v="cdn2.buenosaires.gob.ar/baobras/corporacionsur/Asociaci%C3%B3nVecinalFAmeghinoyBibliotecaPopular_foto4.jpg"/>
    <s v="Cooperativa"/>
    <n v="2016"/>
    <s v="Contratación Directa"/>
    <s v="19-CBAS-2015"/>
    <n v="30709930385"/>
    <s v="usuarios"/>
    <m/>
    <m/>
    <m/>
    <m/>
    <s v="http://www.buenosaires.gob.ar/baobras/parque-avellaneda"/>
    <m/>
    <m/>
    <m/>
    <m/>
  </r>
  <r>
    <s v="Barrio Fraga"/>
    <s v="Barrio Fraga: Infraestructura"/>
    <s v="Finalizada"/>
    <s v="Hidráulica e Infraestructura"/>
    <x v="3"/>
    <s v="Se están ejecutando obras de infraestructura para la manzana A, B, C y D del Barrio Fraga, Chacarita, Comuna 15."/>
    <n v="90928480"/>
    <n v="15"/>
    <s v="Chacarita"/>
    <s v="Fraga Y Garcia, Teodoro"/>
    <n v="-34.583846209999997"/>
    <n v="-58.45458627"/>
    <x v="179"/>
    <x v="4"/>
    <d v="2020-03-31T00:00:00"/>
    <n v="9"/>
    <n v="100"/>
    <s v="https://cdn.buenosaires.gob.ar/datosabiertos/datasets/ba-obras/fotos/3028.jpg"/>
    <m/>
    <m/>
    <m/>
    <s v="AUTOMAT ARGENTINA SOCIEDAD ANONIMA"/>
    <n v="2017"/>
    <s v="Licitación Pública"/>
    <s v="91--IVC-2017"/>
    <n v="30574875796"/>
    <n v="2284.8000000000002"/>
    <n v="15"/>
    <s v="SI"/>
    <m/>
    <m/>
    <s v="https://www.buenosaires.gob.ar/baobras/barrio-fraga"/>
    <s v="https://buenosaires.gob.ar/areas/hacienda/compras/consulta/popup_detalle.php?tipo=licitacion&amp;idlicitacion=135710"/>
    <s v="22542019--IVC-2017"/>
    <m/>
    <m/>
  </r>
  <r>
    <s v="Lacarra Y Av. Cruz"/>
    <s v="Lacarra Y Av. Cruz: Adecuación De Red Interna Cloacal Conjunto Habitacional 180 Viviendas"/>
    <s v="Finalizada"/>
    <s v="Hidráulica e Infraestructura"/>
    <x v="2"/>
    <s v="Mejoramiento Del Funcionamiento, La Reparación Y Desobstrucción De La Red Del Sistema Cloacal Del Conjunto De Viviendas."/>
    <n v="928987"/>
    <n v="8"/>
    <s v="Villa Soldati"/>
    <s v="Fernandez De La Cruz, F., Gral. Av. Y Lacarra Av."/>
    <n v="-34.66492169"/>
    <n v="-58.449958940000002"/>
    <x v="87"/>
    <x v="2"/>
    <d v="2016-09-04T00:00:00"/>
    <n v="3"/>
    <n v="100"/>
    <s v="cdn2.buenosaires.gob.ar/baobras/corporacionsur/Adecuaci%C3%B3ndeRedinternaCloacalCH180viv_foto1.jpg"/>
    <m/>
    <m/>
    <m/>
    <s v="Terminal 3 S.A"/>
    <n v="2016"/>
    <s v="Contratación Directa"/>
    <s v="26-CBAS-2015"/>
    <n v="30710258445"/>
    <s v="vecinos"/>
    <m/>
    <m/>
    <m/>
    <m/>
    <s v="http://www.buenosaires.gob.ar/baobras/lacarra-y-av-cruz"/>
    <m/>
    <m/>
    <m/>
    <m/>
  </r>
  <r>
    <s v="Barrio Pirelli"/>
    <s v="Barrio Pirelli: Reparación De Espacios Comunes En Ch 108 Viviendas - BÂ° Pirelli"/>
    <s v="Finalizada"/>
    <s v="Hidráulica e Infraestructura"/>
    <x v="2"/>
    <s v="Reparaciones En Accesos, Tratamiento De Filtraciones, Reparación De Marquesina Y Cielorrasos. Puesta En Valor De Luminarias Y Pasillos"/>
    <n v="380268"/>
    <n v="8"/>
    <s v="Villa Lugano"/>
    <s v="Suarez, Jose Leon 3701"/>
    <n v="-34.676444490000002"/>
    <n v="-58.495164899999999"/>
    <x v="180"/>
    <x v="2"/>
    <d v="2016-04-13T00:00:00"/>
    <n v="3"/>
    <n v="100"/>
    <s v="cdn2.buenosaires.gob.ar/baobras/corporacionsur/Reparaci%C3%B3ndeespacioscomunesenCH108viv.B%C2%BAPirelli_foto1.jpg"/>
    <s v="cdn2.buenosaires.gob.ar/baobras/corporacionsur/Reparaci%C3%B3ndeespacioscomunesenCH108viv.B%C2%BAPirelli_foto2.jpg"/>
    <s v="cdn2.buenosaires.gob.ar/baobras/corporacionsur/Reparaci%C3%B3ndeespacioscomunesenCH108viv.B%C2%BAPirelli_foto3.jpg"/>
    <s v="cdn2.buenosaires.gob.ar/baobras/corporacionsur/Reparaci%C3%B3ndeespacioscomunesenCH108viv.B%C2%BAPirelli_foto4.jpg"/>
    <s v="Opra S.R.L"/>
    <n v="2016"/>
    <s v="Contratación Directa"/>
    <s v="28-CBAS-2015"/>
    <n v="30709194522"/>
    <s v="vecinos"/>
    <m/>
    <m/>
    <m/>
    <m/>
    <s v="http://www.buenosaires.gob.ar/baobras/barrio-pirelli"/>
    <m/>
    <m/>
    <m/>
    <m/>
  </r>
  <r>
    <s v="Barrio Los Piletones"/>
    <s v="Barrio Los Piletones: Demolición De Viviendas Para Apertura Y Liberación De Espacios, Manzana Nº 9 Del Barrio Los Piletones"/>
    <s v="Finalizada"/>
    <s v="Hidráulica e Infraestructura"/>
    <x v="2"/>
    <s v="Demolición De Las Viviendas De Manzana 9, 1012/2, 2415/4 Y 23/4 Para La Apertura De La Calle Que Dividirá La Manzana 9 De La Manzana 1"/>
    <n v="495696"/>
    <n v="8"/>
    <s v="Villa Soldati"/>
    <s v="Lacarra Av. 2850"/>
    <n v="-34.660858789999999"/>
    <n v="-58.454835019999997"/>
    <x v="178"/>
    <x v="1"/>
    <d v="2016-01-22T00:00:00"/>
    <n v="2"/>
    <n v="100"/>
    <s v="cdn2.buenosaires.gob.ar/baobras/corporacionsur/Demolici%C3%B3ndeviviendasparaaperturayliberaci%C3%B3nMz9_foto1.jpg"/>
    <s v="cdn2.buenosaires.gob.ar/baobras/corporacionsur/Demolici%C3%B3ndeviviendasparaaperturayliberaci%C3%B3nMz9_foto2.jpg"/>
    <s v="cdn2.buenosaires.gob.ar/baobras/corporacionsur/Demolici%C3%B3ndeviviendasparaaperturayliberaci%C3%B3nMz9_foto3.jpg"/>
    <s v="cdn2.buenosaires.gob.ar/baobras/corporacionsur/Demolici%C3%B3ndeviviendasparaaperturayliberaci%C3%B3nMz9_foto4.jpg"/>
    <s v="LA UNION LTDA"/>
    <n v="2016"/>
    <s v="Contratación Directa"/>
    <s v="29-CBAS-2015"/>
    <n v="30711170053"/>
    <s v="vecinos"/>
    <m/>
    <m/>
    <m/>
    <m/>
    <s v="http://www.buenosaires.gob.ar/baobras/barrio-los-piletones"/>
    <m/>
    <m/>
    <m/>
    <m/>
  </r>
  <r>
    <s v="Barrio Los Piletones"/>
    <s v="Barrio Los Piletones: Demolición De Viviendas Para Apertura Y Liberación De Espacios En La Manzana Nº 10 Del Barrio Los Piletones"/>
    <s v="Finalizada"/>
    <s v="Hidráulica e Infraestructura"/>
    <x v="2"/>
    <s v="La Demolición De Las Viviendas De Manzana 10, 1710/4 - 2103/5 - 2210/6.-.2412/6.-.2212/6-.-1813/7.-.1810/7.-.1006/8.-.1005/9, Con El Propósito De Recuperar El Borde Original Del Lago Regulador"/>
    <n v="375121"/>
    <n v="8"/>
    <s v="Villa Soldati"/>
    <s v="Lacarra Av. 2700"/>
    <n v="-34.65946976"/>
    <n v="-58.456468489999999"/>
    <x v="178"/>
    <x v="1"/>
    <d v="2016-01-22T00:00:00"/>
    <n v="2"/>
    <n v="100"/>
    <s v="cdn2.buenosaires.gob.ar/baobras/corporacionsur/Demolici%C3%B3ndeviviendasparaaperturayliberaci%C3%B3nMz10_foto1.jpg"/>
    <s v="cdn2.buenosaires.gob.ar/baobras/corporacionsur/Demolici%C3%B3ndeviviendasparaaperturayliberaci%C3%B3nMz10_foto2.jpg"/>
    <s v="cdn2.buenosaires.gob.ar/baobras/corporacionsur/Demolici%C3%B3ndeviviendasparaaperturayliberaci%C3%B3nMz10_foto3.jpg"/>
    <s v="cdn2.buenosaires.gob.ar/baobras/corporacionsur/Demolici%C3%B3ndeviviendasparaaperturayliberaci%C3%B3nMz10_foto4.jpg"/>
    <s v="LA UNION LTDA"/>
    <n v="2016"/>
    <s v="Contratación Directa"/>
    <s v="30-CBAS-2015"/>
    <n v="30711170053"/>
    <s v="vecinos"/>
    <m/>
    <m/>
    <m/>
    <m/>
    <s v="http://www.buenosaires.gob.ar/baobras/barrio-los-piletones"/>
    <m/>
    <m/>
    <m/>
    <m/>
  </r>
  <r>
    <s v="Barrio Fraga"/>
    <s v="Barrio Fraga: Vivienda"/>
    <s v="Finalizada"/>
    <s v="Vivienda"/>
    <x v="3"/>
    <s v="Barrio Fraga, Etapa 2. 678 Viviendas, 70 Locales Comerciales y Obras Exteriores. Tipologí­a Pb + 2 / 4 / 8 Pisos. Prolong. Av. Triunvirato, Av. Elcano, Guevara, Prolong. Céspedes, Prolong. Teodoro Garcí­a y Ví­as Ffcc Urquiza. Barrio Chacarita, Comuna 15."/>
    <n v="207594687"/>
    <n v="15"/>
    <s v="Chacarita"/>
    <s v="Fraga Y Garcia, Teodoro"/>
    <n v="-34.583846209999997"/>
    <n v="-58.45458627"/>
    <x v="127"/>
    <x v="4"/>
    <d v="2019-09-30T00:00:00"/>
    <n v="16"/>
    <n v="100"/>
    <s v="https://cdn.buenosaires.gob.ar/datosabiertos/datasets/ba-obras/fotos/25243.jpg"/>
    <s v="https://cdn.buenosaires.gob.ar/datosabiertos/datasets/ba-obras/fotos/25243-2.jpg"/>
    <m/>
    <m/>
    <s v="Conorvial S.A"/>
    <n v="2017"/>
    <s v="Licitación Pública"/>
    <s v="37--IVC-2017"/>
    <n v="33504596309"/>
    <n v="2688"/>
    <n v="70"/>
    <s v="SI"/>
    <m/>
    <m/>
    <s v="https://www.buenosaires.gob.ar/baobras/barrio-fraga"/>
    <s v="https://buenosaires.gob.ar/areas/hacienda/compras/consulta/popup_detalle.php?tipo=licitacion&amp;idlicitacion=133786"/>
    <s v="16116111--IVC-2017"/>
    <m/>
    <m/>
  </r>
  <r>
    <s v="Barrio Los Piletones"/>
    <s v="Barrio Los Piletones: Demolición De Vivienda Para Materialización De Ochava En La Manzana 5a - Casa 1732/1- Barrio Los Piletones"/>
    <s v="Finalizada"/>
    <s v="Hidráulica e Infraestructura"/>
    <x v="2"/>
    <s v="La Demolición De Una Vivienda De Manzana 5a, Correspondiente A La Unidad Funcional Nº 2 De La Casa 1732/1, Lote 9 De Manzana 5 A"/>
    <n v="244427"/>
    <n v="8"/>
    <s v="Villa Soldati"/>
    <s v="Nuestra Sra. De Caacupé 3849"/>
    <n v="-34.656133750000002"/>
    <n v="-58.450667070000002"/>
    <x v="181"/>
    <x v="2"/>
    <d v="2016-08-25T00:00:00"/>
    <n v="2"/>
    <n v="100"/>
    <s v="cdn2.buenosaires.gob.ar/baobras/corporacionsur/Demolici%C3%B3ndeviviendaparamaterializaci%C3%B3ndeochavaMz5A_foto1.JPG"/>
    <s v="cdn2.buenosaires.gob.ar/baobras/corporacionsur/Demolici%C3%B3ndeviviendaparamaterializaci%C3%B3ndeochavaMz5A_foto2.jpg"/>
    <s v="cdn2.buenosaires.gob.ar/baobras/corporacionsur/Demolici%C3%B3ndeviviendaparamaterializaci%C3%B3ndeochavaMz5A_foto3.jpg"/>
    <s v="cdn2.buenosaires.gob.ar/baobras/corporacionsur/Demolici%C3%B3ndeviviendaparamaterializaci%C3%B3ndeochavaMz5A_foto4.jpg"/>
    <s v="INDO AMERICANO LTDA"/>
    <n v="2016"/>
    <s v="Contratación Directa"/>
    <s v="32-CBAS-2015"/>
    <n v="30710960573"/>
    <s v="vecinos"/>
    <m/>
    <m/>
    <m/>
    <m/>
    <s v="http://www.buenosaires.gob.ar/baobras/barrio-los-piletones"/>
    <m/>
    <m/>
    <m/>
    <m/>
  </r>
  <r>
    <s v="Barrio Fraga"/>
    <s v="Barrio Fraga: Vivienda"/>
    <s v="Finalizada"/>
    <s v="Vivienda"/>
    <x v="3"/>
    <s v="Barrio Fraga, Etapa 2. 678 Viviendas, 70 Locales Comerciales y Obras Exteriores. Tipologí­a Pb + 2 / 4 / 8 Pisos. Prolong. Av. Triunvirato, Av. Elcano, Guevara, Prolong. Céspedes, Prolong. Teodoro Garcí­a Y Ví­as Ffcc Urquiza. Barrio Chacarita, Comuna 15."/>
    <n v="289841637"/>
    <n v="15"/>
    <s v="Chacarita"/>
    <s v="Fraga Y Garcia, Teodoro"/>
    <n v="-34.583846209999997"/>
    <n v="-58.45458627"/>
    <x v="127"/>
    <x v="4"/>
    <d v="2019-07-30T00:00:00"/>
    <n v="16"/>
    <n v="100"/>
    <s v="https://cdn.buenosaires.gob.ar/datosabiertos/datasets/ba-obras/fotos/25244.jpg"/>
    <s v="https://cdn.buenosaires.gob.ar/datosabiertos/datasets/ba-obras/fotos/25244-2.jpg"/>
    <m/>
    <m/>
    <s v="Criba S.A."/>
    <n v="2017"/>
    <s v="Licitación Pública"/>
    <s v="37--IVC-2017"/>
    <n v="30505454436"/>
    <n v="2688"/>
    <n v="110"/>
    <s v="SI"/>
    <m/>
    <m/>
    <s v="https://www.buenosaires.gob.ar/baobras/barrio-fraga"/>
    <s v="https://buenosaires.gob.ar/areas/hacienda/compras/consulta/popup_detalle.php?tipo=licitacion&amp;idlicitacion=133786"/>
    <s v="16116111--IVC-2017"/>
    <m/>
    <m/>
  </r>
  <r>
    <s v="Buenos Aires Playa 2016"/>
    <s v="Buenos Aires Playa 2016: Parque Indoamericano Obra Civil"/>
    <s v="Finalizada"/>
    <s v="Espacio Público"/>
    <x v="2"/>
    <s v="Ejecucion De Playa Seca Para Programa Bs As Playa 2016"/>
    <n v="601511"/>
    <n v="8"/>
    <s v="Villa Soldati"/>
    <s v="Escalada Av. Y Castañares Av."/>
    <n v="-34.664985610000002"/>
    <n v="-58.469389120000002"/>
    <x v="159"/>
    <x v="2"/>
    <d v="2016-02-01T00:00:00"/>
    <n v="1"/>
    <n v="100"/>
    <s v="cdn2.buenosaires.gob.ar/baobras/corporacionsur/BsAsPlaya2016-ParqueIndoamericanoObraCivil_foto1.jpg"/>
    <s v="cdn2.buenosaires.gob.ar/baobras/corporacionsur/BsAsPlaya2016-ParqueIndoamericanoInst.Electrica_foto2.jpg"/>
    <s v="cdn2.buenosaires.gob.ar/baobras/corporacionsur/BsAsPlaya2016-ParqueIndoamericanoInst.Electrica_foto3.jpg"/>
    <m/>
    <s v="El Progreso Ltda Hubac"/>
    <n v="2016"/>
    <s v="Contratación Directa"/>
    <s v="36-CBAS-2015"/>
    <n v="30710270550"/>
    <s v="usuarios"/>
    <m/>
    <m/>
    <m/>
    <m/>
    <s v="http://www.buenosaires.gob.ar/baobras/buenos-aires-playa-2016"/>
    <m/>
    <m/>
    <m/>
    <m/>
  </r>
  <r>
    <s v="Buenos Aires Playa 2016"/>
    <s v="Buenos Aires Playa 2016:Parque Indoamericano Mantenimiento"/>
    <s v="Finalizada"/>
    <s v="Espacio Público"/>
    <x v="2"/>
    <s v="Ejecucion De Playa Seca Para Programa Bs As Playa 2016"/>
    <n v="313912"/>
    <n v="8"/>
    <s v="Villa Soldati"/>
    <s v="Escalada Av. Y Castañares Av."/>
    <n v="-34.664985610000002"/>
    <n v="-58.469389120000002"/>
    <x v="182"/>
    <x v="2"/>
    <d v="2016-02-26T00:00:00"/>
    <n v="2"/>
    <n v="100"/>
    <m/>
    <m/>
    <m/>
    <m/>
    <s v="EL PRESENTE LTDA"/>
    <n v="2016"/>
    <s v="Contratación Directa"/>
    <s v="37-CBAS-2015"/>
    <n v="30714459631"/>
    <s v="usuarios"/>
    <m/>
    <m/>
    <m/>
    <m/>
    <s v="http://www.buenosaires.gob.ar/baobras/buenos-aires-playa-2016"/>
    <m/>
    <m/>
    <m/>
    <m/>
  </r>
  <r>
    <s v="Buenos Aires Playa 2016"/>
    <s v="Buenos Aires Playa 2016: Parque Indoamericano - Instalación Eléctrica"/>
    <s v="Finalizada"/>
    <s v="Espacio Público"/>
    <x v="2"/>
    <s v="Ejecucion De Playa Seca Para Programa Bs As Playa 2016"/>
    <n v="56103"/>
    <n v="8"/>
    <s v="Villa Soldati"/>
    <s v="Escalada Av. Y Castañares Av."/>
    <n v="-34.678437809999998"/>
    <n v="-58.452620179999997"/>
    <x v="183"/>
    <x v="1"/>
    <d v="2015-12-24T00:00:00"/>
    <n v="1"/>
    <n v="100"/>
    <m/>
    <m/>
    <m/>
    <m/>
    <s v="Martinez Cesar Javier"/>
    <n v="2016"/>
    <s v="Contratación Directa"/>
    <s v="38-CBAS-2015"/>
    <n v="20273633325"/>
    <s v="usuarios"/>
    <m/>
    <m/>
    <m/>
    <m/>
    <s v="http://www.buenosaires.gob.ar/baobras/buenos-aires-playa-2016"/>
    <m/>
    <m/>
    <m/>
    <m/>
  </r>
  <r>
    <s v="Barrio Los Piletones"/>
    <s v="Barrio Los Piletones: Demolición De Viviendas Para La Liberación De Espacios Manzana Nº 10"/>
    <s v="Finalizada"/>
    <s v="Hidráulica e Infraestructura"/>
    <x v="2"/>
    <s v="En Respuesta A Amparos Judiciales Por Estar Dentro De Los Limites Del Lago"/>
    <n v="472003"/>
    <n v="8"/>
    <s v="Villa Soldati"/>
    <s v="Lacarra Av. 2700"/>
    <n v="-34.65946976"/>
    <n v="-58.456468489999999"/>
    <x v="184"/>
    <x v="2"/>
    <d v="2016-06-14T00:00:00"/>
    <n v="1"/>
    <n v="100"/>
    <s v="cdn2.buenosaires.gob.ar/baobras/corporacionsur3/Demoliciondeviviendasparaliberacionespacioenmz10_foto1.jpg"/>
    <s v="cdn2.buenosaires.gob.ar/baobras/corporacionsur3/Demoliciondeviviendasparaliberacionespacioenmz10_foto2.jpg"/>
    <s v="cdn2.buenosaires.gob.ar/baobras/corporacionsur3/Demoliciondeviviendasparaliberacionespacioenmz10_foto3.jpg"/>
    <s v="cdn2.buenosaires.gob.ar/baobras/corporacionsur3/Demoliciondeviviendasparaliberacionespacioenmz10_foto4.jpg"/>
    <s v="LOS PILETONES LTDA"/>
    <n v="2016"/>
    <s v="Contratación Directa"/>
    <s v="08-CBAS-2016"/>
    <n v="30710477910"/>
    <s v="vecinos"/>
    <m/>
    <m/>
    <m/>
    <m/>
    <s v="http://www.buenosaires.gob.ar/baobras/barrio-los-piletones"/>
    <m/>
    <m/>
    <m/>
    <m/>
  </r>
  <r>
    <s v="Barrio Los Piletones"/>
    <s v="Barrio Los Piletones: Mejoramiento Del Sector Liberado Sobre El Lago Soldati Manzana NÂ° 9"/>
    <s v="Finalizada"/>
    <s v="Hidráulica e Infraestructura"/>
    <x v="2"/>
    <s v="Mejoramiento Del Sector Ya Demolido Con El Propósito De Recuperar El Borde Original Del Lago Regulador."/>
    <n v="470875"/>
    <n v="8"/>
    <s v="Villa Soldati"/>
    <s v="Lacarra Av. 2700"/>
    <n v="-34.65946976"/>
    <n v="-58.456468489999999"/>
    <x v="185"/>
    <x v="2"/>
    <d v="2016-08-18T00:00:00"/>
    <n v="1"/>
    <n v="100"/>
    <s v="cdn2.buenosaires.gob.ar/baobras/corporacionsur/MejoramientosectorliberadosobrelagoSoldatiMz9_foto1.jpg"/>
    <s v="cdn2.buenosaires.gob.ar/baobras/corporacionsur/MejoramientosectorliberadosobrelagoSoldatiMz9_foto2.jpg"/>
    <s v="cdn2.buenosaires.gob.ar/baobras/corporacionsur/MejoramientosectorliberadosobrelagoSoldatiMz9_foto3.jpg"/>
    <s v="cdn2.buenosaires.gob.ar/baobras/corporacionsur/MejoramientosectorliberadosobrelagoSoldatiMz9_foto4.jpg"/>
    <s v="LA UNION LTDA"/>
    <n v="2016"/>
    <s v="Contratación Directa"/>
    <s v="09-CBAS-2016"/>
    <n v="30711170053"/>
    <s v="vecinos"/>
    <m/>
    <m/>
    <m/>
    <m/>
    <s v="http://www.buenosaires.gob.ar/baobras/barrio-los-piletones"/>
    <m/>
    <m/>
    <m/>
    <m/>
  </r>
  <r>
    <s v="Plazas y Parques de Comuna 14"/>
    <s v="Rafael del Riego y Nuñez: Patio de Juegos."/>
    <s v="Finalizada"/>
    <s v="Espacio Público"/>
    <x v="5"/>
    <s v="Se cambiaron los pisos por unos anti golpes y colocaron juegos nuevos más seguros."/>
    <n v="1458602"/>
    <n v="14"/>
    <s v="Palermo"/>
    <s v="O'higgins Y Arcos"/>
    <n v="-34.567813090000001"/>
    <n v="-58.446107159999997"/>
    <x v="96"/>
    <x v="5"/>
    <d v="2017-11-08T00:00:00"/>
    <n v="5"/>
    <n v="100"/>
    <s v="https://cdn2.buenosaires.gob.ar/baobras/editadas2/ssgc_comuna14_patiodejuegoriegoynu%C3%B1ez_foto1.JPG"/>
    <s v="https://cdn2.buenosaires.gob.ar/baobras/editadas2/ssgc_comuna14_patiodejuegoriegoynu%C3%B1ez_foto2.JPG"/>
    <s v="https://cdn2.buenosaires.gob.ar/baobras/editadas2/ssgc_comuna14_patiodejuegoriegoynu%C3%B1ez_foto3.JPG"/>
    <s v="https://cdn2.buenosaires.gob.ar/baobras/editadas2/ssgc_comuna14_patiodejuegoriegoynu%C3%B1ez_foto4.JPG"/>
    <s v="Vap Construcciones S.R.L."/>
    <n v="2017"/>
    <m/>
    <m/>
    <n v="30714522384"/>
    <n v="5000"/>
    <m/>
    <m/>
    <m/>
    <m/>
    <s v="https://www.buenosaires.gob.ar/baobras/plazas-y-parques-de-comuna-14"/>
    <m/>
    <m/>
    <m/>
    <m/>
  </r>
  <r>
    <s v="Barrio Ramon Carrillo"/>
    <s v="Barrio Ramon Carrillo: Cerco En Parroquia BÂ° Ramon Carrillo"/>
    <s v="Finalizada"/>
    <s v="Espacio Público"/>
    <x v="2"/>
    <s v="Corrimiento De La Reja En El Sector De La Parroquia Y Su Completamiento Hasta La Delimitación Del Predio De La Escuela Parroquial."/>
    <n v="622514"/>
    <n v="10"/>
    <s v="Floresta"/>
    <s v="Acosta, Mariano Av. Y Bacle, Cesar H."/>
    <n v="-34.636487270000003"/>
    <n v="-58.479199800000004"/>
    <x v="186"/>
    <x v="2"/>
    <d v="2016-10-09T00:00:00"/>
    <n v="1"/>
    <n v="100"/>
    <s v="cdn2.buenosaires.gob.ar/baobras/corporacionsur/CercoenParroquiaB%C2%BARam%C3%B3nCarrillo_foto1.jpg"/>
    <s v="cdn2.buenosaires.gob.ar/baobras/corporacionsur/CercoenParroquiaB%C2%BARam%C3%B3nCarrillo_foto2.jpg"/>
    <m/>
    <m/>
    <s v="SOL YEWEN LTDA"/>
    <n v="2016"/>
    <s v="Contratación Directa"/>
    <s v="11-CBAS-2016"/>
    <n v="30709272981"/>
    <s v="vecinos"/>
    <m/>
    <m/>
    <m/>
    <m/>
    <s v="http://www.buenosaires.gob.ar/baobras/barrio-ramon-carrillo"/>
    <m/>
    <m/>
    <m/>
    <m/>
  </r>
  <r>
    <s v="Barrio 20"/>
    <s v="Barrio 20: Sector consolidado - Red peatonal y alumbrado"/>
    <s v="Rescindida"/>
    <s v="Espacio Público"/>
    <x v="3"/>
    <s v="Realización de la ejecución de veredas y dotación del alumbrado público."/>
    <n v="59922292"/>
    <n v="8"/>
    <s v="Villa Lugano"/>
    <s v="Sector Consolidado' Villa 20"/>
    <n v="-34.676599869999997"/>
    <n v="-58.448154700000003"/>
    <x v="187"/>
    <x v="5"/>
    <d v="2022-10-31T00:00:00"/>
    <n v="7"/>
    <n v="74.27"/>
    <s v="https://cdn2.buenosaires.gob.ar/baobras/genericas/generica_hidraulicaeinfraestructura.png"/>
    <s v="https://cdn2.buenosaires.gob.ar/baobras/desarrollohumanoyhabitat/Red%20Peatonal%20y%20alumbrado-Sector%20consolidado.Antes.png"/>
    <m/>
    <m/>
    <s v="Urban Baires S.A."/>
    <n v="2017"/>
    <s v="Licitación Pública Nacional"/>
    <s v="LPN 699/17"/>
    <n v="30711290075"/>
    <n v="33350"/>
    <n v="10"/>
    <s v="SI"/>
    <m/>
    <m/>
    <s v="https://www.buenosaires.gob.ar/baobras/barrio-20"/>
    <s v="https://documentosboletinoficial.buenosaires.gob.ar/publico/ck_PE-RES-MHYDHGC-MHYDHGC-1273-17-5241.pdf"/>
    <m/>
    <m/>
    <m/>
  </r>
  <r>
    <s v="Barrio 26 De Junio"/>
    <s v="Barrio 26 De Junio: Conexiones Eléctricas En Complejo Habitacional 33 Viviendas"/>
    <s v="Finalizada"/>
    <s v="Hidráulica e Infraestructura"/>
    <x v="2"/>
    <s v="Adecuación De Las Instalaciones Eléctricas De Los Edificios Del Predio Ubicado En La Av. Portela Y Calle Sin Nombre Oficial A Efectos De Posibilitar La Instalación De Los Medidores Del Servicio Eléctrico De La Distribuidora Edesur S. A."/>
    <n v="372173"/>
    <n v="8"/>
    <s v="Villa Soldati"/>
    <s v="Portela Y Riestra Av."/>
    <n v="-34.655994630000002"/>
    <n v="-58.450697750000003"/>
    <x v="188"/>
    <x v="2"/>
    <d v="2016-06-09T00:00:00"/>
    <n v="1"/>
    <n v="100"/>
    <s v="cdn2.buenosaires.gob.ar/baobras/corporacionsur/ConexionesElectricasenCH33viv_foto1.jpg"/>
    <s v="cdn2.buenosaires.gob.ar/baobras/corporacionsur/ConexionesElectricasenCH33viv_foto2.jpg"/>
    <s v="cdn2.buenosaires.gob.ar/baobras/corporacionsur/ConexionesElectricasenCH33viv_foto3.jpg"/>
    <m/>
    <s v="Martinez Cesar Javier"/>
    <n v="2016"/>
    <s v="Contratación Directa"/>
    <s v="16-CBAS-2016"/>
    <n v="20273633325"/>
    <s v="vecinos"/>
    <m/>
    <m/>
    <m/>
    <m/>
    <s v="http://www.buenosaires.gob.ar/baobras/barrio-26-de-junio"/>
    <m/>
    <m/>
    <m/>
    <m/>
  </r>
  <r>
    <s v="Barrio 26 De Junio"/>
    <s v="Barrio 26 De Junio: Mejoras De Tendido Cloacal En El Complejo Habitacional 33 Viviendas-Riestra Y Portela"/>
    <s v="Finalizada"/>
    <s v="Hidráulica e Infraestructura"/>
    <x v="2"/>
    <s v="Tendido Cloacal Del Barrio"/>
    <n v="1115236"/>
    <n v="8"/>
    <s v="Villa Soldati"/>
    <s v="Portela Y Riestra Av."/>
    <n v="-34.655994630000002"/>
    <n v="-58.450697750000003"/>
    <x v="189"/>
    <x v="2"/>
    <d v="2016-08-09T00:00:00"/>
    <n v="1.5"/>
    <n v="100"/>
    <s v="cdn2.buenosaires.gob.ar/baobras/corporacionsur4/Mejorastendidocloacalen33viviendas_foto1.jpg"/>
    <s v="cdn2.buenosaires.gob.ar/baobras/corporacionsur4/Mejorastendidocloacalen33viviendas_foto2.jpg"/>
    <s v="cdn2.buenosaires.gob.ar/baobras/corporacionsur4/Mejorastendidocloacalen33viviendas_foto3.jpg"/>
    <s v="cdn2.buenosaires.gob.ar/baobras/corporacionsur4/Mejorastendidocloacalen33viviendas_foto4.jpg"/>
    <s v="SOL YEWEN LTDA"/>
    <n v="2016"/>
    <s v="Contratación Directa"/>
    <s v="17-CBAS-2016"/>
    <n v="30709272981"/>
    <s v="vecinos"/>
    <m/>
    <m/>
    <m/>
    <m/>
    <s v="http://www.buenosaires.gob.ar/baobras/barrio-26-de-junio"/>
    <m/>
    <m/>
    <m/>
    <m/>
  </r>
  <r>
    <s v="Terminal Dellepiane"/>
    <s v="Terminal Dellepiane: Muro Divisorio Estación Terminal Sur-Campo De Deportes Jorge Newery La Quemita-Club Huracán"/>
    <s v="Finalizada"/>
    <s v="Espacio Público"/>
    <x v="2"/>
    <s v="Construcción Del Muro Divisorio (Con Una Extensión 404 Ml Y Una Altura De 3.00m) De La Nueva â€œEstacion Terminal Surâ€ Del Campo De Deporte J. Newbery, Conocido Como â€œLa Quemitaâ€ Del Club Huracán."/>
    <n v="2736856"/>
    <n v="7"/>
    <s v="Flores"/>
    <s v="Lacarra"/>
    <n v="-34.676599869999997"/>
    <n v="-58.448154700000003"/>
    <x v="190"/>
    <x v="2"/>
    <d v="2016-03-10T00:00:00"/>
    <n v="2"/>
    <n v="100"/>
    <s v="cdn2.buenosaires.gob.ar/baobras/corporacionsur/MurodivisorioETerminalSur-LaQuemitaClubHurac%C3%A1n_foto1.jpg"/>
    <s v="cdn2.buenosaires.gob.ar/baobras/corporacionsur/MurodivisorioETerminalSur-LaQuemitaClubHurac%C3%A1n_foto2.jpg"/>
    <s v="cdn2.buenosaires.gob.ar/baobras/corporacionsur/MurodivisorioETerminalSur-LaQuemitaClubHurac%C3%A1n_foto3.jpg"/>
    <s v="cdn2.buenosaires.gob.ar/baobras/corporacionsur/MurodivisorioETerminalSur-LaQuemitaClubHurac%C3%A1n_foto4.jpg"/>
    <s v="Cylp S.A"/>
    <n v="2016"/>
    <s v="Contratación Directa"/>
    <s v="18-CBAS-2016"/>
    <n v="30567789000"/>
    <s v="usuarios"/>
    <m/>
    <m/>
    <m/>
    <m/>
    <s v="http://www.buenosaires.gob.ar/baobras/terminal-dellepiane"/>
    <m/>
    <m/>
    <m/>
    <m/>
  </r>
  <r>
    <s v="Parque Roca"/>
    <s v="Parque Roca: Remodelación Del Sector Confiterí­a Y Sanitarios Sector Tenis (C) Parque Roca"/>
    <s v="Finalizada"/>
    <s v="Espacio Público"/>
    <x v="2"/>
    <s v="La Adecuación Del Salón Y Los Sanitarios De La Confiterí­a Del Parque Roca Sector C"/>
    <n v="1747859"/>
    <n v="8"/>
    <s v="Villa Soldati"/>
    <s v="Roca, Cnel. Av. 4490"/>
    <n v="-34.676596279999998"/>
    <n v="-58.448154559999999"/>
    <x v="191"/>
    <x v="2"/>
    <d v="2016-05-12T00:00:00"/>
    <n v="3"/>
    <n v="100"/>
    <s v="cdn2.buenosaires.gob.ar/baobras/corporacionsur/P.RocaRemodelaci%C3%B3ndelsectorconfiteriaysanitariossectorTenis-AccesoC_foto1.jpg"/>
    <s v="cdn2.buenosaires.gob.ar/baobras/corporacionsur/P.RocaRemodelaci%C3%B3ndelsectorconfiteriaysanitariossectorTenis-AccesoC_foto2.jpg"/>
    <s v="cdn2.buenosaires.gob.ar/baobras/corporacionsur/P.RocaRemodelaci%C3%B3ndelsectorconfiteriaysanitariossectorTenis-AccesoC_foto3.jpg"/>
    <s v="cdn2.buenosaires.gob.ar/baobras/corporacionsur/P.RocaRemodelaci%C3%B3ndelsectorconfiteriaysanitariossectorTenis-AccesoC_foto4.jpg"/>
    <s v="Building Co S.R.L"/>
    <n v="2016"/>
    <s v="Contratación Directa"/>
    <s v="19-CBAS-2016"/>
    <n v="30708969881"/>
    <s v="usuarios"/>
    <m/>
    <m/>
    <m/>
    <m/>
    <s v="http://www.buenosaires.gob.ar/baobras/parque-roca"/>
    <m/>
    <m/>
    <m/>
    <m/>
  </r>
  <r>
    <s v="Barrio 59 Viviendas"/>
    <s v="Barrio 59 Viviendas: Reconstrucción De Las Unidades Funcionales 29, 30,49 Y 50 Del Complejo Habitacional Néstor Kirchner Sito En La Av. Escalada Nº 4551"/>
    <s v="Finalizada"/>
    <s v="Vivienda"/>
    <x v="2"/>
    <s v="El Objeto De La Presente Contratación Está Referido A La Reconstrucción De Las Unidades Funcionales 29-30-49 Y 50 Del Complejo Habitacional Sito En Av. Escalada 4551 De La Caba Afectadas Por Incendio"/>
    <n v="1760971"/>
    <n v="8"/>
    <s v="Villa Lugano"/>
    <s v="Escalada Av. 4551"/>
    <n v="-34.678434199999998"/>
    <n v="-58.452620090000003"/>
    <x v="191"/>
    <x v="2"/>
    <d v="2016-05-12T00:00:00"/>
    <n v="3"/>
    <n v="100"/>
    <s v="cdn2.buenosaires.gob.ar/baobras/corporacionsur/Reconstrucci%C3%B3nUF29%2C30%2C49y50delCHNKirchner_foto1.jpg"/>
    <s v="cdn2.buenosaires.gob.ar/baobras/corporacionsur/Reconstrucci%C3%B3nUF29%2C30%2C49y50delCHNKirchner_foto2.jpg"/>
    <s v="cdn2.buenosaires.gob.ar/baobras/corporacionsur/Reconstrucci%C3%B3nUF29%2C30%2C49y50delCHNKirchner_foto3.jpg"/>
    <m/>
    <s v="El Progreso Ltda Hubac"/>
    <n v="2016"/>
    <s v="Contratación Directa"/>
    <s v="21-CBAS-2016"/>
    <n v="30710270550"/>
    <s v="vecinos"/>
    <m/>
    <m/>
    <m/>
    <m/>
    <s v="http://www.buenosaires.gob.ar/baobras/barrio-59-viviendas"/>
    <m/>
    <m/>
    <m/>
    <m/>
  </r>
  <r>
    <s v="Parque Patricios"/>
    <s v="Parque Patricios: Puesta En Valor De Plazoleta Pringles Y Calle Corrales Viejos"/>
    <s v="Finalizada"/>
    <s v="Espacio Público"/>
    <x v="2"/>
    <s v="Puesta En Valor De La Plazoleta Pringles Y La Calle Corrales Viejos."/>
    <n v="6357735"/>
    <n v="4"/>
    <s v="Parque Patricios"/>
    <s v="Monteagudo Y Caseros Av."/>
    <n v="-34.637117379999999"/>
    <n v="-58.405610789999997"/>
    <x v="192"/>
    <x v="1"/>
    <d v="2015-04-09T00:00:00"/>
    <n v="5"/>
    <n v="100"/>
    <s v="cdn2.buenosaires.gob.ar/baobras/corporacionsur/PlazoletaPringlesycalleCorralesViejos_foto1.jpg"/>
    <s v="cdn2.buenosaires.gob.ar/baobras/corporacionsur/PlazoletaPringlesycalleCorralesViejos_foto2.jpg"/>
    <s v="cdn2.buenosaires.gob.ar/baobras/corporacionsur/PlazoletaPringlesycalleCorralesViejos_foto3.jpg"/>
    <s v="cdn2.buenosaires.gob.ar/baobras/corporacionsur/PlazoletaPringlesycalleCorralesViejos_foto4.jpg"/>
    <s v="Construcciones Ingevial S.A."/>
    <n v="2016"/>
    <s v="Licitación Pública"/>
    <s v="05-CBAS-2014"/>
    <n v="30650833380"/>
    <s v="vecinos"/>
    <m/>
    <m/>
    <m/>
    <m/>
    <s v="http://www.buenosaires.gob.ar/baobras/parque-patricios"/>
    <m/>
    <m/>
    <m/>
    <m/>
  </r>
  <r>
    <s v="Distrito De Las Artes"/>
    <s v="Distrito De Las Artes: Puesta En Valor Calle Necochea Entre Brandsen Y Av. Pedro De Mendoza"/>
    <s v="Finalizada"/>
    <s v="Espacio Público"/>
    <x v="2"/>
    <s v="La Propuesta De Intervención Consiste Reconstruir Veredas, Realizar Rampas Y Barandas."/>
    <n v="10834430"/>
    <n v="4"/>
    <s v="La Boca"/>
    <s v="Brandsen Y Don Pedro De Mendoza Av."/>
    <n v="-34.63210351"/>
    <n v="-58.353502519999999"/>
    <x v="193"/>
    <x v="1"/>
    <d v="2016-02-29T00:00:00"/>
    <n v="10"/>
    <n v="100"/>
    <s v="cdn2.buenosaires.gob.arr/baobras/corporacionsur/PuestaenvalorcalleNecocheaentreBrandsenyP.deMendoza_foto1.jpg"/>
    <s v="cdn2.buenosaires.gob.ar/baobras/corporacionsur/PuestaenvalorcalleNecocheaentreBrandsenyP.deMendoza_foto2.jpg"/>
    <s v="cdn2.buenosaires.gob.ar/baobras/corporacionsur/PuestaenvalorcalleNecocheaentreBrandsenyP.deMendoza_foto3.jpg"/>
    <s v="cdn2.buenosaires.gob.ar/baobras/corporacionsur/PuestaenvalorcalleNecocheaentreBrandsenyP.deMendoza_foto4.jpg"/>
    <s v="Bosquimano S.A"/>
    <n v="2016"/>
    <s v="Licitación Pública"/>
    <s v="07-CBAS-2014"/>
    <n v="30711470022"/>
    <s v="usuarios"/>
    <m/>
    <m/>
    <m/>
    <m/>
    <s v="http://www.buenosaires.gob.ar/baobras/distrito-de-las-artes"/>
    <m/>
    <m/>
    <m/>
    <m/>
  </r>
  <r>
    <s v="Barrio Los Piletones"/>
    <s v="Barrio Los Piletones: Instalación De Cañerí­a Para La Provisión Del Servicio De Agua Potable Al BÂ° Los Piletones"/>
    <s v="Finalizada"/>
    <s v="Hidráulica e Infraestructura"/>
    <x v="2"/>
    <s v="El Barrio A Dotar De Servicio Se Encuentra Emplazado En Las Calles , De La Ciudad Autónoma De Buenos Aires."/>
    <n v="2186776"/>
    <n v="8"/>
    <s v="Villa Soldati"/>
    <s v="Barros Pazos, Jose Y Lacarra Av."/>
    <n v="-34.66362299"/>
    <n v="-58.45160937"/>
    <x v="194"/>
    <x v="2"/>
    <d v="2016-03-21T00:00:00"/>
    <n v="2"/>
    <n v="100"/>
    <s v="cdn2.buenosaires.gob.ar/baobras/corporacionsur5/Instalacionca%C3%B1eriapara%20aguapotable_foto1.jpg"/>
    <s v="cdn2.buenosaires.gob.ar/baobras/corporacionsur5/Instalacionca%C3%B1eriapara%20aguapotable_foto2.jpg"/>
    <s v="cdn2.buenosaires.gob.ar/baobras/corporacionsur5/Instalacionca%C3%B1eriapara%20aguapotable_foto3.jpg"/>
    <s v="cdn2.buenosaires.gob.ar/baobras/corporacionsur5/Instalacionca%C3%B1eriapara%20aguapotable_foto4.jpg"/>
    <s v="Kopar S.A"/>
    <n v="2016"/>
    <s v="Licitación Pública"/>
    <s v="04-CBAS-2014"/>
    <n v="30707504990"/>
    <s v="vecinos"/>
    <m/>
    <m/>
    <m/>
    <m/>
    <s v="http://www.buenosaires.gob.ar/baobras/barrio-los-piletones"/>
    <m/>
    <m/>
    <m/>
    <m/>
  </r>
  <r>
    <s v="Distrito De Las Artes"/>
    <s v="Distrito De Las Artes: Puesta En Valor Calle Pedro De Mendoza Entre Brasil Y Aristóbulo Del Valle"/>
    <s v="Finalizada"/>
    <s v="Espacio Público"/>
    <x v="2"/>
    <s v="La Intervención Consiste En Mejorar Veredas, Realizar Rampas De Accesibilidad, Incorporar Verde Al Recorrido Y Mejorar Las Condiciones De Iluminación"/>
    <n v="13912013"/>
    <n v="4"/>
    <s v="La Boca"/>
    <s v="Don Pedro De Mendoza Av. Y Blanes, Juan Manuel"/>
    <n v="-34.627020129999998"/>
    <n v="-58.358473160000003"/>
    <x v="195"/>
    <x v="2"/>
    <d v="2017-01-26T00:00:00"/>
    <n v="10"/>
    <n v="100"/>
    <s v="cdn2.buenosaires.gob.ar/baobras/corporacionsur/PuestaenvalorcallePedrodeMendoza_foto1.jpg"/>
    <s v="cdn2.buenosaires.gob.ar/baobras/corporacionsur/PuestaenvalorcallePedrodeMendoza_foto2.jpg"/>
    <s v="cdn2.buenosaires.gob.ar/baobras/corporacionsur/PuestaenvalorcallePedrodeMendoza_foto3.jpg"/>
    <s v="cdn2.buenosaires.gob.ar/baobras/corporacionsur/PuestaenvalorcallePedrodeMendoza_foto4.jpg"/>
    <s v="Bosquimano S.A"/>
    <n v="2016"/>
    <s v="Licitación Pública"/>
    <s v="05-CBAS-2015"/>
    <n v="30711470022"/>
    <s v="usuarios"/>
    <m/>
    <m/>
    <m/>
    <m/>
    <s v="http://www.buenosaires.gob.ar/baobras/distrito-de-las-artes"/>
    <m/>
    <m/>
    <m/>
    <m/>
  </r>
  <r>
    <s v="Parque Roca"/>
    <s v="Parque Roca: Puesta En Valor Baños Y Sala De Médicos - Parque Roca - Sector C"/>
    <s v="Finalizada"/>
    <s v="Espacio Público"/>
    <x v="2"/>
    <s v="Se Trata De Mejorar Las Condiciones De Los Baños Y Sala De Médicos A Fin De Cumplir Con Normas De Habilitacion Para El Programa De Colónias De Verano"/>
    <n v="1349397"/>
    <n v="8"/>
    <s v="Villa Soldati"/>
    <s v="Roca, Cnel. Av. 4490"/>
    <n v="-34.676596279999998"/>
    <n v="-58.448154559999999"/>
    <x v="2"/>
    <x v="2"/>
    <d v="2016-12-31T00:00:00"/>
    <n v="11.5"/>
    <n v="100"/>
    <s v="cdn2.buenosaires.gob.ar/baobras/corporacionsur2/Puestaenvalorba%C3%B1osysaladem%C3%A9dicosPRocaSectorC_foto1.jpg"/>
    <s v="cdn2.buenosaires.gob.ar/baobras/corporacionsur2/Puestaenvalorba%C3%B1osysaladem%C3%A9dicosPRocaSectorC_foto2.jpg"/>
    <s v="cdn2.buenosaires.gob.ar/baobras/corporacionsur2/Puestaenvalorba%C3%B1osysaladem%C3%A9dicosPRocaSectorC_foto3.jpg"/>
    <s v="cdn2.buenosaires.gob.ar/baobras/corporacionsur2/Puestaenvalorba%C3%B1osysaladem%C3%A9dicosPRocaSectorC_foto4.jpg"/>
    <s v="Jorge Canelles Ltda"/>
    <n v="2016"/>
    <s v="Contratación Directa"/>
    <s v="40-CBAS-2016"/>
    <n v="30708832959"/>
    <s v="usuarios"/>
    <m/>
    <m/>
    <m/>
    <m/>
    <s v="http://www.buenosaires.gob.ar/baobras/parque-roca"/>
    <m/>
    <m/>
    <m/>
    <m/>
  </r>
  <r>
    <s v="Parque Roca"/>
    <s v="Parque Roca: Puesta En Valor De Dos Canchas De Tenis De Piso Cemento - Parque Roca Sector C"/>
    <s v="Finalizada"/>
    <s v="Espacio Público"/>
    <x v="2"/>
    <s v="Se Trata De Mejorar Los Cercos, Pisos Y Demarcacion E Iluminacion De Dos Canchas De Tenis A Fin De Cumplir Con Las Normas De Habilitacion Para El Programa De Colónias De Verano"/>
    <n v="1011801"/>
    <n v="8"/>
    <s v="Villa Soldati"/>
    <s v="Roca, Cnel. Av. 4490"/>
    <n v="-34.676596279999998"/>
    <n v="-58.448154559999999"/>
    <x v="2"/>
    <x v="2"/>
    <d v="2016-12-31T00:00:00"/>
    <n v="11.5"/>
    <n v="100"/>
    <s v="cdn2.buenosaires.gob.ar/baobras/corporacionsur2/Puestaenvalordoscanchasdetenisdepisocemento-PRocaSectorC_foto1.jpg"/>
    <s v="cdn2.buenosaires.gob.ar/baobras/corporacionsur2/PuestaenvalordoscanchasdetenisdepisocementoPRocaSectorC_foto2.jpg"/>
    <m/>
    <m/>
    <s v="Jorge Canelles Ltda"/>
    <n v="2016"/>
    <s v="Contratación Directa"/>
    <s v="39-CBAS-2016"/>
    <n v="30708832959"/>
    <s v="usuarios"/>
    <m/>
    <m/>
    <m/>
    <m/>
    <s v="http://www.buenosaires.gob.ar/baobras/parque-roca"/>
    <m/>
    <m/>
    <m/>
    <m/>
  </r>
  <r>
    <s v="Parque Roca"/>
    <s v="Parque Roca: Obras Complementarias Para Piletas De Natación - Parque Roca Sector C"/>
    <s v="Finalizada"/>
    <s v="Espacio Público"/>
    <x v="2"/>
    <s v="Se Trata De Mejorar Los Cercos, Pisos, Pintura De Pileta A Fin De Cumplir Con Las Normas De Habilitacion Para El Programa De Colónias De Verano"/>
    <n v="285872"/>
    <n v="8"/>
    <s v="Villa Soldati"/>
    <s v="Roca, Cnel. Av. 4490"/>
    <n v="-34.676596279999998"/>
    <n v="-58.448154559999999"/>
    <x v="2"/>
    <x v="2"/>
    <d v="2016-12-31T00:00:00"/>
    <n v="11.5"/>
    <n v="100"/>
    <s v="cdn2.buenosaires.gob.ar/baobras/corporacionsur2/Obrascomplementariasparapiletasdenataci%C3%B3nPRocaSectorC_foto1.jpg"/>
    <s v="cdn2.buenosaires.gob.ar/baobras/corporacionsur2/Obrascomplementariasparapiletasdenataci%C3%B3nPRocaSectorC_foto2.jpg"/>
    <s v="cdn2.buenosaires.gob.ar/baobras/corporacionsur2/Obrascomplementariasparapiletasdenataci%C3%B3nPRocaSectorC_foto4.jpg"/>
    <s v="cdn2.buenosaires.gob.ar/baobras/corporacionsur2/Obrascomplementariasparapiletasdenataci%C3%B3nPRocaSectorC_fot5.jpg"/>
    <s v="SOL YEWEN LTDA"/>
    <n v="2016"/>
    <s v="Contratación Directa"/>
    <s v="38-CBAS-2016"/>
    <n v="30709272981"/>
    <s v="usuarios"/>
    <m/>
    <m/>
    <m/>
    <m/>
    <s v="http://www.buenosaires.gob.ar/baobras/parque-roca"/>
    <m/>
    <m/>
    <m/>
    <m/>
  </r>
  <r>
    <s v="Parque Roca"/>
    <s v="Parque Roca: Cerco En Lago - Parque Roca Sector C"/>
    <s v="Finalizada"/>
    <s v="Espacio Público"/>
    <x v="2"/>
    <s v="Realizacion De Cerco Perimetral Al Lago Soldati A Fin De Cumplir Con Las Normas De Habilitacion Para El Programa De Colónias De Verano"/>
    <n v="351364"/>
    <n v="8"/>
    <s v="Villa Soldati"/>
    <s v="Roca, Cnel. Av. 4490"/>
    <n v="-34.676596279999998"/>
    <n v="-58.448154559999999"/>
    <x v="2"/>
    <x v="2"/>
    <d v="2016-12-31T00:00:00"/>
    <n v="11.5"/>
    <n v="100"/>
    <s v="cdn2.buenosaires.gob.ar/baobras/corporacionsur2/CercoenlagoPRocaSectorC-_foto1.jpg"/>
    <s v="cdn2.buenosaires.gob.ar/baobras/corporacionsur2/CercoenlagoPRocaSectorC-_foto2.jpg"/>
    <s v="cdn2.buenosaires.gob.ar/baobras/corporacionsur2/CercoenlagoPRocaSectorC-_foto3.jpg"/>
    <m/>
    <s v="ANTONIO ALAK LTDA"/>
    <n v="2016"/>
    <s v="Contratación Directa"/>
    <s v="37-CBAS-2016"/>
    <n v="30709930385"/>
    <s v="usuarios"/>
    <m/>
    <m/>
    <m/>
    <m/>
    <s v="http://www.buenosaires.gob.ar/baobras/parque-roca"/>
    <m/>
    <m/>
    <m/>
    <m/>
  </r>
  <r>
    <s v="Barrio Los Piletones"/>
    <s v="Barrio Los Piletones: Ejecución De Calle De Enlace Entre El Complejo Habitacional Los Piletones Y Av. Asturias"/>
    <s v="Finalizada"/>
    <s v="Hidráulica e Infraestructura"/>
    <x v="2"/>
    <s v="Se Trata De Ejecutar Una Calle Que Vincule Al Complejo Habitacional Con La Av. Asturias. Hormigón Armado, Cordones Y Desagí¼es Pluviales"/>
    <n v="2014379"/>
    <n v="8"/>
    <s v="Villa Soldati"/>
    <s v="Plumerillo Y Asturias Av (No Oficial)"/>
    <n v="-34.665805679999998"/>
    <n v="-58.456365830000003"/>
    <x v="151"/>
    <x v="2"/>
    <d v="2017-01-23T00:00:00"/>
    <n v="2"/>
    <n v="100"/>
    <s v="cdn2.buenosaires.gob.ar/baobras/corporacionsur2/Ejecuci%C3%B3ndecalledeenlaceentreelCHPyAv.Asturias_foto1.jpg"/>
    <s v="cdn2.buenosaires.gob.ar/baobras/corporacionsur/Ejecuci%C3%B3ndecalledeenlaceentreelCHPyAv.Asturias_foto2.jpg"/>
    <s v="cdn2.buenosaires.gob.ar/baobras/corporacionsur/Ejecuci%C3%B3ndecalledeenlaceentreelCHPyAv.Asturias_foto3.jpg"/>
    <s v="cdn2.buenosaires.gob.ar/baobras/corporacionsur2/Ejecuci%C3%B3ndecalledeenlaceentreelCHPyAv.Asturias_foto4.jpg"/>
    <s v="Maquivial S.A.I"/>
    <n v="2016"/>
    <s v="Contratación Directa"/>
    <s v="29-CBAS-2016"/>
    <n v="30548939689"/>
    <s v="vecinos"/>
    <m/>
    <m/>
    <m/>
    <m/>
    <s v="http://www.buenosaires.gob.ar/baobras/barrio-los-piletones"/>
    <m/>
    <m/>
    <m/>
    <m/>
  </r>
  <r>
    <s v="Barrio Los Piletones"/>
    <s v="Barrio Los Piletones: Obras Complementarias De Infraestructura Y Puesta En Régimen En Barrio Piletones Y Barrio Ramon Carrillo"/>
    <s v="Finalizada"/>
    <s v="Hidráulica e Infraestructura"/>
    <x v="2"/>
    <s v="Mejoras En El Tendido A Fin De Poner En Funcionamiento Las Redes De Cloaca Y Agua Del Barrio Los Piletones"/>
    <n v="3268701"/>
    <n v="8"/>
    <s v="Villa Soldati"/>
    <s v="Lacarra Av. Y Barros Pazos, Jose"/>
    <n v="-34.66362299"/>
    <n v="-58.45160937"/>
    <x v="11"/>
    <x v="2"/>
    <d v="2017-02-26T00:00:00"/>
    <n v="2"/>
    <n v="100"/>
    <s v="cdn2.buenosaires.gob.ar/baobras/corporacionsur4/Obrascomplementarias%20de%20infraestructura_foto1.jpg"/>
    <s v="cdn2.buenosaires.gob.ar/baobras/corporacionsur4/Obrascomplementarias%20de%20infraestructura_foto2.jpg"/>
    <s v="cdn2.buenosaires.gob.ar/baobras/corporacionsur4/Obrascomplementarias%20de%20infraestructura_foto3.jpg"/>
    <s v="cdn2.buenosaires.gob.ar/baobras/corporacionsur4/Obrascomplementarias%20de%20infraestructura_foto4.jpg"/>
    <s v="C&amp;E Construcciones S.A."/>
    <n v="2016"/>
    <s v="Contratación Directa"/>
    <s v="28-CBAS-2016"/>
    <n v="30708288361"/>
    <s v="vecinos"/>
    <m/>
    <m/>
    <m/>
    <m/>
    <s v="http://www.buenosaires.gob.ar/baobras/barrio-los-piletones"/>
    <m/>
    <m/>
    <m/>
    <m/>
  </r>
  <r>
    <s v="Obras Comuna 8"/>
    <s v="Obras Comuna 8: Remodelación De Viviendas Incendiadas En El Conjunto Habitacional 180 Viviendas Sito En Av. Fernández De La Cruz Y Av. Lacarra"/>
    <s v="Finalizada"/>
    <s v="Arquitectura"/>
    <x v="2"/>
    <s v="Mejoras Generales En Viviendas: Revoques, Pisos, Pintura, Instalaciones, Aberturas Y Techos"/>
    <n v="1016896"/>
    <n v="8"/>
    <s v="Villa Soldati"/>
    <s v="Fernandez De La Cruz, F., Gral. Av. Y Lacarra Av."/>
    <n v="-34.66492169"/>
    <n v="-58.449958940000002"/>
    <x v="196"/>
    <x v="2"/>
    <d v="2017-02-19T00:00:00"/>
    <n v="3"/>
    <n v="100"/>
    <s v="cdn2.buenosaires.gob.ar/baobras/corporacionsur/Remodelaci%C3%B3ndeviviendasincendiadasenelCH180viv_foto1.jpg"/>
    <s v="cdn2.buenosaires.gob.ar/baobras/corporacionsur/Remodelaci%C3%B3ndeviviendasincendiadasenelCH180viv_foto2.jpg"/>
    <s v="cdn2.buenosaires.gob.ar/baobras/corporacionsur/Remodelaci%C3%B3ndeviviendasincendiadasenelCH180viv_foto3.jpg"/>
    <s v="cdn2.buenosaires.gob.ar/baobras/corporacionsur/Remodelaci%C3%B3ndeviviendasincendiadasenelCH180viv_foto4.jpg"/>
    <s v="COOPAAR LTDA"/>
    <n v="2016"/>
    <s v="Contratación Directa"/>
    <s v="27-CBAS-2016"/>
    <n v="30708899727"/>
    <s v="vecinos"/>
    <m/>
    <m/>
    <m/>
    <m/>
    <s v="http://www.buenosaires.gob.ar/baobras/obras-en-comuna-8"/>
    <m/>
    <m/>
    <m/>
    <m/>
  </r>
  <r>
    <s v="Obras Comuna 8"/>
    <s v="Obras Comuna 8: Retiro De Autos Abandonados, Muebles Y Chatarra En Predio De Futura Apertura Sito En La Calle San Pedrito Entre 27 De Febrero Y Calle Cook"/>
    <s v="Finalizada"/>
    <s v="Hidráulica e Infraestructura"/>
    <x v="2"/>
    <s v="Retiro De Materiales Existentes En Predio Judicial A Fin De Realizar La Apertura De La Calle San Pedrito"/>
    <n v="749302"/>
    <n v="8"/>
    <s v="Villa Soldati"/>
    <s v="San Pedrito Y Cooke, John W."/>
    <n v="-34.668179709999997"/>
    <n v="-58.43285736"/>
    <x v="197"/>
    <x v="2"/>
    <d v="2016-09-19T00:00:00"/>
    <n v="1"/>
    <n v="100"/>
    <s v="cdn2.buenosaires.gob.ar/baobras/corporacionsur4/Retirodeautosmueblesychatarra_foto1.jpg"/>
    <s v="cdn2.buenosaires.gob.ar/baobras/corporacionsur4/Retirodeautosmueblesychatarra_foto2.jpg"/>
    <s v="cdn2.buenosaires.gob.ar/baobras/corporacionsur4/Retirodeautosmueblesychatarra_foto3.jpg"/>
    <s v="cdn2.buenosaires.gob.ar/baobras/corporacionsur4/Retirodeautosmueblesychatarra_foto4.jpg"/>
    <s v="El Progreso Ltda Hubac"/>
    <n v="2016"/>
    <s v="Contratación Directa"/>
    <s v="25-CBAS-2016"/>
    <n v="30710270550"/>
    <s v="vecinos"/>
    <m/>
    <m/>
    <m/>
    <m/>
    <s v="http://www.buenosaires.gob.ar/baobras/obras-en-comuna-8"/>
    <m/>
    <m/>
    <m/>
    <m/>
  </r>
  <r>
    <s v="Barrio Los Piletones"/>
    <s v="Barrio Los Piletones: Tendido Eléctrico - Gabinete De Tablero Y Alumbrado"/>
    <s v="Finalizada"/>
    <s v="Hidráulica e Infraestructura"/>
    <x v="2"/>
    <s v="Gabinete De Tablero Seccional, Alumbrado Y Tendido Eléctrico En Ch Piletones"/>
    <n v="110918"/>
    <n v="8"/>
    <s v="Villa Soldati"/>
    <s v="Plumerillo Y Asturias Av (No Oficial)"/>
    <n v="-34.665805679999998"/>
    <n v="-58.456365830000003"/>
    <x v="198"/>
    <x v="2"/>
    <d v="2016-09-10T00:00:00"/>
    <n v="0.1"/>
    <n v="100"/>
    <s v="cdn2.buenosaires.gob.ar/baobras/corporacionsur/Tendidoelectrico-gabinetetableroyalumbradoCHPiletones_foto1.jpg"/>
    <s v="cdn2.buenosaires.gob.ar/baobras/corporacionsur/Tendidoelectrico-gabinetetableroyalumbradoCHPiletones_foto2.JPG"/>
    <s v="cdn2.buenosaires.gob.ar/baobras/corporacionsur/Tendidoelectrico-gabinetetableroyalumbradoCHPiletones_foto3.JPG"/>
    <m/>
    <s v="ANTONIO ALAK LTDA"/>
    <n v="2016"/>
    <s v="Contratación Directa"/>
    <s v="24-CBAS-2016"/>
    <n v="30709930385"/>
    <s v="vecinos"/>
    <m/>
    <m/>
    <m/>
    <m/>
    <s v="http://www.buenosaires.gob.ar/baobras/barrio-los-piletones"/>
    <m/>
    <m/>
    <m/>
    <m/>
  </r>
  <r>
    <s v="Obras Comuna 8"/>
    <s v="Obras Comuna 8: Reconstrucción De Las Unidades Funcionales 29, 30, 49 Y 50 Del Ch Néstor Kirchner"/>
    <s v="Finalizada"/>
    <s v="Arquitectura"/>
    <x v="2"/>
    <s v="Mejoras Generales En Viviendas: Revoques, Pisos, Pintura, Instalaciones, Aberturas Y Techos"/>
    <n v="1760971"/>
    <n v="8"/>
    <s v="Villa Lugano"/>
    <s v="Escalada Av. 4551"/>
    <n v="-34.678434199999998"/>
    <n v="-58.452620090000003"/>
    <x v="199"/>
    <x v="2"/>
    <d v="2016-12-24T00:00:00"/>
    <n v="2"/>
    <n v="100"/>
    <s v="cdn2.buenosaires.gob.ar/baobras/corporacionsur/Reconstrucci%C3%B3nUF29%2C30%2C49y50delCHNKirchner_foto1.jpg"/>
    <s v="cdn2.buenosaires.gob.ar/baobras/corporacionsur/Reconstrucci%C3%B3nUF29%2C30%2C49y50delCHNKirchner_foto2.jpg"/>
    <s v="cdn2.buenosaires.gob.ar/baobras/corporacionsur/Reconstrucci%C3%B3nUF29%2C30%2C49y50delCHNKirchner_foto3.jpg"/>
    <m/>
    <s v="El Progreso Ltda Hubac"/>
    <n v="2016"/>
    <s v="Contratación Directa"/>
    <s v="21-CBAS-2016"/>
    <n v="30710270550"/>
    <s v="vecinos"/>
    <m/>
    <m/>
    <m/>
    <m/>
    <s v="http://www.buenosaires.gob.ar/baobras/obras-en-comuna-8"/>
    <m/>
    <m/>
    <m/>
    <m/>
  </r>
  <r>
    <s v="Obras Comuna 8"/>
    <s v="Obras Comuna 8: Tendido De Alimentadores Eléctricos Oficinas Cbas - Edificio Cis"/>
    <s v="Finalizada"/>
    <s v="Hidráulica e Infraestructura"/>
    <x v="2"/>
    <s v="Independizacion De Tableros, Circuitos Y Alimentadores Del Cbas Con El Cis"/>
    <n v="763546"/>
    <n v="8"/>
    <s v="Villa Soldati"/>
    <s v="Rabanal, Francisco, Intendente Av. 3220"/>
    <n v="-34.665629430000003"/>
    <n v="-58.438990259999997"/>
    <x v="200"/>
    <x v="2"/>
    <d v="2017-06-04T00:00:00"/>
    <n v="9"/>
    <n v="100"/>
    <s v="cdn2.buenosaires.gob.ar/baobras/corporacionsur/Tendidodealimentadoresel%C3%A9ctricosoficinaCBAS-EdificioCIS_foto1.jpg"/>
    <s v="cdn2.buenosaires.gob.ar/baobras/corporacionsur/Tendidodealimentadoresel%C3%A9ctricosoficinaCBAS-EdificioCIS_foto2.jpg"/>
    <s v="cdn2.buenosaires.gob.ar/baobras/corporacionsur/Tendidodealimentadoresel%C3%A9ctricosoficinaCBAS-EdificioCIS_foto3.jpg"/>
    <s v="cdn2.buenosaires.gob.ar/baobras/corporacionsur/Tendidodealimentadoresel%C3%A9ctricosoficinaCBAS-EdificioCIS_foto4.jpg"/>
    <s v="Building Co S.R.L"/>
    <n v="2016"/>
    <s v="Contratación Directa"/>
    <s v="13-CBAS-2016"/>
    <n v="30708969881"/>
    <s v="vecinos"/>
    <m/>
    <m/>
    <m/>
    <m/>
    <s v="http://www.buenosaires.gob.ar/baobras/obras-en-comuna-8"/>
    <m/>
    <m/>
    <m/>
    <m/>
  </r>
  <r>
    <s v="Parque Roca"/>
    <s v="Parque Roca: Remodelación De Cocina Del Sector Tenis - Acceso C - Parque Roca"/>
    <s v="Finalizada"/>
    <s v="Arquitectura"/>
    <x v="2"/>
    <s v="Pisos, Revestimientos, Mesada, Cielorrasos, Pintura"/>
    <n v="356879"/>
    <n v="8"/>
    <s v="Villa Soldati"/>
    <s v="Roca, Cnel. Av. 4490"/>
    <n v="-34.676596279999998"/>
    <n v="-58.448154559999999"/>
    <x v="198"/>
    <x v="2"/>
    <d v="2016-11-08T00:00:00"/>
    <n v="2"/>
    <n v="100"/>
    <s v="cdn2.buenosaires.gob.ar/baobras/corporacionsur/P.RocaRemodelaci%C3%B3ncocinadelsectorTenis-AccesoC_foto1.jpg"/>
    <s v="cdn2.buenosaires.gob.ar/baobras/corporacionsur/P.RocaRemodelaci%C3%B3ncocinadelsectorTenis-AccesoC_foto2.jpg"/>
    <m/>
    <m/>
    <s v="Faco S.A"/>
    <n v="2016"/>
    <s v="Contratación Menor"/>
    <s v="06-CBAS-2016"/>
    <n v="30712463887"/>
    <s v="usuarios"/>
    <m/>
    <m/>
    <m/>
    <m/>
    <s v="http://www.buenosaires.gob.ar/baobras/parque-roca"/>
    <m/>
    <m/>
    <m/>
    <m/>
  </r>
  <r>
    <s v="Distrito Del Deporte"/>
    <s v="Distrito Del Deporte: Cerco Perimetral De Cancha De Futbol - Club Social Cultural Y Deportivo Unidos De Mataderos - Av. Eva Perón 7164"/>
    <s v="Finalizada"/>
    <s v="Espacio Público"/>
    <x v="2"/>
    <s v="Cercos, Alumbrado Y Accesos"/>
    <n v="315201"/>
    <n v="8"/>
    <s v="Villa Lugano"/>
    <s v="Peron, Eva Av. 7164"/>
    <n v="-34.672316619999997"/>
    <n v="-58.498474209999998"/>
    <x v="189"/>
    <x v="2"/>
    <d v="2016-09-24T00:00:00"/>
    <n v="2"/>
    <n v="100"/>
    <s v="cdn2.buenosaires.gob.ar/baobras/corporacionsur2/Cercoperimetraldecanchadefutbol-ClubSocialCulturalyDeportivoUnidosdeMataderos_foto1.jpg"/>
    <s v="cdn2.buenosaires.gob.ar/baobras/corporacionsur2/Cercoperimetraldecanchadefutbol-ClubSocialCulturalyDeportivoUnidosdeMataderos_foto2.jpg"/>
    <m/>
    <m/>
    <s v="Jorge Canelles Ltda"/>
    <n v="2016"/>
    <s v="Contratación Menor"/>
    <s v="05-CBAS-2016"/>
    <n v="30708832959"/>
    <s v="usuarios"/>
    <m/>
    <m/>
    <m/>
    <m/>
    <s v="http://www.buenosaires.gob.ar/baobras/distrito-del-deporte"/>
    <m/>
    <m/>
    <m/>
    <m/>
  </r>
  <r>
    <s v="Distrito Del Deporte"/>
    <s v="Distrito Del Deporte: Construcción De Sanitarios Para Personal De Boletería - Club San Lorenzo De Almagro"/>
    <s v="Finalizada"/>
    <s v="Arquitectura"/>
    <x v="2"/>
    <s v="Tendido Cloacal Y Agua, Pisos, Sanitarios, Iluminación, Aberturas Y Pintura"/>
    <n v="623000"/>
    <n v="7"/>
    <s v="Flores"/>
    <s v="Fernandez De La Cruz, F., Gral. Av. 2145"/>
    <n v="-34.65443492"/>
    <n v="-58.436475850000001"/>
    <x v="39"/>
    <x v="2"/>
    <d v="2017-10-02T00:00:00"/>
    <n v="9.5"/>
    <n v="100"/>
    <s v="cdn2.buenosaires.gob.ar/baobras/corporacionsur/Construcci%C3%B3ndesanitariosparaboleteria-ClubSanLorenzodeAlmagro_foto1.jpg"/>
    <s v="cdn2.buenosaires.gob.ar/baobras/corporacionsur/Construcci%C3%B3ndesanitariosparaboleteria-ClubSanLorenzodeAlmagro_foto2.jpg"/>
    <s v="cdn2.buenosaires.gob.ar/baobras/corporacionsur/Construcci%C3%B3ndesanitariosparaboleteria-ClubSanLorenzodeAlmagro_foto3.jpg"/>
    <s v="cdn2.buenosaires.gob.ar/baobras/corporacionsur/Construcci%C3%B3ndesanitariosparaboleteria-ClubSanLorenzodeAlmagro_foto4.jpg"/>
    <s v="Cylp S.A"/>
    <n v="2016"/>
    <s v="Licitación Privada"/>
    <s v="05-CBAS-2016"/>
    <n v="30567789000"/>
    <s v="usuarios"/>
    <m/>
    <m/>
    <m/>
    <m/>
    <s v="http://www.buenosaires.gob.ar/baobras/distrito-del-deporte"/>
    <m/>
    <m/>
    <m/>
    <m/>
  </r>
  <r>
    <s v="Ctc"/>
    <s v="Ctc: Obras Complementarias De La Construcción De Un Acceso Provisorio Al Ctc - Traza Parcial Futura Rama 8"/>
    <s v="Finalizada"/>
    <s v="Hidráulica e Infraestructura"/>
    <x v="2"/>
    <s v="Vereda De Homigón Escobado, Traslado De Luminarias, Trasplante De Arboles, Reconstruccion De Cero Olimpico"/>
    <n v="820006"/>
    <n v="8"/>
    <s v="Villa Soldati"/>
    <s v="27 De Febrero Av. Y Autopista Presidente Héctor J. Cámpora"/>
    <n v="-34.672907410000001"/>
    <n v="-58.435400710000003"/>
    <x v="201"/>
    <x v="2"/>
    <d v="2017-03-11T00:00:00"/>
    <n v="4"/>
    <n v="100"/>
    <s v="cdn2.buenosaires.gob.ar/baobras/corporacionsur/ObrascomplementariasaccesoprovisorioCTC_foto1.jpg"/>
    <s v="cdn2.buenosaires.gob.ar/baobras/corporacionsur/ObrascomplementariasaccesoprovisorioCTC_foto2.jpg"/>
    <s v="cdn2.buenosaires.gob.ar/baobras/corporacionsur/ObrascomplementariasaccesoprovisorioCTC_foto3.jpg"/>
    <s v="cdn2.buenosaires.gob.ar/baobras/corporacionsur/ObrascomplementariasaccesoprovisorioCTC_foto4.jpg"/>
    <s v="Maquivial S.A.I"/>
    <n v="2016"/>
    <s v="Licitación Privada"/>
    <s v="04-CBAS-2016"/>
    <n v="30548939689"/>
    <s v="usuarios"/>
    <m/>
    <m/>
    <m/>
    <m/>
    <s v="http://www.buenosaires.gob.ar/baobras/centro-de-transferencia-de-cargas"/>
    <m/>
    <m/>
    <m/>
    <m/>
  </r>
  <r>
    <s v="Ctc"/>
    <s v="Ctc: Construcción De Un Acceso Provisorio Al Centro De Transferencia De Cargas-Traza Parcial Futura Rama 8-Elaboración De Proyecto Ejecutivo Y Pavimentación"/>
    <s v="Finalizada"/>
    <s v="Hidráulica e Infraestructura"/>
    <x v="2"/>
    <s v="Ejecución De Rampa De Acceso Al Ctc En Hormigón"/>
    <n v="4791914"/>
    <n v="8"/>
    <s v="Villa Soldati"/>
    <s v="27 De Febrero Av. Y Autopista Presidente Héctor J. Cámpora"/>
    <n v="-34.663873109999997"/>
    <n v="-58.469238079999997"/>
    <x v="201"/>
    <x v="2"/>
    <d v="2017-04-24T00:00:00"/>
    <n v="5"/>
    <n v="100"/>
    <s v="cdn2.buenosaires.gob.ar/baobras/corporacionsur/Construcci%C3%B3naccesoprovisorioCTC_foto1.jpg"/>
    <s v="cdn2.buenosaires.gob.ar/baobras/corporacionsur/Construcci%C3%B3naccesoprovisorioCTC_foto2.jpg"/>
    <s v="cdn2.buenosaires.gob.ar/baobras/corporacionsur/Construcci%C3%B3naccesoprovisorioCTC_foto3.jpg"/>
    <s v="cdn2.buenosaires.gob.ar/baobras/corporacionsur/Construcci%C3%B3naccesoprovisorioCTC_foto4.jpg"/>
    <s v="Maquivial S.A.I"/>
    <n v="2016"/>
    <s v="Licitación Privada"/>
    <s v="03-CBAS-2016"/>
    <n v="30548939689"/>
    <s v="usuarios"/>
    <m/>
    <m/>
    <m/>
    <m/>
    <s v="http://www.buenosaires.gob.ar/baobras/centro-de-transferencia-de-cargas"/>
    <m/>
    <m/>
    <m/>
    <m/>
  </r>
  <r>
    <s v="Ctc"/>
    <s v="Ctc: Modificación De La Intersección De La Av. 27 De Febrero Con La Calle Pergamino"/>
    <s v="Finalizada"/>
    <s v="Hidráulica e Infraestructura"/>
    <x v="2"/>
    <s v="Pavimentos, Semaforos, Iluminacion"/>
    <n v="3672574"/>
    <n v="8"/>
    <s v="Villa Soldati"/>
    <s v="27 De Febrero Av. Y Pergamino"/>
    <n v="-34.670590179999998"/>
    <n v="-58.432397780000002"/>
    <x v="150"/>
    <x v="2"/>
    <d v="2016-12-10T00:00:00"/>
    <n v="2.5"/>
    <n v="100"/>
    <s v="cdn2.buenosaires.gob.ar/baobras/corporacionsur/Intersecci%C3%B3nAv27defebreroconPergaminoCTC_foto1.jpg"/>
    <s v="cdn2.buenosaires.gob.ar/baobras/corporacionsur/Intersecci%C3%B3nAv27defebreroconPergaminoCTC_foto2.jpg"/>
    <s v="cdn2.buenosaires.gob.ar/baobras/corporacionsur/Intersecci%C3%B3nAv27defebreroconPergaminoCTC_foto3.jpg"/>
    <s v="cdn2.buenosaires.gob.ar/baobras/corporacionsur/Intersecci%C3%B3nAv27defebreroconPergaminoCTC_foto4.jpg"/>
    <s v="Faco S.A"/>
    <n v="2016"/>
    <s v="Licitación Privada"/>
    <s v="01-CBAS-2016"/>
    <n v="30712463887"/>
    <s v="usuarios"/>
    <m/>
    <m/>
    <m/>
    <m/>
    <s v="http://www.buenosaires.gob.ar/baobras/centro-de-transferencia-de-cargas"/>
    <m/>
    <m/>
    <m/>
    <m/>
  </r>
  <r>
    <s v="Barrio Los Piletones"/>
    <s v="Barrio Los Piletones: Adecuación Y Refacción Edilicia De Incubadora De Empresas De Base Social - Barrio Los Piletones"/>
    <s v="Finalizada"/>
    <s v="Arquitectura"/>
    <x v="2"/>
    <s v="Tendido Eléctrico Y Arreglos Generales De Albañileria, Pintura Y Carpinterias"/>
    <n v="3808672"/>
    <n v="8"/>
    <s v="Villa Soldati"/>
    <s v="Barros Pazos, Jose Y Lacarra Av."/>
    <n v="-34.66362299"/>
    <n v="-58.45160937"/>
    <x v="106"/>
    <x v="2"/>
    <d v="2017-03-18T00:00:00"/>
    <n v="6"/>
    <n v="100"/>
    <s v="cdn2.buenosaires.gob.ar/baobras/corporacionsur/Adecuaci%C3%B3nyrefacci%C3%B3nediliciadeIncubadoraB%C2%BAPiletones_foto1.jpg"/>
    <s v="cdn2.buenosaires.gob.ar/baobras/corporacionsur/Adecuaci%C3%B3nyrefacci%C3%B3nediliciadeIncubadoraB%C2%BAPiletones_foto2.jpg"/>
    <s v="cdn2.buenosaires.gob.ar/baobras/corporacionsur/Adecuaci%C3%B3nyrefacci%C3%B3nediliciadeIncubadoraB%C2%BAPiletones_foto3.jpg"/>
    <s v="cdn2.buenosaires.gob.ar/baobras/corporacionsur/Adecuaci%C3%B3nyrefacci%C3%B3nediliciadeIncubadoraB%C2%BAPiletones_foto4.jpg"/>
    <s v="Building Co S.R.L"/>
    <n v="2016"/>
    <s v="Licitación Pública"/>
    <s v="01-CBAS-2016"/>
    <n v="30708969881"/>
    <s v="vecinos"/>
    <m/>
    <m/>
    <m/>
    <m/>
    <s v="http://www.buenosaires.gob.ar/baobras/barrio-los-piletones"/>
    <m/>
    <m/>
    <m/>
    <m/>
  </r>
  <r>
    <s v="Autódromo Oscar Y Alfredo Gálvez"/>
    <s v="Autódromo Oscar Y Alfredo Gálvez: Nuevo Vallado Circuito 12 - Obra Civil - Autódromo De La Ciudad D Buenos Aires"/>
    <s v="Finalizada"/>
    <s v="Espacio Público"/>
    <x v="2"/>
    <s v="Se Trata De Una Mejora En Las Condiciones Del Suelo A Fin De Asentar Muros De Contención Para Mejorar La Seguridad De La Pista Del Autódromo"/>
    <n v="11468882"/>
    <n v="8"/>
    <s v="Villa Riachuelo"/>
    <s v="Paz, Gral. Av. Y Roca, Cnel. Av."/>
    <n v="-34.698001820000002"/>
    <n v="-58.469826300000001"/>
    <x v="46"/>
    <x v="5"/>
    <d v="2017-03-25T00:00:00"/>
    <n v="1.5"/>
    <n v="100"/>
    <s v="cdn2.buenosaires.gob.ar/baobras/corporacionsur/Autodromo-NuevovalladoCircuito12_foto1.jpg"/>
    <s v="cdn2.buenosaires.gob.ar/baobras/corporacionsur/Autodromo-NuevovalladoCircuito12_foto2.jpg"/>
    <s v="cdn2.buenosaires.gob.ar/baobras/corporacionsur/Autodromo-NuevovalladoCircuito12_foto3.jpg"/>
    <m/>
    <s v="Arco S.R.L"/>
    <n v="2017"/>
    <s v="Contratación Directa"/>
    <s v="50-CBAS-2016"/>
    <n v="30657249765"/>
    <s v="usuarios"/>
    <m/>
    <m/>
    <m/>
    <m/>
    <s v="http://www.buenosaires.gob.ar/baobras/autodromo-oscar-y-alfredo-galvez"/>
    <m/>
    <m/>
    <m/>
    <m/>
  </r>
  <r>
    <s v="Barrio Los Piletones"/>
    <s v="Barrio Los Piletones: Pavimentación Con Concreto Asfáltico De Calle Vehicular Continuación Calle Plumerillo - BÂ° Los Piletones"/>
    <s v="Finalizada"/>
    <s v="Hidráulica e Infraestructura"/>
    <x v="2"/>
    <s v="Ejecución De Fresado De Pavimentación Existente, Ejecución De Nuevo Pavimento De Concreto Asfaltico, Cañerí­as De Desagí¼es Pluviales"/>
    <n v="2715512"/>
    <n v="8"/>
    <s v="Villa Soldati"/>
    <s v="Plumerillo Y Asturias Av (No Oficial)"/>
    <n v="-34.665805679999998"/>
    <n v="-58.456365830000003"/>
    <x v="202"/>
    <x v="5"/>
    <d v="2017-03-04T00:00:00"/>
    <n v="1"/>
    <n v="100"/>
    <s v="cdn2.buenosaires.gob.ar/baobras/corporacionsur/Pavimentaci%C3%B3ncallePlumerillo_foto1.jpg"/>
    <s v="cdn2.buenosaires.gob.ar/baobras/corporacionsur/Pavimentaci%C3%B3ncallePlumerillo_foto2.jpg"/>
    <m/>
    <m/>
    <s v="Maquivial S.A.I"/>
    <n v="2017"/>
    <s v="Contratación Directa"/>
    <s v="49-CBAS-2016"/>
    <n v="30548939689"/>
    <s v="vecinos"/>
    <m/>
    <m/>
    <m/>
    <m/>
    <s v="http://www.buenosaires.gob.ar/baobras/barrio-los-piletones"/>
    <m/>
    <m/>
    <m/>
    <m/>
  </r>
  <r>
    <s v="Distrito De Las Artes"/>
    <s v="Distrito De Las Artes: Adaptación De Predio Para Traslado De Transformadores - Plaza Usina Del Arte"/>
    <s v="Finalizada"/>
    <s v="Espacio Público"/>
    <x v="2"/>
    <s v="Se Trata De Una Obra Para Mejorar Las Condiciones Del Predio Donde Se Trasladaran Los Transformadores Eletricos Ubicados En El Pañol Que Posteriormente Será Intervenido Como Plaza Verde Usina Del Arte"/>
    <n v="254512"/>
    <n v="4"/>
    <s v="Barracas"/>
    <s v="Don Pedro De Mendoza Av. 3951"/>
    <n v="-34.655090909999998"/>
    <n v="-58.372909489999998"/>
    <x v="203"/>
    <x v="5"/>
    <d v="2017-04-28T00:00:00"/>
    <n v="1"/>
    <n v="100"/>
    <s v="cdn2.buenosaires.gob.ar/baobras/corporacionsur/Adaptaci%C3%B3npredioparatrasladotransformadores_foto1.jpg"/>
    <s v="cdn2.buenosaires.gob.ar/baobras/corporacionsur/Adaptaci%C3%B3npredioparatrasladotransformadores_foto2.jpg"/>
    <s v="cdn2.buenosaires.gob.ar/baobras/corporacionsur/Adaptaci%C3%B3npredioparatrasladotransformadores_foto3.jpg"/>
    <s v="cdn2.buenosaires.gob.ar/baobras/corporacionsur/Adaptaci%C3%B3npredioparatrasladotransformadores_foto4.jpg"/>
    <s v="Oznerol S.A."/>
    <n v="2017"/>
    <s v="Contratación Directa"/>
    <s v="48-CBAS-2016"/>
    <n v="30714746371"/>
    <s v="usuarios"/>
    <m/>
    <m/>
    <m/>
    <m/>
    <s v="http://www.buenosaires.gob.ar/baobras/distrito-de-las-artes"/>
    <m/>
    <m/>
    <m/>
    <m/>
  </r>
  <r>
    <s v="Distrito Del Deporte"/>
    <s v="Distrito Del Deporte: Construcción De Muro Perimetral - Asociación Civil Nueva Estrella"/>
    <s v="Finalizada"/>
    <s v="Arquitectura"/>
    <x v="2"/>
    <s v="Ejecución De Muro Perimetral De 117 Ml Y 3 Mts De Altura"/>
    <n v="1600495"/>
    <n v="8"/>
    <s v="Villa Lugano"/>
    <s v="Santander 4602"/>
    <n v="-34.663201610000002"/>
    <n v="-58.474297550000003"/>
    <x v="204"/>
    <x v="5"/>
    <d v="2017-08-05T00:00:00"/>
    <n v="5.5"/>
    <n v="100"/>
    <s v="cdn2.buenosaires.gob.ar/baobras/corporacionsur/muroperimetral-Asoc.Nueva%20Estrella_foto1.jpg"/>
    <s v="cdn2.buenosaires.gob.ar/baobras/corporacionsur/muroperimetral-Asoc.Nueva%20Estrella_foto2.jpg"/>
    <m/>
    <m/>
    <s v="A.E. Ponce Ingenieria S.A."/>
    <n v="2017"/>
    <s v="Contratación Directa"/>
    <s v="47-CBAS-2016"/>
    <n v="30714763098"/>
    <s v="usuarios"/>
    <m/>
    <m/>
    <m/>
    <m/>
    <s v="http://www.buenosaires.gob.ar/baobras/distrito-del-deporte"/>
    <m/>
    <m/>
    <m/>
    <m/>
  </r>
  <r>
    <s v="Obras Comuna 4"/>
    <s v="Obras Comuna 4: Recambio De Cubierta En Quincho Darling Tennis Club"/>
    <s v="Finalizada"/>
    <s v="Arquitectura"/>
    <x v="2"/>
    <s v="Cambio De Techo Vegetal Por Chapas De Acero, Colocacion De Vidrios En Tímpanos De La Cubierta"/>
    <n v="1299141"/>
    <n v="4"/>
    <s v="La Boca"/>
    <s v="Brasil Av. 34"/>
    <n v="-34.625126999999999"/>
    <n v="-58.363679609999998"/>
    <x v="205"/>
    <x v="5"/>
    <d v="2017-07-02T00:00:00"/>
    <n v="1.5"/>
    <n v="100"/>
    <s v="cdn2.buenosaires.gob.ar/baobras/corporacionsur/Recambiodecubiertaenquincho-DarlingTenisClub_foto1.jpg"/>
    <s v="cdn2.buenosaires.gob.ar/baobras/corporacionsur/Recambiodecubiertaenquincho-DarlingTenisClub_foto2.jpg"/>
    <s v="cdn2.buenosaires.gob.ar/baobras/corporacionsur/Recambiodecubiertaenquincho-DarlingTenisClub_foto3.jpg"/>
    <s v="cdn2.buenosaires.gob.ar/baobras/corporacionsur/Recambiodecubiertaenquincho-DarlingTenisClub_foto4.jpg"/>
    <s v="Cylp S.A"/>
    <n v="2017"/>
    <s v="Contratación Directa"/>
    <s v="46-CBAS-2016"/>
    <n v="30567789000"/>
    <s v="usuarios"/>
    <m/>
    <m/>
    <m/>
    <m/>
    <s v="http://www.buenosaires.gob.ar/baobras/obras-en-comuna-4"/>
    <m/>
    <m/>
    <m/>
    <m/>
  </r>
  <r>
    <s v="Distrito Del Deporte"/>
    <s v="Distrito Del Deporte: Anexo Club Torino - Mejoras En Cancha De Futbol"/>
    <s v="Finalizada"/>
    <s v="Arquitectura"/>
    <x v="2"/>
    <s v="Realización De Piso De Hormigón Llaneado, Pintura De Demarcación, Pintura De Paredes Interiores, Reaparición De Canaletas Pluviales, Iluminación"/>
    <n v="1366669"/>
    <n v="8"/>
    <s v="Villa Lugano"/>
    <s v="Zuviria 4659"/>
    <n v="-34.661110839999999"/>
    <n v="-58.477043479999999"/>
    <x v="84"/>
    <x v="5"/>
    <d v="2017-04-16T00:00:00"/>
    <n v="3"/>
    <n v="100"/>
    <s v="cdn2.buenosaires.gob.ar/baobras/corporacionsur/canchadefutblol-AnexoClubTorino_foto1.jpg"/>
    <s v="cdn2.buenosaires.gob.ar/baobras/corporacionsur/canchadefutbol-AnexoClubTorino_foto2.jpg"/>
    <s v="cdn2.buenosaires.gob.ar/baobras/corporacionsur/canchadefutbol-AnexoClubTorino_foto3.jpg"/>
    <s v="cdn2.buenosaires.gob.ar/baobras/corporacionsur/canchadefutbol-AnexoClubTorino_foto4.jpg"/>
    <s v="Jorge Canelles Ltda"/>
    <n v="2017"/>
    <s v="Contratación Directa"/>
    <s v="45-CBAS-2016"/>
    <n v="30708832959"/>
    <s v="usuarios"/>
    <m/>
    <m/>
    <m/>
    <m/>
    <s v="http://www.buenosaires.gob.ar/baobras/distrito-del-deporte"/>
    <m/>
    <m/>
    <m/>
    <m/>
  </r>
  <r>
    <s v="Buenos Aires Playa 2017"/>
    <s v="Buenos Aires Playa 2017: Parque Indoamericano - Instalación Eléctrica"/>
    <s v="Finalizada"/>
    <s v="Espacio Público"/>
    <x v="2"/>
    <s v="Ejecucion De Playa Seca Para Programa Bs As Playa 2017"/>
    <n v="72934"/>
    <n v="8"/>
    <s v="Villa Soldati"/>
    <s v="Escalada Av. Y Castañares Av."/>
    <n v="-34.664985610000002"/>
    <n v="-58.469389120000002"/>
    <x v="11"/>
    <x v="2"/>
    <d v="2017-07-01T00:00:00"/>
    <n v="6"/>
    <n v="100"/>
    <s v="cdn2.buenosaires.gob.ar/baobras/corporacionsur/BsAsPlaya2017-ParqueIndoamericanoInst.Electrica_foto1.jpg"/>
    <s v="cdn2.buenosaires.gob.ar/baobras/corporacionsur/BsAsPlaya2017-ParqueIndoamericanoInst.Electrica_foto2.jpg"/>
    <s v="cdn2.buenosaires.gob.ar/baobras/corporacionsur/BsAsPlaya2017-ParqueIndoamericanoInst.Electrica_foto3.jpg"/>
    <s v="cdn2.buenosaires.gob.ar/baobras/corporacionsur/BsAsPlaya2017-ParqueIndoamericanoInst.Electrica_foto4.jpg"/>
    <s v="Martinez Cesar Javier"/>
    <n v="2017"/>
    <s v="Contratación Directa"/>
    <s v="44-CBAS-2016"/>
    <n v="20273633325"/>
    <s v="usuarios"/>
    <m/>
    <m/>
    <m/>
    <m/>
    <s v="http://www.buenosaires.gob.ar/baobras/buenos-aires-playa-2017"/>
    <m/>
    <m/>
    <m/>
    <m/>
  </r>
  <r>
    <s v="Buenos Aires Playa 2017"/>
    <s v="Buenos Aires Playa 2017: Parque Indoamericano - Mantenimiento"/>
    <s v="Finalizada"/>
    <s v="Espacio Público"/>
    <x v="2"/>
    <s v="Ejecucion De Playa Seca Para Programa Bs As Playa 2017"/>
    <n v="375210"/>
    <n v="8"/>
    <s v="Villa Soldati"/>
    <s v="Escalada Av. Y Castañares Av."/>
    <n v="-34.698434990000003"/>
    <n v="-58.470644900000003"/>
    <x v="206"/>
    <x v="5"/>
    <d v="2017-02-27T00:00:00"/>
    <n v="1"/>
    <n v="100"/>
    <m/>
    <m/>
    <m/>
    <m/>
    <s v="EL PRESENTE LTDA"/>
    <n v="2017"/>
    <s v="Contratación Directa"/>
    <s v="43-CBAS-2016"/>
    <n v="30714459631"/>
    <s v="usuarios"/>
    <m/>
    <m/>
    <m/>
    <m/>
    <s v="http://www.buenosaires.gob.ar/baobras/buenos-aires-playa-2017"/>
    <m/>
    <m/>
    <m/>
    <m/>
  </r>
  <r>
    <s v="Plazas y Parques de Comuna 13"/>
    <s v="Plaza Noruega"/>
    <s v="Finalizada"/>
    <s v="Espacio Público"/>
    <x v="5"/>
    <s v="Se llevó a cabo la puesta en valor de la Plaza Noruega. Se aumentó la superficie verde con plantaciones nuevas, se mejoraron los caminos internos y se crearon espacios de descanso, y se adquirió nuevo equipamiento urbano."/>
    <n v="9681112"/>
    <n v="13"/>
    <s v="Belgrano"/>
    <s v="Ciudad De La Paz Y Juramento Av."/>
    <n v="-34.562613159999998"/>
    <n v="-58.457675909999999"/>
    <x v="207"/>
    <x v="5"/>
    <d v="2017-08-31T00:00:00"/>
    <m/>
    <n v="100"/>
    <s v="https://cdn2.buenosaires.gob.ar/baobras/editadas2/ssgc_comuna13_plazanoruega_foto1.jpg"/>
    <s v="https://cdn2.buenosaires.gob.ar/baobras/editadas2/ssgc_comuna13_plazanoruega_foto2.jpg"/>
    <s v="https://cdn2.buenosaires.gob.ar/baobras/editadas2/ssgc_comuna13_plazanoruega_foto3.jpg"/>
    <s v="https://cdn2.buenosaires.gob.ar/baobras/editadas2/ssgc_comuna13_plazanoruega_foto4.jpg"/>
    <s v="Dagresa Vial Construcciones SRL"/>
    <n v="2017"/>
    <m/>
    <m/>
    <n v="33712269079"/>
    <n v="70000"/>
    <m/>
    <m/>
    <m/>
    <m/>
    <s v="https://www.buenosaires.gob.ar/baobras/plazas-y-parques-de-comuna-13"/>
    <m/>
    <m/>
    <m/>
    <m/>
  </r>
  <r>
    <s v="Barrio 26 De Junio"/>
    <s v="Barrio 26 De Junio: Rejas Perimetrales Centro Parroquial - Barrio 33 Viviendas"/>
    <s v="Finalizada"/>
    <s v="Espacio Público"/>
    <x v="2"/>
    <s v="Se Trata De Una Reja Que Dividira El Acceso Cpi Del Centro Parroquial."/>
    <n v="755445"/>
    <n v="8"/>
    <s v="Villa Soldati"/>
    <s v="Portela Y Riestra Av."/>
    <n v="-34.655994630000002"/>
    <n v="-58.450697750000003"/>
    <x v="208"/>
    <x v="5"/>
    <d v="2017-03-18T00:00:00"/>
    <n v="2"/>
    <n v="100"/>
    <s v="cdn2.buenosaires.gob.ar/baobras/corporacionsur/RejasperimetralescentroparroquialB%C2%BA33viv._foto1.jpg"/>
    <s v="cdn2.buenosaires.gob.ar/baobras/corporacionsur/RejasperimetralescentroparroquialB%C2%BA33viv._foto2.jpg"/>
    <s v="cdn2.buenosaires.gob.ar/baobras/corporacionsur/RejasperimetralescentroparroquialB%C2%BA33viv._foto3.jpg"/>
    <s v="cdn2.buenosaires.gob.ar/baobras/corporacionsur/RejasperimetralescentroparroquialB%C2%BA33viv._foto4.jpg"/>
    <s v="SOL YEWEN LTDA"/>
    <n v="2017"/>
    <s v="Contratación Directa"/>
    <s v="36-CBAS-2016"/>
    <n v="30709272981"/>
    <s v="vecinos"/>
    <m/>
    <m/>
    <m/>
    <m/>
    <s v="http://www.buenosaires.gob.ar/baobras/barrio-26-de-junio"/>
    <m/>
    <m/>
    <m/>
    <m/>
  </r>
  <r>
    <s v="Barrio 26 De Junio"/>
    <s v="Barrio 26 De Junio: Obras De Tendido De Agua Potable (Infraestructura) Complejo Habitacional 33 Viviendas"/>
    <s v="Finalizada"/>
    <s v="Hidráulica e Infraestructura"/>
    <x v="2"/>
    <s v="Se Trata Del Tendido De La Obra De Infraestructura (Anillo Perimetral) Para Abastecer De Agua Al Barrio."/>
    <n v="2275049"/>
    <n v="8"/>
    <s v="Villa Soldati"/>
    <s v="Portela Y Riestra Av."/>
    <n v="-34.655994630000002"/>
    <n v="-58.450697750000003"/>
    <x v="209"/>
    <x v="5"/>
    <d v="2017-04-13T00:00:00"/>
    <n v="1"/>
    <n v="100"/>
    <s v="cdn2.buenosaires.gob.ar/baobras/corporacionsur/TendidodeAguaPotable33viv._foto1.jpg"/>
    <s v="cdn2.buenosaires.gob.ar/baobras/corporacionsur/TendidodeAguaPotable33viv._foto2.jpg"/>
    <s v="cdn2.buenosaires.gob.ar/baobras/corporacionsur/TendidodeAguaPotable33viv._foto3.jpg"/>
    <m/>
    <s v="Kopar S.A"/>
    <n v="2017"/>
    <s v="Contratación Directa"/>
    <s v="35-CBAS-2016"/>
    <n v="30707504990"/>
    <s v="vecinos"/>
    <m/>
    <m/>
    <m/>
    <m/>
    <s v="http://www.buenosaires.gob.ar/baobras/barrio-26-de-junio"/>
    <m/>
    <m/>
    <m/>
    <m/>
  </r>
  <r>
    <s v="Barrio Los Piletones"/>
    <s v="Barrio Los Piletones: Cercado Y Mejoramiento - Plaza Mz 191 - Ch Piletones"/>
    <s v="Finalizada"/>
    <s v="Espacio Público"/>
    <x v="2"/>
    <s v="Se Trata De Realizar Una Reja Perimetral A Fin De Mantener En Optimo Estado La Plaza Y Evitar Vandalismos"/>
    <n v="950170"/>
    <n v="8"/>
    <s v="Villa Soldati"/>
    <s v="6 de Agosto 4000 y 14 de Mayo 3000"/>
    <n v="-34.662607520000002"/>
    <n v="-58.45325321"/>
    <x v="49"/>
    <x v="2"/>
    <d v="2017-01-28T00:00:00"/>
    <n v="1"/>
    <n v="100"/>
    <s v="cdn2.buenosaires.gob.ar/baobras/corporacionsur/Cercadoymejoramiento-PlazaMz191CHP_foto1.jpg"/>
    <s v="cdn2.buenosaires.gob.ar/baobras/corporacionsur/Cercadoymejoramiento-PlazaMz191CHP_foto2.jpg"/>
    <s v="cdn2.buenosaires.gob.ar/baobras/corporacionsur/Cercadoymejoramiento-PlazaMz191CHP_foto3.jpg"/>
    <s v="cdn2.buenosaires.gob.ar/baobras/corporacionsur/Cercadoymejoramiento-PlazaMz191CHP_foto4.jpg"/>
    <s v="LOS PILETONES LTDA"/>
    <n v="2017"/>
    <s v="Contratación Directa"/>
    <s v="32-CBAS-2016"/>
    <n v="30710477910"/>
    <s v="vecinos"/>
    <m/>
    <m/>
    <m/>
    <m/>
    <s v="http://www.buenosaires.gob.ar/baobras/barrio-los-piletones"/>
    <m/>
    <m/>
    <m/>
    <m/>
  </r>
  <r>
    <s v="Obras Comuna 1"/>
    <s v="Obras Comuna 1: Restauración Del Frente Luis Saenz Peña Nº 1620- Caba"/>
    <s v="Finalizada"/>
    <s v="Vivienda"/>
    <x v="2"/>
    <s v="Puesta En Valor De La Fachada Del Edificio Ubicado En La Calle Luis Saenz Peña 1620, El Cual Presenta Una Catalogación Singular, Con Protección Cautelar Y Se Encuentra Protegido Por La Ley 3065 Por Tratarse De Un Edificio Anterior Al 1941. Las Tareas A Desarrollarse Consisten En La Consolidación Y Restitución De Ornamentos, Reparación Y Limpieza De Fachadas Y Pintura De Superficie De Fachada Plana Sin Ornamentación Ni Elementos Decorativos, Además De La Reparación Y Pintura De Carpinterí­as Y Herrerí­a"/>
    <n v="422723"/>
    <n v="1"/>
    <s v="Constitucion"/>
    <s v="Saenz Peña, Luis, Pres. 1620"/>
    <n v="-34.627533110000002"/>
    <n v="-58.387104540000003"/>
    <x v="210"/>
    <x v="5"/>
    <d v="2017-07-20T00:00:00"/>
    <n v="3"/>
    <n v="100"/>
    <s v="cdn2.buenosaires.gob.ar/baobras/corporacionsur/Restauraci%C3%B3ndefrenteLuisSaenzPe%C3%B1a1620_foto1.jpg"/>
    <m/>
    <m/>
    <m/>
    <s v="Lumi Construcciones S.A."/>
    <n v="2017"/>
    <s v="Contratación Directa"/>
    <s v="09-CBAS-2017"/>
    <n v="30711229899"/>
    <s v="usuarios"/>
    <m/>
    <m/>
    <m/>
    <m/>
    <s v="http://www.buenosaires.gob.ar/baobras/obras-comuna-1"/>
    <m/>
    <m/>
    <m/>
    <m/>
  </r>
  <r>
    <s v="Barrio Los Piletones"/>
    <s v="Barrio Los Piletones: Saneamiento Y Relleno Pileton - Barrio Los Piletones"/>
    <s v="Finalizada"/>
    <s v="Espacio Público"/>
    <x v="2"/>
    <s v="Conisite En La Demolición De Losas, Vaciado, Saneamiento Y Relleno De Las Viejas Piletas, Las Cuales Dan El Nombre A Barrio. Los Mismos Se Encuentran Ubicados En La Manzana 4 Del Barrio Los Piletones."/>
    <n v="937131"/>
    <n v="8"/>
    <s v="Villa Soldati"/>
    <s v="Mujeres Luchadoras 2850 Y Esperanza"/>
    <n v="-34.662607520000002"/>
    <n v="-58.45325321"/>
    <x v="74"/>
    <x v="5"/>
    <d v="2017-05-05T00:00:00"/>
    <n v="1"/>
    <n v="100"/>
    <s v="cdn2.buenosaires.gob.ar/baobras/corporacionsur/SaneamientoyrellenoPileton_foto1.JPG"/>
    <s v="cdn2.buenosaires.gob.ar/baobras/corporacionsur/SaneamientoyrellenoPileton_foto2.jpg"/>
    <m/>
    <m/>
    <s v="El Progreso Ltda Hubac"/>
    <n v="2017"/>
    <s v="Contratación Directa"/>
    <s v="10-CBAS-2017"/>
    <n v="30710270550"/>
    <s v="vecinos"/>
    <m/>
    <m/>
    <m/>
    <m/>
    <s v="http://www.buenosaires.gob.ar/baobras/barrio-los-piletones"/>
    <m/>
    <m/>
    <m/>
    <m/>
  </r>
  <r>
    <s v="Autódromo Oscar Y Alfredo Gálvez"/>
    <s v="Autódromo Oscar Y Alfredo Gálvez: Puesta En Valor Autódromo De Bs. As. Oscar Y Juan Gálvez - Intervención Platea B"/>
    <s v="Finalizada"/>
    <s v="Espacio Público"/>
    <x v="2"/>
    <s v="La Obra Consiste En La Puesta En Valor Del Autódromo De La Ciudad De Bs. As. Las Tareas A Ejecutar Corresponden A La Puesta En Valor De La Platea B."/>
    <n v="3086742"/>
    <n v="8"/>
    <s v="Villa Riachuelo"/>
    <s v="Paz, Gral. Av. Y Roca, Cnel. Av."/>
    <n v="-34.698001820000002"/>
    <n v="-58.469826300000001"/>
    <x v="211"/>
    <x v="5"/>
    <d v="2017-10-08T00:00:00"/>
    <n v="1"/>
    <n v="100"/>
    <s v="cdn2.buenosaires.gob.ar/baobras/corporacionsur/Autodromo-PlateaB_foto1.jpg"/>
    <s v="cdn2.buenosaires.gob.ar/baobras/corporacionsur/Autodromo-PlateaB_foto3.jpg"/>
    <m/>
    <m/>
    <s v="Kavos S.A."/>
    <n v="2017"/>
    <s v="Contratación Directa"/>
    <s v="13-CBAS-2017"/>
    <n v="33707144829"/>
    <s v="usuarios"/>
    <m/>
    <m/>
    <m/>
    <m/>
    <s v="http://www.buenosaires.gob.ar/baobras/autodromo-oscar-y-alfredo-galvez"/>
    <m/>
    <m/>
    <m/>
    <m/>
  </r>
  <r>
    <s v="Autódromo Oscar Y Alfredo Gálvez"/>
    <s v="Autódromo Oscar Y Alfredo Gálvez: Puesta En Valor Autódromo De Bs. As. Oscar Y Juan Gálvez - Intervención Escaleras"/>
    <s v="Finalizada"/>
    <s v="Espacio Público"/>
    <x v="2"/>
    <s v="La Obra Consiste En La Puesta En Valor Del Autódromo De La Ciudad De Bs. As. Las Tareas A Ejecutar Corresponden A La Puesta En Valor De Las Escaleras De Tribunas, Plateas Y Palcos."/>
    <n v="1528495"/>
    <n v="8"/>
    <s v="Villa Riachuelo"/>
    <s v="Paz, Gral. Av. Y Roca, Cnel. Av."/>
    <n v="-34.698001820000002"/>
    <n v="-58.469826300000001"/>
    <x v="212"/>
    <x v="5"/>
    <d v="2017-08-24T00:00:00"/>
    <n v="1.5"/>
    <n v="100"/>
    <s v="cdn2.buenosaires.gob.ar/baobras/corporacionsur/Autodromo-Escaleras_foto1.jpg"/>
    <s v="cdn2.buenosaires.gob.ar/baobras/corporacionsur/Autodromo-Escaleras_foto2.jpg"/>
    <s v="cdn2.buenosaires.gob.ar/baobras/corporacionsur/Autodromo-Escaleras_foto3.jpg"/>
    <s v="cdn2.buenosaires.gob.ar/baobras/corporacionsur/Autodromo-Escaleras_foto4.jpg"/>
    <s v="Piedra Roble S.A"/>
    <n v="2017"/>
    <s v="Contratación Directa"/>
    <s v="14-CBAS-2017"/>
    <n v="30715288318"/>
    <s v="usuarios"/>
    <m/>
    <m/>
    <m/>
    <m/>
    <s v="http://www.buenosaires.gob.ar/baobras/autodromo-oscar-y-alfredo-galvez"/>
    <m/>
    <m/>
    <m/>
    <m/>
  </r>
  <r>
    <s v="Autódromo Oscar Y Alfredo Gálvez"/>
    <s v="Autódromo Oscar Y Alfredo Gálvez: Puesta En Valor Autódromo De Bs. As. Oscar Y Juan Gálvez - Intervención Palco A"/>
    <s v="Finalizada"/>
    <s v="Espacio Público"/>
    <x v="2"/>
    <s v="La Obra Consiste En La Puesta En Valor Del Autódromo De La Ciudad De Bs. As. Las Tareas A Ejecutar Corresponden A La Puesta En Valor De La Palco A."/>
    <n v="1283329"/>
    <n v="8"/>
    <s v="Villa Riachuelo"/>
    <s v="Paz, Gral. Av. Y Roca, Cnel. Av."/>
    <n v="-34.698001820000002"/>
    <n v="-58.469826300000001"/>
    <x v="213"/>
    <x v="5"/>
    <d v="2017-07-15T00:00:00"/>
    <n v="1"/>
    <n v="100"/>
    <s v="cdn2.buenosaires.gob.ar/baobras/corporacionsur/Autodromo-PalcoA_foto1.jpg"/>
    <m/>
    <m/>
    <m/>
    <s v="Arco S.R.L"/>
    <n v="2017"/>
    <s v="Contratación Directa"/>
    <s v="15-CBAS-2017"/>
    <n v="30657249765"/>
    <s v="usuarios"/>
    <m/>
    <m/>
    <m/>
    <m/>
    <s v="http://www.buenosaires.gob.ar/baobras/autodromo-oscar-y-alfredo-galvez"/>
    <m/>
    <m/>
    <m/>
    <m/>
  </r>
  <r>
    <s v="Autódromo Oscar Y Alfredo Gálvez"/>
    <s v="Autódromo Oscar Y Alfredo Gálvez: Puesta En Valor Autódromo De Bs. As. Oscar Y Juan Gálvez - Intervención Tribunas De 1 A 4"/>
    <s v="Finalizada"/>
    <s v="Espacio Público"/>
    <x v="2"/>
    <s v="La Obra Consiste En La Puesta En Valor Del Autódromo De La Ciudad De Bs. As. Las Tareas A Ejecutar Corresponden A La Puesta En Valor De Las Tribunas 1 A 4"/>
    <n v="4614679"/>
    <n v="8"/>
    <s v="Villa Riachuelo"/>
    <s v="Paz, Gral. Av. Y Roca, Cnel. Av."/>
    <n v="-34.698001820000002"/>
    <n v="-58.469826300000001"/>
    <x v="96"/>
    <x v="5"/>
    <d v="2017-08-18T00:00:00"/>
    <n v="2"/>
    <n v="100"/>
    <s v="cdn2.buenosaires.gob.ar/baobras/corporacionsur/Autodromo-Tribunas1a4_foto1.jpg"/>
    <m/>
    <m/>
    <m/>
    <s v="Arco S.R.L"/>
    <n v="2017"/>
    <s v="Contratación Directa"/>
    <s v="16-CBAS-2017"/>
    <n v="30657249765"/>
    <s v="usuarios"/>
    <m/>
    <m/>
    <m/>
    <m/>
    <s v="http://www.buenosaires.gob.ar/baobras/autodromo-oscar-y-alfredo-galvez"/>
    <m/>
    <m/>
    <m/>
    <m/>
  </r>
  <r>
    <s v="Autódromo Oscar Y Alfredo Gálvez"/>
    <s v="Autódromo Oscar Y Alfredo Gálvez: Puesta En Valor Autódromo De Bs. As. Oscar Y Juan Gálvez - Intervención Tribunas De 5 A 9"/>
    <s v="Finalizada"/>
    <s v="Espacio Público"/>
    <x v="2"/>
    <s v="La Obra Consiste En La Puesta En Valor Del Autódromo De La Ciudad De Bs. As. Las Tareas A Ejecutar Corresponden A La Puesta En Valor De Las Tribunas 5 A 9"/>
    <n v="4998364"/>
    <n v="8"/>
    <s v="Villa Riachuelo"/>
    <s v="Paz, Gral. Av. Y Roca, Cnel. Av."/>
    <n v="-34.698001820000002"/>
    <n v="-58.469826300000001"/>
    <x v="128"/>
    <x v="5"/>
    <d v="2017-08-30T00:00:00"/>
    <n v="2.5"/>
    <n v="100"/>
    <s v="cdn2.buenosaires.gob.ar/baobras/corporacionsur/Autodromo-Tribunasde5a9_foto1.jpg"/>
    <s v="cdn2.buenosaires.gob.ar/baobras/corporacionsur/Autodromo-Tribunasde5a9_foto2.jpg"/>
    <s v="cdn2.buenosaires.gob.ar/baobras/corporacionsur/Autodromo-Tribunasde%205a9_foto3.jpg"/>
    <m/>
    <s v="Arco S.R.L"/>
    <n v="2017"/>
    <s v="Contratación Directa"/>
    <s v="17-CBAS-2017"/>
    <n v="30657249765"/>
    <s v="usuarios"/>
    <m/>
    <m/>
    <m/>
    <m/>
    <s v="http://www.buenosaires.gob.ar/baobras/autodromo-oscar-y-alfredo-galvez"/>
    <m/>
    <m/>
    <m/>
    <m/>
  </r>
  <r>
    <s v="Autódromo Oscar Y Alfredo Gálvez"/>
    <s v="Autódromo Oscar Y Alfredo Gálvez: Puesta En Valor Autódromo De Bs. As. Oscar Y Juan Gálvez - Intervención Tribunas De 10 A 15"/>
    <s v="Finalizada"/>
    <s v="Espacio Público"/>
    <x v="2"/>
    <s v="La Obra Consiste En La Puesta En Valor Del Autódromo De La Ciudad De Bs. As. Las Tareas A Ejecutar Corresponden A La Puesta En Valor De Las Tribunas 10 A 15"/>
    <n v="4557686"/>
    <n v="8"/>
    <s v="Villa Riachuelo"/>
    <s v="Paz, Gral. Av. Y Roca, Cnel. Av."/>
    <n v="-34.698001820000002"/>
    <n v="-58.469826300000001"/>
    <x v="135"/>
    <x v="5"/>
    <d v="2017-05-09T00:00:00"/>
    <n v="2"/>
    <n v="100"/>
    <s v="cdn2.buenosaires.gob.ar/baobras/corporacionsur/Autodromo-Tribunasde10a15_foto1.jpg"/>
    <s v="cdn2.buenosaires.gob.ar/baobras/corporacionsur/Autodromo-Tribunasde10a15_foto2.jpg"/>
    <m/>
    <m/>
    <s v="Mel Contrucciones S.R.L"/>
    <n v="2017"/>
    <s v="Contratación Directa"/>
    <s v="18-CBAS-2017"/>
    <n v="33714510679"/>
    <s v="usuarios"/>
    <m/>
    <m/>
    <m/>
    <m/>
    <s v="http://www.buenosaires.gob.ar/baobras/autodromo-oscar-y-alfredo-galvez"/>
    <m/>
    <m/>
    <m/>
    <m/>
  </r>
  <r>
    <s v="Autódromo Oscar Y Alfredo Gálvez"/>
    <s v="Autódromo Oscar Y Alfredo Gálvez: Puesta En Valor Autódromo De Bs. As. Oscar Y Juan Gálvez - Intervención Platea A"/>
    <s v="Finalizada"/>
    <s v="Espacio Público"/>
    <x v="2"/>
    <s v="La Obra Consiste En La Puesta En Valor Del Autódromo De La Ciudad De Bs. As. Las Tareas A Ejecutar Corresponden A La Puesta En Valor De La Platea A."/>
    <n v="4093977"/>
    <n v="8"/>
    <s v="Villa Riachuelo"/>
    <s v="Paz, Gral. Av. Y Roca, Cnel. Av."/>
    <n v="-34.698001820000002"/>
    <n v="-58.469826300000001"/>
    <x v="214"/>
    <x v="5"/>
    <d v="2017-07-27T00:00:00"/>
    <n v="1.5"/>
    <n v="100"/>
    <s v="cdn2.buenosaires.gob.ar/baobras/corporacionsur/Autodromo-PlateaA_foto1.jpg"/>
    <s v="cdn2.buenosaires.gob.ar/baobras/corporacionsur/Autodromo-PlateaA_foto3.jpg"/>
    <m/>
    <m/>
    <s v="Faco S.A"/>
    <n v="2017"/>
    <s v="Contratación Directa"/>
    <s v="19-CBAS-2017"/>
    <n v="30712463887"/>
    <s v="usuarios"/>
    <m/>
    <m/>
    <m/>
    <m/>
    <s v="http://www.buenosaires.gob.ar/baobras/autodromo-oscar-y-alfredo-galvez"/>
    <m/>
    <m/>
    <m/>
    <m/>
  </r>
  <r>
    <s v="Autódromo Oscar Y Alfredo Gálvez"/>
    <s v="Autódromo Oscar Y Alfredo Gálvez: Puesta En Valor Autódromo De Bs. As. Oscar Y Juan Gálvez - Intervención Sanitarios"/>
    <s v="Finalizada"/>
    <s v="Espacio Público"/>
    <x v="2"/>
    <s v="La Obra Consiste En La Puesta En Valor Del Autódromo De La Ciudad De Bs. As. Las Tareas A Ejecutar Corresponden A La Puesta En Valor De Los Sanitarios."/>
    <n v="1875949"/>
    <n v="8"/>
    <s v="Villa Riachuelo"/>
    <s v="Paz, Gral. Av. Y Roca, Cnel. Av."/>
    <n v="-34.698001820000002"/>
    <n v="-58.469826300000001"/>
    <x v="215"/>
    <x v="5"/>
    <d v="2017-11-21T00:00:00"/>
    <n v="3"/>
    <n v="100"/>
    <s v="cdn2.buenosaires.gob.ar/baobras/corporacionsur/Autodromo-Sanitarios_foto1.jpg"/>
    <s v="cdn2.buenosaires.gob.ar/baobras/corporacionsur/Autodromo-Sanitarios_foto2.jpg"/>
    <s v="cdn2.buenosaires.gob.ar/baobras/corporacionsur/Autodromo-Sanitarios_foto3.jpg"/>
    <s v="cdn2.buenosaires.gob.ar/baobras/corporacionsur/Autodromo-Sanitarios_foto4.jpg"/>
    <s v="A.E. Ponce Ingenieria S.A."/>
    <n v="2017"/>
    <s v="Contratación Directa"/>
    <s v="20-CBAS-2017"/>
    <n v="30714763098"/>
    <s v="usuarios"/>
    <m/>
    <m/>
    <m/>
    <m/>
    <s v="http://www.buenosaires.gob.ar/baobras/autodromo-oscar-y-alfredo-galvez"/>
    <m/>
    <m/>
    <m/>
    <m/>
  </r>
  <r>
    <s v="Autódromo Oscar Y Alfredo Gálvez"/>
    <s v="Autódromo Oscar Y Alfredo Gálvez: Puesta En Valor Autódromo De Bs. As. Oscar Y Juan Gálvez - Intervención Palco B"/>
    <s v="Finalizada"/>
    <s v="Espacio Público"/>
    <x v="2"/>
    <s v="La Obra Consiste En La Puesta En Valor Del Autódromo De La Ciudad De Bs. As. Las Tareas A Ejecutar Corresponden A La Puesta En Valor De La Palco B."/>
    <n v="1283329"/>
    <n v="8"/>
    <s v="Villa Riachuelo"/>
    <s v="Paz, Gral. Av. Y Roca, Cnel. Av."/>
    <n v="-34.698001820000002"/>
    <n v="-58.469826300000001"/>
    <x v="213"/>
    <x v="5"/>
    <d v="2017-07-15T00:00:00"/>
    <n v="1"/>
    <n v="100"/>
    <m/>
    <m/>
    <m/>
    <m/>
    <s v="Arco S.R.L"/>
    <n v="2017"/>
    <s v="Contratación Directa"/>
    <s v="21-CBAS-2017"/>
    <n v="30657249765"/>
    <s v="usuarios"/>
    <m/>
    <m/>
    <m/>
    <m/>
    <s v="http://www.buenosaires.gob.ar/baobras/autodromo-oscar-y-alfredo-galvez"/>
    <m/>
    <m/>
    <m/>
    <m/>
  </r>
  <r>
    <s v="Autódromo Oscar Y Alfredo Gálvez"/>
    <s v="Autódromo Oscar Y Alfredo Gálvez: Puesta En Valor Autódromo De Bs. As. Oscar Y Juan Gálvez - Estructura Para Lonas En Escaleras"/>
    <s v="Finalizada"/>
    <s v="Espacio Público"/>
    <x v="2"/>
    <s v="La Obra Consiste En La Puesta En Valor Del Autódromo De La Ciudad De Bs. As. Las Tareas A Ejecutar Corresponden Al Montaje De Estructuras Soporte Lonas En Escaleras"/>
    <n v="2615466"/>
    <n v="8"/>
    <s v="Villa Riachuelo"/>
    <s v="Paz, Gral. Av. Y Roca, Cnel. Av."/>
    <n v="-34.698001820000002"/>
    <n v="-58.469826300000001"/>
    <x v="212"/>
    <x v="5"/>
    <d v="2017-08-29T00:00:00"/>
    <n v="1.6"/>
    <n v="100"/>
    <s v="cdn2.buenosaires.gob.ar/baobras/corporacionsur/Autodromo-EstructuraparalonasenEscaleras_foto1.JPG"/>
    <s v="cdn2.buenosaires.gob.ar/baobras/corporacionsur/Autodromo-EstructuraparalonasenEscaleras_foto2.jpg"/>
    <s v="cdn2.buenosaires.gob.ar/baobras/corporacionsur/Autodromo-EstructuraparalonasenEscaleras_foto3.jpg"/>
    <s v="cdn2.buenosaires.gob.ar/baobras/corporacionsur/Autodromo-EstructuraparalonasenEscaleras_foto4.jpg"/>
    <s v="Piedra Roble S.A"/>
    <n v="2017"/>
    <s v="Contratación Directa"/>
    <s v="22-CBAS-2017"/>
    <n v="30715288318"/>
    <s v="usuarios"/>
    <m/>
    <m/>
    <m/>
    <m/>
    <s v="http://www.buenosaires.gob.ar/baobras/autodromo-oscar-y-alfredo-galvez"/>
    <m/>
    <m/>
    <m/>
    <m/>
  </r>
  <r>
    <s v="Autódromo Oscar Y Alfredo Gálvez"/>
    <s v="Autódromo Oscar Y Alfredo Gálvez: Puesta En Valor Autódromo De Bs. As. Oscar Y Juan Gálvez - Cama De Hormigón Triturado â€“ Circuito Nº 12 â€“ Obra Civil"/>
    <s v="Finalizada"/>
    <s v="Espacio Público"/>
    <x v="2"/>
    <s v="La Obra Consiste En La Remoción Y Limpieza De Suelo Vegetal, En La Zona De La Curva Principal, Excavación Y Armado Del Cajón Para Colocación Del Material, Dicho Desmonte Es De Aproximadamente 0,20 M. En Toda La Superficie De La Curva, Para Luego Realiza Colocación Del Hormigón Triturado Y Distribución En Forma Superficial Y Pareja De 0,25 M De Espesor Aproximadamente."/>
    <n v="7346340"/>
    <n v="8"/>
    <s v="Villa Riachuelo"/>
    <s v="Paz, Gral. Av. Y Roca, Cnel. Av."/>
    <n v="-34.698001820000002"/>
    <n v="-58.469826300000001"/>
    <x v="213"/>
    <x v="5"/>
    <d v="2017-07-15T00:00:00"/>
    <n v="1"/>
    <n v="100"/>
    <s v="cdn2.buenosaires.gob.ar/baobras/corporacionsur/Autodromo-CamadehormigontrituradoCircuito12_foto1.jpg"/>
    <s v="cdn2.buenosaires.gob.ar/baobras/corporacionsur/Autodromo-CamadehormigontrituradoCircuito12_foto3.jpg"/>
    <m/>
    <m/>
    <s v="Arco S.R.L"/>
    <n v="2017"/>
    <s v="Contratación Directa"/>
    <s v="23-CBAS-2017"/>
    <n v="30657249765"/>
    <s v="usuarios"/>
    <m/>
    <m/>
    <m/>
    <m/>
    <s v="http://www.buenosaires.gob.ar/baobras/autodromo-oscar-y-alfredo-galvez"/>
    <m/>
    <m/>
    <m/>
    <m/>
  </r>
  <r>
    <s v="Autódromo Oscar Y Alfredo Gálvez"/>
    <s v="Autódromo Oscar Y Alfredo Gálvez: Puesta En Valor Autódromo De Bs. As. Oscar Y Juan Gálvez - Intervención Acceso"/>
    <s v="Finalizada"/>
    <s v="Espacio Público"/>
    <x v="2"/>
    <s v="La Obra Consiste En La Puesta En Valor Del Autódromo De La Ciudad De Bs. As. Reparación, Pintura Y Reacondicionamiento General Del Acceso."/>
    <n v="1649652"/>
    <n v="8"/>
    <s v="Villa Riachuelo"/>
    <s v="Paz, Gral. Av. Y Roca, Cnel. Av."/>
    <n v="-34.698001820000002"/>
    <n v="-58.469826300000001"/>
    <x v="211"/>
    <x v="5"/>
    <d v="2017-10-08T00:00:00"/>
    <n v="1"/>
    <n v="100"/>
    <s v="cdn2.buenosaires.gob.ar/baobras/corporacionsur/Autodromo-Acceso_foto1.jpg"/>
    <s v="cdn2.buenosaires.gob.ar/baobras/corporacionsur/Autodromo-Acceso_foto2.jpg"/>
    <s v="cdn2.buenosaires.gob.ar/baobras/corporacionsur/Autodromo-Acceso_foto3.jpg"/>
    <s v="cdn2.buenosaires.gob.ar/baobras/corporacionsur/Autodromo-Acceso_foto4.jpg"/>
    <s v="Isofil S.A.I.Y C."/>
    <n v="2017"/>
    <s v="Contratación Directa"/>
    <s v="24-CBAS-2017"/>
    <n v="30552340090"/>
    <s v="usuarios"/>
    <m/>
    <m/>
    <m/>
    <m/>
    <s v="http://www.buenosaires.gob.ar/baobras/autodromo-oscar-y-alfredo-galvez"/>
    <m/>
    <m/>
    <m/>
    <m/>
  </r>
  <r>
    <s v="Autódromo Oscar Y Alfredo Gálvez"/>
    <s v="Autódromo Oscar Y Alfredo Gálvez: Puesta En Valor Autódromo De Bs. As. Oscar Y Juan Gálvez - Intervención Tanque De Agua"/>
    <s v="Finalizada"/>
    <s v="Espacio Público"/>
    <x v="2"/>
    <s v="La Obra Consiste En La Puesta En Valor Del Autódromo De La Ciudad De Bs. As Las Tareas A Ejecutar Corresponden A La Puesta En Valor Del Tanque De Agua."/>
    <n v="994435"/>
    <n v="8"/>
    <s v="Villa Riachuelo"/>
    <s v="Paz, Gral. Av. Y Roca, Cnel. Av."/>
    <n v="-34.698001820000002"/>
    <n v="-58.469826300000001"/>
    <x v="128"/>
    <x v="5"/>
    <d v="2017-11-07T00:00:00"/>
    <n v="1"/>
    <n v="100"/>
    <s v="cdn2.buenosaires.gob.ar/baobras/corporacionsur/Autodromo-Tanque%20de%20Agua_foto1.jpg"/>
    <s v="cdn2.buenosaires.gob.ar/baobras/corporacionsur/Autodromo-Tanquedeagua_foto2.jpg"/>
    <m/>
    <m/>
    <s v="Arco S.R.L"/>
    <n v="2017"/>
    <s v="Contratación Directa"/>
    <s v="25-CBAS-2017"/>
    <n v="30657249765"/>
    <s v="usuarios"/>
    <m/>
    <m/>
    <m/>
    <m/>
    <s v="http://www.buenosaires.gob.ar/baobras/autodromo-oscar-y-alfredo-galvez"/>
    <m/>
    <m/>
    <m/>
    <m/>
  </r>
  <r>
    <s v="Autódromo Oscar Y Alfredo Gálvez"/>
    <s v="Autódromo Oscar Y Alfredo Gálvez: Puesta En Valor Autódromo De Bs. As. Oscar Y Juan Gálvez - Intervención Plaza De Honor"/>
    <s v="Finalizada"/>
    <s v="Espacio Público"/>
    <x v="2"/>
    <s v="La Obra Consiste En La Puesta En Valor Del Autódromo De La Ciudad De Bs As.Las Tareas A Ejecutar Corresponden A La Puesta En Valor De La Plaza De Honor, Antigua Fuente Y Monumento Central."/>
    <n v="3578479"/>
    <n v="8"/>
    <s v="Villa Riachuelo"/>
    <s v="Paz, Gral. Av. Y Roca, Cnel. Av."/>
    <n v="-34.698001820000002"/>
    <n v="-58.469826300000001"/>
    <x v="135"/>
    <x v="5"/>
    <d v="2017-11-08T00:00:00"/>
    <n v="1"/>
    <n v="100"/>
    <s v="cdn2.buenosaires.gob.ar /baobras/corporacionsur/Autodromo-Plazadehonor_foto1.jpg"/>
    <s v="cdn2.buenosaires.gob.ar/baobras/corporacionsur/Autodromo-Plazadehonor_foto2.jpg"/>
    <s v="cdn2.buenosaires.gob.ar/baobras/corporacionsur/Autodromo-Plazadehonor_foto3.jpg"/>
    <s v="cdn2.buenosaires.gob.ar/baobras/corporacionsur/Autodromo-Plazadehonor_foto5.jpg"/>
    <s v="Mel Contrucciones S.R.L"/>
    <n v="2017"/>
    <s v="Contratación Directa"/>
    <s v="26-CBAS-2017"/>
    <n v="33714510679"/>
    <s v="usuarios"/>
    <m/>
    <m/>
    <m/>
    <m/>
    <s v="http://www.buenosaires.gob.ar/baobras/autodromo-oscar-y-alfredo-galvez"/>
    <m/>
    <m/>
    <m/>
    <m/>
  </r>
  <r>
    <s v="Autódromo Oscar Y Alfredo Gálvez"/>
    <s v="Autódromo Oscar Y Alfredo Gálvez: Puesta En Valor Autódromo De Bs. As. Oscar Y Juan Gálvez - Intervención Muro Perimetral"/>
    <s v="Finalizada"/>
    <s v="Espacio Público"/>
    <x v="2"/>
    <s v="La Obra Consiste En La Puesta En Valor Del Autódromo De La Ciudad De Bs As. Las Tareas A Ejecutar Corresponden A La Pintura Y Reparación Del Muro Perimetral Del Autódromo."/>
    <n v="3659055"/>
    <n v="8"/>
    <s v="Villa Riachuelo"/>
    <s v="Paz, Gral. Av. Y Roca, Cnel. Av."/>
    <n v="-34.698001820000002"/>
    <n v="-58.469826300000001"/>
    <x v="135"/>
    <x v="5"/>
    <d v="2017-06-08T00:00:00"/>
    <n v="1"/>
    <n v="100"/>
    <s v="cdn2.buenosaires.gob.ar/baobras/corporacionsur/Autodromo-Muroperimetral_foto1.jpg"/>
    <m/>
    <m/>
    <m/>
    <s v="Garrido Marcelo Pablo"/>
    <n v="2017"/>
    <s v="Contratación Directa"/>
    <s v="27-CBAS-2017"/>
    <n v="20182721094"/>
    <s v="usuarios"/>
    <m/>
    <m/>
    <m/>
    <m/>
    <s v="http://www.buenosaires.gob.ar/baobras/autodromo-oscar-y-alfredo-galvez"/>
    <m/>
    <m/>
    <m/>
    <m/>
  </r>
  <r>
    <s v="Autódromo Oscar Y Alfredo Gálvez"/>
    <s v="Autódromo Oscar Y Alfredo Gálvez: Puesta En Valor Autódromo De Bs. As. Oscar Y Juan Gálvez - Intervención Túnel Peatonal"/>
    <s v="Finalizada"/>
    <s v="Espacio Público"/>
    <x v="2"/>
    <s v="La Obra Consiste En La Puesta En Valor Del Autódromo De La Ciudad De Bs As.Las Tareas A Ejecutar Corresponden A La Puesta En Valor Del Túnel Peatonal."/>
    <n v="931469"/>
    <n v="8"/>
    <s v="Villa Riachuelo"/>
    <s v="Paz, Gral. Av. Y Roca, Cnel. Av."/>
    <n v="-34.698001820000002"/>
    <n v="-58.469826300000001"/>
    <x v="76"/>
    <x v="5"/>
    <d v="2017-11-07T00:00:00"/>
    <n v="0.5"/>
    <n v="100"/>
    <s v="cdn2.buenosaires.gob.ar/baobras/corporacionsur/Autodromo-Tunelpeatonal_foto1.jpg"/>
    <s v="cdn2.buenosaires.gob.ar/baobras/corporacionsur/Autodromo-Tunelpeatonal_foto2.jpg"/>
    <m/>
    <m/>
    <s v="Neltec S.R.L."/>
    <n v="2017"/>
    <s v="Contratación Directa"/>
    <s v="28-CBAS-2017"/>
    <n v="30707902341"/>
    <s v="usuarios"/>
    <m/>
    <m/>
    <m/>
    <m/>
    <s v="http://www.buenosaires.gob.ar/baobras/autodromo-oscar-y-alfredo-galvez"/>
    <m/>
    <m/>
    <m/>
    <m/>
  </r>
  <r>
    <s v="Autódromo Oscar Y Alfredo Gálvez"/>
    <s v="Autódromo Oscar Y Alfredo Gálvez: Puesta En Valor Autódromo De Bs. As. Oscar Y Juan Gálvez - Estructura Sobre Barandas En Plateas"/>
    <s v="Finalizada"/>
    <s v="Espacio Público"/>
    <x v="2"/>
    <s v="La Obra Consiste En La Puesta En Valor Del Autódromo De La Ciudad De Bs As.Las Tareas A Ejecutar Corresponden A La Materialización De Una Estructura Metálica Alrededor De Las Plateas Sobre Las Barandas Existentes, Logrando Alcanzar Una Altura De 2.00 Mts."/>
    <n v="227617"/>
    <n v="8"/>
    <s v="Villa Riachuelo"/>
    <s v="Paz, Gral. Av. Y Roca, Cnel. Av."/>
    <n v="-34.698001820000002"/>
    <n v="-58.469826300000001"/>
    <x v="135"/>
    <x v="5"/>
    <d v="2017-07-27T00:00:00"/>
    <n v="0.5"/>
    <n v="100"/>
    <s v="cdn2.buenosaires.gob.ar/baobras/corporacionsur/Autodromo-Estructurasobrebarandasenplateas_foto1.jpg"/>
    <s v="cdn2.buenosaires.gob.ar/baobras/corporacionsur/Autodromo-Estructurasobrebarandasenplateas_foto2.jpg"/>
    <m/>
    <m/>
    <s v="Mel Contrucciones S.R.L"/>
    <n v="2017"/>
    <s v="Contratación Directa"/>
    <s v="29-CBAS-2017"/>
    <n v="33714510679"/>
    <s v="usuarios"/>
    <m/>
    <m/>
    <m/>
    <m/>
    <s v="http://www.buenosaires.gob.ar/baobras/autodromo-oscar-y-alfredo-galvez"/>
    <m/>
    <m/>
    <m/>
    <m/>
  </r>
  <r>
    <s v="Autódromo Oscar Y Alfredo Gálvez"/>
    <s v="Autódromo Oscar Y Alfredo Gálvez: Puesta En Valor Autódromo De Bs. As. Oscar Y Juan Gálvez - Intervención Tribuna Central"/>
    <s v="Finalizada"/>
    <s v="Espacio Público"/>
    <x v="2"/>
    <s v="La Obra Consiste En La Puesta En Valor Del Autódromo De La Ciudad De Bs As, Las Tareas A Ejecutar Corresponden A La Puesta En Valor De La Tribuna Central"/>
    <n v="1782915"/>
    <n v="8"/>
    <s v="Villa Riachuelo"/>
    <s v="Paz, Gral. Av. Y Roca, Cnel. Av."/>
    <n v="-34.698001820000002"/>
    <n v="-58.469826300000001"/>
    <x v="216"/>
    <x v="5"/>
    <d v="2017-11-08T00:00:00"/>
    <n v="1"/>
    <n v="100"/>
    <m/>
    <m/>
    <m/>
    <m/>
    <s v="Cylp S. A"/>
    <n v="2017"/>
    <s v="Contratación Directa"/>
    <s v="30-CBAS-2017"/>
    <n v="30567789000"/>
    <s v="usuarios"/>
    <m/>
    <m/>
    <m/>
    <m/>
    <s v="http://www.buenosaires.gob.ar/baobras/autodromo-oscar-y-alfredo-galvez"/>
    <m/>
    <m/>
    <m/>
    <m/>
  </r>
  <r>
    <s v="Autódromo Oscar Y Alfredo Gálvez"/>
    <s v="Autódromo Oscar Y Alfredo Gálvez: Puesta En Valor Autódromo De Bs. As. Oscar Y Juan Gálvez - Intervención Horquilla"/>
    <s v="Finalizada"/>
    <s v="Espacio Público"/>
    <x v="2"/>
    <s v="La Obra Consiste En La Puesta En Valor Del Autódromo De La Ciudad De Bs As.Las Tareas A Ejecutar Corresponden A La Puesta En Valor De La Horquilla"/>
    <n v="2272672"/>
    <n v="8"/>
    <s v="Villa Riachuelo"/>
    <s v="Paz, Gral. Av. Y Roca, Cnel. Av."/>
    <n v="-34.698001820000002"/>
    <n v="-58.469826300000001"/>
    <x v="124"/>
    <x v="5"/>
    <d v="2017-08-20T00:00:00"/>
    <n v="1"/>
    <n v="100"/>
    <s v="cdn2.buenosaires.gob.ar/baobras/corporacionsur/Autodromo-Intervenci%C3%B3nHorquilla_foto1.jpg"/>
    <s v="cdn2.buenosaires.gob.ar/baobras/corporacionsur/Autodromo-Intervenci%C3%B3nHorquilla_foto2.jpg"/>
    <s v="cdn2.buenosaires.gob.ar/baobras/corporacionsur/Autodromo-Intervenci%C3%B3nHorquilla_foto3.jpg"/>
    <m/>
    <s v="Oznerol S.A."/>
    <n v="2017"/>
    <s v="Contratación Directa"/>
    <s v="31-CBAS-2017"/>
    <n v="30714746371"/>
    <s v="usuarios"/>
    <m/>
    <m/>
    <m/>
    <m/>
    <s v="http://www.buenosaires.gob.ar/baobras/autodromo-oscar-y-alfredo-galvez"/>
    <m/>
    <m/>
    <m/>
    <m/>
  </r>
  <r>
    <s v="Autódromo Oscar Y Alfredo Gálvez"/>
    <s v="Autódromo Oscar Y Alfredo Gálvez: Puesta En Valor Autódromo De Bs. As. Oscar Y Juan Gálvez - Provisión E Instalación De Butacas En Platea A"/>
    <s v="Finalizada"/>
    <s v="Espacio Público"/>
    <x v="2"/>
    <s v="La Obra Consiste En La Puesta En Valor Del Autódromo De La Ciudad De Bs Aslas Tareas A Ejecutar Corresponden A La Provisión E Instalación De Butacas En El Sector De Platea A."/>
    <n v="840030"/>
    <n v="8"/>
    <s v="Villa Riachuelo"/>
    <s v="Paz, Gral. Av. Y Roca, Cnel. Av."/>
    <n v="-34.698001820000002"/>
    <n v="-58.469826300000001"/>
    <x v="128"/>
    <x v="5"/>
    <d v="2017-01-07T00:00:00"/>
    <n v="0.5"/>
    <n v="100"/>
    <m/>
    <m/>
    <m/>
    <m/>
    <s v="Diseño Y Equipamientos S.R.L."/>
    <n v="2017"/>
    <s v="Contratación Directa"/>
    <s v="33-CBAS-2017"/>
    <n v="30708288353"/>
    <s v="usuarios"/>
    <m/>
    <m/>
    <m/>
    <m/>
    <s v="http://www.buenosaires.gob.ar/baobras/autodromo-oscar-y-alfredo-galvez"/>
    <m/>
    <m/>
    <m/>
    <m/>
  </r>
  <r>
    <s v="Entorno La Boca"/>
    <s v="Centro Comercial A Cielo Abierto Av. Almirante Brown (E/ Av. Pedro De Mendoza Y Av. Martí­n Garcí­a)"/>
    <s v="Finalizada"/>
    <s v="Espacio Público"/>
    <x v="7"/>
    <s v="Esta obra tuvo como principal objetivo la puesta en valor del espacio público en la Avenida Almirante Brown con el objetivo de incentivar el uso, goce y tránsito seguro del espacio urbano. Se repararon veredas, se incorporaron elementos de alumbrado y se realizó el completamiento del arbolado."/>
    <n v="34736770"/>
    <n v="4"/>
    <s v="La Boca"/>
    <s v="RODRIGUEZ, MARTIN y VILLAFAí‘E, WENCESLAO"/>
    <n v="-34.632134999999998"/>
    <n v="-58.362470999999999"/>
    <x v="206"/>
    <x v="5"/>
    <d v="2017-01-12T00:00:00"/>
    <n v="0"/>
    <n v="100"/>
    <s v="https://cdn2.buenosaires.gob.ar/baobras/editadas1/mayep_entornolaboca_avalmirantebrown_foto1.jpeg"/>
    <m/>
    <m/>
    <m/>
    <s v="Dynco S.A"/>
    <n v="2016"/>
    <m/>
    <m/>
    <n v="30708802812"/>
    <m/>
    <m/>
    <s v="SI"/>
    <m/>
    <m/>
    <s v="https://www.buenosaires.gob.ar/baobras/entorno-la-boca"/>
    <s v="https://cdn2.buenosaires.gob.ar/baobras/pliegos/PLIEG-2017-01850910-DGORU.pdf"/>
    <m/>
    <m/>
    <m/>
  </r>
  <r>
    <s v="Autódromo Oscar Y Alfredo Gálvez"/>
    <s v="Autódromo Oscar Y Alfredo Gálvez: Puesta En Valor Autódromo De Bs. As. Oscar Y Juan Gálvez - Provisión E Instalación De Butacas En Tribuna Central"/>
    <s v="Finalizada"/>
    <s v="Espacio Público"/>
    <x v="2"/>
    <s v="La Obra Consiste En La Puesta En Valor Del Autódromo De La Ciudad De Bs Aslas Tareas A Ejecutar Corresponden A La Provisión E Instalación De Butacas En El Sector De La Tribuna Central"/>
    <n v="1436125"/>
    <n v="8"/>
    <s v="Villa Riachuelo"/>
    <s v="Paz, Gral. Av. Y Roca, Cnel. Av."/>
    <n v="-34.698001820000002"/>
    <n v="-58.469826300000001"/>
    <x v="128"/>
    <x v="5"/>
    <d v="2017-07-16T00:00:00"/>
    <n v="1"/>
    <n v="100"/>
    <m/>
    <m/>
    <m/>
    <m/>
    <s v="Diseño Y Equipamientos S.R.L."/>
    <n v="2017"/>
    <s v="Contratación Directa"/>
    <s v="35-CBAS-2017"/>
    <n v="30708288353"/>
    <s v="usuarios"/>
    <m/>
    <m/>
    <m/>
    <m/>
    <s v="http://www.buenosaires.gob.ar/baobras/autodromo-oscar-y-alfredo-galvez"/>
    <m/>
    <m/>
    <m/>
    <m/>
  </r>
  <r>
    <s v="Plazas y Parques de Comuna 4"/>
    <s v="Parque Patricios: Área de servicios."/>
    <s v="Finalizada"/>
    <s v="Espacio Público"/>
    <x v="7"/>
    <s v="Se incorporó un área de servicios en espacios verdes en el playón lindero a la biblioteca infantil Enrique Banchs, la cual se conserva intacta. El programa consta de un sector de confiterí­a (50m2) y un núcleo de sanitarios (40m2) con accesibilidad universal que cumplimientan lo normado por la Ley 4950. También se incorporó equipamiento exterior en el parque, como bicicleteros, bancos y equipos de actividad fí­sica."/>
    <n v="5818288"/>
    <n v="4"/>
    <s v="Parque Patricios"/>
    <m/>
    <n v="-34.637785000000001"/>
    <n v="-58.407378999999999"/>
    <x v="217"/>
    <x v="5"/>
    <d v="2017-01-08T00:00:00"/>
    <n v="0"/>
    <n v="100"/>
    <s v="https://cdn2.buenosaires.gob.ar/baobras/editadas1/mayep_comuna4_serviciosparquepatricios_foto1.jpeg"/>
    <m/>
    <m/>
    <m/>
    <s v="Ingenor S.A"/>
    <n v="2016"/>
    <m/>
    <m/>
    <n v="30631453461"/>
    <m/>
    <m/>
    <m/>
    <m/>
    <m/>
    <s v="https://www.buenosaires.gob.ar/baobras/plazas-y-parques-de-comuna-4"/>
    <s v="https://cdn2.buenosaires.gob.ar/baobras/pliegos/PLIEG-2016-13257093-DGRU.pdf"/>
    <m/>
    <m/>
    <m/>
  </r>
  <r>
    <s v="Entorno Monte Castro"/>
    <s v="Centro Comercial A Cielo Abierto Av. ílvarez Jonte (E/Joaquí­n V. González Y Lope De Vega)"/>
    <s v="Finalizada"/>
    <s v="Espacio Público"/>
    <x v="7"/>
    <s v="Los trabajos que se realizaron están orientados a extender las pautas de diseño existentes en el tramo Lope de Vega -Segurola, al tramo que arranca desde esta última hasta la Av. Joaquí­n V. González. Se realizó el recambio de veredas en todo el sector a intervenir, el soterramiento de cables, se renovó y completó la iluminación a nivel peatonal, y se incorporó arbolado y equipamiento urbano."/>
    <n v="54446460"/>
    <n v="10"/>
    <s v="Monte Castro"/>
    <m/>
    <n v="-34.619281999999998"/>
    <n v="-58.503977999999996"/>
    <x v="218"/>
    <x v="5"/>
    <d v="2018-01-04T00:00:00"/>
    <n v="12"/>
    <n v="100"/>
    <s v="https://cdn2.buenosaires.gob.ar/baobras/editadas1/mayep_montecastroavalvarezjonte_foto1.jpg"/>
    <s v="https://cdn2.buenosaires.gob.ar/baobras/editadas1/mayep_rendermontecastroejecomercialalvarezjonte_foto2.jpg"/>
    <m/>
    <m/>
    <s v="Ilubaires S.A"/>
    <n v="2016"/>
    <m/>
    <m/>
    <n v="30693811860"/>
    <m/>
    <m/>
    <s v="SI"/>
    <m/>
    <m/>
    <s v="https://www.buenosaires.gob.ar/baobras/entorno-monte-castro"/>
    <s v="https://cdn2.buenosaires.gob.ar/baobras/pliegos/PLIEG-2016-20623475-DGRU.pdf"/>
    <m/>
    <m/>
    <m/>
  </r>
  <r>
    <s v="Plan Tribunales"/>
    <s v="Av. Córdoba (E/ Cerrito Y Callao): Rehabilitación"/>
    <s v="Finalizada"/>
    <s v="Espacio Público"/>
    <x v="7"/>
    <s v="La intervención propuso la renovación de las aceras, la incorporación de planteras y arbolados, continuando con lo realizado en la primera etapa. A su vez se realizó el soterramiento de cables en toda el área de intervención y se incorporó equipamiento urbano."/>
    <n v="21748597"/>
    <n v="1"/>
    <s v="San Nicolás"/>
    <m/>
    <n v="-34.599212999999999"/>
    <n v="-58.387448999999997"/>
    <x v="56"/>
    <x v="2"/>
    <d v="2017-01-05T00:00:00"/>
    <n v="12"/>
    <n v="100"/>
    <s v="https://cdn2.buenosaires.gob.ar/baobras/editadas1/mayep_tribunales_rehabilitacioncordoba_foto1.jpg"/>
    <m/>
    <m/>
    <m/>
    <s v="Naku Construcciones S.R.L"/>
    <n v="2016"/>
    <m/>
    <m/>
    <n v="30575292174"/>
    <m/>
    <m/>
    <s v="SI"/>
    <m/>
    <m/>
    <s v="https://www.buenosaires.gob.ar/baobras/plan-tribunales"/>
    <s v="https://cdn2.buenosaires.gob.ar/baobras/pliegos/PLIEG-2016-18799709-DGRU.pdf"/>
    <m/>
    <m/>
    <m/>
  </r>
  <r>
    <s v="Entorno Once"/>
    <s v="Centro Comercial A Cielo Abierto Av. Corrientes ( E/ Callao Y Pueyrredón)."/>
    <s v="Finalizada"/>
    <s v="Espacio Público"/>
    <x v="7"/>
    <s v="En el marco del Plan Integral Once, se propuso la reparación de veredas, la renovación integral de aceras, cazoletas y vados peatonales, el soterramiento de cableado aéreo, la incorporación de iluminación peatonal y el completamiento del arbolado."/>
    <n v="10000000"/>
    <n v="3"/>
    <s v="Balvanera"/>
    <s v="CORRIENTES AV. y PASTEUR"/>
    <n v="-34.604609000000004"/>
    <n v="-58.398904000000002"/>
    <x v="219"/>
    <x v="5"/>
    <d v="2018-01-02T00:00:00"/>
    <n v="12"/>
    <n v="100"/>
    <s v="https://cdn2.buenosaires.gob.ar/baobras/genericas/generica_espaciopublico.png"/>
    <m/>
    <m/>
    <m/>
    <m/>
    <n v="2017"/>
    <m/>
    <m/>
    <m/>
    <m/>
    <m/>
    <s v="SI"/>
    <m/>
    <m/>
    <s v="https://www.buenosaires.gob.ar/baobras/entorno-once"/>
    <m/>
    <m/>
    <m/>
    <m/>
  </r>
  <r>
    <s v="Eje Corrientes"/>
    <s v="Centro Comercial a Cielo Abierto Av. Corrientes (E/ Acevedo y Julián ílvarez)"/>
    <s v="Finalizada"/>
    <s v="Espacio Público"/>
    <x v="7"/>
    <s v="En el marco del Plan de puesta en valor de centros comerciales a cielo abierto, se propuso la renovación integral de aceras, cazoletas y vados peatonales, el soterramiento de cableado aéreo, la incorporación de iluminación peatonal y el completamiento del arbolado de alineación. Se incluyó además la renovación del monumento a Osvaldo Pugliese."/>
    <n v="19313668"/>
    <n v="15"/>
    <s v="Villa Crespo"/>
    <s v="CORRIENTES AV. y DRAGO, LUIS MARIA"/>
    <n v="-34.599527999999999"/>
    <n v="-58.438685999999997"/>
    <x v="206"/>
    <x v="5"/>
    <d v="2017-11-20T00:00:00"/>
    <n v="10"/>
    <n v="100"/>
    <s v="https://cdn2.buenosaires.gob.ar/baobras/editadas1/mayep_ejecorrientescentrocomercialentreacevedojulianalvarez_foto1.jpeg"/>
    <m/>
    <m/>
    <m/>
    <s v="Contrata - Altote S.A"/>
    <n v="2016"/>
    <s v="Licitación Pública"/>
    <s v="45/SIGAF/2017"/>
    <m/>
    <m/>
    <m/>
    <m/>
    <m/>
    <m/>
    <s v="https://www.buenosaires.gob.ar/baobras/eje-corrientes"/>
    <s v="https://cdn2.buenosaires.gob.ar/baobras/pliegos/PLIEG-2017-01946837-DGORU.pdf"/>
    <s v="27.002.091/DGRU/2016"/>
    <m/>
    <m/>
  </r>
  <r>
    <s v="Eje Corrientes"/>
    <s v="Eje Corrientes: Centro Comercial A Cielo Abierto Av. Corrientes (E/ Mario Bravo Y Palestina)"/>
    <s v="Finalizada"/>
    <s v="Espacio Público"/>
    <x v="7"/>
    <s v="En el marco del Plan de puesta en valor de centros comerciales a cielo abierto, se propuso la renovación integral de aceras, cazoletas y vados peatonales, el soterramiento de cableado aéreo, la incorporación de iluminación peatonal y el completamiento del arbolado de alineación."/>
    <n v="24174549"/>
    <n v="5"/>
    <s v="Almagro"/>
    <s v="CORRIENTES AV. y MEDRANO AV."/>
    <n v="-34.603158999999998"/>
    <n v="-58.421171999999999"/>
    <x v="206"/>
    <x v="5"/>
    <d v="2017-09-15T00:00:00"/>
    <n v="8"/>
    <n v="100"/>
    <s v="https://cdn2.buenosaires.gob.ar/baobras/editadas1/mayep_ejecorrientesmariobravo_foto1.jpg"/>
    <m/>
    <m/>
    <m/>
    <s v="Naku Construcciones S.R.L"/>
    <n v="2016"/>
    <s v="Licitación Pública"/>
    <m/>
    <n v="30575292174"/>
    <m/>
    <m/>
    <m/>
    <m/>
    <m/>
    <s v="https://www.buenosaires.gob.ar/baobras/eje-corrientes"/>
    <s v="https://cdn2.buenosaires.gob.ar/baobras/pliegos/PLIEG-2017-00563264-DGORU.pdf"/>
    <m/>
    <m/>
    <m/>
  </r>
  <r>
    <s v="Eje Cí­vico"/>
    <s v="Avenida de Mayo, Entorno plazas, Virrey Cevallos: Renovación "/>
    <s v="Finalizada"/>
    <s v="Espacio Público"/>
    <x v="7"/>
    <s v="En el marco de la puesta en valor del eje cí­vico, se propuso la renovación de aceras en el entorno de la Plaza Congreso, la reparación y mantenimiento de aceras en el entorno de Plaza de Mayo y Av. de Mayo, el ajuste del ritmo de arbolado y alumbrado. Se proyectó también la iluminación de árboles en puntos estratégicos, la rehabilitación de las superficies de plazoletas sobre Sáenz Peña y el ajuste de radios de esquinas en Av. de Mayo."/>
    <n v="38030890"/>
    <n v="1"/>
    <s v="Montserrat"/>
    <m/>
    <n v="-34.609144000000001"/>
    <n v="-58.382525999999999"/>
    <x v="56"/>
    <x v="2"/>
    <d v="2017-08-08T00:00:00"/>
    <n v="19"/>
    <n v="100"/>
    <s v="https://cdn2.buenosaires.gob.ar/baobras/editadas1/mayep_ejecivico_renovacionavdemayoyplaza_foto1.jpg"/>
    <s v="https://cdn2.buenosaires.gob.ar/baobras/editadas1/mayep_ejecivico_renovacionavdemayoyplaza_foto2.jpg"/>
    <s v="https://cdn2.buenosaires.gob.ar/baobras/editadas1/mayep_ejecivico_renovacionavdemayoyplaza_foto1.jpg"/>
    <m/>
    <s v="Altote S.A"/>
    <n v="2016"/>
    <m/>
    <m/>
    <n v="30707431896"/>
    <m/>
    <m/>
    <m/>
    <m/>
    <m/>
    <s v="https://www.buenosaires.gob.ar/baobras/eje-civico"/>
    <s v="https://cdn2.buenosaires.gob.ar/baobras/pliegos/PLIEG-2016-16037505-DGRU.pdf"/>
    <m/>
    <m/>
    <m/>
  </r>
  <r>
    <s v="Entorno Flores"/>
    <s v="Centro Comercial A Cielo Abierto Av. Gaona (E/ Donato ílvarez Y Argerich)"/>
    <s v="Finalizada"/>
    <s v="Espacio Público"/>
    <x v="7"/>
    <s v="En el marco del Plan de puesta en valor de centros comerciales a cielo abierto, la intervención realizada corresponde a la Avenida Gaona, incluyendo el perí­metro de la plaza comprendida entre las calles Gavilán, Caracas, Luis Viale y Av. Gaona. La intervención propuso la renovación del solado de veredas, incluyendo el soterrado del cableado aéreo, el completamiento del arbolado de alineación retirando aquellos ejemplares que se encontraban en mal estado y plantando nuevos. Se incorporaron luminarias peatonales y se actualizaron a tecnologí­a led aquellos artefactos que eran de mercurio halogenado para reforzar la iluminación de la avenida. Se incorporó equipamiento urbano para incentivar el uso, goce y tránsito seguro del espacio urbano."/>
    <n v="37299609"/>
    <n v="7"/>
    <s v="Flores"/>
    <m/>
    <n v="-34.615583999999998"/>
    <n v="-58.464170000000003"/>
    <x v="206"/>
    <x v="5"/>
    <d v="2017-01-12T00:00:00"/>
    <n v="0"/>
    <n v="100"/>
    <s v="https://cdn2.buenosaires.gob.ar/baobras/editadas1/mayep_entornofloresrenderejecomercialgaona_foto1.jpg"/>
    <m/>
    <m/>
    <m/>
    <s v="Dynco S.A"/>
    <n v="2016"/>
    <m/>
    <m/>
    <n v="30708802812"/>
    <m/>
    <m/>
    <s v="SI"/>
    <m/>
    <m/>
    <s v="https://www.buenosaires.gob.ar/baobras/entorno-flores"/>
    <s v="https://cdn2.buenosaires.gob.ar/baobras/pliegos/PLIEG-2016-22636072-DGRU.pdf"/>
    <m/>
    <m/>
    <m/>
  </r>
  <r>
    <s v="Entorno Boedo"/>
    <s v="Esquinas Salcedo, Mármol, Las Casas y Muñiz: Puesta en valor del entorno "/>
    <s v="Finalizada"/>
    <s v="Espacio Público"/>
    <x v="7"/>
    <s v="Se realizó la nivelación de calzada y vereda en las esquinas, la incorporación de nuevas pérgolas y áreas de recreación y descanso, se reforzó la iluminación peatonal, se realizó el completamiento del arbolado urbano, y el ordenamiento vehicular."/>
    <n v="20737985"/>
    <n v="5"/>
    <s v="Boedo"/>
    <m/>
    <n v="-34.635241000000001"/>
    <n v="-58.422713000000002"/>
    <x v="217"/>
    <x v="5"/>
    <d v="2017-07-03T00:00:00"/>
    <n v="6"/>
    <n v="100"/>
    <s v="https://cdn2.buenosaires.gob.ar/baobras/editadas1/mayep_equinasboedo_foto1.jpg"/>
    <m/>
    <m/>
    <m/>
    <s v="Miavasa S.A"/>
    <n v="2016"/>
    <m/>
    <m/>
    <n v="30677303863"/>
    <m/>
    <m/>
    <s v="SI"/>
    <m/>
    <m/>
    <s v="https://www.buenosaires.gob.ar/baobras/entorno-boedo"/>
    <s v="https://cdn2.buenosaires.gob.ar/baobras/pliegos/PLIEG-2016-15828982-DGRU.pdf"/>
    <m/>
    <m/>
    <m/>
  </r>
  <r>
    <s v="Entorno Villa Devoto"/>
    <s v="Centro Comercial A Cielo Abierto Av. Lope De Vega (E/ Tinogasta Y Gral. Paz)"/>
    <s v="Finalizada"/>
    <s v="Espacio Público"/>
    <x v="7"/>
    <s v="En el marco del Plan de puesta en valor de centros comerciales a cielo abierto, se propuso la renovación de aceras, el ordenamiento del espacio público, la corrección del ritmo arbolado y alumbrado, la intensificación del alumbrado peatonal y se propusieron nuevos cruces nivelados."/>
    <n v="29209398"/>
    <n v="11"/>
    <s v="Villa Devoto"/>
    <m/>
    <n v="-34.614192000000003"/>
    <n v="-58.524903999999999"/>
    <x v="102"/>
    <x v="5"/>
    <d v="2017-08-01T00:00:00"/>
    <n v="7"/>
    <n v="100"/>
    <s v="https://cdn2.buenosaires.gob.ar/baobras/editadas1/mayep_ejecomercialvilladevoto_foto1.jpg"/>
    <m/>
    <m/>
    <m/>
    <s v="Miavasa S.A"/>
    <n v="2016"/>
    <m/>
    <m/>
    <n v="30677303863"/>
    <m/>
    <m/>
    <s v="SI"/>
    <m/>
    <m/>
    <s v="https://www.buenosaires.gob.ar/baobras/villa-devoto"/>
    <s v="https://cdn2.buenosaires.gob.ar/baobras/pliegos/PLIEG-2016-21067704-DGRU.pdf"/>
    <m/>
    <m/>
    <m/>
  </r>
  <r>
    <s v="Entorno Barracas"/>
    <s v="Centro Comercial a Cielo Abierto Av. Montes De Oca (E/ B Quinquela y Av. Martí­n Garcí­a)"/>
    <s v="Finalizada"/>
    <s v="Espacio Público"/>
    <x v="7"/>
    <s v="En el marco del Plan de puesta en valor de centros comerciales a cielo abierto, se propuso la incorporación de nuevo arbolado, incorporación de farolas ornamentales led en aceras, incorporación de luminarias viales led en el boulevard de montes de oca, renovación total de aceras, soterrado de servicios e incorporación de nuevo equipamiento urbano."/>
    <n v="28054630"/>
    <n v="4"/>
    <s v="Barracas"/>
    <m/>
    <n v="-34.639139999999998"/>
    <n v="-58.374482"/>
    <x v="220"/>
    <x v="5"/>
    <d v="2018-09-01T00:00:00"/>
    <n v="20"/>
    <n v="100"/>
    <s v="https://cdn2.buenosaires.gob.ar/baobras/editadas1/mayep_entornobarracasavmontesdeoca_foto1.jpg"/>
    <s v="https://cdn2.buenosaires.gob.ar/baobras/editadas1/mayep_renderentornobarracasavmontesdeoca_foto2.jpg"/>
    <m/>
    <m/>
    <s v="Instalectro S.A."/>
    <n v="2017"/>
    <m/>
    <m/>
    <n v="33661628729"/>
    <m/>
    <m/>
    <s v="SI"/>
    <m/>
    <m/>
    <s v="https://www.buenosaires.gob.ar/baobras/entorno-barracas"/>
    <s v="https://cdn2.buenosaires.gob.ar/baobras/pliegos/PLIEG-2017-18328499-DGRU.pdf"/>
    <m/>
    <m/>
    <m/>
  </r>
  <r>
    <s v="Entorno Once"/>
    <s v="Centro Comercial A Cielo Abierto Av. Pueyrredón Tramo I"/>
    <s v="Finalizada"/>
    <s v="Espacio Público"/>
    <x v="7"/>
    <s v="Obra enmarcada en el Plan Integral Once, propuso la reparación de veredas, la renovación integral de aceras, cazoletas y vados peatonales, el soterramiento de cableado aéreo, la incorporación de iluminación peatonal, el completamiento del arbolado y mobiliario urbano."/>
    <n v="8200000"/>
    <n v="3"/>
    <s v="Balvanera"/>
    <s v="MITRE, BARTOLOME y PUEYRREDON AV."/>
    <n v="-34.608797000000003"/>
    <n v="-58.406129999999997"/>
    <x v="221"/>
    <x v="4"/>
    <d v="2018-01-17T00:00:00"/>
    <n v="0"/>
    <n v="100"/>
    <s v="https://cdn2.buenosaires.gob.ar/baobras/editadas1/mayep_planonce_tramo1_foto1.jpeg"/>
    <m/>
    <m/>
    <m/>
    <s v="Miavasa S.A"/>
    <n v="2017"/>
    <m/>
    <m/>
    <n v="30677303863"/>
    <m/>
    <m/>
    <s v="SI"/>
    <m/>
    <m/>
    <s v="https://www.buenosaires.gob.ar/baobras/entorno-once"/>
    <m/>
    <m/>
    <m/>
    <m/>
  </r>
  <r>
    <s v="Entorno Once"/>
    <s v="Centro Comercial A Cielo Abierto Av. Pueyrredón Tramo II"/>
    <s v="Finalizada"/>
    <s v="Espacio Público"/>
    <x v="7"/>
    <s v="Obra enmarcada en el Plan Integral Once, propone la reparación de veredas la renovación integral de aceras, cazoletas y vados peatonales, el soterramiento de cableado aéreo, la incorporación de iluminación peatonal, el completamiento del arbolado y mobiliario urbano."/>
    <n v="15300000"/>
    <n v="3"/>
    <s v="Balvanera"/>
    <s v="PUEYRREDON AV. y SARMIENTO"/>
    <n v="-34.606250000000003"/>
    <n v="-58.405965000000002"/>
    <x v="221"/>
    <x v="4"/>
    <d v="2018-01-17T00:00:00"/>
    <n v="0"/>
    <n v="100"/>
    <s v="https://cdn2.buenosaires.gob.ar/baobras/editadas1/mayep_planonce_tramo2_foto1.jpeg"/>
    <m/>
    <m/>
    <m/>
    <s v="Miavasa S.A"/>
    <n v="2017"/>
    <m/>
    <m/>
    <n v="30677303863"/>
    <m/>
    <m/>
    <s v="SI"/>
    <m/>
    <m/>
    <s v="https://www.buenosaires.gob.ar/baobras/entorno-once"/>
    <m/>
    <m/>
    <m/>
    <m/>
  </r>
  <r>
    <s v="Entorno Flores"/>
    <s v="Centro Comercial A Cielo Abierto Av. Rivadavia (E/ Helguera Y Av. Donato ílvarez)"/>
    <s v="Finalizada"/>
    <s v="Espacio Público"/>
    <x v="7"/>
    <s v="En el marco del Plan de puesta en valor de centros comerciales a cielo abierto, se propuso la renovación y reparación de veredas en todo el sector, se refuerzó y corrigió la iluminación peatonal, se incorporó arbolado, se realizó un ordenamiento del espacio público y el soterramiento del cableado aéreo. A su vez, se propuso la nivelación de algunos cruces peatonales, para acentuar la continuidad del recorrido peatonal."/>
    <n v="54975940"/>
    <n v="7"/>
    <s v="Flores"/>
    <m/>
    <n v="-34.628506000000002"/>
    <n v="-58.462874999999997"/>
    <x v="222"/>
    <x v="5"/>
    <d v="2018-05-31T00:00:00"/>
    <n v="16"/>
    <n v="100"/>
    <s v="https://cdn2.buenosaires.gob.ar/baobras/editadas1/mayep_entornofloresrenderejecomercialrivadavia_foto1.jpg"/>
    <m/>
    <m/>
    <m/>
    <s v="Pelque S.A"/>
    <n v="2016"/>
    <m/>
    <m/>
    <n v="30707761535"/>
    <m/>
    <m/>
    <s v="SI"/>
    <m/>
    <m/>
    <s v="https://www.buenosaires.gob.ar/baobras/entorno-flores"/>
    <s v="https://cdn2.buenosaires.gob.ar/baobras/pliegos/PLIEG-2017-00646457-DGORU.pdf"/>
    <m/>
    <m/>
    <m/>
  </r>
  <r>
    <s v="Entorno Once"/>
    <s v="Centro Comercial A Cielo Abierto Av. Rivadavia (E/ Callao Y Pueyrredón)"/>
    <s v="Finalizada"/>
    <s v="Espacio Público"/>
    <x v="7"/>
    <s v="En el marco del Plan Once, se propuso la renovación y reparación de veredas en todo el sector, se reforzó y corrigió la iluminación peatonal, se incorporó arbolado, se hizo un ordenamiento del espacio público y el soterramiento del cableado aéreo. A su vez, se propuso la nivelación de algunos cruces peatonales, para acentuar la continuidad del recorrido peatonal."/>
    <n v="25755320"/>
    <n v="3"/>
    <s v="Balvanera"/>
    <s v="RIVADAVIA AV. y COLOMBO, CARLOS AMBROSIO"/>
    <n v="-34.609780999999998"/>
    <n v="-58.401032000000001"/>
    <x v="223"/>
    <x v="4"/>
    <d v="2018-01-11T00:00:00"/>
    <n v="0"/>
    <n v="100"/>
    <s v="https://cdn2.buenosaires.gob.ar/baobras/genericas/generica_espaciopublico.png"/>
    <m/>
    <m/>
    <m/>
    <s v="Algieri S.A"/>
    <n v="2017"/>
    <s v="Licitación Pública"/>
    <s v="1549/SIGAF/2017"/>
    <n v="30699339810"/>
    <m/>
    <m/>
    <s v="SI"/>
    <m/>
    <m/>
    <s v="https://www.buenosaires.gob.ar/baobras/entorno-once"/>
    <s v="https://cdn2.buenosaires.gob.ar/baobras/pliegos/PLIEG-2017-25374817-DGRU.pdf"/>
    <s v="23058047/DGRU/2017"/>
    <m/>
    <m/>
  </r>
  <r>
    <s v="Entorno Boedo"/>
    <s v="Centro Comercial a Cielo Abierto Av. San Juan (E/ Colombres y Virrey Liniers)"/>
    <s v="Finalizada"/>
    <s v="Espacio Público"/>
    <x v="7"/>
    <s v="En el marco del Plan de puesta en valor de centros comerciales a cielo abierto, se realizó la reparación y reposición de aceras, ordenamiento general, corrección ritmo arbolado y alumbrado, e intensificación del alumbrado peatonal."/>
    <n v="5868243"/>
    <n v="5"/>
    <s v="Boedo"/>
    <m/>
    <n v="-34.625340999999999"/>
    <n v="-58.41554"/>
    <x v="224"/>
    <x v="2"/>
    <d v="2016-01-12T00:00:00"/>
    <n v="0"/>
    <n v="100"/>
    <s v="https://cdn2.buenosaires.gob.ar/baobras/editadas1/mayep_ejeboedoavsanjuan_foto1.jpg"/>
    <m/>
    <m/>
    <m/>
    <s v="Naku Construcciones S.R.L"/>
    <n v="2016"/>
    <m/>
    <m/>
    <n v="30575292174"/>
    <m/>
    <m/>
    <s v="SI"/>
    <m/>
    <m/>
    <s v="https://www.buenosaires.gob.ar/baobras/entorno-boedo"/>
    <s v="https://cdn2.buenosaires.gob.ar/baobras/pliegos/PLIEG-2016-17149098-DGORU.pdf"/>
    <m/>
    <m/>
    <m/>
  </r>
  <r>
    <s v="Entorno Palermo"/>
    <s v="Paseo Av. Sarmiento (Ramí­rez)"/>
    <s v="Finalizada"/>
    <s v="Espacio Público"/>
    <x v="7"/>
    <s v="Puesta en valor de la Av. Sarmiento y el Paseo Ramí­rez. Se propuso la renovación de veredas en un amplio sector y se incorporó una dársena vehicular. A su vez, la propuesta mejoró las cualidades ambientales del área mediante la incorporación de arbolado y equipamiento urbano."/>
    <n v="24627378"/>
    <n v="14"/>
    <s v="Palermo"/>
    <m/>
    <n v="-34.578349000000003"/>
    <n v="-58.418821000000001"/>
    <x v="56"/>
    <x v="2"/>
    <d v="2017-01-05T00:00:00"/>
    <n v="12"/>
    <n v="100"/>
    <s v="https://cdn2.buenosaires.gob.ar/baobras/editadas1/mayep_palermopaseosarmiento_foto1.jpg"/>
    <m/>
    <m/>
    <m/>
    <s v="Altote S.A"/>
    <n v="2016"/>
    <m/>
    <m/>
    <n v="30707431896"/>
    <m/>
    <m/>
    <s v="SI"/>
    <m/>
    <m/>
    <s v="https://www.buenosaires.gob.ar/baobras/entorno-palermo"/>
    <s v="https://cdn2.buenosaires.gob.ar/baobras/pliegos/PLIEG-2016-18209626-DGORU.pdf"/>
    <m/>
    <m/>
    <m/>
  </r>
  <r>
    <s v="Entorno Flores"/>
    <s v="Centro Comercial A Cielo Abierto Av. Varela (E/ Eva Perón Y Bajo Autopista Au. 25 De Mayo)"/>
    <s v="Finalizada"/>
    <s v="Espacio Público"/>
    <x v="7"/>
    <s v="En el marco del Plan de puesta en valor de centros comerciales a cielo abierto, en Av. Varela, en el tramo comprendido entre la calle Primera Junta y la Av. Eva Perón, se propuso el recambio de la totalidad de las veredas, el soterramiento de cables, la renovación de la iluminación a nivel peatonal, la incorporación de arbolado, nuevas rampas de accesibilidad e intervenciones artí­sticas en el sector del bajo autopista."/>
    <n v="12012804"/>
    <n v="7"/>
    <s v="Flores"/>
    <m/>
    <n v="-34.640276"/>
    <n v="-58.457686000000002"/>
    <x v="225"/>
    <x v="5"/>
    <d v="2017-11-15T00:00:00"/>
    <n v="10"/>
    <n v="100"/>
    <s v="https://cdn2.buenosaires.gob.ar/baobras/editadas1/mayep_entornofloresejecomercialvarela_foto1.jpg"/>
    <m/>
    <m/>
    <m/>
    <s v="Avinco Construcciones S.A"/>
    <n v="2016"/>
    <m/>
    <m/>
    <n v="33622606939"/>
    <m/>
    <m/>
    <s v="SI"/>
    <m/>
    <m/>
    <s v="https://www.buenosaires.gob.ar/baobras/entorno-flores"/>
    <s v="https://cdn2.buenosaires.gob.ar/baobras/pliegos/PLIEG-2016-26941725-DGRU.pdf"/>
    <m/>
    <m/>
    <m/>
  </r>
  <r>
    <s v="Entorno Saavedra"/>
    <s v="Boulevard San Isidro Labrador: Renovación"/>
    <s v="Finalizada"/>
    <s v="Espacio Público"/>
    <x v="7"/>
    <s v="Se canalizaron flujos vehiculares mediante intervención peatonal. Se realizó la demarcación de sendas peatonales logrando cruces seguros y cortos. Se ejecutaron nuevos vados peatonales. Se realizó la demarcación horizontal en los extremos del Boulevard evitando el estacionamiento indebido. Se incorporó mobiliario urbano en las intervenciones peatonales. Se coloraron elementos reflectivos para incrementar la visibilidad en las intersecciones."/>
    <n v="11291008"/>
    <n v="12"/>
    <s v="Saavedra"/>
    <m/>
    <n v="-34.543576999999999"/>
    <n v="-58.473126000000001"/>
    <x v="226"/>
    <x v="2"/>
    <d v="2017-01-03T00:00:00"/>
    <n v="12"/>
    <n v="100"/>
    <s v="https://cdn2.buenosaires.gob.ar/baobras/editadas1/mayep_saavedrarenovacionboulevardsanisidro_foto1.jpg"/>
    <m/>
    <m/>
    <m/>
    <s v="Salvatori S.A Parques Y Jardines"/>
    <n v="2016"/>
    <m/>
    <m/>
    <n v="30512700124"/>
    <m/>
    <m/>
    <m/>
    <m/>
    <m/>
    <s v="https://www.buenosaires.gob.ar/baobras/entorno-saavedra"/>
    <s v="https://cdn2.buenosaires.gob.ar/baobras/pliegos/PLIEG-2016-13299925-DGRU.pdf"/>
    <m/>
    <m/>
    <m/>
  </r>
  <r>
    <s v="Entorno Flores"/>
    <s v="Centro Comercial A Cielo Abierto Avellaneda E/ Terrada Y Emilio Lamarca"/>
    <s v="Finalizada"/>
    <s v="Espacio Público"/>
    <x v="7"/>
    <s v="Se canalizaron flujos vehiculares mediante intervención peatonal. Se realizó la demarcación de sendas peatonales logrando cruces seguros y cortos. Se ejecutaron nuevos vados peatonales. Se realizó la demarcación horizontal en los extremos del Boulevard evitando el estacionamiento indebido. Se incorporó mobiliario urbano en las intervenciones peatonales. Se coloraron elementos reflectivos para incrementar la visibilidad en las intersecciones."/>
    <n v="47806102"/>
    <n v="7"/>
    <s v="Flores"/>
    <m/>
    <n v="-34.627158999999999"/>
    <n v="-58.474493000000002"/>
    <x v="102"/>
    <x v="5"/>
    <d v="2017-09-10T00:00:00"/>
    <n v="8"/>
    <n v="100"/>
    <s v="https://cdn2.buenosaires.gob.ar/baobras/editadas1/mayep_entornofloresejecomercialavellaneda_foto1.jpg"/>
    <m/>
    <m/>
    <m/>
    <s v="Da Fré Obras Civiles S.A"/>
    <n v="2016"/>
    <m/>
    <m/>
    <n v="30711388768"/>
    <m/>
    <m/>
    <s v="SI"/>
    <m/>
    <m/>
    <s v="https://www.buenosaires.gob.ar/baobras/entorno-flores"/>
    <s v="https://cdn2.buenosaires.gob.ar/baobras/pliegos/PLIEG-2016-20494156-DGRU.pdf"/>
    <m/>
    <m/>
    <m/>
  </r>
  <r>
    <s v="Entorno Constitución"/>
    <s v="Centro Trasbordo Constitución"/>
    <s v="Finalizada"/>
    <s v="Espacio Público"/>
    <x v="7"/>
    <s v="El proyecto para el centro de trasbordo de constitución, que unificó la estación Garay del metrobús sur y la cabecera de la lí­nea c de subte, incluyó la instalación de una cubierta vidriada de 2300 metros cuadrados, la construcción de un nuevo vestí­bulo sobre la plaza con una boleterí­a, la ampliación de un andén lateral, la renovación de los solados guí­a de los andenes, la colocación de torretas de ventilación que aseguran el flujo de aire en la estación y brindan iluminación natural, el reemplazo de la luminaria antigua por iluminación led, la incorporación de carteleras con información y mapas, y la construcción de dos locales comerciales."/>
    <n v="112000000"/>
    <n v="1"/>
    <s v="Constitución"/>
    <m/>
    <n v="-34.626944999999999"/>
    <n v="-58.381028000000001"/>
    <x v="227"/>
    <x v="3"/>
    <d v="2017-03-31T00:00:00"/>
    <n v="38"/>
    <n v="100"/>
    <s v="https://cdn2.buenosaires.gob.ar/baobras/editadas1/mayep_centrodetrasbordo_foto1.jpeg"/>
    <m/>
    <m/>
    <m/>
    <s v="Bricons S.A.I.C.F.I. - Miavasa S.A.- Union Transitoria De Empresas"/>
    <n v="2014"/>
    <m/>
    <m/>
    <n v="30714595241"/>
    <m/>
    <m/>
    <m/>
    <m/>
    <m/>
    <s v="https://www.buenosaires.gob.ar/baobras/entorno-constitucion"/>
    <m/>
    <m/>
    <m/>
    <m/>
  </r>
  <r>
    <s v="Entorno Lugano"/>
    <s v="Conector Ambiental Av. Soldado De La Frontera"/>
    <s v="Finalizada"/>
    <s v="Espacio Público"/>
    <x v="7"/>
    <s v="Se llevó a cabo la ampliación, renovación y el equipamiento integral de veredas y canteros en dársenas para colectivos, plazas y plazoletas. También el completamiento y ampliación de especies arbóreas, la ampliación de espacios verdes en boulevares, dársenas y plazoletas, la iluminación peatonal, nuevos cruces peatonales elevados y rampas."/>
    <n v="51274163"/>
    <n v="8"/>
    <s v="Villa Lugano"/>
    <m/>
    <n v="-34.685262999999999"/>
    <n v="-58.463802999999999"/>
    <x v="56"/>
    <x v="2"/>
    <d v="2017-08-15T00:00:00"/>
    <n v="19"/>
    <n v="100"/>
    <s v="https://cdn2.buenosaires.gob.ar/baobras/editadas1/mayep_luganoconectorambiental_foto1.jpg"/>
    <m/>
    <m/>
    <m/>
    <s v="Miavasa S.A"/>
    <n v="2016"/>
    <m/>
    <m/>
    <n v="30677303863"/>
    <m/>
    <m/>
    <m/>
    <m/>
    <m/>
    <s v="https://www.buenosaires.gob.ar/baobras/entorno-lugano"/>
    <s v="https://cdn2.buenosaires.gob.ar/baobras/pliegos/PLIEG-2016-15877716-DGRU.pdf"/>
    <m/>
    <m/>
    <m/>
  </r>
  <r>
    <s v="Corredor Verde Del Oeste"/>
    <s v="Corredor Verde del Oeste: Tramo I - Cruce Medrano"/>
    <s v="Finalizada"/>
    <s v="Espacio Público"/>
    <x v="7"/>
    <s v="Como primera intervención del proyecto de Techos FFCC Sarmiento esta obra comprendió la rectificación de la calle Bartolomé Mitre y el ensanche de esquina con el objetivo de mejorar la circulación vehicular, aumentar la superficie verde, generar nuevos patios de juegos y postas de descanso. El proyecto también comprendió la renovación e incorporación del mobiliario urbano, refuerzo de la iluminación, e incorporación de arbolado."/>
    <n v="60212823"/>
    <n v="5"/>
    <s v="Almagro"/>
    <m/>
    <n v="-34.609786"/>
    <n v="-58.421193000000002"/>
    <x v="2"/>
    <x v="2"/>
    <d v="2018-08-31T00:00:00"/>
    <n v="31"/>
    <n v="100"/>
    <s v="https://cdn2.buenosaires.gob.ar/baobras/editadas1/mayep_corredorverdeoestetramo1_foto1.jpg"/>
    <s v="https://cdn2.buenosaires.gob.ar/baobras/editadas1/mayep_corredorverdeoestetramo1_foto2.jpg"/>
    <m/>
    <m/>
    <s v="Bricons S.A.I.C.F.I.-Construere Ingenieria S.A. -Union Transitoria"/>
    <n v="2016"/>
    <m/>
    <m/>
    <n v="30715430807"/>
    <m/>
    <m/>
    <m/>
    <m/>
    <m/>
    <s v="https://www.buenosaires.gob.ar/baobras/corredor-verde-del-oeste"/>
    <s v="https://cdn2.buenosaires.gob.ar/baobras/pliegos/PLIEG-2016-19495620-DGRU.pdf"/>
    <m/>
    <m/>
    <m/>
  </r>
  <r>
    <s v="Eje Corrientes"/>
    <s v="Corrientes Cultural - Etapa I (E/ Pellegrini y Suipacha)"/>
    <s v="Finalizada"/>
    <s v="Espacio Público"/>
    <x v="7"/>
    <s v="Obra que amplió, ordenó y generó nuevos espacios públicos de circulación peatonal, teniendo en cuenta todas las variables que componen el entorno urbano (alumbrado, buses, veredas, equipamiento, etc.) para potenciar la oferta cultural y gastronómica de una de las avenidas emblemáticas de Bs. As."/>
    <n v="13333334"/>
    <n v="1"/>
    <s v="San Nicolás"/>
    <s v="CORRIENTES AV. y PELLEGRINI, CARLOS"/>
    <n v="-34.603686000000003"/>
    <n v="-58.380302"/>
    <x v="220"/>
    <x v="5"/>
    <d v="2018-07-15T00:00:00"/>
    <n v="18"/>
    <n v="100"/>
    <s v="https://cdn2.buenosaires.gob.ar/baobras/editadas1/mayep_rendercorrientespeatonal_pellegrinietapa1_foto1.jpg"/>
    <m/>
    <m/>
    <m/>
    <m/>
    <n v="2017"/>
    <m/>
    <m/>
    <m/>
    <m/>
    <m/>
    <m/>
    <m/>
    <m/>
    <s v="https://www.buenosaires.gob.ar/baobras/eje-corrientes"/>
    <m/>
    <m/>
    <m/>
    <m/>
  </r>
  <r>
    <s v="Eje Corrientes"/>
    <s v="Corrientes Cultural - Etapa I (E/ Suipacha y Florida)"/>
    <s v="Finalizada"/>
    <s v="Espacio Público"/>
    <x v="7"/>
    <s v="Obra que amplió, ordenó y generó nuevos espacios públicos de circulación peatonal, teniendo en cuenta todas las variables que componen el entorno urbano (alumbrado, buses, veredas, equipamiento, etc.) para potenciar la oferta cultural y gastronómica de una de las avenidas emblemáticas de Bs. As."/>
    <n v="37500000"/>
    <n v="1"/>
    <s v="San Nicolás"/>
    <s v="CORRIENTES AV. y ESMERALDA"/>
    <n v="-34.603538999999998"/>
    <n v="-58.377853000000002"/>
    <x v="223"/>
    <x v="4"/>
    <d v="2018-07-15T00:00:00"/>
    <n v="6"/>
    <n v="100"/>
    <s v="https://cdn2.buenosaires.gob.ar/baobras/editadas1/mayep_rendercorrientespeatonal_etapa1suipacha_foto1.jpg"/>
    <m/>
    <m/>
    <m/>
    <m/>
    <n v="2017"/>
    <m/>
    <m/>
    <m/>
    <m/>
    <m/>
    <m/>
    <m/>
    <m/>
    <s v="https://www.buenosaires.gob.ar/baobras/eje-corrientes"/>
    <s v="http://cdn2.buenosaires.gob.ar/baobras/pliegos/PLIEG-2018-03218984-DGRU.pdf"/>
    <m/>
    <m/>
    <m/>
  </r>
  <r>
    <s v="Eje Corrientes"/>
    <s v="Corrientes Cultural - Etapa II (E/ Callao y Cerrito)"/>
    <s v="Finalizada"/>
    <s v="Espacio Público"/>
    <x v="7"/>
    <s v="Obra que amplió, ordenó y generó nuevos espacios públicos de circulación peatonal, teniendo en cuenta todas las variables que componen el entorno urbano (alumbrado, buses, veredas, equipamiento, etc.) para potenciar la oferta cultural y gastronómica de una de las avenidas emblemáticas de la Ciudad de Buenos Aires."/>
    <n v="131448049"/>
    <n v="1"/>
    <s v="San Nicolás"/>
    <s v="CORRIENTES AV. y PARANA"/>
    <n v="-34.604061000000002"/>
    <n v="-58.387276"/>
    <x v="228"/>
    <x v="4"/>
    <d v="2020-03-27T00:00:00"/>
    <n v="26"/>
    <n v="100"/>
    <s v="https://cdn2.buenosaires.gob.ar/baobras/editadas1/mayep_corrientespeatonal_etapa3callao_foto1.jpg"/>
    <s v="https://www.youtube.com/watch?v=MnWbP2UdcG8"/>
    <m/>
    <m/>
    <s v="Algieri S.A"/>
    <n v="2017"/>
    <s v="Licitación Pública"/>
    <s v="1627/SIGAF/2017"/>
    <n v="30699339810"/>
    <m/>
    <m/>
    <m/>
    <s v="SI"/>
    <m/>
    <s v="https://www.buenosaires.gob.ar/baobras/eje-corrientes"/>
    <s v="https://cdn2.buenosaires.gob.ar/baobras/pliegos/PLIEG-2018-03218984-DGRU.pdf"/>
    <s v="26885156/DGRU/2017"/>
    <m/>
    <m/>
  </r>
  <r>
    <s v="Entorno Ferrocarriles"/>
    <s v="Estación Colegiales ( FFCC Mitre): Renovación del entorno"/>
    <s v="Finalizada"/>
    <s v="Espacio Público"/>
    <x v="7"/>
    <s v="Se llevó a cabo la puesta en valor del entorno de la estación Colegiales del FFCC Mitre. Se re realizaron las siguientes mejoras para la circulación peatonal: renovación de veredas sobre la calle Crámer entre F. Lacroze y Aguilar, se incorporó nuevo alumbrado vial y peatonal, se plantaron nuevos ejemplares de arbolado, nuevos vados peatonales y demarcaciones horizontales en calzada para obtener cruces más seguros, se realizó recuperación del muro y la apertura del mismo, reemplazando parte de los paños ciegos por rejas."/>
    <n v="14609792"/>
    <n v="13"/>
    <s v="Colegiales"/>
    <m/>
    <n v="-34.572118000000003"/>
    <n v="-58.449053999999997"/>
    <x v="56"/>
    <x v="2"/>
    <d v="2017-03-30T00:00:00"/>
    <n v="14"/>
    <n v="100"/>
    <s v="https://cdn2.buenosaires.gob.ar/baobras/editadas1/mayep_entornoferrocarrilesrenovacionestacioncolegiales_foto1.jpeg"/>
    <m/>
    <m/>
    <m/>
    <s v="INGECONS S.A."/>
    <n v="2016"/>
    <m/>
    <m/>
    <n v="30683399333"/>
    <m/>
    <m/>
    <m/>
    <m/>
    <m/>
    <s v="https://www.buenosaires.gob.ar/baobras/entorno-ferrocarriles"/>
    <s v="https://cdn2.buenosaires.gob.ar/baobras/pliegos/PLIEG-2016-18761857-DGRU.pdf"/>
    <m/>
    <m/>
    <m/>
  </r>
  <r>
    <s v="Entorno Ferrocarriles"/>
    <s v="Estación Rivadavia ( FFCC Mitre): Renovación del entorno"/>
    <s v="Finalizada"/>
    <s v="Espacio Público"/>
    <x v="7"/>
    <s v="Se llevó a cabo la puesta en valor del entorno de la estación Rivadavia del FFCC Mitre. Se renovaron veredas, se reforzó la iluminación peatonal, se colocaron muros verdes en el bajo autopista con diversos diseños, mejoras y reformulación de los cruces a provincia, tanto el peatonal como vehicular, reparando solados e intensificando la iluminación."/>
    <n v="24198361"/>
    <n v="13"/>
    <s v="Nuñez"/>
    <m/>
    <n v="-34.536831999999997"/>
    <n v="-58.467725999999999"/>
    <x v="23"/>
    <x v="5"/>
    <d v="2017-01-05T00:00:00"/>
    <n v="0"/>
    <n v="100"/>
    <s v="https://cdn2.buenosaires.gob.ar/baobras/editadas1/mayep_entornoferrocarrilesrenovacionestacionrivadavia_foto1.jpg"/>
    <m/>
    <m/>
    <m/>
    <s v="Ilubaires S.A"/>
    <n v="2016"/>
    <m/>
    <m/>
    <n v="30693811860"/>
    <m/>
    <m/>
    <m/>
    <m/>
    <m/>
    <s v="https://www.buenosaires.gob.ar/baobras/entorno-ferrocarriles"/>
    <s v="https://cdn2.buenosaires.gob.ar/baobras/pliegos/PLIEG-2016-17999644-DGORU.pdf"/>
    <m/>
    <m/>
    <m/>
  </r>
  <r>
    <s v="Hospital Piñero"/>
    <s v="Hospital Piñero: Renovación Del Entorno"/>
    <s v="Finalizada"/>
    <s v="Espacio Público"/>
    <x v="7"/>
    <s v="El proyecto tuvo como objetivo mejorar las condiciones del espacio público que conforma el entorno inmediato al Hospital General de Agudos Parmenio Piñeiro, para lo cual se planteó: refuerzo de alumbrado y colocación de mobiliario sobre calle crisóstomo álvarez, apertura de muro, colocación de reja y salida de ambulancias sobre calle Crisóstomo ílvarez, mejoras de veredas, vados y arbolado sobre calle Crisóstomo ílvarez y Av. Varela, ejecución de nuevo playón de ambulancias, nueva calle de acceso, iluminación en acceso a hospital sobre Av. Varela, y ordenamiento vehicular y peatonal para acceso a guardia y emergencias."/>
    <n v="25553075"/>
    <n v="7"/>
    <s v="Flores"/>
    <m/>
    <n v="-34.644373999999999"/>
    <n v="-58.455235999999999"/>
    <x v="229"/>
    <x v="4"/>
    <d v="2017-12-31T00:00:00"/>
    <m/>
    <n v="100"/>
    <s v="https://cdn2.buenosaires.gob.ar/baobras/editadas1/mayep_dgru_hospitalpi%C3%B1ero_foto1.jpg"/>
    <m/>
    <m/>
    <m/>
    <s v="Dal Construcciones S.A"/>
    <n v="2016"/>
    <m/>
    <m/>
    <n v="30604370171"/>
    <m/>
    <m/>
    <m/>
    <m/>
    <m/>
    <s v="https://www.buenosaires.gob.ar/baobras/hospital-pinero"/>
    <s v="https://cdn2.buenosaires.gob.ar/baobras/pliegos/PLIEG-2016-19311799-DGRU.pdf"/>
    <m/>
    <m/>
    <m/>
  </r>
  <r>
    <s v="Hospital Pirovano"/>
    <s v="Hospital Pirovano: Renovación Del Entorno"/>
    <s v="Finalizada"/>
    <s v="Espacio Público"/>
    <x v="7"/>
    <s v="La intervención tuvo como objetivo mejorar las condiciones del espacio público que conforman el entorno inmediato al Hospital General de Agudos, Dr. Ignacio Pirovano, para lo cual se planteó: refuerzo de alumbrado sobre calles Pedro Rivera, Roque Pérez y Av. Monroe, mejoras de veredas, vados y arbolado sobre calles Pedro Rivera, Roque Pérez y Av. Monroe, ejecución de nuevo playón de ambulancias, con dársena de ascenso y descenso de personas, y ordenamiento vehicular y peatonal para acceso a guardia."/>
    <n v="9264639"/>
    <n v="12"/>
    <s v="Coghlan"/>
    <m/>
    <n v="-34.564371999999999"/>
    <n v="-58.471456000000003"/>
    <x v="224"/>
    <x v="2"/>
    <d v="2017-03-27T00:00:00"/>
    <n v="14"/>
    <n v="100"/>
    <s v="https://cdn2.buenosaires.gob.ar/baobras/editadas1/mayep_renovacionhospitalpirovano_foto1.jpg"/>
    <m/>
    <m/>
    <m/>
    <s v="Ilubaires S.A"/>
    <n v="2016"/>
    <m/>
    <m/>
    <n v="30693811860"/>
    <m/>
    <m/>
    <m/>
    <m/>
    <m/>
    <s v="https://www.buenosaires.gob.ar/baobras/hospital-pirovano"/>
    <s v="https://cdn2.buenosaires.gob.ar/baobras/pliegos/PLIEG-2016-18185783-DGORU.pdf"/>
    <m/>
    <m/>
    <m/>
  </r>
  <r>
    <s v="Entorno La Boca"/>
    <s v="Paseo Caminito: Renovación del entorno"/>
    <s v="Finalizada"/>
    <s v="Espacio Público"/>
    <x v="7"/>
    <s v="La intervención propuso la renovación de las aceras, completando lo realizado en intervenciones previas, el completamiento de arbolado, la recomposición del adoquinado, la unificación del alumbrado público peatonal con tecnologí­a led, la iluminación de las recovas sobre la Av. Pedro de Mendoza y las fachadas del Museo Benito Quinquela Martin y la ubicada entre pasaje Caminito y Magallanes. También se realizaron ensanches de vereda resolviendo problemas de accesibilidad de la zona y se niveló la cuadra de Iberlucea entre Magallanes y Lamadrid."/>
    <n v="36952921"/>
    <n v="4"/>
    <s v="La Boca"/>
    <m/>
    <n v="-34.638488000000002"/>
    <n v="-58.361612000000001"/>
    <x v="115"/>
    <x v="5"/>
    <d v="2017-08-30T00:00:00"/>
    <n v="7"/>
    <n v="100"/>
    <s v="https://cdn2.buenosaires.gob.ar/baobras/editadas1/mayep_entornolabocarenovacioncaminito_foto1.jpg"/>
    <m/>
    <m/>
    <m/>
    <s v="Cunumi S.A"/>
    <n v="2016"/>
    <m/>
    <m/>
    <n v="30615748036"/>
    <m/>
    <m/>
    <m/>
    <m/>
    <m/>
    <s v="https://www.buenosaires.gob.ar/baobras/entorno-la-boca"/>
    <s v="https://cdn2.buenosaires.gob.ar/baobras/pliegos/PLIEG-2016-24107098-DGRU.pdf"/>
    <m/>
    <m/>
    <m/>
  </r>
  <r>
    <s v="Entorno Once"/>
    <s v="Plaza Miserere: Renovación del entorno"/>
    <s v="Finalizada"/>
    <s v="Espacio Público"/>
    <x v="7"/>
    <s v="Como parte del plan de renovación del área ambiental Once, la puesta en valor del entorno de la Plaza Miserere contempló la incorporación de nuevo arbolado, alumbrado led peatonal en aceras, renovación total de aceras, soterrado de servicios y reacondicionamientos de dársenas de colectivos sobre calle Ecuador."/>
    <n v="20002840"/>
    <n v="3"/>
    <s v="Balvanera"/>
    <s v="ECUADOR y RIVADAVIA AV."/>
    <n v="-34.610087"/>
    <n v="-58.408324"/>
    <x v="206"/>
    <x v="5"/>
    <d v="2018-03-16T00:00:00"/>
    <n v="14"/>
    <n v="100"/>
    <s v="https://cdn2.buenosaires.gob.ar/baobras/genericas/generica_espaciopublico.png"/>
    <m/>
    <m/>
    <m/>
    <s v="Miavasa S.A"/>
    <n v="2017"/>
    <s v="Licitación Pública"/>
    <s v="37/SIGAF/2017"/>
    <n v="30677303863"/>
    <m/>
    <m/>
    <s v="SI"/>
    <m/>
    <m/>
    <s v="https://www.buenosaires.gob.ar/baobras/entorno-once"/>
    <s v="https://cdn2.buenosaires.gob.ar/baobras/pliegos/PLIEG-2016-27918923-DGRU.pdf"/>
    <s v="26.488.698/DGRU/2016"/>
    <m/>
    <m/>
  </r>
  <r>
    <s v="Entorno Polideportivos"/>
    <s v="Polideportivo Parque Patricios: Renovación del entorno"/>
    <s v="Finalizada"/>
    <s v="Espacio Público"/>
    <x v="7"/>
    <s v="La intervención tuvo como objetivo mejorar las condiciones del espacio público que conforman el entorno inmediato al Polideportivo Parque Patricios, se contempló la nivelación de calzada en accesos, la demolición del paredón para colocación de rejas, el refuerzo de alumbrado sobre calles Uspallata y Pepirí­, el ensanche de vereda, la demolición de vereda existente, la colocación de nuevos veredas para unificar solado perimetral y el ordenamiento vehicular."/>
    <n v="11589392"/>
    <n v="4"/>
    <s v="Parque Patricios"/>
    <s v="Pepirí­ 135"/>
    <n v="-34.639327000000002"/>
    <n v="-58.409658"/>
    <x v="226"/>
    <x v="2"/>
    <d v="2017-02-25T00:00:00"/>
    <n v="13"/>
    <n v="100"/>
    <s v="https://cdn2.buenosaires.gob.ar/baobras/editadas1/mayep_entornopolideportivoparquepatricios_foto1.jpeg"/>
    <m/>
    <m/>
    <m/>
    <s v="Naku Construcciones S.R.L"/>
    <n v="2016"/>
    <m/>
    <m/>
    <n v="30575292174"/>
    <m/>
    <m/>
    <m/>
    <m/>
    <m/>
    <s v="https://www.buenosaires.gob.ar/baobras/entorno-polideportivos"/>
    <s v="https://cdn2.buenosaires.gob.ar/baobras/pliegos/PLIEG-2016-16193627-DGRU.pdf"/>
    <m/>
    <m/>
    <m/>
  </r>
  <r>
    <s v="Entorno Balvanera"/>
    <s v="Eje Comercial Av. Entre Rí­os - Callao (Entre Av. Corrientes Y Av. Garay)"/>
    <s v="Finalizada"/>
    <s v="Espacio Público"/>
    <x v="7"/>
    <s v="En el marco del plan de puesta en valor de centros comerciales a cielo abierto, se propuso la renovación integral de aceras, cazoletas y vados peatonales, el soterramiento del cableado aéreo, el recambio integral de la instalación eléctrica subterránea de alumbrado público e incorporación de farolas peatonales, la incorporación de arbolado nuevo y la renovación del equipamiento urbano existente."/>
    <n v="58268106"/>
    <n v="3"/>
    <s v="Balvanera"/>
    <m/>
    <n v="-34.615948000000003"/>
    <n v="-58.391689999999997"/>
    <x v="56"/>
    <x v="2"/>
    <d v="2017-08-14T00:00:00"/>
    <n v="19"/>
    <n v="100"/>
    <s v="https://cdn2.buenosaires.gob.ar/baobras/editadas1/mayep_entornobalvaneraejecomercialentrerios_foto1.jpeg"/>
    <m/>
    <m/>
    <m/>
    <s v="Bosquimano S.A"/>
    <n v="2016"/>
    <m/>
    <m/>
    <n v="30711470022"/>
    <m/>
    <m/>
    <s v="SI"/>
    <m/>
    <m/>
    <s v="https://www.buenosaires.gob.ar/baobras/entorno-balvanera"/>
    <s v="https://cdn2.buenosaires.gob.ar/baobras/pliegos/PLIEG-2016-15478232-DGRU.pdf"/>
    <m/>
    <m/>
    <m/>
  </r>
  <r>
    <s v="Entorno Recoleta"/>
    <s v="Centro Cultural Recoleta: Equipamiento"/>
    <s v="Finalizada"/>
    <s v="Espacio Público"/>
    <x v="7"/>
    <s v="Se llevó a cabo la puesta en valor del Centro Cultural Recoleta a través de la incorporación de equipamiento y vegetación en los patios y la terraza, promoviendo el uso de estos sectores. La intervención contempló: incorporación de macetas con vegetación, mesas y sillas, bancos, estructuras móviles tipo andamio y cubierta móvil en los patios y terraza, la readecuación y el revestimiento en madera de canteros existentes en el Patio de los Tilos, Patio de la Fuente y el Patio de las Palmeras, iluminación de la fachada de la capilla, demarcación de un sector de piso con pintura, e instalación de un jardí­n vertical en la terraza."/>
    <n v="3329526"/>
    <n v="2"/>
    <s v="Recoleta"/>
    <s v="Junin 1930"/>
    <n v="-34.586494999999999"/>
    <n v="-58.391573999999999"/>
    <x v="2"/>
    <x v="2"/>
    <d v="2017-01-04T00:00:00"/>
    <n v="12"/>
    <n v="100"/>
    <s v="https://cdn2.buenosaires.gob.ar/baobras/editadas1/mayep_recoleta_equipamientoccrecoleta_foto1.jpg"/>
    <m/>
    <m/>
    <m/>
    <s v="Desarrolladora Los Tilos S.A"/>
    <n v="2016"/>
    <m/>
    <m/>
    <n v="30710622848"/>
    <m/>
    <m/>
    <m/>
    <m/>
    <m/>
    <s v="https://www.buenosaires.gob.ar/baobras/recoleta"/>
    <s v="https://cdn2.buenosaires.gob.ar/baobras/pliegos/PLIEG-2016-23857516-DGRU.pdf"/>
    <m/>
    <m/>
    <m/>
  </r>
  <r>
    <s v="Entorno Once"/>
    <s v="Plan Once: Etapa IV"/>
    <s v="Finalizada"/>
    <s v="Espacio Público"/>
    <x v="7"/>
    <s v="El proyecto propuso una serie de intervenciones en las esquinas y veredas que permiten la apropiación del espacio público por parte de los peatones y el ordenamiento en el uso de las dársenas para estacionamiento, carga y descarga e higiene urbana. A su vez se trabajó en el mejoramiento del paisaje: se soterró el cableado aéreo, se redujo al mí­nimo la cantidad de postes, y se intensificó el arbolado y la iluminación peatonal. En las calles internas se generaron bulbos de vereda cercanos a las esquinas y se construyeron vados dobles de hormigón peinado. Se incorporaron contenedores semi soterrados y se pintó la calzada en la ampliación generada por los bulbos. En las aceras intervenidas se colocaron mosaicos graní­ticos de color gris claro, y a su vez se construyeron cazoletas y se plantaron árboles nuevos."/>
    <n v="55846273"/>
    <n v="3"/>
    <s v="Balvanera"/>
    <s v="PERON, JUAN DOMINGO, TTE. GENERAL y PASO"/>
    <n v="-34.607771"/>
    <n v="-58.403804000000001"/>
    <x v="220"/>
    <x v="5"/>
    <d v="2018-01-08T00:00:00"/>
    <n v="12"/>
    <n v="100"/>
    <s v="https://cdn2.buenosaires.gob.ar/baobras/editadas1/mayep_planonce_etapa4render_foto1.jpg"/>
    <m/>
    <m/>
    <m/>
    <s v="Cunumi S.A"/>
    <n v="2017"/>
    <s v="Licitación Pública"/>
    <s v="1276/SIGAF/17"/>
    <n v="30615748036"/>
    <m/>
    <m/>
    <s v="SI"/>
    <s v="SI"/>
    <m/>
    <s v="https://www.buenosaires.gob.ar/baobras/entorno-once"/>
    <s v="https://cdn2.buenosaires.gob.ar/baobras/pliegos/PLIEG-2017-16925304-DGORU.pdf"/>
    <s v="15655208/MGEYA-DGRU/17"/>
    <m/>
    <m/>
  </r>
  <r>
    <s v="Entorno Once"/>
    <s v="Plan Once: Etapa V"/>
    <s v="Finalizada"/>
    <s v="Espacio Público"/>
    <x v="7"/>
    <s v="El proyecto propuso una serie de intervenciones en las esquinas y veredas que permiten la apropiación del espacio público por parte de los peatones y el ordenamiento en el uso de las dársenas para estacionamiento, carga y descarga e higiene urbana. A su vez se trabajó en el mejoramiento del paisaje: se soterró el cableado aéreo, se redujo al mí­nimo la cantidad de postes, y se intensificó el arbolado y la iluminación peatonal. En las calles internas se generaron bulbos de vereda cercanos a las esquinas y se construyeron vados dobles de hormigón peinado. Se incorporaron contenedores semi soterrados y se pintó la calzada en la ampliación generada por los bulbos. En las aceras intervenidas se colocaron mosaicos graní­ticos de color gris claro, y a su vez se construyeron cazoletas y se plantaron árboles nuevos."/>
    <n v="68513864"/>
    <n v="3"/>
    <s v="Balvanera"/>
    <s v="AZCUENAGA y PERON, JUAN DOMINGO, TTE. GENERAL"/>
    <n v="-34.607250999999998"/>
    <n v="-58.400036"/>
    <x v="220"/>
    <x v="5"/>
    <d v="2018-01-08T00:00:00"/>
    <n v="12"/>
    <n v="100"/>
    <s v="https://cdn2.buenosaires.gob.ar/baobras/editadas1/mayep_planonce_etapa5render_foto1.jpg"/>
    <m/>
    <m/>
    <m/>
    <s v="Da Fré Obras Civiles S.A"/>
    <n v="2017"/>
    <s v="Licitación Pública"/>
    <s v="1249/SIGAF/2017"/>
    <n v="30711388768"/>
    <m/>
    <m/>
    <s v="SI"/>
    <m/>
    <m/>
    <s v="https://www.buenosaires.gob.ar/baobras/entorno-once"/>
    <s v="https://cdn2.buenosaires.gob.ar/baobras/pliegos/PLIEG-2017-16925415-DGORU.pdf"/>
    <s v="15.655.454/DGRU/2017"/>
    <m/>
    <m/>
  </r>
  <r>
    <s v="Entorno Once"/>
    <s v="Eje Perón: Puesta en valor de fachadas - Etapa II"/>
    <s v="Finalizada"/>
    <s v="Espacio Público"/>
    <x v="7"/>
    <s v="En el marco del Plan para la puesta en valor del área ambiental Once, se buscó recuperar las fachadas con valor patrimonial situadas sobre el eje de la J.D. Perón. Se llevó a cabo la puesta en valor e iluminación de las mismas con este fin."/>
    <n v="9753160"/>
    <n v="3"/>
    <s v="Balvanera"/>
    <s v="MITRE, BARTOLOME y PASTEUR"/>
    <n v="-34.608806000000001"/>
    <n v="-58.399762000000003"/>
    <x v="230"/>
    <x v="5"/>
    <d v="2018-04-02T00:00:00"/>
    <n v="15"/>
    <n v="100"/>
    <s v="https://cdn2.buenosaires.gob.ar/baobras/editadas1/mayep_planonce_fachadasetapa2_foto1.jpg"/>
    <m/>
    <m/>
    <m/>
    <s v="Cahem S.A"/>
    <n v="2017"/>
    <s v="Licitación Pública"/>
    <s v="1275/SIGAF/2017"/>
    <n v="30708075910"/>
    <m/>
    <m/>
    <s v="SI"/>
    <m/>
    <m/>
    <s v="https://www.buenosaires.gob.ar/baobras/entorno-once"/>
    <s v="https://cdn2.buenosaires.gob.ar/baobras/pliegos/PLIEG-2017-19868436-DGRU.pdf"/>
    <s v="17.002.720/DGRU/2017"/>
    <m/>
    <m/>
  </r>
  <r>
    <s v="Entorno Once"/>
    <s v="Eje Corrientes: Puesta en valor de fachadas - Etapa III"/>
    <s v="Finalizada"/>
    <s v="Espacio Público"/>
    <x v="7"/>
    <s v="En el marco del Plan para la puesta en valor del área ambiental Once, se recuperaron 3 fachadas con valor patrimonial situadas sobre la Avenida Corrientes (alturas 2409, 2548 y 2805)"/>
    <n v="7642225"/>
    <n v="3"/>
    <s v="Balvanera"/>
    <s v="CASTELLI y CORRIENTES AV."/>
    <n v="-34.604616"/>
    <n v="-58.404637000000001"/>
    <x v="103"/>
    <x v="4"/>
    <d v="2018-06-01T00:00:00"/>
    <n v="5"/>
    <n v="100"/>
    <s v="https://cdn2.buenosaires.gob.ar/baobras/editadas1/mayep_planonce_fachadasetapa3_foto1.jpg"/>
    <m/>
    <m/>
    <m/>
    <s v="Hit Construcciones S.A"/>
    <n v="2018"/>
    <s v="Licitación Pública"/>
    <s v="1524/SIGAF/2017"/>
    <n v="30709605158"/>
    <m/>
    <m/>
    <s v="SI"/>
    <m/>
    <m/>
    <s v="https://www.buenosaires.gob.ar/baobras/entorno-once"/>
    <s v="https://cdn2.buenosaires.gob.ar/baobras/pliegos/PLIEG-2017-28083178-DGRU.pdf"/>
    <s v="21856192/DGRU/2017"/>
    <m/>
    <m/>
  </r>
  <r>
    <s v="Entorno Facultades"/>
    <s v="Facultad de Odontologí­a: Renovación del entorno"/>
    <s v="Finalizada"/>
    <s v="Espacio Público"/>
    <x v="7"/>
    <s v="Se llevó a cabo la puesta en valor del espacio publico frente a la Facultad de Odontologí­a, sobre calle M.T de Alvear. Se instaló una reja metálica, cuyo objetivo es proteger al edificio de la degradación, y mejorar las cualidades ambientales del área a través de la incorporación de canteros, arbolado y vegetación, la reja también incorporó iluminación, reforzando la seguridad del área."/>
    <n v="1674205"/>
    <n v="2"/>
    <s v="Recoleta"/>
    <m/>
    <n v="-34.597189999999998"/>
    <n v="-58.397849000000001"/>
    <x v="220"/>
    <x v="5"/>
    <d v="2017-01-12T00:00:00"/>
    <n v="0"/>
    <n v="100"/>
    <s v="https://cdn2.buenosaires.gob.ar/baobras/editadas1/mayep_renderrenovacionfacultadodontologia_foto1.jpg"/>
    <m/>
    <m/>
    <m/>
    <s v="Cahem S.A"/>
    <n v="2017"/>
    <m/>
    <m/>
    <n v="30708075910"/>
    <m/>
    <m/>
    <m/>
    <m/>
    <m/>
    <s v="https://www.buenosaires.gob.ar/baobras/entorno-facultades"/>
    <s v="https://cdn2.buenosaires.gob.ar/baobras/pliegos/PLIEG-2017-19910278-DGRU.pdf"/>
    <m/>
    <m/>
    <m/>
  </r>
  <r>
    <s v="Corredor Verde Del Oeste"/>
    <s v="Corredor Verde del Oeste: Puesta en valor de puentes sobre ferrocarril Sarmiento"/>
    <s v="Finalizada"/>
    <s v="Espacio Público"/>
    <x v="7"/>
    <s v="Se llevó a cabo la puesta en valor de los puentes peatonales y vehiculares sobre el corredor del tren Sarmiento. Se realizó el cambio de los solados del sector circulación y ejecución de vados, el reemplazo de la reja de cierre lateral sobre el espacio de las ví­as, por una que permita mayor visibilidad, la ejecución de una pérgola con muro verde, la incorporación de luminarias solares peatonales a lo largo ambas márgenes del puente y la demarcación de los carriles."/>
    <n v="8880944"/>
    <n v="6"/>
    <s v="Caballito"/>
    <m/>
    <n v="-34.613529999999997"/>
    <n v="-58.430112999999999"/>
    <x v="231"/>
    <x v="2"/>
    <d v="2016-01-11T00:00:00"/>
    <n v="0"/>
    <n v="100"/>
    <s v="https://cdn2.buenosaires.gob.ar/desarrollourbano/observatorio-de-obras/mayep_renovacionfacultadodontologia.jpg"/>
    <m/>
    <m/>
    <m/>
    <s v="Vivero Cuculo S.R.L"/>
    <n v="2016"/>
    <m/>
    <m/>
    <n v="30650273652"/>
    <m/>
    <m/>
    <m/>
    <m/>
    <m/>
    <s v="https://www.buenosaires.gob.ar/baobras/corredor-verde-del-oeste"/>
    <s v="https://cdn2.buenosaires.gob.ar/baobras/pliegos/PLIEG-2016-11866144-DGRU.pdf"/>
    <m/>
    <m/>
    <m/>
  </r>
  <r>
    <s v="Entorno Once"/>
    <s v="Once: Paseo Comercial"/>
    <s v="Finalizada"/>
    <s v="Espacio Público"/>
    <x v="7"/>
    <s v="El objetivo de la obra fue acondicionar un predio cubierto para que pueda albergar, de una manera más segura, higiénica y confortable, la actividad comercial de los manteros de Once. Se acondicionaron todos los espacios mediante la ejecución de revoques, revestimientos y pintura en todas las paredes, tabiques, columnas y cielorrasos, pintando también todo el solado con pintura de alto tránsito. También se aplicó pintura en los cielorrasos y estructuras metálicas. Se completó un sector de cubierta metálica faltante y se revisaron y repararon todas las aislaciones, desagí¼es pluviales, instalaciones sanitarias, contra incendios y eléctricas."/>
    <n v="40900000"/>
    <n v="3"/>
    <s v="Balvanera"/>
    <s v="LA RIOJA y YRIGOYEN, HIPOLITO"/>
    <n v="-34.611058999999997"/>
    <n v="-58.408549000000001"/>
    <x v="115"/>
    <x v="5"/>
    <d v="2017-01-07T00:00:00"/>
    <n v="0"/>
    <n v="100"/>
    <s v="https://cdn2.buenosaires.gob.ar/baobras/editadas1/mayep_planonce_paseocomercial_foto1.jpg"/>
    <m/>
    <m/>
    <m/>
    <s v="Industrias Mas S.R.L / Evessa"/>
    <n v="2017"/>
    <m/>
    <m/>
    <m/>
    <m/>
    <m/>
    <s v="SI"/>
    <m/>
    <m/>
    <s v="https://www.buenosaires.gob.ar/baobras/entorno-once"/>
    <m/>
    <m/>
    <m/>
    <m/>
  </r>
  <r>
    <s v="Entorno Barracas"/>
    <s v="Iglesia Santa Felicitas: Puesta en valor"/>
    <s v="Finalizada"/>
    <s v="Espacio Público"/>
    <x v="7"/>
    <s v="La obra comprendió la impermeabilización de la envolvente del edificio, la consolidación y reposición de revoques, la conservación y reemplazo de instalación eléctrica integral del edificio."/>
    <n v="2093726"/>
    <n v="4"/>
    <s v="Barracas"/>
    <s v="Isabel La Catolica 520"/>
    <n v="-34.637222999999999"/>
    <n v="-58.373243000000002"/>
    <x v="226"/>
    <x v="2"/>
    <d v="2017-04-28T00:00:00"/>
    <n v="15"/>
    <n v="100"/>
    <s v="https://cdn2.buenosaires.gob.ar/baobras/editadas1/mayep_ejebarracasiglesiasanfelicitas_foto1.jpeg"/>
    <m/>
    <m/>
    <m/>
    <s v="DI PIETRO PAOLO RUBENS ERNESTO"/>
    <n v="2016"/>
    <m/>
    <m/>
    <n v="20044899532"/>
    <m/>
    <m/>
    <m/>
    <m/>
    <m/>
    <s v="https://www.buenosaires.gob.ar/baobras/entorno-barracas"/>
    <s v="https://cdn2.buenosaires.gob.ar/baobras/pliegos/PLIEG-2016-13609481-DGRU.pdf"/>
    <m/>
    <m/>
    <m/>
  </r>
  <r>
    <s v="Eje Cí­vico"/>
    <s v="Eje Cí­vico: Iluminación Fachadas Emblemáticas"/>
    <s v="Finalizada"/>
    <s v="Espacio Público"/>
    <x v="7"/>
    <s v="En el marco de la puesta en valor del eje cí­vico, esta obra comprendió la iluminación de las fachadas con valor patrimonial sobre el eje de la Av. de Mayo en toda su extensión."/>
    <n v="2423202"/>
    <n v="1"/>
    <s v="Montserrat"/>
    <m/>
    <n v="-34.608818999999997"/>
    <n v="-58.378599999999999"/>
    <x v="56"/>
    <x v="2"/>
    <d v="2017-01-03T00:00:00"/>
    <n v="12"/>
    <n v="100"/>
    <s v="https://cdn2.buenosaires.gob.ar/baobras/editadas1/mayep_iluminacionfachadasejecivico_foto1.jpeg"/>
    <m/>
    <m/>
    <m/>
    <s v="Da Fré Obras Civiles S.A"/>
    <n v="2016"/>
    <m/>
    <m/>
    <n v="30711388768"/>
    <m/>
    <m/>
    <m/>
    <m/>
    <m/>
    <s v="https://www.buenosaires.gob.ar/baobras/eje-civico"/>
    <s v="https://cdn2.buenosaires.gob.ar/baobras/pliegos/PLIEG-2016-17167486-DGORU.pdf"/>
    <m/>
    <m/>
    <m/>
  </r>
  <r>
    <s v="Plazas y Parques de Comuna 2"/>
    <s v="Plaza Juan XXIII: Puesta en valor"/>
    <s v="Finalizada"/>
    <s v="Espacio Público"/>
    <x v="7"/>
    <s v="Se llevó a cabo la implementación de nuevos puestos que permiten un recorrido abierto al parque, mejoramiento de senderos y veredas, y renovación del equipamiento urbano: bancos y cestos, renovación de la iluminación, e incorporación de nuevos árboles, arbustos y césped."/>
    <n v="7700002"/>
    <n v="2"/>
    <s v="Recoleta"/>
    <m/>
    <n v="-34.587834999999998"/>
    <n v="-58.391818999999998"/>
    <x v="232"/>
    <x v="2"/>
    <d v="2016-08-15T00:00:00"/>
    <n v="2"/>
    <n v="100"/>
    <s v="https://cdn2.buenosaires.gob.ar/baobras/editadas1/mayep_recoleta_plazajuanxxiii_foto1.jpg"/>
    <m/>
    <m/>
    <m/>
    <s v="Altote S.A"/>
    <n v="2016"/>
    <m/>
    <m/>
    <n v="30707431896"/>
    <m/>
    <m/>
    <m/>
    <m/>
    <m/>
    <s v="https://www.buenosaires.gob.ar/baobras/plazas-y-parques-de-comuna-2"/>
    <m/>
    <m/>
    <m/>
    <m/>
  </r>
  <r>
    <s v="Entorno Microcentro"/>
    <s v="Centro Comercial A Cielo Abierto Lavalle (E/ Carlos Pellegrini Y Florida)"/>
    <s v="Finalizada"/>
    <s v="Espacio Público"/>
    <x v="7"/>
    <s v="La obra se enmarcó dentro del plan microcentro, proponiendo la puesta en valor y ordenamiento con el objetivo de incentivar el uso, goce y tránsito seguro del espacio urbano. Se propuso la renovación de veredas en todo el sector a intervenir, renovación de la iluminación e incorporación de nuevo equipamiento urbano."/>
    <n v="22604818"/>
    <n v="1"/>
    <s v="San Nicolás"/>
    <m/>
    <n v="-34.602379999999997"/>
    <n v="-58.378193000000003"/>
    <x v="218"/>
    <x v="5"/>
    <d v="2018-03-16T00:00:00"/>
    <n v="14"/>
    <n v="100"/>
    <s v="https://cdn2.buenosaires.gob.ar/baobras/editadas1/mayep_rendermicrocentroejecomerciallavalle_foto1.jpg"/>
    <m/>
    <m/>
    <m/>
    <s v="Bosquimano S.A"/>
    <n v="2017"/>
    <m/>
    <m/>
    <n v="30711470022"/>
    <m/>
    <m/>
    <s v="SI"/>
    <m/>
    <m/>
    <s v="https://www.buenosaires.gob.ar/baobras/microcentro"/>
    <s v="https://cdn2.buenosaires.gob.ar/baobras/pliegos/PLIEG-2017-15325621-DGRU.pdf"/>
    <m/>
    <m/>
    <m/>
  </r>
  <r>
    <s v="Entorno Once"/>
    <s v="Ejes comerciales Castelli y V. Gómez: Nivelación"/>
    <s v="Finalizada"/>
    <s v="Espacio Público"/>
    <x v="7"/>
    <s v="Obra en el marco del Plan integral para el área de Once. Tanto en Castelli como en Valentí­n Gómez se propuso la nivelación de la acera y la calzada, se intensificó el arbolado y la iluminación peatonal para incentivar el uso, goce y tránsito seguro del espacio urbano resaltando el carácter patrimonial y cultural de la zona. La propuesta buscó poner en valor este sector de la ciudad, beneficiando tanto a los residentes como a las personas que desarrollan su actividad cotidiana, comercial, cultural y comunitaria, generándose para ellas un lugar más amigable y atractivo."/>
    <n v="32309801"/>
    <n v="3"/>
    <s v="Balvanera"/>
    <s v="CASTELLI y GOMEZ, VALENTIN"/>
    <n v="-34.605583000000003"/>
    <n v="-58.404612"/>
    <x v="233"/>
    <x v="5"/>
    <d v="2018-01-03T00:00:00"/>
    <n v="12"/>
    <n v="100"/>
    <s v="https://cdn2.buenosaires.gob.ar/baobras/editadas1/mayep_planonce_nivelacionastellivgomez.jpeg"/>
    <s v="https://cdn2.buenosaires.gob.ar/baobras/editadas1/mayep_planonce_nivelacioncastellirender_foto1.jpg"/>
    <m/>
    <m/>
    <s v="Miavasa S.A"/>
    <n v="2017"/>
    <s v="Licitación Pública"/>
    <s v="1174/SIGAF/2017"/>
    <n v="30677303863"/>
    <m/>
    <m/>
    <s v="SI"/>
    <m/>
    <m/>
    <s v="https://www.buenosaires.gob.ar/baobras/entorno-once"/>
    <s v="https://cdn2.buenosaires.gob.ar/baobras/pliegos/PLIEG-2017-17025444-DGORU.pdf"/>
    <s v="11.686.671/DGRU/2017"/>
    <m/>
    <m/>
  </r>
  <r>
    <s v="Entorno Once"/>
    <s v="Estación Once de Septiembre: Puesta en valor de fachada"/>
    <s v="Finalizada"/>
    <s v="Espacio Público"/>
    <x v="7"/>
    <s v="El objetivo de la restauración fue devolver su estado original al sector intervenido, correspondiente al acceso situado sobre la fachada en la Av. Pueyrredón, incluyendo para ello la variedad de ornamentaciones, molduras, aberturas y pilastras, como así­ también la superficie muraria y todo aquel elemento arquitectónico de valor patrimonial que estaba afectado y/o a restaurar, recuperando su forma, textura, color y diseño. Esto incluyó la remoción de reparaciones anteriores o la realización de duplicaciones de piezas irrecuperables o faltantes del original."/>
    <n v="3328004"/>
    <n v="3"/>
    <s v="Balvanera"/>
    <s v="MITRE, BARTOLOME y PUEYRREDON AV."/>
    <n v="-34.608373999999998"/>
    <n v="-58.406809000000003"/>
    <x v="233"/>
    <x v="5"/>
    <d v="2018-01-01T00:00:00"/>
    <n v="12"/>
    <n v="100"/>
    <s v="https://cdn2.buenosaires.gob.ar/baobras/editadas1/mayep_planonce_fachadaestacionrender_foto1.jpg"/>
    <m/>
    <m/>
    <m/>
    <s v="Hit Construcciones S.A"/>
    <n v="2017"/>
    <s v="Licitación Privada"/>
    <s v="38/SIGAF/2017"/>
    <n v="30709605158"/>
    <m/>
    <m/>
    <s v="SI"/>
    <m/>
    <m/>
    <s v="https://www.buenosaires.gob.ar/baobras/entorno-once"/>
    <s v="https://cdn2.buenosaires.gob.ar/baobras/pliegos/PLIEG-2017-17359983-DGRU.pdf"/>
    <s v="11.867.567/DGRU/2017"/>
    <m/>
    <m/>
  </r>
  <r>
    <s v="Plan Tribunales"/>
    <s v="Templo Libertad y Museo (Conjunto Cira): Puesta en valor de fachada"/>
    <s v="Finalizada"/>
    <s v="Espacio Público"/>
    <x v="7"/>
    <s v="Dentro del plan que comprende el área ambiental Tribunales, el objetivo de la restauración fue devolver al estado original las fachadas del conjunto de tres edificios correspondientes a la congregación israelita de la República Argentina, incluyendo para ello la variedad de ornamentaciones, herrerí­a artí­stica, molduras, aberturas y pilastras, como así­ también la superficie muraria y todo aquel elemento arquitectónico de valor patrimonial que estuviese afectado, recuperando su forma, textura, color y diseño."/>
    <n v="4309955"/>
    <n v="1"/>
    <s v="San Nicolás"/>
    <m/>
    <n v="-34.599598"/>
    <n v="-58.383608000000002"/>
    <x v="206"/>
    <x v="5"/>
    <d v="2017-11-15T00:00:00"/>
    <n v="10"/>
    <n v="100"/>
    <s v="https://cdn2.buenosaires.gob.ar/baobras/editadas1/mayep_tribunales_fachadatemplolibertadymuseo_foto1.jpg"/>
    <m/>
    <m/>
    <m/>
    <s v="Cahem S.A"/>
    <n v="2016"/>
    <m/>
    <m/>
    <n v="30708075910"/>
    <m/>
    <m/>
    <s v="SI"/>
    <m/>
    <m/>
    <s v="https://www.buenosaires.gob.ar/baobras/plan-tribunales"/>
    <s v="https://cdn2.buenosaires.gob.ar/baobras/pliegos/PLIEG-2017-04174831-DGRU.pdf"/>
    <m/>
    <m/>
    <m/>
  </r>
  <r>
    <s v="Entorno Microcentro"/>
    <s v="Edificio Ateliers: Puesta en valor de fachada"/>
    <s v="Finalizada"/>
    <s v="Espacio Público"/>
    <x v="7"/>
    <s v="En el marco de la recuperación de fachadas del plan integral Microcentro, los trabajos que se realizaron en este edificio catalogado, estuveron orientados a preservar las caracterí­sticas y valores que su arquitectura y el paisaje que tení­a en las primeras décadas del siglo pasado. La puesta en valor de las fachadas, en ambas calles, comprendió el retiro de todos los elementos no originales de la fachada, la recuperación de las terminaciones y la reposición de los elementos originales perdidos, conservando la transparencia y la opacidad, las texturas, los planos rectos y curvos, la composición de los planos, y la alta calidad espacial de terrazas, patios y planta baja."/>
    <n v="3730049"/>
    <n v="1"/>
    <s v="Retiro"/>
    <s v="Paraguay y Suipacha"/>
    <n v="-34.597856999999998"/>
    <n v="-58.379711"/>
    <x v="225"/>
    <x v="5"/>
    <d v="2017-08-17T00:00:00"/>
    <n v="7"/>
    <n v="100"/>
    <s v="https://cdn2.buenosaires.gob.ar/baobras/editadas1/mayep_microcentrofachadaateliers_foto1.jpeg"/>
    <m/>
    <m/>
    <m/>
    <s v="Cahem S.A"/>
    <n v="2016"/>
    <m/>
    <m/>
    <n v="30708075910"/>
    <m/>
    <m/>
    <s v="SI"/>
    <m/>
    <m/>
    <s v="https://www.buenosaires.gob.ar/baobras/microcentro"/>
    <s v="https://cdn2.buenosaires.gob.ar/baobras/pliegos/PLIEG-2016-21338272-DGRU.pdf"/>
    <m/>
    <m/>
    <m/>
  </r>
  <r>
    <s v="Eje Cí­vico"/>
    <s v="Avenida de Mayo: Puesta en valor de fachadas"/>
    <s v="Finalizada"/>
    <s v="Espacio Público"/>
    <x v="7"/>
    <s v="En el marco de la puesta en valor del eje cí­vico, esta obra comprendió la recuperación de fachadas de valor patrimonial. Se propuso la reparación de superficies de terminación, carpinterí­as principales, el ordenamiento general y la iluminación artí­stica de fachadas como complemento del plan sobre el eje de la Av. de Mayo en toda su extensión."/>
    <n v="28566907"/>
    <n v="1"/>
    <s v="Montserrat"/>
    <m/>
    <n v="-34.609008000000003"/>
    <n v="-58.381028000000001"/>
    <x v="102"/>
    <x v="5"/>
    <d v="2018-11-30T00:00:00"/>
    <n v="22"/>
    <n v="100"/>
    <s v="https://cdn2.buenosaires.gob.ar/baobras/editadas1/mayep_ejecivicofachadasavdemayo_foto1.jpg"/>
    <m/>
    <m/>
    <m/>
    <s v="Cunumi S.A"/>
    <n v="2016"/>
    <m/>
    <m/>
    <n v="30615748036"/>
    <m/>
    <m/>
    <m/>
    <m/>
    <m/>
    <s v="https://www.buenosaires.gob.ar/baobras/eje-civico"/>
    <s v="https://cdn2.buenosaires.gob.ar/baobras/pliegos/PLIEG-2016-20329746-DGRU.pdf"/>
    <m/>
    <m/>
    <m/>
  </r>
  <r>
    <s v="Entorno Balvanera"/>
    <s v="Av. Entre Rí­os: Puesta en valor de fachadas"/>
    <s v="Finalizada"/>
    <s v="Espacio Público"/>
    <x v="7"/>
    <s v="Obra realizada en el marco de la puesta en valor del Ccca Entre Rí­os/Callao. Contempló la recuperación e iluminación de fachadas con valor patrimonial."/>
    <n v="17843919"/>
    <n v="3"/>
    <s v="Balvanera"/>
    <m/>
    <n v="-34.617801999999998"/>
    <n v="-58.391638"/>
    <x v="2"/>
    <x v="2"/>
    <d v="2017-11-01T00:00:00"/>
    <n v="22"/>
    <n v="100"/>
    <s v="https://cdn2.buenosaires.gob.ar/baobras/editadas1/mayep_entornobalvanerafachadasentrerios_foto1.jpeg"/>
    <m/>
    <m/>
    <m/>
    <s v="Hit Construcciones S.A"/>
    <n v="2016"/>
    <m/>
    <m/>
    <n v="30709605158"/>
    <m/>
    <m/>
    <s v="SI"/>
    <m/>
    <m/>
    <s v="https://www.buenosaires.gob.ar/baobras/entorno-balvanera"/>
    <s v="https://cdn2.buenosaires.gob.ar/baobras/pliegos/PLIEG-2016-19344149-DGRU.pdf"/>
    <m/>
    <m/>
    <m/>
  </r>
  <r>
    <s v="Entorno Microcentro"/>
    <s v="Calle Suipacha: Puesta en valor de fachadas"/>
    <s v="Finalizada"/>
    <s v="Espacio Público"/>
    <x v="7"/>
    <s v="Obra realizada en el marco del Plan Integral Microcentro. Se realizó la conservación e iluminación de las fachadas con valor patrimonial sobre la calle Suipacha."/>
    <n v="11165536"/>
    <n v="1"/>
    <s v="Retiro"/>
    <m/>
    <n v="-34.599536999999998"/>
    <n v="-58.377512000000003"/>
    <x v="56"/>
    <x v="2"/>
    <d v="2017-07-31T00:00:00"/>
    <n v="18"/>
    <n v="100"/>
    <s v="https://cdn2.buenosaires.gob.ar/baobras/editadas1/mayep_microcentrofachadasuipacha_foto1.jpg"/>
    <m/>
    <m/>
    <m/>
    <s v="Hit Construcciones S.A"/>
    <n v="2016"/>
    <m/>
    <m/>
    <n v="30709605158"/>
    <m/>
    <m/>
    <s v="SI"/>
    <m/>
    <m/>
    <s v="https://www.buenosaires.gob.ar/baobras/microcentro"/>
    <s v="https://cdn2.buenosaires.gob.ar/baobras/pliegos/PLIEG-2016-19139505-DGRU.pdf"/>
    <m/>
    <m/>
    <m/>
  </r>
  <r>
    <s v="Entorno La Boca"/>
    <s v="Paseo Caminito: Puesta en valor de fachadas"/>
    <s v="Finalizada"/>
    <s v="Espacio Público"/>
    <x v="7"/>
    <s v="Obra realizada en el marco de la puesta en valor del entorno urbano La Boca. El objetivo de la restauración fue devolver el estado original las fachadas, incluyendo para ello la variedad de ornamentaciones, herrerí­a artí­stica, molduras y pilastras, como así­ también la superficie muraria y todo aquel elemento arquitectónico de valor patrimonial que estuviese afectado, recuperando su forma, textura, color y diseño. Esto incluyó la remoción de reparaciones anteriores o la realización de duplicaciones de piezas irrecuperables o faltantes del original."/>
    <n v="8984141"/>
    <n v="4"/>
    <s v="La Boca"/>
    <m/>
    <n v="-34.639142999999997"/>
    <n v="-58.361699999999999"/>
    <x v="206"/>
    <x v="5"/>
    <d v="2017-11-20T00:00:00"/>
    <n v="10"/>
    <n v="100"/>
    <s v="https://cdn2.buenosaires.gob.ar/baobras/editadas1/mayep_entornolaboca_fachadascaminito_foto1.jpeg"/>
    <s v="https://cdn2.buenosaires.gob.ar/baobras/editadas1/mayep_entornolaboca_fachadascaminito_foto2.jpg"/>
    <m/>
    <m/>
    <s v="Hit Construcciones S.A"/>
    <n v="2016"/>
    <m/>
    <m/>
    <n v="30709605158"/>
    <m/>
    <m/>
    <m/>
    <m/>
    <m/>
    <s v="https://www.buenosaires.gob.ar/baobras/entorno-la-boca"/>
    <s v="https://cdn2.buenosaires.gob.ar/baobras/pliegos/PLIEG-2016-24321381-DGRU.pdf"/>
    <m/>
    <m/>
    <m/>
  </r>
  <r>
    <s v="Obras en escuelas de Comuna 1"/>
    <s v="Escuela Presidente Roca: Puesta en valor de la fachadas"/>
    <s v="Finalizada"/>
    <s v="Espacio Público"/>
    <x v="7"/>
    <s v="Como parte del plan de puesta en valor del área ámbiental Tribunales, se propusieron tareas de conservación en las fachadas del edificio Escuela Presidente Roca."/>
    <n v="4685028"/>
    <n v="1"/>
    <s v="San Nicolás"/>
    <m/>
    <n v="-34.601711999999999"/>
    <n v="-58.383448999999999"/>
    <x v="226"/>
    <x v="2"/>
    <d v="2017-05-05T00:00:00"/>
    <n v="16"/>
    <n v="100"/>
    <s v="https://cdn2.buenosaires.gob.ar/baobras/editadas1/mayep_tribunalesfachadaescuelaroca_foto1.jpg"/>
    <m/>
    <m/>
    <m/>
    <s v="Hit Construcciones S.A"/>
    <n v="2016"/>
    <m/>
    <m/>
    <n v="30709605158"/>
    <m/>
    <m/>
    <m/>
    <m/>
    <m/>
    <s v="https://www.buenosaires.gob.ar/baobras/obras-en-escuelas-de-comuna-1"/>
    <s v="https://cdn2.buenosaires.gob.ar/baobras/pliegos/PLIEG-2016-13472837-DGRU.pdf"/>
    <m/>
    <m/>
    <m/>
  </r>
  <r>
    <s v="Hospital Rivadavia"/>
    <s v="Hospital Rivadavia: Puesta en valor de fachada"/>
    <s v="Finalizada"/>
    <s v="Espacio Público"/>
    <x v="7"/>
    <s v="Se trabajó en la recuperación de la fachada de la maternidad del Hospital Rivadavia para mejorar el acceso y funcionamiento interno del hospital. Se llevó a cabo la puesta en valor de uno de los elementos arquitectónicos de identidad barrial, que acompaña el conjunto de la Biblioteca Nacional, el CEMIC y la Iglesia San Agustí­n"/>
    <n v="20423578"/>
    <n v="2"/>
    <s v="Recoleta"/>
    <s v="Las Heras General Av. 2670"/>
    <n v="-34.584355250000002"/>
    <n v="-58.400811249999997"/>
    <x v="217"/>
    <x v="5"/>
    <d v="2018-10-11T00:00:00"/>
    <n v="21"/>
    <n v="100"/>
    <s v="https://cdn2.buenosaires.gob.ar/baobras/editadas1/mayep_fachadahospitalrivadavia_foto1.jpg"/>
    <m/>
    <m/>
    <m/>
    <s v="Hit Construcciones S.A"/>
    <n v="2016"/>
    <s v="Licitación Pública"/>
    <s v="386/SIGAF/2017"/>
    <n v="30709605158"/>
    <m/>
    <m/>
    <m/>
    <m/>
    <m/>
    <s v="https://www.buenosaires.gob.ar/baobras/hospital-rivadavia-0"/>
    <s v="https://cdn2.buenosaires.gob.ar/baobras/pliegos/PLIEG-2017-02919167-DGRU.pdf"/>
    <s v="28.058.403-DGRU/2016"/>
    <m/>
    <m/>
  </r>
  <r>
    <s v="Entorno Retiro"/>
    <s v="Iglesia Del Socorro: Puesta en valor de fachada"/>
    <s v="Finalizada"/>
    <s v="Espacio Público"/>
    <x v="7"/>
    <s v="Obra relizada en el mardo del plan integral para el área de Retiro. Se llevó a cabo la conservación y puesta en valor de la fachada de la Basí­lica Del Socorro."/>
    <n v="3809071"/>
    <n v="1"/>
    <s v="Retiro"/>
    <m/>
    <n v="-34.593291999999998"/>
    <n v="-58.379703999999997"/>
    <x v="224"/>
    <x v="2"/>
    <d v="2017-01-01T00:00:00"/>
    <n v="12"/>
    <n v="100"/>
    <s v="https://cdn2.buenosaires.gob.ar/baobras/editadas1/mayep_retiro_fachadaiglesiasocorro_foto1.jpg"/>
    <m/>
    <m/>
    <m/>
    <s v="Estudio Ing. Villa S.R.L"/>
    <n v="2016"/>
    <m/>
    <m/>
    <n v="30707977481"/>
    <m/>
    <m/>
    <s v="SI"/>
    <m/>
    <m/>
    <s v="https://www.buenosaires.gob.ar/baobras/retiro"/>
    <s v="https://cdn2.buenosaires.gob.ar/baobras/pliegos/PLIEG-2016-18308829-DGRU.pdf"/>
    <m/>
    <m/>
    <m/>
  </r>
  <r>
    <s v="Entorno Microcentro"/>
    <s v="Calle Marcelo T. De Alvear: Puesta en valor de fachadas"/>
    <s v="Finalizada"/>
    <s v="Espacio Público"/>
    <x v="7"/>
    <s v="Obra realizada en el marco del plan integral Microcentro. Se llevó a cabo la conservación e iluminación de las fachadas con valor patrimonial sobre la calle Marcelo T De Alvear."/>
    <n v="1000000"/>
    <n v="1"/>
    <s v="Retiro"/>
    <m/>
    <n v="-34.597346000000002"/>
    <n v="-58.377462000000001"/>
    <x v="61"/>
    <x v="2"/>
    <d v="2016-01-11T00:00:00"/>
    <n v="0"/>
    <n v="100"/>
    <s v="https://cdn2.buenosaires.gob.ar/baobras/editadas1/mayep_microcentrofachadamarcelotalvear_foto1.jpg"/>
    <m/>
    <m/>
    <m/>
    <s v="Vgm Arquitectos"/>
    <n v="2016"/>
    <m/>
    <m/>
    <n v="30708870281"/>
    <m/>
    <m/>
    <s v="SI"/>
    <m/>
    <m/>
    <s v="https://www.buenosaires.gob.ar/baobras/microcentro"/>
    <s v="https://cdn2.buenosaires.gob.ar/baobras/pliegos/PLIEG-2015-23008263-DGTALMAEP.pdf"/>
    <m/>
    <m/>
    <m/>
  </r>
  <r>
    <s v="Entorno Retiro"/>
    <s v="Palacio Noel: Puesta en valor de fachada"/>
    <s v="Finalizada"/>
    <s v="Espacio Público"/>
    <x v="7"/>
    <s v="Como parte del plan integral para el área de Retiro, se propuso la conservación y puesta en valor de la fachada principal del Museo Isaac Fernández Blanco/Casa Noel."/>
    <n v="2331744"/>
    <n v="1"/>
    <s v="Retiro"/>
    <m/>
    <n v="-34.590743000000003"/>
    <n v="-58.380325999999997"/>
    <x v="224"/>
    <x v="2"/>
    <d v="2017-01-01T00:00:00"/>
    <n v="12"/>
    <n v="100"/>
    <s v="https://cdn2.buenosaires.gob.ar/baobras/editadas1/mayep_retiro_fachadapalacionoel_foto1.jpg"/>
    <m/>
    <m/>
    <m/>
    <s v="Hit Construcciones S.A"/>
    <n v="2016"/>
    <m/>
    <m/>
    <n v="30709605158"/>
    <m/>
    <m/>
    <s v="SI"/>
    <m/>
    <m/>
    <s v="https://www.buenosaires.gob.ar/baobras/retiro"/>
    <s v="https://cdn2.buenosaires.gob.ar/baobras/pliegos/PLIEG-2016-18302220-DGRU.pdf"/>
    <m/>
    <m/>
    <m/>
  </r>
  <r>
    <s v="Entorno Villa del Parque"/>
    <s v="Racing Club - Villa Del Parque: Puesta en valor de fachada"/>
    <s v="Finalizada"/>
    <s v="Espacio Público"/>
    <x v="7"/>
    <s v="Se llevó a cabo la conservación y puesta en valor de la fachada del edificio."/>
    <n v="2120100"/>
    <n v="11"/>
    <s v="Villa del Parque"/>
    <m/>
    <n v="-34.602294999999998"/>
    <n v="-58.491368000000001"/>
    <x v="226"/>
    <x v="2"/>
    <d v="2017-01-23T00:00:00"/>
    <n v="12"/>
    <n v="100"/>
    <s v="https://cdn2.buenosaires.gob.ar/baobras/editadas1/mayep_fachadavilladelparque_foto1.jpg"/>
    <m/>
    <m/>
    <m/>
    <s v="Rol Ingenieria S.A"/>
    <n v="2016"/>
    <m/>
    <m/>
    <n v="30578447659"/>
    <m/>
    <m/>
    <m/>
    <m/>
    <m/>
    <s v="https://www.buenosaires.gob.ar/baobras/entorno-villa-del-parque"/>
    <s v="https://cdn2.buenosaires.gob.ar/baobras/pliegos/PLIEG-2016-13864417-DGRU.pdf"/>
    <m/>
    <m/>
    <m/>
  </r>
  <r>
    <s v="Entorno Once"/>
    <s v="Recova de Once: Puesta en valor de fachadas"/>
    <s v="Finalizada"/>
    <s v="Espacio Público"/>
    <x v="7"/>
    <s v="En el marco del Plan para la puesta en valor del área ambiental Once, se buscó volver al estado original a las fachadas de edificios de valor patrimonial situados sobre el eje de la Av. Pueyrredón. Se propusieron intervenciones en la recova y en un sector de la fachada de la estación de ferrocarril, incluyendo para ello la variedad de ornamentaciones, molduras, aberturas y pilastras, como así­ también la superficie muraria y todo aquel elemento arquitectónico de valor patrimonial que estuviese afectado y/o a restaurar, recuperando su forma, textura, color y diseño. Esto incluyó la remoción de reparaciones anteriores o la realización de duplicaciones de piezas irrecuperables o faltantes del original."/>
    <n v="4000765"/>
    <n v="3"/>
    <s v="Balvanera"/>
    <s v="MITRE, BARTOLOME y PUEYRREDON AV."/>
    <n v="-34.609471999999997"/>
    <n v="-58.405554000000002"/>
    <x v="220"/>
    <x v="5"/>
    <d v="2018-01-03T00:00:00"/>
    <n v="12"/>
    <n v="100"/>
    <s v="https://cdn2.buenosaires.gob.ar/baobras/editadas1/mayep_planonce_fachadarecovarender_foto1.jpg"/>
    <m/>
    <m/>
    <m/>
    <s v="Cahem S.A"/>
    <n v="2017"/>
    <s v="Licitación Privada"/>
    <m/>
    <n v="30708075910"/>
    <m/>
    <m/>
    <s v="SI"/>
    <m/>
    <m/>
    <s v="https://www.buenosaires.gob.ar/baobras/entorno-once"/>
    <s v="https://cdn2.buenosaires.gob.ar/baobras/pliegos/PLIEG-2017-17639163-DGRU.pdf"/>
    <m/>
    <m/>
    <m/>
  </r>
  <r>
    <s v="Entorno Microcentro"/>
    <s v="Iglesias Santí­simo Sacramento, Metodista y Alemana: Puesta en valor de fachadas"/>
    <s v="Finalizada"/>
    <s v="Espacio Público"/>
    <x v="7"/>
    <s v="Obra realizada en el marco del plan integral Microcentro. Se buscó poner en valor las fachadas de las iglesias Metodista, Evangélica del Rí­o de La Plata y Santí­simo Sacramento, recuperando las superficies de terminación, carpinterí­as principales, solados de atrios y cercos sobre lí­nea oficial. Se propuso también la iluminación artí­stica de las fachadas."/>
    <n v="6219712"/>
    <n v="1"/>
    <s v="San Nicolás"/>
    <s v="Florida y Viamonte"/>
    <n v="-34.599488000000001"/>
    <n v="-58.375529"/>
    <x v="224"/>
    <x v="2"/>
    <d v="2017-02-24T00:00:00"/>
    <n v="13"/>
    <n v="100"/>
    <s v="https://cdn2.buenosaires.gob.ar/baobras/editadas1/mayep_microcentrofachadaiglesias_foto1.JPG"/>
    <m/>
    <m/>
    <m/>
    <s v="Cahem S.A"/>
    <n v="2016"/>
    <m/>
    <m/>
    <n v="30708075910"/>
    <m/>
    <m/>
    <s v="SI"/>
    <m/>
    <m/>
    <s v="https://www.buenosaires.gob.ar/baobras/microcentro"/>
    <s v="https://cdn2.buenosaires.gob.ar/baobras/pliegos/PLIEG-2016-16026955-DGRU.pdf"/>
    <m/>
    <m/>
    <m/>
  </r>
  <r>
    <s v="Túneles"/>
    <s v="Túneles Min. Carranza y Av. Libertador: Puesta en valor"/>
    <s v="Finalizada"/>
    <s v="Espacio Público"/>
    <x v="7"/>
    <s v="Se llevó a cabo el acondicionamiento acústico de ambos túneles mediante paneles y barreras acústicas, y la instalación de un nuevo muro verde, en sustitución del existente."/>
    <n v="29586490"/>
    <n v="14"/>
    <s v="Palermo"/>
    <m/>
    <n v="-34.566198"/>
    <n v="-58.440314000000001"/>
    <x v="234"/>
    <x v="2"/>
    <d v="2017-04-01T00:00:00"/>
    <n v="15"/>
    <n v="100"/>
    <s v="https://cdn2.buenosaires.gob.ar/baobras/editadas1/mayep_tuneles_carranzalibertador_foto1.jpg"/>
    <m/>
    <m/>
    <m/>
    <s v="Ilubaires S.A"/>
    <n v="2016"/>
    <m/>
    <m/>
    <n v="30693811860"/>
    <m/>
    <m/>
    <m/>
    <m/>
    <m/>
    <s v="https://www.buenosaires.gob.ar/baobras/entorno-tuneles"/>
    <s v="https://cdn2.buenosaires.gob.ar/baobras/pliegos/PLIEG-2016-18771500-DGRU.pdf"/>
    <m/>
    <m/>
    <m/>
  </r>
  <r>
    <s v="Entorno Palermo"/>
    <s v="Plaza Italia - Libreros: Rehabilitación De Puestos"/>
    <s v="Finalizada"/>
    <s v="Espacio Público"/>
    <x v="7"/>
    <s v="Pabellón con 40 nuevos puestos para la feria de libros de Plaza Italia. Se incorporaron árboles y arbustos (260m2 de nuevo espacio verde), se renovaron veredas, se incorporaron bancos y se renovaron luminarias."/>
    <n v="15000000"/>
    <n v="14"/>
    <s v="Palermo"/>
    <m/>
    <n v="-34.580739999999999"/>
    <n v="-58.422075999999997"/>
    <x v="61"/>
    <x v="2"/>
    <d v="2016-01-09T00:00:00"/>
    <n v="0"/>
    <n v="100"/>
    <s v="https://cdn2.buenosaires.gob.ar/baobras/editadas1/mayep_palermorehabilitacionpuestosplazaitalia_foto1.jpg"/>
    <m/>
    <m/>
    <m/>
    <s v="Industrias Mas S.R.L"/>
    <n v="2016"/>
    <m/>
    <m/>
    <n v="30707041990"/>
    <m/>
    <m/>
    <s v="SI"/>
    <m/>
    <m/>
    <s v="https://www.buenosaires.gob.ar/baobras/entorno-palermo"/>
    <m/>
    <m/>
    <m/>
    <m/>
  </r>
  <r>
    <s v="Bajo Autopista"/>
    <s v="Recuperación De Bajo Autopistas 25 De Mayo (Av. Entre Rí­os, Av. Jujuy, Av. Boedo, Av. La Plata, Av. J. M. Moreno)"/>
    <s v="Finalizada"/>
    <s v="Espacio Público"/>
    <x v="7"/>
    <s v="Se llevó a cabo la recuperación del espacio público y la puesta en valor de fachadas bajo autopista. Se incorporaron muros verdes y módulos backlight, se realizó una intervención artí­stica en columnas t tablero Autopista 25 de Mayo, y la renovación de toda la iluminación del área."/>
    <n v="38823979"/>
    <n v="5"/>
    <s v="Boedo"/>
    <s v="BOEDO AV. y CONSTITUCION"/>
    <n v="-34.627482000000001"/>
    <n v="-58.416020000000003"/>
    <x v="115"/>
    <x v="5"/>
    <d v="2017-08-23T00:00:00"/>
    <n v="7"/>
    <n v="100"/>
    <s v="https://cdn2.buenosaires.gob.ar/baobras/editadas1/mayep_bajoautopistarecuperacionautopistas25demayo_foto1.jpg"/>
    <m/>
    <m/>
    <m/>
    <s v="Algieri S.A"/>
    <n v="2016"/>
    <m/>
    <m/>
    <n v="30699339810"/>
    <m/>
    <m/>
    <m/>
    <m/>
    <m/>
    <s v="https://www.buenosaires.gob.ar/baobras/bajo-autopistas"/>
    <s v="https://cdn2.buenosaires.gob.ar/baobras/pliegos/PLIEG-2016-19435098-DGRU.pdf"/>
    <m/>
    <m/>
    <m/>
  </r>
  <r>
    <s v="Plan Tribunales"/>
    <s v="Lavalle (E/ Talcahuano Y Callao): Rehabilitación de calle"/>
    <s v="Finalizada"/>
    <s v="Espacio Público"/>
    <x v="7"/>
    <s v="En el marco del plan para el área de Tribunales, la obra comprendió el recambio de aceras, cazoletas y vados peatonales, la restauración de equipamiento urbano, el completamiento del arbolado de alineación, soterramiento de cableado aéreo, puesta en valor fachada Escuela Técnica nº 9 Alejandro Volta, y la transformación de dársenas de estacionamiento existentes en nuevas áreas peatonales."/>
    <n v="17135319"/>
    <n v="1"/>
    <s v="San Nicolás"/>
    <m/>
    <n v="-34.603064000000003"/>
    <n v="-58.389208000000004"/>
    <x v="220"/>
    <x v="5"/>
    <d v="2017-12-28T00:00:00"/>
    <n v="11"/>
    <n v="100"/>
    <s v="https://cdn2.buenosaires.gob.ar/baobras/editadas1/mayep_tribunalesrehabilitacionlavalle_foto1.jpg"/>
    <m/>
    <m/>
    <m/>
    <s v="Algieri S.A"/>
    <n v="2017"/>
    <m/>
    <m/>
    <n v="30699339810"/>
    <m/>
    <m/>
    <s v="SI"/>
    <m/>
    <m/>
    <s v="https://www.buenosaires.gob.ar/baobras/plan-tribunales"/>
    <s v="https://cdn2.buenosaires.gob.ar/baobras/pliegos/PLIEG-2017-17953303-DGRU.pdf"/>
    <m/>
    <m/>
    <m/>
  </r>
  <r>
    <s v="Entorno Retiro"/>
    <s v="Retiro - Etapa II: Suipacha I + Sgto. Cabral + Juncal"/>
    <s v="Finalizada"/>
    <s v="Espacio Público"/>
    <x v="7"/>
    <s v="Como parte del plan integral para el área de Retiro, en la etapa II se propuso la nivelación de la calle Suipacha entre Santa Fe y Juncal con actualización de cicloví­a existente, la nivelación de la esquina de Juncal y Suipacha, la reparación de aceras sobre calle Juncal entre Esmeralda y C. Pellegrini y el ajuste de ritmos de arbolado y alumbrado."/>
    <n v="24848244"/>
    <n v="1"/>
    <s v="Retiro"/>
    <m/>
    <n v="-34.593992"/>
    <n v="-58.379587999999998"/>
    <x v="218"/>
    <x v="5"/>
    <d v="2017-08-30T00:00:00"/>
    <n v="7"/>
    <n v="100"/>
    <s v="https://cdn2.buenosaires.gob.ar/baobras/editadas1/mayep_retiroetapa2_foto1.jpg"/>
    <m/>
    <m/>
    <m/>
    <s v="Cunumi S.A"/>
    <n v="2016"/>
    <m/>
    <m/>
    <n v="30615748036"/>
    <m/>
    <m/>
    <s v="SI"/>
    <m/>
    <m/>
    <s v="https://www.buenosaires.gob.ar/baobras/retiro"/>
    <s v="https://cdn2.buenosaires.gob.ar/baobras/pliegos/PLIEG-2016-16059002-DGRU.pdf"/>
    <m/>
    <m/>
    <m/>
  </r>
  <r>
    <s v="Entorno Retiro"/>
    <s v="Retiro - Etapa III: Suipacha II + Arroyo + Juncal"/>
    <s v="Finalizada"/>
    <s v="Espacio Público"/>
    <x v="7"/>
    <s v="Como parte del plan integral para el área de Retiro, en la etapa II se propuso la nivelación de la calle Arroyo entre Carlos Pellegrini y Esmeralda y de la calle Suipacha entre Juncal y Av. del Libertador, el ensanche de aceras sobre la calle Arroyo y la corrección de ritmos de arbolado y luminarias."/>
    <n v="29618187"/>
    <n v="1"/>
    <s v="Retiro"/>
    <m/>
    <n v="-34.591586"/>
    <n v="-58.379942999999997"/>
    <x v="224"/>
    <x v="2"/>
    <d v="2017-07-25T00:00:00"/>
    <n v="18"/>
    <n v="100"/>
    <s v="https://cdn2.buenosaires.gob.ar/baobras/editadas1/mayep_retiroetapa3_foto1.JPG"/>
    <m/>
    <m/>
    <m/>
    <s v="Da Fré Obras Civiles S.A"/>
    <n v="2016"/>
    <m/>
    <m/>
    <n v="30711388768"/>
    <m/>
    <m/>
    <s v="SI"/>
    <m/>
    <m/>
    <s v="https://www.buenosaires.gob.ar/baobras/retiro"/>
    <s v="https://cdn2.buenosaires.gob.ar/baobras/pliegos/PLIEG-2016-16107782-DGRU.pdf"/>
    <m/>
    <m/>
    <m/>
  </r>
  <r>
    <s v="Entorno Retiro"/>
    <s v="Retiro - Etapa I: Basavilbaso + Juncal"/>
    <s v="Finalizada"/>
    <s v="Espacio Público"/>
    <x v="7"/>
    <s v="Como parte del plan integral para el área de Retiro, en la etapa I se propuso la nivelación de la calle Basavilbaso entre Arenales y Av. del Libertador, el ensanche de aceras en la calle Juncal entre Esmeralda y Maipú/Av. del Libertador, incorporación de una segunda lí­nea de arbolado sobre juncal, la corrección del ritmo de arbolado y luminarias. Se propuso además la exaltación de la esquina Basavilbaso y Juncal mediante luminarias y el reemplazo de estacionamiento a 90º por paralelo sobre la calle Juncal."/>
    <n v="25644971"/>
    <n v="1"/>
    <s v="Retiro"/>
    <m/>
    <n v="-34.592992000000002"/>
    <n v="-58.377091"/>
    <x v="56"/>
    <x v="2"/>
    <d v="2017-06-23T00:00:00"/>
    <n v="17"/>
    <n v="100"/>
    <s v="https://cdn2.buenosaires.gob.ar/baobras/editadas1/mayep_retiro1_foto1.JPG"/>
    <m/>
    <m/>
    <m/>
    <s v="Cunumi S.A"/>
    <n v="2016"/>
    <m/>
    <m/>
    <n v="30615748036"/>
    <m/>
    <m/>
    <s v="SI"/>
    <m/>
    <m/>
    <s v="https://www.buenosaires.gob.ar/baobras/retiro"/>
    <s v="https://cdn2.buenosaires.gob.ar/baobras/pliegos/PLIEG-2016-16089926-DGRU.pdf"/>
    <m/>
    <m/>
    <m/>
  </r>
  <r>
    <s v="Entorno Constitución"/>
    <s v="Santa Casa Ejercicios Espirituales: Puesta en valor de fachada y entorno"/>
    <s v="Finalizada"/>
    <s v="Espacio Público"/>
    <x v="7"/>
    <s v="La propuesta incluyó el ensanche de aceras sobre Av. Independencia entre Lima y Salta y de calle Salta entre Estados Unidos y Av. Independencia, y la iluminación de fachadas del edificio sobre calle Estados Unidos, Salta y Av. Independencia."/>
    <n v="5091500"/>
    <n v="1"/>
    <s v="Constitución"/>
    <m/>
    <n v="-34.618141000000001"/>
    <n v="-58.382444"/>
    <x v="226"/>
    <x v="2"/>
    <d v="2017-03-06T00:00:00"/>
    <n v="14"/>
    <n v="100"/>
    <s v="https://cdn2.buenosaires.gob.ar/baobras/editadas1/mayep_constitucionfachadasantacasa_foto1.jpeg"/>
    <m/>
    <m/>
    <m/>
    <s v="Instalectro S.A."/>
    <n v="2016"/>
    <m/>
    <m/>
    <n v="33661628729"/>
    <m/>
    <m/>
    <m/>
    <m/>
    <m/>
    <s v="https://www.buenosaires.gob.ar/baobras/entorno-constitucion"/>
    <s v="https://cdn2.buenosaires.gob.ar/baobras/pliegos/PLIEG-2016-13819661-DGRU.pdf"/>
    <m/>
    <m/>
    <m/>
  </r>
  <r>
    <s v="Entorno Barracas"/>
    <s v="Centro Comercial a Cielo Abierto Suárez (E/ Av. Patricios e Isabel La Católica)"/>
    <s v="Finalizada"/>
    <s v="Espacio Público"/>
    <x v="7"/>
    <s v="Se llevó a cabo el ensanche de acera par, ensanche de esquinas, ordenamiento de estacionamiento, arbolado nuevo, reemplazo de catenarias por alumbrado led vial y peatonal, renovación total de aceras, soterrado de servicios, puesta en valor de esquinas con lí­nea municipal particularizada, mejoras y ampliación en desagí¼es pluviales de calzada, y puesta en valor de plaza Quinquela Martí­n."/>
    <n v="23607290"/>
    <n v="4"/>
    <s v="Barracas"/>
    <m/>
    <n v="-34.638399999999997"/>
    <n v="-58.372224000000003"/>
    <x v="219"/>
    <x v="5"/>
    <d v="2018-03-14T00:00:00"/>
    <n v="14"/>
    <n v="100"/>
    <s v="https://cdn2.buenosaires.gob.ar/baobras/editadas1/mayep_renderejecomercialsuarez_foto1.jpg"/>
    <m/>
    <m/>
    <m/>
    <s v="Instalectro S.A."/>
    <n v="2017"/>
    <m/>
    <m/>
    <n v="33661628729"/>
    <m/>
    <m/>
    <s v="SI"/>
    <m/>
    <m/>
    <s v="https://www.buenosaires.gob.ar/baobras/entorno-barracas"/>
    <s v="https://cdn2.buenosaires.gob.ar/baobras/pliegos/PLIEG-2017-14455992-DGRU.pdf"/>
    <m/>
    <m/>
    <m/>
  </r>
  <r>
    <s v="Plan Tribunales"/>
    <s v="Plaza Lavalle: Renovación integral"/>
    <s v="Finalizada"/>
    <s v="Espacio Público"/>
    <x v="7"/>
    <s v="En el marco del plan para el área de Tribunales, el proyecto planteó la traza de un camino principal que enlaza las tres manzanas uniendo los puntos principales y de tránsito frecuente, el mismo nace en el extremo de Diagonal Norte, uniendo la plaza con el Obelisco y la boca del subte lí­nea d, hasta llegar a Av. Córdoba en su intersección con la calle Libertad. Se incorporaron caminos secundarios más angostos y se previó el ensanche de la vereda frente al Teatro Colón, proyectando un espacio a modo de atrio. Se contempló la reubicación de la feria de libreros, la disminución de la presencia de automóviles trasladando los estacionamientos al subsuelo, y se incorporó un nuevo patio de juegos y nuevo solado perimetral."/>
    <n v="57483603"/>
    <n v="1"/>
    <s v="San Nicolás"/>
    <m/>
    <n v="-34.603064000000003"/>
    <n v="-58.389208000000004"/>
    <x v="56"/>
    <x v="2"/>
    <d v="2017-08-15T00:00:00"/>
    <n v="19"/>
    <n v="100"/>
    <s v="https://cdn2.buenosaires.gob.ar/baobras/editadas1/mayep_tribunales_plazalavalle_foto1.jpg"/>
    <m/>
    <m/>
    <m/>
    <s v="Algieri S.A"/>
    <n v="2016"/>
    <m/>
    <m/>
    <n v="30699339810"/>
    <m/>
    <m/>
    <s v="SI"/>
    <m/>
    <m/>
    <s v="https://www.buenosaires.gob.ar/baobras/plan-tribunales"/>
    <s v="https://cdn2.buenosaires.gob.ar/baobras/pliegos/PLIEG-2016-15858945-DGRU.pdf"/>
    <m/>
    <m/>
    <m/>
  </r>
  <r>
    <s v="Plan Tribunales"/>
    <s v="Calles Lavalle, Diagonal Norte Y Pasaje Del Carmen: Rehabilitación"/>
    <s v="Finalizada"/>
    <s v="Espacio Público"/>
    <x v="7"/>
    <s v="En la etapa II del plan integral para el área de Tribunales, se propuso la reparación de solados sobre Av. Diagonal Roque Saenz Peña, la nivelación de la calle Lavalle entre Cerrito y Libertad, el ajuste de radios de esquina en Diagonal Roque Sanez Peña y Lavalle, el ensanche de aceras en la calle Libertad entre Av. Corrientes y Lavalle y la corrección e intensificación de ritmos de arbolado y alumbrado."/>
    <n v="17075234"/>
    <n v="1"/>
    <s v="San Nicolás"/>
    <m/>
    <n v="-34.601936000000002"/>
    <n v="-58.385466000000001"/>
    <x v="224"/>
    <x v="2"/>
    <d v="2017-05-09T00:00:00"/>
    <n v="16"/>
    <n v="100"/>
    <s v="https://cdn2.buenosaires.gob.ar/baobras/editadas1/mayep_tribunales_calles.jpg"/>
    <m/>
    <m/>
    <m/>
    <s v="Da Fré Obras Civiles S.A"/>
    <n v="2016"/>
    <m/>
    <m/>
    <n v="30711388768"/>
    <m/>
    <m/>
    <s v="SI"/>
    <m/>
    <m/>
    <s v="https://www.buenosaires.gob.ar/baobras/plan-tribunales"/>
    <s v="https://cdn2.buenosaires.gob.ar/baobras/pliegos/PLIEG-2016-18230441-DGORU.pdf"/>
    <m/>
    <m/>
    <m/>
  </r>
  <r>
    <s v="Plan Tribunales"/>
    <s v="Plaza Lavalle: Rehabilitacióin de las calles del entorno"/>
    <s v="Finalizada"/>
    <s v="Espacio Público"/>
    <x v="7"/>
    <s v="En la etapa III del plan integral para el área de Tribunales, se propuso el ajuste de radios de esquinas en general, el ensanche de aceras en calle Talcahuano entre Córdoba y Tucumán, la eliminación de dársenas sobre calle Uruguay, los ensanches de calle Tucumán entre Talcahuano y Uruguay y calle Viamonte entre Talcahuano y Uruguay. Se proyectó además la eliminación de doble calzada sobre Tucumán entre Talcahuano y Libertad, la adecuación de bordes de plaza, la nivelación de esquinas Talcahuano y Tucumán, Talcahuano y Viamonte, Libertad y Tucumán y Libertad y Viamonte, y la corrección e intensificación ritmos arbolado y alumbrado."/>
    <n v="33046626"/>
    <n v="1"/>
    <s v="San Nicolás"/>
    <m/>
    <n v="-34.601258999999999"/>
    <n v="-58.384951999999998"/>
    <x v="56"/>
    <x v="2"/>
    <d v="2017-06-28T00:00:00"/>
    <n v="17"/>
    <n v="100"/>
    <s v="https://cdn2.buenosaires.gob.ar/baobras/editadas1/mayep_tribunales_cellesplazalavalle_foto1.jpg"/>
    <m/>
    <m/>
    <m/>
    <s v="Bosquimano S.A"/>
    <n v="2016"/>
    <m/>
    <m/>
    <n v="30711470022"/>
    <m/>
    <m/>
    <s v="SI"/>
    <m/>
    <m/>
    <s v="https://www.buenosaires.gob.ar/baobras/plan-tribunales"/>
    <s v="https://cdn2.buenosaires.gob.ar/baobras/pliegos/PLIEG-2016-18029947-DGORU.pdf"/>
    <m/>
    <m/>
    <m/>
  </r>
  <r>
    <s v="Barrio Fraga"/>
    <s v="Barrio Fraga: Vivienda"/>
    <s v="Finalizada"/>
    <s v="Vivienda"/>
    <x v="3"/>
    <s v="Barrio Fraga, Etapa 2. 678 Viviendas, 70 Locales Comerciales y Obras Exteriores. Tipologí­a Pb + 2 / 4 / 8 Pisos. Prolong. Av. Triunvirato, Av. Elcano, Guevara, Prolong. Céspedes, Prolong. Teodoro Garcí­a y Ví­as Ffcc Urquiza. Barrio Chacarita, Comuna 15."/>
    <n v="388423141"/>
    <n v="15"/>
    <s v="Chacarita"/>
    <s v="Fraga Y Garcia, Teodoro"/>
    <n v="-34.583846209999997"/>
    <n v="-58.45458627"/>
    <x v="127"/>
    <x v="4"/>
    <d v="2020-06-01T00:00:00"/>
    <n v="16"/>
    <n v="100"/>
    <s v="https://cdn.buenosaires.gob.ar/datosabiertos/datasets/ba-obras/fotos/25245.jpg"/>
    <s v="https://cdn.buenosaires.gob.ar/datosabiertos/datasets/ba-obras/fotos/25245-2.jpg"/>
    <m/>
    <m/>
    <s v="Pecam"/>
    <n v="2017"/>
    <s v="Licitación Pública"/>
    <s v="37--IVC-2017"/>
    <n v="30616509361"/>
    <n v="2688"/>
    <n v="30"/>
    <s v="SI"/>
    <m/>
    <m/>
    <s v="https://www.buenosaires.gob.ar/baobras/barrio-fraga"/>
    <s v="https://buenosaires.gob.ar/areas/hacienda/compras/consulta/popup_detalle.php?tipo=licitacion&amp;idlicitacion=133786"/>
    <s v="16116111--IVC-2017"/>
    <m/>
    <m/>
  </r>
  <r>
    <s v="Barrio Papa Francisco"/>
    <s v="Barrio Papa Francisco: Etapa 6"/>
    <s v="Finalizada"/>
    <s v="Vivienda"/>
    <x v="3"/>
    <s v="Barrio Papa Francisco, Etapa 6. 176 Viviendas, 11 Locales Comerciales y Obras Exteriores. Tipologí­a Planta Baja + 4 Pisos. Avda. Escalada y Avda. Fernández De La Cruz, Barrio Villa Lugano, Comuna 8."/>
    <n v="437833237"/>
    <n v="8"/>
    <s v="Villa Lugano"/>
    <s v="Escalada Av. Y Fernandez De La Cruz, F., Gral. Av."/>
    <n v="-34.673147"/>
    <n v="-58.458364000000003"/>
    <x v="126"/>
    <x v="5"/>
    <d v="2019-05-20T00:00:00"/>
    <n v="17"/>
    <n v="100"/>
    <s v="https://cdn.buenosaires.gob.ar/datosabiertos/datasets/ba-obras/fotos/25247.jpg"/>
    <s v="https://cdn.buenosaires.gob.ar/datosabiertos/datasets/ba-obras/fotos/25247-2.jpg"/>
    <m/>
    <m/>
    <s v="Green S.A"/>
    <n v="2017"/>
    <s v="Licitación Pública"/>
    <s v="LP 10/17"/>
    <n v="30638727079"/>
    <n v="1944"/>
    <n v="155"/>
    <s v="SI"/>
    <m/>
    <m/>
    <m/>
    <m/>
    <m/>
    <m/>
    <m/>
  </r>
  <r>
    <s v="Barrio Rodrigo Bueno"/>
    <s v="Barrio Rodrigo Bueno: Infraestructura"/>
    <s v="Finalizada"/>
    <s v="Vivienda"/>
    <x v="3"/>
    <s v="Barrio Rodrigo Bueno Etapa 2. 612 Viviendas, 53 Locales Comerciales y Obras Exteriores. Tipologí­a Pb + 1 Piso / Pb + 2 Pisos / Pb + 3 Pisos. Av. España, Reserva Ecológica Costanera Sur y Macizo Rodrigo Bueno. Barrio Puerto Madero. Comuna 1. El monto total de las obras de infraestructura, movimiento de suelo y viviendas nuevas es de $1.624.752.066"/>
    <n v="1624752066"/>
    <n v="1"/>
    <s v="La Boca"/>
    <s v="España Av. 2230"/>
    <n v="-34.622971"/>
    <n v="-58.353715999999999"/>
    <x v="235"/>
    <x v="5"/>
    <d v="2019-08-31T00:00:00"/>
    <n v="26"/>
    <n v="100"/>
    <s v="https://cdn.buenosaires.gob.ar/datosabiertos/datasets/ba-obras/fotos/25324.jpg"/>
    <s v="https://cdn.buenosaires.gob.ar/datosabiertos/datasets/ba-obras/fotos/25324-2.jpg"/>
    <m/>
    <m/>
    <s v="Criba S.A."/>
    <n v="2017"/>
    <s v="Licitación Pública"/>
    <s v="LP 86/17"/>
    <n v="30505454436"/>
    <n v="2252"/>
    <n v="103"/>
    <s v="SI"/>
    <m/>
    <m/>
    <s v="https://www.buenosaires.gob.ar/baobras/barrio-rodrigo-bueno"/>
    <s v="https://www.buenosaires.gob.ar/areas/hacienda/compras/consulta/popup_detalle.php?tipo=licitacion&amp;idlicitacion=133302"/>
    <m/>
    <m/>
    <m/>
  </r>
  <r>
    <s v="Barrio Rodrigo Bueno"/>
    <s v="Barrio Rodrigo Bueno: Movimiento de suelo"/>
    <s v="Finalizada"/>
    <s v="Vivienda"/>
    <x v="3"/>
    <s v="Barrio Rodrigo Bueno Etapa 2. 612 Viviendas, 53 Locales Comerciales y Obras Exteriores. Tipologí­a Pb + 1 Piso / Pb + 2 Pisos / Pb + 3 Pisos. Av. España, Reserva Ecológica Costanera Sur y Macizo Rodrigo Bueno. Barrio Puerto Madero. Comuna 1. El monto total de las obras de infraestructura, movimiento de suelo y viviendas nuevas es de $1.624.752.066"/>
    <n v="22189064"/>
    <n v="1"/>
    <s v="La Boca"/>
    <s v="España Av. 2230"/>
    <n v="-34.622971"/>
    <n v="-58.353715999999999"/>
    <x v="132"/>
    <x v="5"/>
    <d v="2018-01-08T00:00:00"/>
    <n v="9"/>
    <n v="100"/>
    <m/>
    <m/>
    <m/>
    <m/>
    <s v="Lurovial S.A"/>
    <n v="2017"/>
    <s v="Licitación Pública"/>
    <s v="LP 36/17"/>
    <n v="30711831955"/>
    <n v="2252"/>
    <n v="40"/>
    <m/>
    <m/>
    <m/>
    <s v="https://www.buenosaires.gob.ar/baobras/barrio-rodrigo-bueno"/>
    <s v="https://documentosboletinoficial.buenosaires.gob.ar/publico/20170920.pdf"/>
    <m/>
    <m/>
    <m/>
  </r>
  <r>
    <s v="Barrio Rodrigo Bueno"/>
    <s v="Barrio Rodrigo Bueno: Vivienda nueva (611 UF)"/>
    <s v="Finalizada"/>
    <s v="Vivienda"/>
    <x v="3"/>
    <s v="Barrio Rodrigo Bueno Etapa 2. 611 Viviendas, 53 Locales Comerciales y Obras Exteriores. Tipologí­a Pb + 1 Piso / Pb + 2 Pisos / Pb + 3 Pisos. Av. España, Reserva Ecológica Costanera Sur y Macizo Rodrigo Bueno. Barrio Puerto Madero. Comuna 1. El monto total de las obras de infraestructura, movimiento de suelo y viviendas nuevas es de $1.624.752.066"/>
    <n v="205800503.59999999"/>
    <n v="4"/>
    <s v="La Boca"/>
    <s v="España Av. 2230"/>
    <n v="-34.622971"/>
    <n v="-58.353715999999999"/>
    <x v="235"/>
    <x v="5"/>
    <d v="2020-04-30T00:00:00"/>
    <n v="28"/>
    <n v="100"/>
    <s v="https://cdn.buenosaires.gob.ar/datosabiertos/datasets/ba-obras/fotos/25326.jpg"/>
    <s v="https://cdn.buenosaires.gob.ar/datosabiertos/datasets/ba-obras/fotos/25326-2.jpg"/>
    <m/>
    <m/>
    <s v="Vivian Hnos S.A."/>
    <n v="2017"/>
    <s v="Licitación Pública"/>
    <s v="LP 35/17"/>
    <n v="30504418649"/>
    <n v="2252"/>
    <n v="75"/>
    <s v="SI"/>
    <m/>
    <m/>
    <s v="https://www.buenosaires.gob.ar/baobras/barrio-rodrigo-bueno"/>
    <s v="https://www.buenosaires.gob.ar/areas/hacienda/compras/consulta/popup_detalle.php?tipo=licitacion&amp;idlicitacion=133302"/>
    <m/>
    <m/>
    <m/>
  </r>
  <r>
    <s v="Barrio 20"/>
    <s v="Papa Francisco: Etapa 6"/>
    <s v="Finalizada"/>
    <s v="Vivienda Nueva"/>
    <x v="3"/>
    <s v="La obra comprende la construcción de 184 viviendas nuevas en el Barrio Papa Francisco para habitantes del Barrio 20"/>
    <n v="210593221.19"/>
    <n v="8"/>
    <s v="Villa Lugano"/>
    <s v="Papa Francisco"/>
    <n v="-34.674117000000003"/>
    <n v="-58.463853"/>
    <x v="236"/>
    <x v="6"/>
    <d v="2021-05-31T00:00:00"/>
    <n v="17"/>
    <n v="100"/>
    <m/>
    <m/>
    <m/>
    <m/>
    <s v="Conorvial"/>
    <n v="2016"/>
    <s v="Licitación Pública"/>
    <s v="LP 06/17"/>
    <n v="30516492747"/>
    <n v="407"/>
    <n v="150"/>
    <m/>
    <m/>
    <m/>
    <s v="https://www.buenosaires.gob.ar/baobras/barrio-papa-francisco"/>
    <s v="https://www.buenosaires.gob.ar/areas/hacienda/compras/consulta/popup_detalle.php?tipo=licitacion&amp;idlicitacion=131691"/>
    <m/>
    <m/>
    <m/>
  </r>
  <r>
    <s v="Barrio 20"/>
    <s v="Barrio 20: Cancha De Los Huérfanos"/>
    <s v="Finalizada"/>
    <s v="Espacio Público"/>
    <x v="8"/>
    <s v="Se implementó la puesta en valor a través de la construcción de una cancha de fútbol 9, el reacondicionamiento de la plaza con equipamiento, juegos para niños y niñas y estaciones saludables."/>
    <n v="10786799"/>
    <n v="8"/>
    <s v="Villa Lugano"/>
    <s v="Miralla Y Batlle Y Ordoñez, Jose P.T."/>
    <n v="-34.601101270000001"/>
    <n v="-58.459134159999998"/>
    <x v="169"/>
    <x v="5"/>
    <d v="2018-03-23T00:00:00"/>
    <n v="12"/>
    <n v="100"/>
    <s v="https://cdn2.buenosaires.gob.ar/baobras/mdhyh/mdhyh_canchahuerfanos_foto1.jpg"/>
    <s v="https://cdn2.buenosaires.gob.ar/baobras/mdhyh/mdhyh_canchahuerfanosantes_imagen2.jpg"/>
    <s v="https://cdn2.buenosaires.gob.ar/baobras/mdhyh/mdhyh_canchahuerfanosdurante_foto3.jpg"/>
    <m/>
    <s v="Vivia S.A."/>
    <n v="2016"/>
    <m/>
    <m/>
    <n v="30709911828"/>
    <n v="5778"/>
    <n v="13"/>
    <s v="SI"/>
    <m/>
    <m/>
    <s v="https://www.buenosaires.gob.ar/baobras/villa-15-0"/>
    <s v="https://documentosboletinoficial.buenosaires.gob.ar/publico/20170104.pdf"/>
    <m/>
    <m/>
    <m/>
  </r>
  <r>
    <s v="Barrio 20"/>
    <s v="Barrio 20: Sector Consolidado - Red De Infraestructura"/>
    <s v="Finalizada"/>
    <s v="Hidráulica e Infraestructura"/>
    <x v="8"/>
    <s v="Dotacion de infraestructura, ejecucción de red de agua, desague de cloacal, red eléctrica y red de datos"/>
    <n v="74801899"/>
    <n v="8"/>
    <s v="Villa Lugano"/>
    <s v="Pola Y Unanue"/>
    <n v="-34.675366629999999"/>
    <n v="-58.467846969999997"/>
    <x v="187"/>
    <x v="5"/>
    <d v="2019-12-20T00:00:00"/>
    <n v="13"/>
    <n v="100"/>
    <s v="https://cdn2.buenosaires.gob.ar/baobras/genericas/generica_hidraulicaeinfraestructura.png"/>
    <s v="https://cdn2.buenosaires.gob.ar/baobras/mdhyh/mdhyh_redinfraestructura_sectorconsolidadoantes_imagen2.jpg"/>
    <m/>
    <m/>
    <s v="Urban Baires S.A."/>
    <n v="2017"/>
    <s v="Licitación Pública Nacional"/>
    <s v="LPN 698/17"/>
    <n v="30711290075"/>
    <n v="33350"/>
    <n v="13"/>
    <s v="SI"/>
    <m/>
    <m/>
    <s v="https://www.buenosaires.gob.ar/baobras/villa-15-0"/>
    <s v="https://documentosboletinoficial.buenosaires.gob.ar/publico/PE-DIS-MJGGC-IVC-IVC-1699-18-ANX.pdf"/>
    <m/>
    <m/>
    <m/>
  </r>
  <r>
    <s v="Barrio 21 24"/>
    <s v="Barrio 21 24: Infraestructura Manzana 12 Y 13"/>
    <s v="Finalizada"/>
    <s v="Hidráulica e Infraestructura"/>
    <x v="8"/>
    <s v="Se realizó la dotación de infraestructura y reacondicionamiento de solados, la ejecución de red de agua, desagí¼e pluvial y desagí¼e cloacal."/>
    <n v="2342595"/>
    <n v="4"/>
    <s v="Barracas"/>
    <s v="Luna Y Cruz, Osvaldo"/>
    <n v="-34.655967889999999"/>
    <n v="-58.395068100000003"/>
    <x v="237"/>
    <x v="5"/>
    <d v="2018-03-28T00:00:00"/>
    <n v="8"/>
    <n v="100"/>
    <s v="https://cdn2.buenosaires.gob.ar/baobras/mdhyh/mdhyh_infraestructuramanzana12y13durante_imagen1.jpg"/>
    <s v="https://cdn2.buenosaires.gob.ar/baobras/mdhyh/mdhyh_infraestructuramanzana12y13antes_imagen2.jpg"/>
    <m/>
    <m/>
    <s v="Cooperativa"/>
    <n v="2017"/>
    <m/>
    <m/>
    <m/>
    <n v="1344"/>
    <n v="42"/>
    <m/>
    <m/>
    <m/>
    <s v="https://www.buenosaires.gob.ar/baobras/villa-21-24"/>
    <m/>
    <m/>
    <m/>
    <m/>
  </r>
  <r>
    <s v="Barrio 21 24"/>
    <s v="Barrio 21 24: Plaza Seca"/>
    <s v="Finalizada"/>
    <s v="Espacio Público"/>
    <x v="8"/>
    <s v="Se realizó la puesta en valor del espacio público existente. Se llevó a cabo el mejoramiento y cierre de la cancha existente para la construcción de un espacio de skate. Además, la definición del cordón perimetral para la futura obra de tránsito."/>
    <n v="2984325"/>
    <n v="4"/>
    <s v="Barracas"/>
    <s v="Iriarte, Gral. Av. E Iguazu"/>
    <n v="-34.650452649999998"/>
    <n v="-58.404668200000003"/>
    <x v="238"/>
    <x v="5"/>
    <d v="2018-08-15T00:00:00"/>
    <n v="12"/>
    <n v="100"/>
    <s v="https://cdn2.buenosaires.gob.ar/baobras/mdhyh/mdhyh_plazasecadurante_imagen1.jpg"/>
    <s v="https://cdn2.buenosaires.gob.ar/baobras/mdhyh/mdhyh_plazasecaantes_imagen2.JPG"/>
    <m/>
    <m/>
    <s v="Cooperativa"/>
    <n v="2017"/>
    <m/>
    <m/>
    <m/>
    <n v="9213"/>
    <n v="42"/>
    <m/>
    <m/>
    <m/>
    <s v="https://www.buenosaires.gob.ar/baobras/villa-21-24"/>
    <m/>
    <m/>
    <m/>
    <m/>
  </r>
  <r>
    <s v="Barrio 21 24"/>
    <s v="Barrio 21 24: Plaza Cinthia"/>
    <s v="Finalizada"/>
    <s v="Espacio Público"/>
    <x v="8"/>
    <s v="Se recuperó el espacio de juegos y la superficie de la ermita. Se dotó de equipamiento, alumbrado público y desagí¼e pluvial. "/>
    <n v="5971259"/>
    <n v="4"/>
    <s v="Barracas"/>
    <s v="California 3400"/>
    <n v="-34.650096470000001"/>
    <n v="-58.396111380000001"/>
    <x v="239"/>
    <x v="5"/>
    <d v="2018-01-03T00:00:00"/>
    <n v="5"/>
    <n v="100"/>
    <s v="https://cdn2.buenosaires.gob.ar/baobras/mdhyh/mdhyh_plazacinthiadespues_imagen1.jpg"/>
    <s v="https://cdn2.buenosaires.gob.ar/baobras/mdhyh/mdhyh_plazacinthiaantes_imagen2.jpg"/>
    <s v="https://cdn2.buenosaires.gob.ar/baobras/mdhyh/mdhyh_plazacinthiadurante_imagen3.jpg"/>
    <m/>
    <s v="Cooperativa"/>
    <n v="2017"/>
    <m/>
    <m/>
    <m/>
    <n v="2935"/>
    <n v="28"/>
    <m/>
    <m/>
    <m/>
    <s v="https://www.buenosaires.gob.ar/baobras/villa-21-24"/>
    <m/>
    <m/>
    <m/>
    <m/>
  </r>
  <r>
    <s v="Entorno Cildañez"/>
    <s v="Entorno Cildañez: Eje White"/>
    <s v="Finalizada"/>
    <s v="Espacio Público"/>
    <x v="8"/>
    <s v="Se realizó el mejoramiento de solados de veredas sobre la calle White y pasillos que desembocan. Además, el mejoramiento de la accesibilidad, alumbrado público y el ordenamiento del espacio público. "/>
    <n v="17439199"/>
    <n v="9"/>
    <s v="Parque Avellaneda"/>
    <s v="White 2000"/>
    <n v="-34.655752790000001"/>
    <n v="-58.476600130000001"/>
    <x v="169"/>
    <x v="5"/>
    <d v="2018-04-30T00:00:00"/>
    <n v="13"/>
    <n v="100"/>
    <s v="https://cdn2.buenosaires.gob.ar/baobras/mdhyh/mdhyh_ejewhitedurante_imagen1.jpg"/>
    <s v="https://cdn2.buenosaires.gob.ar/baobras/mdhyh/mdhyh_ejewhiteantes_imagen2.jpg"/>
    <m/>
    <m/>
    <s v="Servicios Ibarra S.A."/>
    <n v="2016"/>
    <m/>
    <m/>
    <n v="30712217444"/>
    <n v="24167"/>
    <n v="17"/>
    <m/>
    <m/>
    <m/>
    <s v="https://www.buenosaires.gob.ar/baobras/entorno-cildanez"/>
    <s v="https://documentosboletinoficial.buenosaires.gob.ar/publico/20161229.pdf"/>
    <m/>
    <m/>
    <m/>
  </r>
  <r>
    <s v="Villa 15"/>
    <s v="Barrio 15: Infraestructura, Pavimentación Y Puesta En Valor De Espacio Público Cañada De Gómez (Sector 1-2-3)"/>
    <s v="Finalizada"/>
    <s v="Espacio Público"/>
    <x v="8"/>
    <s v="En el Barrio 15 se llevó a cabo la dotación de desagí¼es cloacales y pluviales, la construcción de calzadas de hormigón, solado intertrabado, veredas de cemento peinado, áreas de estacionamiento y el reacondicionamiento de la cancha de Piki Voley."/>
    <n v="7360782"/>
    <n v="8"/>
    <s v="Villa Lugano"/>
    <s v="Santander 5943"/>
    <n v="-34.67291204"/>
    <n v="-58.48585258"/>
    <x v="240"/>
    <x v="5"/>
    <d v="2017-12-29T00:00:00"/>
    <n v="4"/>
    <n v="100"/>
    <s v="https://cdn2.buenosaires.gob.ar/baobras/mdhyh/mdhyh_ca%C3%B1adadegomez_imagen1.jpg"/>
    <s v="https://cdn2.buenosaires.gob.ar/baobras/mdhyh/mdhyh_ca%C3%B1adadegomezantes_imagen2.JPG"/>
    <s v="https://cdn2.buenosaires.gob.ar/baobras/mdhyh/mdhyh_ca%C3%B1adadegomezdurante_imagen3.JPG"/>
    <m/>
    <s v="Cooperativa"/>
    <n v="2017"/>
    <m/>
    <m/>
    <m/>
    <n v="4952"/>
    <n v="93"/>
    <m/>
    <m/>
    <m/>
    <s v="https://www.buenosaires.gob.ar/baobras/villa-15-0"/>
    <m/>
    <m/>
    <m/>
    <m/>
  </r>
  <r>
    <s v="Barrio 21 24"/>
    <s v="Barrio 21 24: Pasaje Daniel De La Sierra"/>
    <s v="Finalizada"/>
    <s v="Hidráulica e Infraestructura"/>
    <x v="8"/>
    <s v="Se dotó de infraestructura y equipamiento urbano, ejecución de red de agua, desagí¼e pluvial, desagí¼e cloacal, red eléctrica, alumbrado público y red de datos. "/>
    <n v="17272505"/>
    <n v="4"/>
    <s v="Barracas"/>
    <s v="Cruz, Osvaldo Av. 3400"/>
    <n v="-34.65600182"/>
    <n v="-58.394953010000002"/>
    <x v="241"/>
    <x v="5"/>
    <d v="2018-10-19T00:00:00"/>
    <n v="19"/>
    <n v="100"/>
    <s v="https://cdn2.buenosaires.gob.ar/baobras/mdhyh/mdhyd_danieldelasierradurante_imagen1.jpg"/>
    <s v="https://cdn2.buenosaires.gob.ar/baobras/mdhyh/mdhyh_danieldelasierradurante_imagen3.jpg"/>
    <s v="https://cdn2.buenosaires.gob.ar/baobras/mdhyh/mdhyh_danieldelasierraantes_imagen2.jpg"/>
    <m/>
    <s v="Kopar S.A"/>
    <n v="2016"/>
    <s v="Licitación Pública"/>
    <s v="1295-SIGAF/16"/>
    <n v="30707504990"/>
    <n v="6354"/>
    <n v="26"/>
    <m/>
    <m/>
    <m/>
    <s v="https://www.buenosaires.gob.ar/baobras/villa-21-24"/>
    <s v="https://documentosboletinoficial.buenosaires.gob.ar/publico/20161229.pdf"/>
    <m/>
    <m/>
    <m/>
  </r>
  <r>
    <s v="Barrio Calaza"/>
    <s v="Barrio Calaza: Complejo 8 Torres"/>
    <s v="Finalizada"/>
    <s v="Espacio Público"/>
    <x v="8"/>
    <s v="Se rehabilitaron los espacios comunes, se suministraron juegos para niños y niñas, se dotó de alumbrado público y ejecución de desagí¼es pluviales."/>
    <n v="8051000"/>
    <n v="8"/>
    <s v="Villa Soldati"/>
    <s v="Lacarra Av. 3500"/>
    <n v="-34.668754059999998"/>
    <n v="-58.445085149999997"/>
    <x v="242"/>
    <x v="5"/>
    <d v="2018-03-16T00:00:00"/>
    <n v="9"/>
    <n v="100"/>
    <s v="https://cdn2.buenosaires.gob.ar/baobras/mdhyh/mdhyh_complejo8torres_imagen1.jpg"/>
    <s v="https://cdn2.buenosaires.gob.ar/baobras/mdhyh/mdhyh_complejo8torresantes_imagen2.jpg"/>
    <s v="https://cdn2.buenosaires.gob.ar/baobras/mdhyh/mdhyh_complejo8torresantesdurante_imagen3.jpg"/>
    <m/>
    <s v="Consfre S.R.L"/>
    <n v="2017"/>
    <m/>
    <m/>
    <n v="30687827445"/>
    <n v="5046"/>
    <m/>
    <m/>
    <m/>
    <m/>
    <s v="https://www.buenosaires.gob.ar/baobras/barrio-calaza"/>
    <s v="https://documentosboletinoficial.buenosaires.gob.ar/publico/20170403.pdf"/>
    <m/>
    <m/>
    <m/>
  </r>
  <r>
    <s v="Entorno Villa Soldati"/>
    <s v="Nido Soldati: Ampliación"/>
    <s v="Finalizada"/>
    <s v="Arquitectura"/>
    <x v="8"/>
    <s v="Se realizó el techado de cancha existente y se construyó un espacio cubierto para albergar talleres para llevar a cabo actividades."/>
    <n v="7334313"/>
    <n v="8"/>
    <s v="Villa Soldati"/>
    <s v="Corrales 3400"/>
    <n v="-34.664988340000001"/>
    <n v="-58.443022050000003"/>
    <x v="209"/>
    <x v="5"/>
    <d v="2017-11-30T00:00:00"/>
    <n v="8"/>
    <n v="100"/>
    <s v="https://cdn2.buenosaires.gob.ar/baobras/mdhyh/mdhyh_ampliacionnido_imagen1.jpg"/>
    <s v="https://cdn2.buenosaires.gob.ar/baobras/mdhyh/mdhyh_ampliacionnidoantes_imagen2.jpg"/>
    <s v="https://cdn2.buenosaires.gob.ar/baobras/mdhyh/mdhyh_ampliacionnidodurante_imagen3.jpg"/>
    <m/>
    <s v="Vivero Cuculo S.R.L"/>
    <n v="2016"/>
    <m/>
    <m/>
    <n v="30650273652"/>
    <n v="3322"/>
    <m/>
    <m/>
    <m/>
    <m/>
    <s v="https://www.buenosaires.gob.ar/baobras/entorno-villa-soldati"/>
    <s v="https://documentosboletinoficial.buenosaires.gob.ar/publico/20161114.pdf"/>
    <m/>
    <m/>
    <m/>
  </r>
  <r>
    <s v="Villa 15"/>
    <s v="Barrio 15: Eje Ferroviario"/>
    <s v="Finalizada"/>
    <s v="Hidráulica e Infraestructura"/>
    <x v="8"/>
    <s v="Se ejecutaron y repararon la red de infraestructura de pluvial y cloacal junto a conecciones domiciliarias, alumbrado público, ordenamiento del espacio público, ejecución de calzada vehicular y veredas. Además, se realizó la puesta en valor de la plaza con equipamiento. "/>
    <n v="14446296"/>
    <n v="8"/>
    <s v="Villa Lugano"/>
    <s v="Peron, Eva Av. 6300"/>
    <n v="-34.666576710000001"/>
    <n v="-58.492205120000001"/>
    <x v="241"/>
    <x v="5"/>
    <d v="2018-08-31T00:00:00"/>
    <n v="17"/>
    <n v="100"/>
    <s v="https://cdn2.buenosaires.gob.ar/baobras/mdhyh/mdhyh_elferroviariodurante_imagen1.jpg"/>
    <s v="https://cdn2.buenosaires.gob.ar/baobras/mdhyh/mdhyh_elferroviarioantes_imagen2.jpg"/>
    <m/>
    <m/>
    <s v="Kopar S.A"/>
    <n v="2016"/>
    <m/>
    <m/>
    <n v="30707504990"/>
    <n v="3313"/>
    <m/>
    <m/>
    <m/>
    <m/>
    <s v="https://www.buenosaires.gob.ar/baobras/villa-15-0"/>
    <s v="https://documentosboletinoficial.buenosaires.gob.ar/publico/20170104.pdf"/>
    <m/>
    <m/>
    <m/>
  </r>
  <r>
    <s v="Plan 54 escuelas"/>
    <s v="Jardí­n de Infantes Integral N.° 9 D.E. 21"/>
    <s v="Finalizada"/>
    <s v="Escuelas"/>
    <x v="0"/>
    <s v="Inicial"/>
    <n v="6339454"/>
    <n v="8"/>
    <s v="Villa Lugano"/>
    <s v="Olascoaga, Manuel Jose, Cnel. 5001"/>
    <n v="-34.683792529999998"/>
    <n v="-58.466419770000002"/>
    <x v="243"/>
    <x v="2"/>
    <d v="2017-03-30T00:00:00"/>
    <n v="22"/>
    <n v="100"/>
    <s v="https://cdn.buenosaires.gob.ar/datosabiertos/datasets/ba-obras/fotos/1195.jpg"/>
    <s v="https://cdn.buenosaires.gob.ar/datosabiertos/datasets/ba-obras/fotos/1195-2.jpg"/>
    <m/>
    <m/>
    <s v="CO SE BA CONSTRUCCIONES Y SERVICIOS BUENOS AIRES S A"/>
    <d v="2016-02-10T00:00:00"/>
    <s v="Licitación Pública"/>
    <m/>
    <n v="30678613033"/>
    <m/>
    <m/>
    <s v="SI"/>
    <m/>
    <m/>
    <s v="https://www.buenosaires.gob.ar/baobras/54-escuelas"/>
    <m/>
    <m/>
    <m/>
    <m/>
  </r>
  <r>
    <s v="Plan 54 escuelas"/>
    <s v="Jardí­n de Infantes Integral N.° 3 D.E. 15"/>
    <s v="Finalizada"/>
    <s v="Escuelas"/>
    <x v="0"/>
    <s v="Inicial"/>
    <n v="5977447"/>
    <n v="12"/>
    <s v="Saavedra"/>
    <s v="Besares 4327"/>
    <n v="-34.55324719"/>
    <n v="-58.4891516"/>
    <x v="243"/>
    <x v="2"/>
    <d v="2017-03-30T00:00:00"/>
    <n v="13"/>
    <n v="100"/>
    <s v="https://cdn.buenosaires.gob.ar/datosabiertos/datasets/ba-obras/fotos/1196.jpeg"/>
    <s v="https://cdn2.buenosaires.gob.ar/baobras/editadas2/meigc_comuna12_jardinintegral3_foto2.jpg"/>
    <s v="https://cdn.buenosaires.gob.ar/datosabiertos/datasets/ba-obras/fotos/1196-3.jpg"/>
    <s v="https://cdn2.buenosaires.gob.ar/baobras/editadas2/meigc_comuna12_jardinintegral3_foto1.jpg"/>
    <s v="CO SE BA CONSTRUCCIONES Y SERVICIOS BUENOS AIRES S A"/>
    <d v="2016-02-10T00:00:00"/>
    <s v="Licitación Pública"/>
    <m/>
    <n v="30678613033"/>
    <m/>
    <m/>
    <s v="SI"/>
    <m/>
    <m/>
    <s v="https://www.buenosaires.gob.ar/baobras/54-escuelas"/>
    <m/>
    <m/>
    <m/>
    <m/>
  </r>
  <r>
    <s v="Plan 54 escuelas"/>
    <s v="Jardí­n de Infantes Integral N.° 10 D.E. 4"/>
    <s v="Finalizada"/>
    <s v="Escuelas"/>
    <x v="0"/>
    <s v="Inicial"/>
    <n v="6499921"/>
    <n v="4"/>
    <s v="La Boca"/>
    <s v="Martí­n Rodriguez 425"/>
    <n v="-34.632609000000002"/>
    <n v="-58.363278999999999"/>
    <x v="244"/>
    <x v="1"/>
    <d v="2017-06-30T00:00:00"/>
    <n v="45"/>
    <n v="100"/>
    <s v="https://cdn.buenosaires.gob.ar/datosabiertos/datasets/ba-obras/fotos/1197.jpg"/>
    <s v="https://cdn.buenosaires.gob.ar/datosabiertos/datasets/ba-obras/fotos/1197-2.jpg"/>
    <m/>
    <m/>
    <s v="Teximco S.A."/>
    <d v="2015-05-20T00:00:00"/>
    <s v="Licitación Pública"/>
    <m/>
    <n v="30640087257"/>
    <m/>
    <m/>
    <s v="SI"/>
    <m/>
    <m/>
    <s v="https://www.buenosaires.gob.ar/baobras/54-escuelas"/>
    <s v="https://buenosaires.gob.ar/areas/hacienda/compras/consulta/popup_detalle.php?tipo=licitacion&amp;idlicitacion=119036"/>
    <m/>
    <m/>
    <m/>
  </r>
  <r>
    <s v="Plan 54 escuelas"/>
    <s v="Jardí­n de Infantes Integral N.° 14 D.E. 5"/>
    <s v="Finalizada"/>
    <s v="Escuelas"/>
    <x v="0"/>
    <s v="Inicial"/>
    <n v="5006510"/>
    <n v="4"/>
    <s v="Parque Patricios"/>
    <s v="Garcia, Manuel 370"/>
    <n v="-34.640224689999997"/>
    <n v="-58.395650809999999"/>
    <x v="245"/>
    <x v="2"/>
    <d v="2017-04-30T00:00:00"/>
    <n v="11"/>
    <n v="100"/>
    <s v="https://cdn.buenosaires.gob.ar/datosabiertos/datasets/ba-obras/fotos/1198.jpg"/>
    <s v="https://cdn.buenosaires.gob.ar/datosabiertos/datasets/ba-obras/fotos/1198-2.jpg"/>
    <s v="https://cdn.buenosaires.gob.ar/datosabiertos/datasets/ba-obras/fotos/1198-3.jpg"/>
    <s v="https://cdn2.buenosaires.gob.ar/baobras/editadas2/meigc_comuna4_jardinintegral14_foto3.png"/>
    <s v="Aparo Pablo Gustavo"/>
    <d v="2016-05-10T00:00:00"/>
    <s v="Licitación Pública"/>
    <m/>
    <n v="20183895630"/>
    <m/>
    <m/>
    <s v="SI"/>
    <m/>
    <m/>
    <s v="https://www.buenosaires.gob.ar/baobras/54-escuelas"/>
    <s v="https://buenosaires.gob.ar/areas/hacienda/compras/consulta/popup_detalle.php?tipo=licitacion&amp;idlicitacion=118764"/>
    <m/>
    <m/>
    <m/>
  </r>
  <r>
    <s v="Plan 54 escuelas"/>
    <s v="Jardí­n de Infantes Integral N.° 14 D.E. 19"/>
    <s v="Finalizada"/>
    <s v="Escuelas"/>
    <x v="0"/>
    <s v="Inicial"/>
    <n v="2457851"/>
    <n v="7"/>
    <s v="Flores"/>
    <s v="Varela Av. 1802"/>
    <n v="-34.647254289999999"/>
    <n v="-58.449206420000003"/>
    <x v="120"/>
    <x v="2"/>
    <d v="2017-03-30T00:00:00"/>
    <n v="3"/>
    <n v="100"/>
    <s v="https://cdn.buenosaires.gob.ar/datosabiertos/datasets/ba-obras/fotos/1199.jpg"/>
    <s v="https://cdn2.buenosaires.gob.ar/baobras/editadas2/meigc_comuna7_jardinintegral_foto1.JPG"/>
    <s v="https://cdn.buenosaires.gob.ar/datosabiertos/datasets/ba-obras/fotos/1199-3.jpg"/>
    <s v="https://cdn2.buenosaires.gob.ar/baobras/editadas2/meigc_comuna7_jardinintegral_foto3.JPG"/>
    <s v="Dilthey S.A."/>
    <d v="2016-12-05T00:00:00"/>
    <s v="Licitación Pública"/>
    <m/>
    <n v="30711331847"/>
    <m/>
    <m/>
    <s v="SI"/>
    <m/>
    <m/>
    <s v="https://www.buenosaires.gob.ar/baobras/54-escuelas"/>
    <m/>
    <m/>
    <m/>
    <m/>
  </r>
  <r>
    <s v="Plan 54 escuelas"/>
    <s v="Polo educativo Mataderos - Jardí­n de Infantes Integral N.° 9 D.E. 20"/>
    <s v="Finalizada"/>
    <s v="Escuelas"/>
    <x v="0"/>
    <s v="Inicial"/>
    <n v="21196862"/>
    <n v="9"/>
    <s v="Mataderos"/>
    <s v="MURGUIONDO  2265"/>
    <n v="-34.658163450000004"/>
    <n v="-58.499786010000001"/>
    <x v="87"/>
    <x v="2"/>
    <d v="2018-02-28T00:00:00"/>
    <n v="15"/>
    <n v="100"/>
    <s v="https://cdn.buenosaires.gob.ar/datosabiertos/datasets/ba-obras/fotos/1201.jpg"/>
    <s v="https://cdn.buenosaires.gob.ar/datosabiertos/datasets/ba-obras/fotos/1201-2.jpg"/>
    <s v="https://cdn.buenosaires.gob.ar/datosabiertos/datasets/ba-obras/fotos/1201-3.jpg"/>
    <s v="https://cdn.buenosaires.gob.ar/datosabiertos/datasets/ba-obras/fotos/1201-4.jpg"/>
    <s v="Urban Baires S.A."/>
    <n v="2016"/>
    <s v="Licitación Pública"/>
    <s v="731--SSCRYAC-2016"/>
    <n v="30711290075"/>
    <m/>
    <n v="19"/>
    <s v="SI"/>
    <m/>
    <m/>
    <s v="https://www.buenosaires.gob.ar/baobras/54-escuelas"/>
    <s v="https://buenosaires.gob.ar/areas/hacienda/compras/consulta/popup_detalle.php?tipo=licitacion&amp;idlicitacion=127305"/>
    <s v="15050172--MGEYA-2016"/>
    <m/>
    <m/>
  </r>
  <r>
    <s v="Plan 54 escuelas"/>
    <s v="Jardí­n de Infantes Integral N.° 11 D.E. 6"/>
    <s v="Finalizada"/>
    <s v="Escuelas"/>
    <x v="0"/>
    <s v="Inicial"/>
    <n v="22479783"/>
    <n v="3"/>
    <s v="Balvanera"/>
    <s v="Republica Bolivariana De Venezuela 3269"/>
    <n v="-34.616580589999998"/>
    <n v="-58.412162549999998"/>
    <x v="246"/>
    <x v="5"/>
    <d v="2018-05-15T00:00:00"/>
    <n v="14"/>
    <n v="100"/>
    <s v="https://cdn.buenosaires.gob.ar/datosabiertos/datasets/ba-obras/fotos/1202.jpeg"/>
    <m/>
    <m/>
    <m/>
    <s v="Urban Baires S.A."/>
    <d v="2017-03-01T00:00:00"/>
    <s v="Licitación Pública"/>
    <m/>
    <n v="30711290075"/>
    <m/>
    <n v="28"/>
    <s v="SI"/>
    <m/>
    <m/>
    <s v="https://www.buenosaires.gob.ar/baobras/54-escuelas"/>
    <s v="https://buenosaires.gob.ar/areas/hacienda/compras/consulta/popup_detalle.php?tipo=licitacion&amp;idlicitacion=127955"/>
    <m/>
    <m/>
    <m/>
  </r>
  <r>
    <s v="Plan 54 escuelas"/>
    <s v="ENS N.° 3 Bernardino Rivadavia"/>
    <s v="Finalizada"/>
    <s v="Escuelas"/>
    <x v="0"/>
    <s v="Inicial"/>
    <n v="13637154"/>
    <n v="1"/>
    <s v="San Telmo"/>
    <s v="Peru 1236"/>
    <n v="-34.622477709999998"/>
    <n v="-58.374093139999999"/>
    <x v="182"/>
    <x v="2"/>
    <d v="2019-02-13T00:00:00"/>
    <n v="34"/>
    <n v="100"/>
    <s v="https://cdn.buenosaires.gob.ar/datosabiertos/datasets/ba-obras/fotos/1203.jpeg"/>
    <s v="https://cdn.buenosaires.gob.ar/datosabiertos/datasets/ba-obras/fotos/1203-2.jpeg"/>
    <s v="https://cdn.buenosaires.gob.ar/datosabiertos/datasets/ba-obras/fotos/1203-3.jpeg"/>
    <s v="https://cdn.buenosaires.gob.ar/datosabiertos/datasets/ba-obras/fotos/1203-4.jpeg"/>
    <s v="Warlet S.A."/>
    <d v="2016-04-01T00:00:00"/>
    <s v="Licitación Pública"/>
    <m/>
    <n v="30700435853"/>
    <m/>
    <n v="24"/>
    <s v="SI"/>
    <m/>
    <m/>
    <s v="https://www.buenosaires.gob.ar/baobras/54-escuelas"/>
    <m/>
    <m/>
    <m/>
    <m/>
  </r>
  <r>
    <s v="Plan 54 escuelas"/>
    <s v="Escuela Primaria N.Â° 6 D.E. 20 Â«Prof. Felipe BoeroÂ»"/>
    <s v="Finalizada"/>
    <s v="Escuelas"/>
    <x v="0"/>
    <s v="Primaria"/>
    <n v="55579351"/>
    <n v="9"/>
    <s v="Mataderos"/>
    <s v="Peron, Eva Av. 7449"/>
    <n v="-34.673631309999998"/>
    <n v="-58.501172709999999"/>
    <x v="247"/>
    <x v="7"/>
    <d v="2022-02-26T00:00:00"/>
    <n v="8"/>
    <n v="100"/>
    <s v="https://cdn.buenosaires.gob.ar/datosabiertos/datasets/ba-obras/fotos/1205.jpg"/>
    <s v="https://cdn.buenosaires.gob.ar/datosabiertos/datasets/ba-obras/fotos/1205-2.jpeg"/>
    <s v="https://cdn.buenosaires.gob.ar/datosabiertos/datasets/ba-obras/fotos/1205-3.jpg"/>
    <m/>
    <s v="SEYMA OBRAS RIVA S.A.I.I.C.F.A. - Mantelectric I.C.I.S.A. UT"/>
    <d v="2022-02-26T00:00:00"/>
    <s v="Licitación Pública"/>
    <m/>
    <n v="30566480618"/>
    <m/>
    <n v="2"/>
    <s v="SI"/>
    <m/>
    <m/>
    <s v="https://www.buenosaires.gob.ar/baobras/54-escuelas"/>
    <s v="https://buenosaires.gob.ar/areas/hacienda/compras/consulta/popup_detalle.php?tipo=licitacion&amp;idlicitacion=128599"/>
    <m/>
    <m/>
    <m/>
  </r>
  <r>
    <s v="Plan 54 escuelas"/>
    <s v="Polo Educativo Lugano - Jardí­n de Infantes Común N.° 15 D.E. 21"/>
    <s v="Finalizada"/>
    <s v="Escuelas"/>
    <x v="0"/>
    <s v="Inicial"/>
    <n v="89538867"/>
    <n v="8"/>
    <s v="Villa Lugano"/>
    <s v="Fonrouge Y Barros Pazos, Jose"/>
    <n v="-34.676889969999998"/>
    <n v="-58.467591409999997"/>
    <x v="248"/>
    <x v="2"/>
    <d v="2018-07-30T00:00:00"/>
    <n v="20"/>
    <n v="100"/>
    <s v="https://cdn.buenosaires.gob.ar/datosabiertos/datasets/ba-obras/fotos/1206.jpeg"/>
    <m/>
    <m/>
    <m/>
    <s v="Teximco S.A."/>
    <d v="2016-11-15T00:00:00"/>
    <s v="Licitación Pública"/>
    <m/>
    <n v="30640087257"/>
    <m/>
    <n v="50"/>
    <s v="SI"/>
    <m/>
    <m/>
    <s v="https://www.buenosaires.gob.ar/baobras/54-escuelas"/>
    <s v="https://documentosboletinoficial.buenosaires.gob.ar/publico/20180809.pdf"/>
    <m/>
    <m/>
    <m/>
  </r>
  <r>
    <s v="Plan 54 escuelas"/>
    <s v="Jardí­n Infantil Integral N.° 16 D.E. 21"/>
    <s v="Finalizada"/>
    <s v="Escuelas"/>
    <x v="0"/>
    <s v="Inicial"/>
    <n v="16092880"/>
    <n v="8"/>
    <s v="Villa Lugano"/>
    <s v="Bermejo, Antonio Dr. 6675"/>
    <n v="-34.682495920000001"/>
    <n v="-58.486869740000003"/>
    <x v="249"/>
    <x v="4"/>
    <d v="2019-06-15T00:00:00"/>
    <n v="14"/>
    <n v="100"/>
    <s v="https://cdn.buenosaires.gob.ar/datosabiertos/datasets/ba-obras/fotos/1207-1.jpg"/>
    <s v="https://cdn.buenosaires.gob.ar/datosabiertos/datasets/ba-obras/fotos/1207-2.jpg"/>
    <s v="https://cdn.buenosaires.gob.ar/datosabiertos/datasets/ba-obras/fotos/1207-3.JPG"/>
    <s v="https://cdn.buenosaires.gob.ar/datosabiertos/datasets/ba-obras/fotos/1207-4.JPG"/>
    <s v="Merlino"/>
    <d v="2018-03-28T00:00:00"/>
    <s v="Licitación Pública"/>
    <m/>
    <m/>
    <m/>
    <m/>
    <s v="SI"/>
    <m/>
    <m/>
    <s v="https://www.buenosaires.gob.ar/baobras/54-escuelas"/>
    <s v="https://buenosaires.gob.ar/areas/hacienda/compras/consulta/popup_detalle.php?tipo=licitacion&amp;idlicitacion=133616"/>
    <m/>
    <m/>
    <m/>
  </r>
  <r>
    <s v="Plan 54 escuelas"/>
    <s v="Jardí­n de Infantes Integral N.° 13 D.E. 4"/>
    <s v="Finalizada"/>
    <s v="Escuelas"/>
    <x v="0"/>
    <s v="Inicial"/>
    <n v="59200269"/>
    <n v="1"/>
    <s v="Puerto Madero"/>
    <s v="Calabria Av. Y Vera Peñaloza, Rosario, dique 1"/>
    <n v="-34.617156999999999"/>
    <n v="-58.358086"/>
    <x v="250"/>
    <x v="4"/>
    <d v="2019-02-01T00:00:00"/>
    <n v="11"/>
    <n v="100"/>
    <s v="https://cdn.buenosaires.gob.ar/datosabiertos/datasets/ba-obras/fotos/1208.jpeg"/>
    <m/>
    <m/>
    <m/>
    <s v="CORPORACIí“N ANTIGUO PUERTO MADERO S.A."/>
    <d v="2018-03-15T00:00:00"/>
    <s v="Licitación Pública"/>
    <m/>
    <n v="30640022392"/>
    <m/>
    <m/>
    <s v="SI"/>
    <m/>
    <m/>
    <s v="https://www.buenosaires.gob.ar/baobras/54-escuelas"/>
    <s v="https://documentosboletinoficial.buenosaires.gob.ar/publico/20190124.pdf"/>
    <m/>
    <m/>
    <m/>
  </r>
  <r>
    <s v="Plan 54 escuelas"/>
    <s v="Jardí­n de Infantes Integral N.° 17 D.E. 21"/>
    <s v="Finalizada"/>
    <s v="Escuelas"/>
    <x v="0"/>
    <s v="Inicial"/>
    <n v="50643308"/>
    <n v="8"/>
    <s v="Villa Soldati"/>
    <s v="Fernandez De La Cruz, F., Gral. Av. 4300"/>
    <n v="-34.671484079999999"/>
    <n v="-58.461156819999999"/>
    <x v="251"/>
    <x v="4"/>
    <d v="2019-06-10T00:00:00"/>
    <n v="10"/>
    <n v="100"/>
    <s v="https://cdn.buenosaires.gob.ar/datosabiertos/datasets/ba-obras/fotos/1209.jpg"/>
    <s v="https://cdn.buenosaires.gob.ar/datosabiertos/datasets/ba-obras/fotos/1209-2.jpg"/>
    <s v="https://cdn.buenosaires.gob.ar/datosabiertos/datasets/ba-obras/fotos/1209-3.jpg"/>
    <s v="https://cdn.buenosaires.gob.ar/datosabiertos/datasets/ba-obras/fotos/1209-4.jpg"/>
    <s v="Niro Construcciones S.A."/>
    <d v="2018-10-02T00:00:00"/>
    <s v="Licitación Pública"/>
    <m/>
    <n v="33588171979"/>
    <m/>
    <m/>
    <s v="SI"/>
    <m/>
    <m/>
    <s v="https://www.buenosaires.gob.ar/baobras/54-escuelas"/>
    <s v="https://documentosboletinoficial.buenosaires.gob.ar/publico/20190627.pdf"/>
    <m/>
    <m/>
    <m/>
  </r>
  <r>
    <s v="Plan 54 escuelas"/>
    <s v="Jardin de Infantes Integral N° 16 D.E 5"/>
    <s v="Finalizada"/>
    <s v="Escuelas"/>
    <x v="0"/>
    <s v="Inicial"/>
    <n v="30899700"/>
    <n v="4"/>
    <s v="Barracas"/>
    <s v="Luna 690"/>
    <n v="-34.645770239999997"/>
    <n v="-58.391250210000003"/>
    <x v="252"/>
    <x v="4"/>
    <d v="2019-07-15T00:00:00"/>
    <n v="14"/>
    <n v="100"/>
    <s v="https://cdn.buenosaires.gob.ar/datosabiertos/datasets/ba-obras/fotos/1210.jpg"/>
    <s v="https://cdn.buenosaires.gob.ar/datosabiertos/datasets/ba-obras/fotos/1210-2.jpg"/>
    <s v="https://cdn.buenosaires.gob.ar/datosabiertos/datasets/ba-obras/fotos/1210-3.jpg"/>
    <m/>
    <s v="RIVA"/>
    <d v="2018-05-21T00:00:00"/>
    <s v="Licitación Pública"/>
    <m/>
    <m/>
    <m/>
    <m/>
    <s v="SI"/>
    <m/>
    <m/>
    <s v="https://www.buenosaires.gob.ar/baobras/54-escuelas"/>
    <s v="https://documentosboletinoficial.buenosaires.gob.ar/publico/20190703.pdf"/>
    <m/>
    <m/>
    <m/>
  </r>
  <r>
    <s v="Plan 54 escuelas"/>
    <s v="Jardí­n de Infantes Integral NÂ° 18 D.E. 21"/>
    <s v="Finalizada"/>
    <s v="Escuelas"/>
    <x v="0"/>
    <s v="Inicial"/>
    <n v="22153127"/>
    <n v="8"/>
    <s v="Villa Lugano"/>
    <s v="Castañares Av. 6500"/>
    <n v="-34.614801739999997"/>
    <n v="-58.406200249999998"/>
    <x v="251"/>
    <x v="4"/>
    <d v="2020-07-30T00:00:00"/>
    <n v="15"/>
    <n v="100"/>
    <s v="https://cdn.buenosaires.gob.ar/datosabiertos/datasets/ba-obras/fotos/1212.jpg"/>
    <m/>
    <m/>
    <m/>
    <s v="Iprar"/>
    <d v="2018-10-02T00:00:00"/>
    <s v="Licitación Pública"/>
    <m/>
    <n v="33588171979"/>
    <m/>
    <m/>
    <s v="SI"/>
    <m/>
    <m/>
    <s v="https://www.buenosaires.gob.ar/baobras/54-escuelas"/>
    <m/>
    <m/>
    <m/>
    <m/>
  </r>
  <r>
    <s v="Plan 54 escuelas"/>
    <s v="Escuela Primaria Común N.° 5 D.E. 5"/>
    <s v="Finalizada"/>
    <s v="Escuelas"/>
    <x v="0"/>
    <s v="Primaria"/>
    <n v="89500372"/>
    <n v="4"/>
    <s v="Nueva Pompeya"/>
    <s v="Santo Domingo 4050"/>
    <n v="-34.655978660000002"/>
    <n v="-58.407001299999997"/>
    <x v="179"/>
    <x v="4"/>
    <d v="2020-01-31T00:00:00"/>
    <n v="17"/>
    <n v="100"/>
    <s v="https://cdn.buenosaires.gob.ar/datosabiertos/datasets/ba-obras/fotos/1213.jpg"/>
    <s v="https://cdn.buenosaires.gob.ar/datosabiertos/datasets/ba-obras/fotos/1213-2.jpg"/>
    <s v="https://cdn.buenosaires.gob.ar/datosabiertos/datasets/ba-obras/fotos/1213-3.jpg"/>
    <m/>
    <s v="AGE Construcciones SRL"/>
    <d v="2018-08-01T00:00:00"/>
    <s v="Licitación Pública"/>
    <m/>
    <m/>
    <m/>
    <m/>
    <s v="SI"/>
    <m/>
    <m/>
    <s v="https://www.buenosaires.gob.ar/baobras/54-escuelas"/>
    <m/>
    <m/>
    <m/>
    <m/>
  </r>
  <r>
    <s v="Plan 54 escuelas"/>
    <s v="Escuela Infantil N.° 6 D.E. 6 &quot;Hospital Ramos Mejí­a&quot;"/>
    <s v="Finalizada"/>
    <s v="Escuelas"/>
    <x v="0"/>
    <s v="Inicial"/>
    <n v="78465143"/>
    <n v="3"/>
    <s v="Balvanera"/>
    <s v="Catamarca 342"/>
    <n v="-34.614798790000002"/>
    <n v="-58.406199729999997"/>
    <x v="253"/>
    <x v="4"/>
    <d v="2020-02-28T00:00:00"/>
    <n v="18"/>
    <n v="100"/>
    <s v="https://cdn.buenosaires.gob.ar/datosabiertos/datasets/ba-obras/fotos/1216-2.jpg"/>
    <s v="https://cdn.buenosaires.gob.ar/datosabiertos/datasets/ba-obras/fotos/1216-3.jpg"/>
    <m/>
    <m/>
    <s v="Mediterraneo"/>
    <d v="2018-08-28T00:00:00"/>
    <s v="Licitación Pública"/>
    <m/>
    <m/>
    <m/>
    <m/>
    <s v="SI"/>
    <m/>
    <m/>
    <s v="https://www.buenosaires.gob.ar/baobras/54-escuelas"/>
    <m/>
    <m/>
    <m/>
    <m/>
  </r>
  <r>
    <s v="Plan 54 escuelas"/>
    <s v="Jardí­n de Infantes Integral N.° 15 D.E. 5"/>
    <s v="Finalizada"/>
    <s v="Escuelas"/>
    <x v="0"/>
    <s v="Inicial"/>
    <n v="44355506"/>
    <n v="4"/>
    <s v="Nueva Pompeya"/>
    <s v="Ferreyra 3705"/>
    <n v="-34.64469064"/>
    <n v="-58.41401011"/>
    <x v="254"/>
    <x v="4"/>
    <d v="2019-03-31T00:00:00"/>
    <n v="14"/>
    <n v="100"/>
    <s v="https://cdn.buenosaires.gob.ar/datosabiertos/datasets/ba-obras/fotos/1217.jpeg"/>
    <s v="https://cdn.buenosaires.gob.ar/datosabiertos/datasets/ba-obras/fotos/1217-2.jpeg"/>
    <s v="https://cdn.buenosaires.gob.ar/datosabiertos/datasets/ba-obras/fotos/1217-3.jpeg"/>
    <m/>
    <s v="Cooperativa de Trabajo Greti Ltda"/>
    <d v="2018-01-31T00:00:00"/>
    <s v="Licitación Pública"/>
    <m/>
    <n v="30710961634"/>
    <m/>
    <m/>
    <s v="SI"/>
    <m/>
    <m/>
    <s v="https://www.buenosaires.gob.ar/baobras/54-escuelas"/>
    <s v="https://buenosaires.gob.ar/areas/hacienda/compras/consulta/popup_detalle.php?tipo=licitacion&amp;idlicitacion=134990"/>
    <m/>
    <m/>
    <m/>
  </r>
  <r>
    <s v="Plan 54 escuelas"/>
    <s v="Jardín de Infantes Integral Nº 05 D.E. 03"/>
    <s v="Finalizada"/>
    <s v="Escuelas"/>
    <x v="0"/>
    <s v="Inicial"/>
    <n v="29901593"/>
    <n v="3"/>
    <s v="San Cristóbal"/>
    <s v="Pichincha 1152"/>
    <n v="-34.62254377"/>
    <n v="-58.397966889999999"/>
    <x v="255"/>
    <x v="7"/>
    <d v="2022-02-14T00:00:00"/>
    <n v="8"/>
    <n v="100"/>
    <s v="https://cdn.buenosaires.gob.ar/datosabiertos/datasets/ba-obras/fotos/1219.jpg"/>
    <s v="https://cdn.buenosaires.gob.ar/datosabiertos/datasets/ba-obras/fotos/1219-2.jpg"/>
    <s v="https://cdn.buenosaires.gob.ar/datosabiertos/datasets/ba-obras/fotos/1219-3.jpg"/>
    <m/>
    <s v="Greti"/>
    <d v="2021-04-15T00:00:00"/>
    <s v="Licitación Pública"/>
    <m/>
    <n v="30678613033"/>
    <m/>
    <m/>
    <s v="SI"/>
    <m/>
    <m/>
    <s v="https://www.buenosaires.gob.ar/baobras/54-escuelas"/>
    <m/>
    <m/>
    <m/>
    <m/>
  </r>
  <r>
    <s v="Plan 54 escuelas"/>
    <s v="Escuela Infantil N.° 19 D.E. 5"/>
    <s v="Finalizada"/>
    <s v="Escuelas"/>
    <x v="0"/>
    <s v="Inicial"/>
    <n v="36650059"/>
    <n v="4"/>
    <s v="Parque Patricios"/>
    <s v="Lagos 2929"/>
    <n v="-34.642495349999997"/>
    <n v="-58.403190119999998"/>
    <x v="256"/>
    <x v="4"/>
    <d v="2020-02-28T00:00:00"/>
    <n v="15"/>
    <n v="100"/>
    <s v="https://cdn.buenosaires.gob.ar/datosabiertos/datasets/ba-obras/fotos/1220.jpeg"/>
    <m/>
    <m/>
    <m/>
    <s v="Cooperativa de Trabajo Greti Ltda"/>
    <d v="2018-11-03T00:00:00"/>
    <s v="Licitación Pública"/>
    <m/>
    <m/>
    <m/>
    <m/>
    <s v="SI"/>
    <m/>
    <m/>
    <s v="https://www.buenosaires.gob.ar/baobras/54-escuelas"/>
    <m/>
    <m/>
    <m/>
    <m/>
  </r>
  <r>
    <s v="Plan 54 escuelas"/>
    <s v="Polo Piedrabuena - Escuela de Educación Media N.° 1 D.E. 20 &quot;Biblioteca del Congreso de la Nación&quot;"/>
    <s v="Finalizada"/>
    <s v="Escuelas"/>
    <x v="0"/>
    <s v="Media"/>
    <n v="11937896"/>
    <n v="8"/>
    <s v="Villa Lugano"/>
    <s v="Zuviria 6550"/>
    <n v="-34.67418954"/>
    <n v="-58.49170633"/>
    <x v="257"/>
    <x v="8"/>
    <d v="2016-10-30T00:00:00"/>
    <m/>
    <n v="100"/>
    <s v="https://cdn.buenosaires.gob.ar/datosabiertos/datasets/ba-obras/fotos/1224.jpg"/>
    <s v="https://cdn2.buenosaires.gob.ar/baobras/editadas2/meigc_comuna8_poloeducativolpiedrabuenamedia_foto2.jpg"/>
    <s v="https://cdn2.buenosaires.gob.ar/baobras/editadas2/meigc_comuna8_poloeducativolpiedrabuenamedia_foto3.jpg"/>
    <s v="https://cdn2.buenosaires.gob.ar/baobras/editadas2/meigc_comuna8_poloeducativolpiedrabuenamedia_foto4.jpg"/>
    <s v="KION SOCIEDAD ANONIMA INDUSTRIAL Y COMERCIAL"/>
    <d v="1899-12-30T00:00:00"/>
    <s v="Licitación Pública"/>
    <m/>
    <n v="33522512279"/>
    <m/>
    <m/>
    <m/>
    <m/>
    <m/>
    <s v="https://www.buenosaires.gob.ar/baobras/54-escuelas"/>
    <s v="https://buenosaires.gob.ar/areas/hacienda/compras/consulta/popup_detalle.php?tipo=licitacion&amp;idlicitacion=125766"/>
    <m/>
    <m/>
    <m/>
  </r>
  <r>
    <s v="Plan 54 escuelas"/>
    <s v="Escuela Superior de Educación Artí­stica en Teatro"/>
    <s v="Finalizada"/>
    <s v="Escuelas"/>
    <x v="0"/>
    <s v="Media"/>
    <n v="12499378"/>
    <n v="9"/>
    <s v="Mataderos"/>
    <s v="Oliden 1245"/>
    <n v="-34.650799599999999"/>
    <n v="-58.506823439999998"/>
    <x v="87"/>
    <x v="2"/>
    <d v="2017-09-27T00:00:00"/>
    <n v="10"/>
    <n v="100"/>
    <s v="https://cdn.buenosaires.gob.ar/datosabiertos/datasets/ba-obras/fotos/1225.jpg"/>
    <s v="https://cdn2.buenosaires.gob.ar/baobras/editadas2/meigc_comuna9_escdeteatro_foto1.jpg"/>
    <s v="https://cdn2.buenosaires.gob.ar/baobras/editadas2/meigc_comuna9_escdeteatro_foto3.jpg"/>
    <s v="https://cdn2.buenosaires.gob.ar/baobras/editadas2/meigc_comuna9_escdeteatro_foto4.jpg"/>
    <s v="Dilthey S.A."/>
    <d v="2016-11-01T00:00:00"/>
    <s v="Licitación Pública"/>
    <m/>
    <n v="30711331847"/>
    <m/>
    <m/>
    <m/>
    <m/>
    <m/>
    <s v="https://www.buenosaires.gob.ar/baobras/54-escuelas"/>
    <s v="https://buenosaires.gob.ar/areas/hacienda/compras/consulta/popup_consulta.php?cfilas=10&amp;orden_tipo=desc&amp;tipocontratacion=-&amp;numcontratacion=&amp;siglacontratacion=-&amp;aniocontratacion=-&amp;tipoactuacion=1&amp;numactuacion=23831915&amp;siglaactuacion=-&amp;anioactuacion=-&amp;idrubro=-&amp;idrlicitante=-&amp;idrsolicitante=-&amp;idestado=-&amp;siglaactuacion=-&amp;anulado=-&amp;rlidep=1&amp;rsoldep=1&amp;f_dia_desde=-&amp;f_mes_desde=-&amp;f_anio_desde=-&amp;f_dia_hasta=-&amp;f_mes_hasta=-&amp;f_anio_hasta=-&amp;r_fecha=todos"/>
    <m/>
    <m/>
    <m/>
  </r>
  <r>
    <s v="Plan 54 escuelas"/>
    <s v="Esc. Primaria Común N° 18 Jorge Newbery"/>
    <s v="Finalizada"/>
    <s v="Escuelas"/>
    <x v="0"/>
    <s v="Primaria"/>
    <n v="91288256"/>
    <n v="8"/>
    <s v="Villa Lugano"/>
    <s v="Av. Roca, Pta. 9"/>
    <n v="-34.692495000000001"/>
    <n v="-58.456868"/>
    <x v="219"/>
    <x v="5"/>
    <d v="2018-09-30T00:00:00"/>
    <n v="20"/>
    <n v="100"/>
    <s v="https://cdn.buenosaires.gob.ar/datosabiertos/datasets/ba-obras/fotos/1227.jpeg"/>
    <s v="https://cdn.buenosaires.gob.ar/datosabiertos/datasets/ba-obras/fotos/1227-2.jpeg"/>
    <m/>
    <m/>
    <s v="Ignacam S.A."/>
    <d v="2017-01-09T00:00:00"/>
    <s v="Licitación Pública"/>
    <m/>
    <n v="30710898266"/>
    <m/>
    <n v="120"/>
    <m/>
    <m/>
    <m/>
    <s v="https://www.buenosaires.gob.ar/baobras/54-escuelas"/>
    <s v="https://buenosaires.gob.ar/areas/hacienda/compras/consulta/popup_detalle.php?tipo=licitacion&amp;idlicitacion=128618"/>
    <m/>
    <m/>
    <m/>
  </r>
  <r>
    <s v="Obra nueva - Plan 54 escuelas"/>
    <s v="Escuela de danzas N° 02 Jorge Donn"/>
    <s v="Finalizada"/>
    <s v="Escuelas"/>
    <x v="0"/>
    <s v="Obra nueva de reemplazo"/>
    <n v="627986499.85000002"/>
    <n v="10"/>
    <s v="Vélez Sarsfield"/>
    <s v="Murature 5095"/>
    <s v="N/A"/>
    <s v="N/A"/>
    <x v="258"/>
    <x v="7"/>
    <d v="2024-04-29T00:00:00"/>
    <n v="29"/>
    <n v="1"/>
    <m/>
    <m/>
    <m/>
    <m/>
    <s v="Mediterráneo"/>
    <n v="2021"/>
    <s v="Licitación Pública"/>
    <s v="558-0117-LPU21"/>
    <s v="30-56648061-8"/>
    <m/>
    <m/>
    <m/>
    <m/>
    <m/>
    <m/>
    <s v="https://buenosairesobras.dguiaf-gcba.gov.ar/PLIEGO/VistaPreviaPliegoCiudadano.aspx?qs=BQoBkoMoEhzmXF9bOtYcm0BJqngsokccJMNa5SxDDLu3nJ8auBNgFEvgsSA7gk5pC|uxNML57TNRmVApkvEpRrnYU04awWNxwFJpZn|ev50KnlAmNItmdA=="/>
    <s v="2021-15925129"/>
    <m/>
    <s v="Fuente 11"/>
  </r>
  <r>
    <s v="Plan 54 escuelas"/>
    <s v="Inst. de Enseñanza Superior en Lenguas Vivas Juan B. Justo"/>
    <s v="Finalizada"/>
    <s v="Escuelas"/>
    <x v="0"/>
    <s v="Media"/>
    <m/>
    <n v="11"/>
    <s v="Villa Del Parque"/>
    <s v="Alvarez Jonte Av. 3867"/>
    <n v="-34.614074860000002"/>
    <n v="-58.495086950000001"/>
    <x v="259"/>
    <x v="4"/>
    <d v="2020-04-30T00:00:00"/>
    <n v="19"/>
    <n v="100"/>
    <s v="https://cdn.buenosaires.gob.ar/datosabiertos/datasets/ba-obras/fotos/1231.jpeg"/>
    <m/>
    <m/>
    <m/>
    <s v="Vidogar Construcciones S.A"/>
    <d v="2018-09-06T00:00:00"/>
    <s v="Licitación Pública"/>
    <m/>
    <m/>
    <m/>
    <m/>
    <m/>
    <m/>
    <m/>
    <s v="https://www.buenosaires.gob.ar/baobras/54-escuelas"/>
    <s v="https://documentosboletinoficial.buenosaires.gob.ar/publico/20170404.pdf"/>
    <m/>
    <m/>
    <m/>
  </r>
  <r>
    <s v="Plan 54 escuelas"/>
    <s v="Jardí­n de Infantes Integral N.° 5 D.E. 17"/>
    <s v="Finalizada"/>
    <s v="Escuelas"/>
    <x v="0"/>
    <s v="Inicial"/>
    <n v="73276173.170000002"/>
    <n v="10"/>
    <s v="Villa Real"/>
    <s v="Lista, Ramon, Coronel 5448"/>
    <n v="-34.615918989999997"/>
    <n v="-58.525696809999999"/>
    <x v="260"/>
    <x v="4"/>
    <d v="2019-07-15T00:00:00"/>
    <n v="13"/>
    <n v="100"/>
    <s v="https://cdn.buenosaires.gob.ar/datosabiertos/datasets/ba-obras/fotos/1232.jpeg"/>
    <s v="https://cdn.buenosaires.gob.ar/datosabiertos/datasets/ba-obras/fotos/1232-2.jpeg"/>
    <s v="https://cdn.buenosaires.gob.ar/datosabiertos/datasets/ba-obras/fotos/1232-3.jpeg"/>
    <s v="https://cdn.buenosaires.gob.ar/datosabiertos/datasets/ba-obras/fotos/1232-4.jpeg"/>
    <s v="Las Cortes S.R.L."/>
    <d v="2018-07-08T00:00:00"/>
    <s v="Licitación Pública"/>
    <m/>
    <m/>
    <m/>
    <m/>
    <m/>
    <m/>
    <m/>
    <s v="https://www.buenosaires.gob.ar/baobras/54-escuelas"/>
    <m/>
    <m/>
    <m/>
    <m/>
  </r>
  <r>
    <s v="Plan 54 escuelas"/>
    <s v="Barrio 31: Polo Educativo Mugica: Escuela Primaria Común N° 25 Bandera Argentina"/>
    <s v="Finalizada"/>
    <s v="Escuelas"/>
    <x v="0"/>
    <s v="Primaria"/>
    <n v="264499060"/>
    <n v="1"/>
    <s v="Retiro"/>
    <s v="Letonia Y Antartida Argentina Av."/>
    <n v="-34.58921376"/>
    <n v="-58.371015249999999"/>
    <x v="261"/>
    <x v="5"/>
    <d v="2019-06-12T00:00:00"/>
    <n v="17"/>
    <n v="100"/>
    <s v="https://cdn.buenosaires.gob.ar/datosabiertos/datasets/ba-obras/fotos/1233.jpg"/>
    <s v="https://cdn.buenosaires.gob.ar/datosabiertos/datasets/ba-obras/fotos/1233-2.jpg"/>
    <s v="https://cdn.buenosaires.gob.ar/datosabiertos/datasets/ba-obras/fotos/1233-3.jpg"/>
    <s v="https://cdn.buenosaires.gob.ar/datosabiertos/datasets/ba-obras/fotos/1233-4.jpg"/>
    <s v="Cunumi S.A"/>
    <n v="2017"/>
    <s v="Licitación Pública"/>
    <s v="973-SIGAF-SSCRYAC-2017"/>
    <n v="30615748036"/>
    <m/>
    <m/>
    <s v="SI"/>
    <s v="SI"/>
    <m/>
    <s v="https://www.buenosaires.gob.ar/baobras/54-escuelas"/>
    <s v="https://buenosaires.gob.ar/areas/hacienda/compras/consulta/popup_detalle.php?tipo=licitacion&amp;idlicitacion=134791"/>
    <s v="10110942--MGEYA-2017"/>
    <s v="https://cdn2.buenosaires.gob.ar/baobras/apra/EX-2017-21942030-%20-MGEYA-APRA.pdf"/>
    <m/>
  </r>
  <r>
    <s v="Plan 54 escuelas"/>
    <s v="Barrio 31: Polo Educativo Mugica - Escuela De Educación Media N° 01"/>
    <s v="Finalizada"/>
    <s v="Escuelas"/>
    <x v="0"/>
    <s v="Media"/>
    <n v="125560683.73"/>
    <n v="1"/>
    <s v="Retiro"/>
    <s v="Letonia Y Antartida Argentina Av."/>
    <n v="-34.58921376"/>
    <n v="-58.371015249999999"/>
    <x v="262"/>
    <x v="5"/>
    <d v="2019-03-06T00:00:00"/>
    <n v="16"/>
    <n v="100"/>
    <s v="https://cdn.buenosaires.gob.ar/datosabiertos/datasets/ba-obras/fotos/1234.jpeg"/>
    <s v="https://cdn.buenosaires.gob.ar/datosabiertos/datasets/ba-obras/fotos/1234-2.jpg"/>
    <s v="https://cdn.buenosaires.gob.ar/datosabiertos/datasets/ba-obras/fotos/1234-3.jpg"/>
    <m/>
    <s v="Cunumi S.A"/>
    <n v="2017"/>
    <s v="Licitación Pública"/>
    <s v="1438--SSCRYAC-2017"/>
    <m/>
    <m/>
    <m/>
    <s v="SI"/>
    <m/>
    <m/>
    <s v="https://www.buenosaires.gob.ar/baobras/54-escuelas"/>
    <s v="https://buenosaires.gob.ar/areas/hacienda/compras/consulta/popup_detalle.php?tipo=licitacion&amp;idlicitacion=134759"/>
    <s v="21226885--MGEYA-2017"/>
    <s v="https://cdn2.buenosaires.gob.ar/baobras/apra/EX-2017-21942030-%20-MGEYA-APRA.pdf"/>
    <m/>
  </r>
  <r>
    <s v="Plan 54 escuelas"/>
    <s v="Polo educativo Mataderos - Escuela de Educación Primaria N.Â° 23 D.E. 20"/>
    <s v="Finalizada"/>
    <s v="Escuelas"/>
    <x v="0"/>
    <s v="Primaria"/>
    <n v="62818081"/>
    <n v="9"/>
    <s v="Mataderos"/>
    <s v="Murguiondo 2251"/>
    <n v="-34.658163450000004"/>
    <n v="-58.499786010000001"/>
    <x v="263"/>
    <x v="4"/>
    <d v="2020-04-30T00:00:00"/>
    <n v="25"/>
    <n v="100"/>
    <s v="https://cdn.buenosaires.gob.ar/datosabiertos/datasets/ba-obras/fotos/1235.jpeg"/>
    <s v="https://cdn.buenosaires.gob.ar/datosabiertos/datasets/ba-obras/fotos/1235-2.jpeg"/>
    <s v="https://cdn.buenosaires.gob.ar/datosabiertos/datasets/ba-obras/fotos/1235-3.jpeg"/>
    <s v="https://cdn.buenosaires.gob.ar/datosabiertos/datasets/ba-obras/fotos/1235-4.jpeg"/>
    <s v="Ignacam S.A."/>
    <n v="2018"/>
    <s v="Licitación Pública"/>
    <s v="1347--SSCRYAC-2017"/>
    <n v="30710898266"/>
    <m/>
    <m/>
    <s v="SI"/>
    <s v="SI"/>
    <m/>
    <s v="https://www.buenosaires.gob.ar/baobras/54-escuelas"/>
    <s v="https://buenosaires.gob.ar/areas/hacienda/compras/consulta/popup_detalle.php?tipo=licitacion&amp;idlicitacion=134698"/>
    <s v="17852717--MGEYA-2017"/>
    <m/>
    <m/>
  </r>
  <r>
    <s v="Plan 54 escuelas"/>
    <s v="Polo educativo Mataderos - Escuela Técnica N.° 20 D.E. 20"/>
    <s v="Finalizada"/>
    <s v="Escuelas"/>
    <x v="0"/>
    <s v="Media"/>
    <n v="169618970"/>
    <n v="9"/>
    <s v="Mataderos"/>
    <s v="Murguiondo 2251"/>
    <n v="-34.658163450000004"/>
    <n v="-58.499786010000001"/>
    <x v="264"/>
    <x v="5"/>
    <d v="2019-02-28T00:00:00"/>
    <n v="18"/>
    <n v="100"/>
    <s v="https://cdn.buenosaires.gob.ar/datosabiertos/datasets/ba-obras/fotos/1236.jpg"/>
    <s v="https://cdn.buenosaires.gob.ar/datosabiertos/datasets/ba-obras/fotos/1236-2.jpg"/>
    <s v="https://cdn.buenosaires.gob.ar/datosabiertos/datasets/ba-obras/fotos/1236-3.jpg"/>
    <s v="https://cdn.buenosaires.gob.ar/datosabiertos/datasets/ba-obras/fotos/1236-4.jpg"/>
    <s v="Cunumi S.A"/>
    <n v="2017"/>
    <s v="Licitación Privada"/>
    <m/>
    <n v="30615748036"/>
    <m/>
    <n v="55"/>
    <s v="SI"/>
    <m/>
    <m/>
    <s v="https://www.buenosaires.gob.ar/baobras/54-escuelas"/>
    <s v="https://documentosboletinoficial.buenosaires.gob.ar/publico/PE-DIS-MEGC-DGAR-677-17-ANX.pdf"/>
    <m/>
    <m/>
    <m/>
  </r>
  <r>
    <s v="Polideportivo"/>
    <s v="Polo Educativo Mataderos: Polideportivo"/>
    <s v="Finalizada"/>
    <s v="Escuelas"/>
    <x v="0"/>
    <s v="Polideportivo"/>
    <n v="4298780"/>
    <n v="9"/>
    <s v="Mataderos"/>
    <s v="Murguiondo 2151"/>
    <n v="-34.658163450000004"/>
    <n v="-58.499786010000001"/>
    <x v="265"/>
    <x v="5"/>
    <d v="2018-06-30T00:00:00"/>
    <n v="6"/>
    <n v="100"/>
    <s v="https://cdn2.buenosaires.gob.ar/baobras/genericas/generica_escuelas.png"/>
    <m/>
    <m/>
    <m/>
    <s v="CIA CENTRAL DE CONTRUCCIONES SRL"/>
    <n v="2017"/>
    <s v="Licitación Privada"/>
    <s v="54-SIGAF-SSCRYAC-2017"/>
    <n v="30708008393"/>
    <m/>
    <m/>
    <s v="SI"/>
    <m/>
    <m/>
    <s v="https://www.buenosaires.gob.ar/baobras/54-escuelas"/>
    <s v="https://buenosaires.gob.ar/areas/hacienda/compras/consulta/popup_detalle.php?tipo=licitacion&amp;idlicitacion=134868"/>
    <s v="25053023--MGEYA-2017"/>
    <m/>
    <m/>
  </r>
  <r>
    <s v="Plan 54 escuelas"/>
    <s v="Polo Educativo Piedrabuena. Escuela primaria. EPC 24 DE 20"/>
    <s v="Finalizada"/>
    <s v="Escuelas"/>
    <x v="0"/>
    <s v="Primaria"/>
    <n v="103612353"/>
    <n v="8"/>
    <s v="Villa Lugano"/>
    <s v="Piedra Buena Av. Y Zuviria"/>
    <n v="-34.67418954"/>
    <n v="-58.49170633"/>
    <x v="256"/>
    <x v="4"/>
    <d v="2020-03-16T00:00:00"/>
    <n v="15"/>
    <n v="100"/>
    <s v="https://cdn.buenosaires.gob.ar/datosabiertos/datasets/ba-obras/fotos/1238.jpg"/>
    <s v="https://cdn.buenosaires.gob.ar/datosabiertos/datasets/ba-obras/fotos/1238-2.jpeg"/>
    <m/>
    <m/>
    <s v="Dycson"/>
    <d v="2018-11-03T00:00:00"/>
    <s v="Licitación Pública"/>
    <m/>
    <m/>
    <m/>
    <m/>
    <s v="SI"/>
    <m/>
    <m/>
    <s v="https://www.buenosaires.gob.ar/baobras/54-escuelas"/>
    <m/>
    <m/>
    <m/>
    <m/>
  </r>
  <r>
    <s v="Plan 54 escuelas"/>
    <s v="Esc. Primaria 21 DE 5"/>
    <s v="Finalizada"/>
    <s v="Escuelas"/>
    <x v="0"/>
    <s v="Primaria"/>
    <n v="348604730"/>
    <n v="4"/>
    <s v="Nueva Pompeya"/>
    <s v="Andrés Ferreyra 3749"/>
    <n v="-34.64469064"/>
    <n v="-58.41401011"/>
    <x v="266"/>
    <x v="4"/>
    <d v="2022-02-28T00:00:00"/>
    <n v="12"/>
    <n v="100"/>
    <s v="https://cdn.buenosaires.gob.ar/datosabiertos/datasets/ba-obras/fotos/1239-2.jpg"/>
    <m/>
    <m/>
    <m/>
    <s v="Ingecons"/>
    <d v="2018-03-27T00:00:00"/>
    <s v="Licitación Pública"/>
    <m/>
    <m/>
    <m/>
    <m/>
    <m/>
    <m/>
    <m/>
    <s v="https://www.buenosaires.gob.ar/baobras/54-escuelas"/>
    <m/>
    <m/>
    <m/>
    <m/>
  </r>
  <r>
    <s v="Plan 54 escuelas"/>
    <s v="Escuela Primaria Común N.° 12 D.E. 21"/>
    <s v="Finalizada"/>
    <s v="Escuelas"/>
    <x v="0"/>
    <s v="Primaria"/>
    <n v="102826261"/>
    <n v="8"/>
    <s v="Villa Soldati"/>
    <s v="Fernandez De La Cruz, F., Gral. Av. 4300"/>
    <n v="-34.672460010000002"/>
    <n v="-58.458043400000001"/>
    <x v="10"/>
    <x v="4"/>
    <d v="2020-02-28T00:00:00"/>
    <n v="18"/>
    <n v="100"/>
    <s v="https://cdn.buenosaires.gob.ar/datosabiertos/datasets/ba-obras/fotos/1240.jpeg"/>
    <s v="https://cdn.buenosaires.gob.ar/datosabiertos/datasets/ba-obras/fotos/1240-2.jpeg"/>
    <s v="https://cdn.buenosaires.gob.ar/datosabiertos/datasets/ba-obras/fotos/1240-3.jpeg"/>
    <m/>
    <s v="Vidogar Construcciones S.A"/>
    <d v="2018-08-07T00:00:00"/>
    <s v="Licitación Pública"/>
    <m/>
    <m/>
    <m/>
    <m/>
    <m/>
    <m/>
    <m/>
    <s v="https://www.buenosaires.gob.ar/baobras/54-escuelas"/>
    <m/>
    <m/>
    <m/>
    <m/>
  </r>
  <r>
    <s v="Obras en escuelas de Comuna 11"/>
    <s v="Esc. Primaria Común N° 09 Benito Juárez: Obras generales."/>
    <s v="Finalizada"/>
    <s v="Escuelas"/>
    <x v="0"/>
    <s v="Obra de reparaciones generales"/>
    <n v="2736733"/>
    <n v="11"/>
    <s v="Villa Devoto"/>
    <s v="Juarez, Benito 2702"/>
    <n v="-34.61444307"/>
    <n v="-58.509858979999997"/>
    <x v="40"/>
    <x v="2"/>
    <d v="2017-10-08T00:00:00"/>
    <n v="12"/>
    <n v="100"/>
    <s v="https://cdn2.buenosaires.gob.ar/baobras/editadas2/meigc_comuna11_escprimaria09_foto1.jpg"/>
    <m/>
    <m/>
    <m/>
    <s v="Spinelli &amp; Asociados S.R.L."/>
    <d v="2016-10-03T00:00:00"/>
    <m/>
    <m/>
    <n v="30709411876"/>
    <m/>
    <n v="15"/>
    <m/>
    <m/>
    <m/>
    <s v="https://www.buenosaires.gob.ar/baobras/obras-en-escuelas-de-la-comuna-11"/>
    <s v="https://buenosaires.gob.ar/areas/hacienda/compras/consulta/popup_detalle.php?tipo=licitacion&amp;idlicitacion=125915"/>
    <m/>
    <m/>
    <m/>
  </r>
  <r>
    <s v="Obras en escuelas de Comuna 11"/>
    <s v="Escuela de educación especial y formación laboral N° 28 Prof. Bartolomé Ayrolo: Obra de infraestructura"/>
    <s v="Finalizada"/>
    <s v="Escuelas"/>
    <x v="0"/>
    <s v="Obra de refacciones varias"/>
    <n v="26452092"/>
    <n v="11"/>
    <s v="Villa Devoto"/>
    <s v="Lincoln Av. 4325"/>
    <n v="-34.598905139999999"/>
    <n v="-58.515847880000003"/>
    <x v="267"/>
    <x v="0"/>
    <d v="2017-09-03T00:00:00"/>
    <n v="55"/>
    <n v="100"/>
    <s v="https://cdn2.buenosaires.gob.ar/baobras/editadas2/meigc_comuna11_esceducacionespecialylaboral28_foto1.JPG"/>
    <m/>
    <m/>
    <m/>
    <s v="Teximco S.A."/>
    <d v="2013-02-06T00:00:00"/>
    <m/>
    <m/>
    <n v="30640087257"/>
    <m/>
    <m/>
    <m/>
    <m/>
    <m/>
    <s v="https://www.buenosaires.gob.ar/baobras/obras-en-escuelas-de-la-comuna-11"/>
    <m/>
    <m/>
    <m/>
    <m/>
  </r>
  <r>
    <s v="Obras en escuelas de Comuna 11"/>
    <s v="Escuela Primaria Común N° 21 Rompehielos Gral. San Martin: Obra de infraestructura"/>
    <s v="Finalizada"/>
    <s v="Escuelas"/>
    <x v="0"/>
    <s v="Construcción de un comedor y cocina."/>
    <n v="10054869"/>
    <n v="11"/>
    <s v="Villa Del Parque"/>
    <s v="Santo Tome 2836"/>
    <n v="-34.604390430000002"/>
    <n v="-58.486277559999998"/>
    <x v="268"/>
    <x v="5"/>
    <d v="2018-02-10T00:00:00"/>
    <n v="6"/>
    <n v="100"/>
    <s v="https://cdn2.buenosaires.gob.ar/baobras/editadas2/meigc_comuna11_escprimaria21_foto1.jpg"/>
    <s v="https://cdn2.buenosaires.gob.ar/baobras/editadas2/meigc_comuna11_escprimaria21_foto2.jpg"/>
    <m/>
    <m/>
    <s v="COYPRO SOCIEDAD ANONIMA"/>
    <d v="2017-08-17T00:00:00"/>
    <m/>
    <m/>
    <n v="30615108290"/>
    <m/>
    <n v="7"/>
    <m/>
    <m/>
    <m/>
    <s v="https://www.buenosaires.gob.ar/baobras/obras-en-escuelas-de-la-comuna-11"/>
    <s v="https://buenosaires.gob.ar/areas/hacienda/compras/consulta/popup_detalle.php?tipo=licitacion&amp;idlicitacion=130541"/>
    <m/>
    <m/>
    <m/>
  </r>
  <r>
    <s v="Obras en escuelas de Comuna 4"/>
    <s v="Escuela Primaria Común N° 10 Juan Andrés de la Peña: Mejora Edilicia."/>
    <s v="Finalizada"/>
    <s v="Escuelas"/>
    <x v="0"/>
    <s v="Obras para mejoramiento edilicio."/>
    <n v="2226402"/>
    <n v="4"/>
    <s v="Nueva Pompeya"/>
    <s v="Arbeletche, Anibal P. 1052"/>
    <n v="-34.645695580000002"/>
    <n v="-58.423737250000002"/>
    <x v="143"/>
    <x v="5"/>
    <d v="2017-07-31T00:00:00"/>
    <n v="5"/>
    <n v="100"/>
    <s v="https://cdn2.buenosaires.gob.ar/baobras/editadas2/meigc_comuna4_escprimaria10_foto1.jpg"/>
    <s v="https://cdn2.buenosaires.gob.ar/baobras/editadas2/meigc_comuna4_escprimaria10_foto2.jpg"/>
    <s v="https://cdn2.buenosaires.gob.ar/baobras/editadas2/meigc_comuna4_escprimaria10_foto3.jpg"/>
    <m/>
    <s v="CO SE BA CONSTRUCCIONES Y SERVICIOS BUENOS AIRES S A"/>
    <d v="2017-02-20T00:00:00"/>
    <m/>
    <m/>
    <n v="30678613033"/>
    <m/>
    <m/>
    <m/>
    <m/>
    <m/>
    <s v="https://www.buenosaires.gob.ar/baobras/obras-en-escuelas-de-comuna-4"/>
    <m/>
    <m/>
    <m/>
    <m/>
  </r>
  <r>
    <s v="Obras en escuelas de Comuna 8"/>
    <s v="Escuela De Educación Media N° 05/21° Juan Manuel Fangio / Escuela Primaria Común N° 16 Dr. Sofanor Novillo Corvalán: Mejora Edilicia"/>
    <s v="Finalizada"/>
    <s v="Escuelas"/>
    <x v="0"/>
    <s v="Obras para mejoramiento edilicio."/>
    <n v="2003221"/>
    <n v="8"/>
    <s v="Villa Riachuelo"/>
    <s v="Beron De Astrada 6351"/>
    <n v="-34.691899280000001"/>
    <n v="-58.467041399999999"/>
    <x v="269"/>
    <x v="5"/>
    <d v="2018-07-31T00:00:00"/>
    <n v="16"/>
    <n v="100"/>
    <s v="https://cdn2.buenosaires.gob.ar/baobras/editadas2/meigc_comuna8_escmedia05_foto1.jpg"/>
    <s v="https://cdn2.buenosaires.gob.ar/baobras/editadas2/meigc_comuna8_escmedia05_foto2.jpg"/>
    <s v="https://cdn2.buenosaires.gob.ar/baobras/editadas2/meigc_comuna8_escmedia05_foto3.jpg"/>
    <m/>
    <s v="CO SE BA CONSTRUCCIONES Y SERVICIOS BUENOS AIRES S A"/>
    <d v="2017-03-20T00:00:00"/>
    <m/>
    <m/>
    <n v="30678613033"/>
    <m/>
    <m/>
    <m/>
    <m/>
    <m/>
    <s v="https://www.buenosaires.gob.ar/baobras/obras-en-escuelas-de-comuna-8"/>
    <m/>
    <m/>
    <m/>
    <m/>
  </r>
  <r>
    <s v="Obras en escuelas de Comuna 9"/>
    <s v="Escuela Primaria Común N° 08 Dr. Dalmacio Vélez Sarsfield: Mejora Edilicia."/>
    <s v="Finalizada"/>
    <s v="Escuelas"/>
    <x v="0"/>
    <s v="Obras para mejoramiento edilicio."/>
    <n v="3318737"/>
    <n v="9"/>
    <s v="Liniers"/>
    <s v="Fonrouge 370"/>
    <n v="-34.642289779999999"/>
    <n v="-58.512299519999999"/>
    <x v="143"/>
    <x v="5"/>
    <d v="2017-09-09T00:00:00"/>
    <n v="7"/>
    <n v="100"/>
    <s v="https://cdn2.buenosaires.gob.ar/baobras/editadas2/meigc_comuna9_escprimaria08_foto1.jpg"/>
    <s v="https://cdn2.buenosaires.gob.ar/baobras/editadas2/meigc_comuna9_escprimaria08_foto2.jpg"/>
    <s v="https://cdn2.buenosaires.gob.ar/baobras/editadas2/meigc_comuna9_escprimaria08_foto3.jpg"/>
    <m/>
    <s v="CO SE BA CONSTRUCCIONES Y SERVICIOS BUENOS AIRES S A"/>
    <d v="2017-02-20T00:00:00"/>
    <m/>
    <m/>
    <n v="30678613033"/>
    <m/>
    <m/>
    <m/>
    <m/>
    <m/>
    <s v="https://www.buenosaires.gob.ar/baobras/obras-en-escuelas-de-comuna-9"/>
    <m/>
    <m/>
    <m/>
    <m/>
  </r>
  <r>
    <s v="Obras en escuelas de Comuna 4"/>
    <s v="Escuela Primaria Común N° 13 Presbí­tero Alberti: Mejora edilicia."/>
    <s v="Finalizada"/>
    <s v="Escuelas"/>
    <x v="0"/>
    <s v="Obras para mejoramiento edilicio."/>
    <n v="4997258"/>
    <n v="4"/>
    <s v="Nueva Pompeya"/>
    <s v="Itaqui 2050"/>
    <n v="-34.653282859999997"/>
    <n v="-58.43180564"/>
    <x v="143"/>
    <x v="5"/>
    <d v="2017-09-09T00:00:00"/>
    <n v="7"/>
    <n v="100"/>
    <s v="https://cdn2.buenosaires.gob.ar/baobras/editadas2/meigc_comuna4_escprimaria13_foto1.JPG"/>
    <s v="https://cdn2.buenosaires.gob.ar/baobras/editadas2/meigc_comuna4_escprimaria13_foto2.jpg"/>
    <s v="https://cdn2.buenosaires.gob.ar/baobras/editadas2/meigc_comuna4_escprimaria13_foto3.jpg"/>
    <s v="https://cdn2.buenosaires.gob.ar/baobras/editadas2/meigc_comuna4_escprimaria13_foto4.jpg"/>
    <s v="CO SE BA CONSTRUCCIONES Y SERVICIOS BUENOS AIRES S A"/>
    <d v="2017-02-20T00:00:00"/>
    <m/>
    <m/>
    <n v="30678613033"/>
    <m/>
    <n v="10"/>
    <m/>
    <m/>
    <m/>
    <s v="https://www.buenosaires.gob.ar/baobras/obras-en-escuelas-de-comuna-4"/>
    <m/>
    <m/>
    <m/>
    <m/>
  </r>
  <r>
    <s v="Obras en escuelas de Comuna 5"/>
    <s v="Esc. Técnica N° 30 Dr. Norberto Piñero: Obras generales"/>
    <s v="Finalizada"/>
    <s v="Escuelas"/>
    <x v="0"/>
    <s v="Obra de rehabilitación y ampliación."/>
    <n v="8007198"/>
    <n v="5"/>
    <s v="Almagro"/>
    <s v="Salguero, Jeronimo 920"/>
    <n v="-34.598847480000003"/>
    <n v="-58.419039820000002"/>
    <x v="232"/>
    <x v="2"/>
    <d v="2017-12-07T00:00:00"/>
    <n v="18"/>
    <n v="100"/>
    <s v="https://cdn2.buenosaires.gob.ar/baobras/editadas2/meigc_comuna5_esctecnica30_foto1.jpg"/>
    <s v="https://cdn2.buenosaires.gob.ar/baobras/editadas2/meigc_comuna5_esctecnica30_foto2.jpg"/>
    <s v="https://cdn2.buenosaires.gob.ar/baobras/editadas2/meigc_comuna5_esctecnica30_foto3.jpg"/>
    <s v="https://cdn2.buenosaires.gob.ar/baobras/editadas2/meigc_comuna5_esctecnica30_foto4.jpg"/>
    <s v="KION SOCIEDAD ANONIMA INDUSTRIAL Y COMERCIAL"/>
    <d v="2016-06-01T00:00:00"/>
    <m/>
    <m/>
    <n v="33522512279"/>
    <m/>
    <n v="40"/>
    <m/>
    <m/>
    <m/>
    <s v="https://www.buenosaires.gob.ar/baobras/obras-en-escuelas-de-comuna-5"/>
    <s v="https://buenosaires.gob.ar/areas/hacienda/compras/consulta/popup_detalle.php?tipo=licitacion&amp;idlicitacion=132175"/>
    <m/>
    <m/>
    <m/>
  </r>
  <r>
    <s v="Obras en escuelas de Comuna 11"/>
    <s v="Inst. de Enseñanza Superior en Lenguas Vivas Juan B. Justo (Sede) Primario: Obras generales"/>
    <s v="Finalizada"/>
    <s v="Escuelas"/>
    <x v="0"/>
    <s v="El Ministerio de Educación, en una primera etapa, desarrolló una ampliación en el edificio Existente del Inst. de Enseñanza Superior en Lenguas Vivas Juan B. Justo."/>
    <n v="6380743"/>
    <n v="11"/>
    <s v="Villa Del Parque"/>
    <s v="Lascano 3840"/>
    <n v="-34.613013180000003"/>
    <n v="-58.496036410000002"/>
    <x v="270"/>
    <x v="1"/>
    <d v="2017-12-31T00:00:00"/>
    <n v="27"/>
    <n v="100"/>
    <s v="https://cdn2.buenosaires.gob.ar/baobras/educacion/lascano3840_1.jpg"/>
    <s v="https://cdn2.buenosaires.gob.ar/baobras/educacion/lascano3840_2.jpg"/>
    <m/>
    <m/>
    <s v="Garbin S.A."/>
    <d v="2015-09-25T00:00:00"/>
    <m/>
    <m/>
    <n v="30521147373"/>
    <m/>
    <n v="24"/>
    <m/>
    <m/>
    <m/>
    <s v="https://www.buenosaires.gob.ar/baobras/obras-en-escuelas-de-la-comuna-11"/>
    <s v="https://buenosaires.gob.ar/areas/hacienda/compras/consulta/popup_detalle.php?tipo=licitacion&amp;idlicitacion=119064"/>
    <m/>
    <m/>
    <m/>
  </r>
  <r>
    <s v="Obras en escuelas de Comuna 8"/>
    <s v="Escuela De Bellas Artes Lola Mora: Obra de infraestructura"/>
    <s v="Finalizada"/>
    <s v="Escuelas"/>
    <x v="0"/>
    <s v="Obra de impermeabilización de cubiertas"/>
    <n v="11919911"/>
    <n v="8"/>
    <s v="Villa Lugano"/>
    <s v="Soldado De La Frontera Av. 5155"/>
    <n v="-34.685077479999997"/>
    <n v="-58.464350670000002"/>
    <x v="271"/>
    <x v="5"/>
    <d v="2017-08-31T00:00:00"/>
    <n v="3"/>
    <n v="100"/>
    <s v="https://cdn2.buenosaires.gob.ar/baobras/editadas2/meigc_comuna8_escbellasarteslolamora_foto1.jpg"/>
    <s v="https://cdn2.buenosaires.gob.ar/baobras/editadas2/meigc_comuna8_escbellasarteslolamora_foto2.jpg"/>
    <m/>
    <m/>
    <s v="Ibasa S.A."/>
    <d v="2017-05-29T00:00:00"/>
    <m/>
    <m/>
    <n v="30696429886"/>
    <m/>
    <n v="10"/>
    <m/>
    <m/>
    <m/>
    <s v="https://www.buenosaires.gob.ar/baobras/obras-en-escuelas-de-comuna-8"/>
    <m/>
    <m/>
    <m/>
    <m/>
  </r>
  <r>
    <s v="Obras en escuelas de Comuna 8"/>
    <s v="Esc. Primaria Común N° 08 Luis Federico Leloir: Obras generales"/>
    <s v="Finalizada"/>
    <s v="Escuelas"/>
    <x v="0"/>
    <s v="Obra de adecuación a normativa, instalación eléctrica, ejecución de cubierta e impermeabilización."/>
    <n v="7244094"/>
    <n v="8"/>
    <s v="Villa Soldati"/>
    <s v="Rabanal, Francisco, Intendente Av. 2275"/>
    <n v="-34.659588100000001"/>
    <n v="-58.428935420000002"/>
    <x v="23"/>
    <x v="5"/>
    <d v="2018-01-31T00:00:00"/>
    <n v="12"/>
    <n v="100"/>
    <s v="https://cdn2.buenosaires.gob.ar/baobras/editadas2/meigc_comuna8_escprimaria08_foto1.JPG"/>
    <s v="https://cdn2.buenosaires.gob.ar/baobras/editadas2/meigc_comuna8_escprimaria08_foto2.JPG"/>
    <s v="https://cdn2.buenosaires.gob.ar/baobras/editadas2/meigc_comuna8_escprimaria08_foto3.jpg"/>
    <s v="https://cdn2.buenosaires.gob.ar/baobras/editadas2/meigc_comuna8_escprimaria08_foto4.jpg"/>
    <s v="Bonaldi S.R.L."/>
    <d v="2017-01-02T00:00:00"/>
    <m/>
    <m/>
    <n v="30707443614"/>
    <m/>
    <n v="10"/>
    <m/>
    <m/>
    <m/>
    <s v="https://www.buenosaires.gob.ar/baobras/obras-en-escuelas-de-comuna-8"/>
    <s v="https://buenosaires.gob.ar/areas/hacienda/compras/consulta/popup_detalle.php?tipo=licitacion&amp;idlicitacion=127723"/>
    <m/>
    <m/>
    <m/>
  </r>
  <r>
    <s v="Obras en escuelas de Comuna 14"/>
    <s v="Escuela Primaria Común N° 04 Provincia De Córdoba: Mejora Edilicia."/>
    <s v="Finalizada"/>
    <s v="Escuelas"/>
    <x v="0"/>
    <s v="Obra de instalación eléctrica y acondicionamiento pluvial."/>
    <n v="2577752"/>
    <n v="14"/>
    <s v="Palermo"/>
    <s v="Scalabrini Ortiz, Raul Av. 1336"/>
    <n v="-34.592627759999999"/>
    <n v="-58.427714250000001"/>
    <x v="205"/>
    <x v="5"/>
    <d v="2017-12-04T00:00:00"/>
    <n v="7"/>
    <n v="100"/>
    <s v="https://cdn2.buenosaires.gob.ar/baobras/editadas2/meigc_comuna14_escprimaria04_foto1.jpg"/>
    <s v="https://cdn2.buenosaires.gob.ar/baobras/editadas2/meigc_comuna14_escprimaria04_foto2.jpg"/>
    <m/>
    <m/>
    <s v="Ibasa S.A."/>
    <d v="2017-05-18T00:00:00"/>
    <m/>
    <m/>
    <n v="30696429886"/>
    <m/>
    <n v="5"/>
    <m/>
    <m/>
    <m/>
    <s v="https://www.buenosaires.gob.ar/baobras/obras-en-escuelas-de-comuna-14"/>
    <m/>
    <m/>
    <m/>
    <m/>
  </r>
  <r>
    <s v="Obras en escuelas de Comuna 10"/>
    <s v="Esc. Primaria Común N° 23 Saturnino Segurola: Obras generales."/>
    <s v="Finalizada"/>
    <s v="Escuelas"/>
    <x v="0"/>
    <s v="Obra de reparación varias"/>
    <n v="1949681"/>
    <n v="10"/>
    <s v="Floresta"/>
    <s v="Flores, Venancio, Gral. 3869"/>
    <n v="-34.632429139999999"/>
    <n v="-58.481853360000002"/>
    <x v="272"/>
    <x v="5"/>
    <d v="2018-03-28T00:00:00"/>
    <n v="6"/>
    <n v="100"/>
    <s v="https://cdn2.buenosaires.gob.ar/baobras/editadas2/meigc_comuna10_escprimaria23_foto1.JPG"/>
    <s v="https://cdn2.buenosaires.gob.ar/baobras/editadas2/meigc_comuna10_escprimaria23_foto2.jpg"/>
    <s v="https://cdn2.buenosaires.gob.ar/baobras/editadas2/meigc_comuna10_escprimaria23_foto3.JPG"/>
    <s v="https://cdn2.buenosaires.gob.ar/baobras/editadas2/meigc_comuna10_escprimaria23_foto4.jpg"/>
    <s v="Enci S.A."/>
    <d v="2017-09-29T00:00:00"/>
    <m/>
    <m/>
    <n v="30709309354"/>
    <m/>
    <n v="2"/>
    <m/>
    <m/>
    <m/>
    <s v="https://www.buenosaires.gob.ar/baobras/obras-en-escuelas-de-comuna-10"/>
    <m/>
    <m/>
    <m/>
    <m/>
  </r>
  <r>
    <s v="Obras en escuelas de Comuna 8"/>
    <s v="Escuela De Recuperación N° 07: Mejora Edilicia"/>
    <s v="Finalizada"/>
    <s v="Escuelas"/>
    <x v="0"/>
    <s v="Trabajos de pintura."/>
    <n v="126511"/>
    <n v="8"/>
    <s v="Villa Soldati"/>
    <s v="Lafuente 2670"/>
    <n v="-34.658328410000003"/>
    <n v="-58.444256170000003"/>
    <x v="273"/>
    <x v="5"/>
    <d v="2017-10-30T00:00:00"/>
    <n v="2"/>
    <n v="100"/>
    <s v="https://cdn2.buenosaires.gob.ar/baobras/editadas2/meigc_comuna8_escderecuperacion07_foto1.jpg"/>
    <s v="https://cdn2.buenosaires.gob.ar/baobras/editadas2/meigc_comuna8_escderecuperacion07_foto2.jpg"/>
    <s v="https://cdn2.buenosaires.gob.ar/baobras/editadas2/meigc_comuna8_escderecuperacion07_foto3.jpg"/>
    <s v="https://cdn2.buenosaires.gob.ar/baobras/editadas2/meigc_comuna8_escderecuperacion07_foto4.jpg"/>
    <s v="S.E.S. S.A. - MIG S.A. - UTE"/>
    <d v="2017-08-16T00:00:00"/>
    <m/>
    <m/>
    <n v="30712264256"/>
    <m/>
    <n v="6"/>
    <m/>
    <m/>
    <m/>
    <s v="https://www.buenosaires.gob.ar/baobras/obras-en-escuelas-de-comuna-8"/>
    <m/>
    <m/>
    <m/>
    <m/>
  </r>
  <r>
    <s v="Obras en escuelas de Comuna 1"/>
    <s v="Esc. Técnica N° 12 Libertador Gral. José De San Martin: Obras generales"/>
    <s v="Finalizada"/>
    <s v="Escuelas"/>
    <x v="0"/>
    <s v="Obra de instalación eléctrica, sanitaria, contra incendio, accesibilidad, baño de discapacitados e impermeabilización."/>
    <n v="14505000"/>
    <n v="1"/>
    <s v="Retiro"/>
    <s v="Del Libertador Av. 238"/>
    <n v="-34.59182139"/>
    <n v="-58.377104670000001"/>
    <x v="167"/>
    <x v="2"/>
    <d v="2018-04-01T00:00:00"/>
    <n v="16"/>
    <n v="100"/>
    <s v="https://cdn2.buenosaires.gob.ar/baobras/editadas2/meigc_comuna1_esctecnica12_foto1.jpg"/>
    <s v="https://cdn2.buenosaires.gob.ar/baobras/editadas2/meigc_comuna1_esctecnica12_foto2.JPG"/>
    <s v="https://cdn2.buenosaires.gob.ar/baobras/editadas2/meigc_comuna1_esctecnica12_foto3.JPG"/>
    <s v="https://cdn2.buenosaires.gob.ar/baobras/editadas2/meigc_comuna1_esctecnica12_foto4.jpg"/>
    <s v="Hexacom S.A."/>
    <d v="2016-12-23T00:00:00"/>
    <m/>
    <m/>
    <n v="30643202812"/>
    <m/>
    <n v="2"/>
    <m/>
    <m/>
    <m/>
    <s v="https://www.buenosaires.gob.ar/baobras/obras-en-escuelas-de-comuna-1"/>
    <m/>
    <m/>
    <m/>
    <m/>
  </r>
  <r>
    <s v="Obras en escuelas de Comuna 8"/>
    <s v="Escuela Integral Interdisciplinaria Nº 20 Alicia Moreau De Justo: Obra de infraestructura"/>
    <s v="Finalizada"/>
    <s v="Escuelas"/>
    <x v="0"/>
    <s v="Obra de adecuación a normativa y reacondicionamiento."/>
    <n v="3183752"/>
    <n v="8"/>
    <s v="Villa Lugano"/>
    <s v="Goleta Santa Cruz 6999"/>
    <n v="-34.679861170000002"/>
    <n v="-58.493601669999997"/>
    <x v="152"/>
    <x v="2"/>
    <d v="2017-09-02T00:00:00"/>
    <n v="10"/>
    <n v="100"/>
    <s v="https://cdn2.buenosaires.gob.ar/baobras/editadas2/meigc_comuna8_escintegralinterdisciplinaria20_foto1.jpg"/>
    <s v="https://cdn2.buenosaires.gob.ar/baobras/editadas2/meigc_comuna8_escintegralinterdisciplinaria20_foto2.jpg"/>
    <m/>
    <m/>
    <s v="Vidogar Construcciones S.A"/>
    <d v="2016-11-07T00:00:00"/>
    <m/>
    <m/>
    <n v="30553433564"/>
    <m/>
    <m/>
    <m/>
    <m/>
    <m/>
    <s v="https://www.buenosaires.gob.ar/baobras/obras-en-escuelas-de-comuna-8"/>
    <m/>
    <m/>
    <m/>
    <m/>
  </r>
  <r>
    <s v="Obras en escuelas de Comuna 4"/>
    <s v="Esc. Normal Superior N° 05 Gral. Don Martí­n Miguel De Gí¼emes: Obras generales"/>
    <s v="Finalizada"/>
    <s v="Escuelas"/>
    <x v="0"/>
    <s v="Obra de refuncionalización."/>
    <n v="6603217"/>
    <n v="4"/>
    <s v="Barracas"/>
    <s v="Suarez Av. 2123"/>
    <n v="-34.642099600000002"/>
    <n v="-58.380506879999999"/>
    <x v="12"/>
    <x v="5"/>
    <d v="2017-08-24T00:00:00"/>
    <n v="7"/>
    <n v="100"/>
    <s v="https://cdn2.buenosaires.gob.ar/baobras/editadas2/meigc_comuna4_escsuperior05_foto1.JPG"/>
    <s v="https://cdn2.buenosaires.gob.ar/baobras/editadas2/meigc_comuna4_escsuperior05_foto2.JPG"/>
    <s v="https://cdn2.buenosaires.gob.ar/baobras/editadas2/meigc_comuna4_escsuperior05_foto3.JPG"/>
    <s v="https://cdn2.buenosaires.gob.ar/baobras/editadas2/meigc_comuna4_escsuperior05_foto4.JPG"/>
    <s v="CIA CENTRAL DE CONTRUCCIONES SRL"/>
    <d v="2017-01-30T00:00:00"/>
    <m/>
    <m/>
    <n v="30708008393"/>
    <m/>
    <n v="15"/>
    <m/>
    <m/>
    <m/>
    <s v="https://www.buenosaires.gob.ar/baobras/obras-en-escuelas-de-comuna-4"/>
    <s v="https://buenosaires.gob.ar/areas/hacienda/compras/consulta/popup_detalle.php?tipo=licitacion&amp;idlicitacion=128181"/>
    <m/>
    <m/>
    <m/>
  </r>
  <r>
    <s v="Obras en escuelas de Comuna 7"/>
    <s v="Liceo N° 05 Pascual Guaglianone / Escuela Técnica N° 18 José Antonio ílvarez Condarco: Obra de infraestructura"/>
    <s v="Finalizada"/>
    <s v="Escuelas"/>
    <x v="0"/>
    <s v="Obras en sanitarios - instalaciones y accesorios."/>
    <n v="1753837"/>
    <n v="7"/>
    <s v="Flores"/>
    <s v="Carabobo Av. 286"/>
    <n v="-34.6301591"/>
    <n v="-58.454928129999999"/>
    <x v="96"/>
    <x v="5"/>
    <d v="2017-10-08T00:00:00"/>
    <n v="4"/>
    <n v="100"/>
    <s v="https://cdn2.buenosaires.gob.ar/baobras/editadas2/meigc_comuna7_liceo05_2_foto1.png"/>
    <s v="https://cdn2.buenosaires.gob.ar/baobras/editadas2/meigc_comuna7_liceo05_2_foto2.png"/>
    <m/>
    <m/>
    <s v="Enci S.A."/>
    <d v="2017-06-19T00:00:00"/>
    <m/>
    <m/>
    <n v="30709309354"/>
    <m/>
    <m/>
    <m/>
    <m/>
    <m/>
    <s v="https://www.buenosaires.gob.ar/baobras/obras-en-escuelas-de-comuna-7"/>
    <m/>
    <m/>
    <m/>
    <m/>
  </r>
  <r>
    <s v="Obras en escuelas de Comuna 7"/>
    <s v="Liceo N° 05 Pascual Guaglianone / Esc. Técnica N° 18 José Antonio ílvarez Condarco: Obras generales"/>
    <s v="Finalizada"/>
    <s v="Escuelas"/>
    <x v="0"/>
    <s v="Obras de terminación cantina, aulas, instalaciones y carpinterí­a"/>
    <n v="17492905"/>
    <n v="7"/>
    <s v="Flores"/>
    <s v="Carabobo Av. 286"/>
    <n v="-34.6301591"/>
    <n v="-58.454928129999999"/>
    <x v="96"/>
    <x v="5"/>
    <d v="2017-09-17T00:00:00"/>
    <n v="3"/>
    <n v="100"/>
    <s v="https://cdn2.buenosaires.gob.ar/baobras/editadas2/meigc_comuna7_liceo05_foto1.jpg"/>
    <s v="https://cdn2.buenosaires.gob.ar/baobras/editadas2/meigc_comuna7_liceo05_foto2.jpg"/>
    <s v="https://cdn2.buenosaires.gob.ar/baobras/editadas2/meigc_comuna7_liceo05_foto3.jpg"/>
    <s v="https://cdn2.buenosaires.gob.ar/baobras/editadas2/meigc_comuna7_liceo05_foto4.jpg"/>
    <s v="Enci S.A."/>
    <d v="2017-06-19T00:00:00"/>
    <m/>
    <m/>
    <n v="30709309354"/>
    <m/>
    <m/>
    <m/>
    <m/>
    <m/>
    <s v="https://www.buenosaires.gob.ar/baobras/obras-en-escuelas-de-comuna-7"/>
    <m/>
    <m/>
    <m/>
    <m/>
  </r>
  <r>
    <s v="Obras en escuelas de Comuna 8"/>
    <s v="Esc. Primaria Común N° 22 Rufino Luro Cambaceres: Obras generales"/>
    <s v="Finalizada"/>
    <s v="Escuelas"/>
    <x v="0"/>
    <s v="Obra de adecuación a normativa y reacondicionamiento."/>
    <n v="6495745"/>
    <n v="8"/>
    <s v="Villa Lugano"/>
    <s v="Montiel 3826"/>
    <n v="-34.676434690000001"/>
    <n v="-58.493365539999999"/>
    <x v="152"/>
    <x v="2"/>
    <d v="2018-02-14T00:00:00"/>
    <n v="15"/>
    <n v="100"/>
    <s v="https://cdn2.buenosaires.gob.ar/baobras/genericas/generica_escuelas.png"/>
    <m/>
    <m/>
    <m/>
    <s v="Ibasa S.A."/>
    <d v="2016-11-07T00:00:00"/>
    <m/>
    <m/>
    <n v="30696429886"/>
    <m/>
    <n v="8"/>
    <m/>
    <m/>
    <m/>
    <s v="https://www.buenosaires.gob.ar/baobras/obras-en-escuelas-de-comuna-8"/>
    <m/>
    <m/>
    <m/>
    <m/>
  </r>
  <r>
    <s v="Polo Educativo Mugica"/>
    <s v=" Polo Educativo Mugica: Esc. De Educación Media N° 01.Obras generales"/>
    <s v="Finalizada"/>
    <s v="Escuelas"/>
    <x v="0"/>
    <s v="Obra de instalación eléctrica y sanitaria para escuela secundaria provisoria en aulas modulares."/>
    <n v="1641553"/>
    <n v="1"/>
    <s v="Retiro"/>
    <s v="Letonia Y Antartida Argentina Av."/>
    <n v="-34.58921376"/>
    <n v="-58.371015249999999"/>
    <x v="97"/>
    <x v="5"/>
    <d v="2019-04-30T00:00:00"/>
    <n v="21"/>
    <n v="100"/>
    <s v="https://cdn2.buenosaires.gob.ar/baobras/editadas2/meigc_polomugicaescmedia1obrageneral_foto1.jpg"/>
    <s v="https://cdn2.buenosaires.gob.ar/baobras/editadas2/meigc_polomugicaescmedia1obrageneral_foto2.jpg"/>
    <s v="https://cdn2.buenosaires.gob.ar/baobras/editadas2/meigc_polomugicaescmedia1obrageneral_foto3.jpg"/>
    <m/>
    <s v="Fortis S.R.L."/>
    <n v="2017"/>
    <m/>
    <m/>
    <n v="30714765430"/>
    <m/>
    <n v="20"/>
    <s v="SI"/>
    <m/>
    <m/>
    <s v="https://www.buenosaires.gob.ar/baobras/polo-educativo-mugica"/>
    <m/>
    <m/>
    <s v="https://cdn2.buenosaires.gob.ar/baobras/apra/EX-2017-21942030-%20-MGEYA-APRA.pdf"/>
    <m/>
  </r>
  <r>
    <s v="Obras en escuelas de Comuna 11"/>
    <s v="Esc. Primaria Común N° 08 Alte. Manuel Blanco Encalada / Jardí­n De Infantes Nucleado e Juana Manso: Obras generales"/>
    <s v="Finalizada"/>
    <s v="Escuelas"/>
    <x v="0"/>
    <s v="Obra de reforma, ampliación y refuncionalización."/>
    <n v="4246602"/>
    <n v="11"/>
    <s v="Villa Del Parque"/>
    <s v="Lamarca, Emilio 3379"/>
    <n v="-34.601162850000001"/>
    <n v="-58.503306430000002"/>
    <x v="219"/>
    <x v="5"/>
    <d v="2017-12-31T00:00:00"/>
    <n v="11"/>
    <n v="100"/>
    <s v="https://cdn2.buenosaires.gob.ar/baobras/editadas2/meigc_comuna11_escprimaria08_foto1.jpg"/>
    <s v="https://cdn2.buenosaires.gob.ar/baobras/editadas2/meigc_comuna11_escprimaria08_foto2.JPG"/>
    <s v="https://cdn2.buenosaires.gob.ar/baobras/editadas2/meigc_comuna11_escprimaria08_foto3.JPG"/>
    <m/>
    <s v="Betonhaus S.A."/>
    <d v="2017-01-09T00:00:00"/>
    <m/>
    <m/>
    <n v="30708568240"/>
    <m/>
    <m/>
    <m/>
    <m/>
    <m/>
    <s v="https://www.buenosaires.gob.ar/baobras/obras-en-escuelas-de-la-comuna-11"/>
    <s v="https://buenosaires.gob.ar/areas/hacienda/compras/consulta/popup_detalle.php?tipo=licitacion&amp;idlicitacion=128239"/>
    <m/>
    <m/>
    <m/>
  </r>
  <r>
    <s v="Obras en escuelas de Comuna 13"/>
    <s v="Esc. Primaria Común N° 01 Casto Munita: Obras generales"/>
    <s v="Finalizada"/>
    <s v="Escuelas"/>
    <x v="0"/>
    <s v="Obra de impermeabilización y reparaciones varias en aulas y laboratorio"/>
    <n v="7030271"/>
    <n v="13"/>
    <s v="Belgrano"/>
    <s v="Cuba 2039"/>
    <n v="-34.561556799999998"/>
    <n v="-58.45414263"/>
    <x v="46"/>
    <x v="5"/>
    <d v="2017-09-06T00:00:00"/>
    <n v="7"/>
    <n v="100"/>
    <s v="https://cdn2.buenosaires.gob.ar/baobras/editadas2/meigc_comuna13_escprimaria01_foto1.JPG"/>
    <s v="https://cdn2.buenosaires.gob.ar/baobras/editadas2/meigc_comuna13_escprimaria01_foto2.JPG"/>
    <m/>
    <m/>
    <s v="COYPRO SOCIEDAD ANONIMA"/>
    <d v="2017-02-08T00:00:00"/>
    <m/>
    <m/>
    <n v="30615108290"/>
    <m/>
    <m/>
    <m/>
    <m/>
    <m/>
    <s v="https://www.buenosaires.gob.ar/baobras/obras-en-escuelas-de-comuna-13"/>
    <s v="https://buenosaires.gob.ar/areas/hacienda/compras/consulta/popup_detalle.php?tipo=licitacion&amp;idlicitacion=128752"/>
    <m/>
    <m/>
    <m/>
  </r>
  <r>
    <s v="Obras en escuelas de Comuna 14"/>
    <s v="Instituto de Formación Técnica Superior N° 14 / Ciclo Básico de Formación Ocupacional N° 04 - Ampliación."/>
    <s v="Finalizada"/>
    <s v="Escuelas"/>
    <x v="0"/>
    <s v="Obra de ampliación edilicia para 5 aulas nuevas."/>
    <n v="16253300"/>
    <n v="14"/>
    <s v="Palermo"/>
    <s v="Juncal 3251"/>
    <n v="-34.585434169999999"/>
    <n v="-58.410129310000002"/>
    <x v="274"/>
    <x v="5"/>
    <d v="2017-06-30T00:00:00"/>
    <n v="0"/>
    <n v="100"/>
    <s v="https://cdn2.buenosaires.gob.ar/baobras/editadas2/meigc_comuna14_institutoformaciontecnica14_foto1.jpg"/>
    <s v="https://cdn2.buenosaires.gob.ar/baobras/editadas2/meigc_comuna14_institutoformaciontecnica14_foto2.jpg"/>
    <s v="https://cdn2.buenosaires.gob.ar/baobras/editadas2/meigc_comuna14_institutoformaciontecnica14_foto3.jpg"/>
    <s v="https://cdn2.buenosaires.gob.ar/baobras/editadas2/meigc_comuna14_institutoformaciontecnica14_foto4.jpg"/>
    <s v="Sehos S.A."/>
    <d v="2017-06-12T00:00:00"/>
    <m/>
    <m/>
    <n v="30649820704"/>
    <m/>
    <n v="12"/>
    <m/>
    <m/>
    <m/>
    <s v="https://www.buenosaires.gob.ar/baobras/obras-en-escuelas-de-comuna-14"/>
    <s v="https://buenosaires.gob.ar/areas/hacienda/compras/consulta/popup_detalle.php?tipo=licitacion&amp;idlicitacion=130130"/>
    <m/>
    <m/>
    <m/>
  </r>
  <r>
    <s v="Obras en escuelas de Comuna 4"/>
    <s v="Escuela Técnica N° 07 Dolores Lavalle De Lavalle: Obra de infraestructura."/>
    <s v="Finalizada"/>
    <s v="Escuelas"/>
    <x v="0"/>
    <s v="Obra de provisión e instalación de tres aulas prefabricadas de 30 M2 cada una"/>
    <n v="1338602"/>
    <n v="4"/>
    <s v="Parque Patricios"/>
    <s v="Zavaleta 204"/>
    <n v="-34.639760369999998"/>
    <n v="-58.403068900000001"/>
    <x v="275"/>
    <x v="5"/>
    <d v="2017-09-10T00:00:00"/>
    <n v="2"/>
    <n v="100"/>
    <s v="https://cdn2.buenosaires.gob.ar/baobras/editadas2/meigc_comuna4_esctecnica07_foto1.JPG"/>
    <s v="https://cdn2.buenosaires.gob.ar/baobras/editadas2/meigc_comuna4_esctecnica07_foto2.JPG"/>
    <m/>
    <m/>
    <s v="Las Cortes S.R.L."/>
    <d v="2017-07-19T00:00:00"/>
    <m/>
    <m/>
    <n v="30700041197"/>
    <m/>
    <m/>
    <m/>
    <m/>
    <m/>
    <s v="https://www.buenosaires.gob.ar/baobras/obras-en-escuelas-de-comuna-4"/>
    <m/>
    <m/>
    <m/>
    <m/>
  </r>
  <r>
    <s v="Obras en escuelas de Comuna 7"/>
    <s v="Escuela Primaria Común N° 07 Niñas De Ayohuma / Jardí­n De Infantes Común N° 06: Obra de infraestructura"/>
    <s v="Finalizada"/>
    <s v="Escuelas"/>
    <x v="0"/>
    <s v="Obra de refuerzo de rejas existentes"/>
    <n v="525150"/>
    <n v="7"/>
    <s v="Parque Chacabuco"/>
    <s v="Asamblea Av. 1221"/>
    <n v="-34.635898879999999"/>
    <n v="-58.442055119999999"/>
    <x v="237"/>
    <x v="5"/>
    <d v="2017-05-04T00:00:00"/>
    <m/>
    <n v="100"/>
    <s v="https://cdn2.buenosaires.gob.ar/baobras/educacion2/Asamblea1221_2.jpg"/>
    <s v="https://cdn2.buenosaires.gob.ar/baobras/educacion2/Asamblea1221_3.jpg"/>
    <m/>
    <m/>
    <s v="Spinelli &amp; Asociados S.R.L."/>
    <d v="2017-07-03T00:00:00"/>
    <m/>
    <m/>
    <n v="30709411876"/>
    <m/>
    <m/>
    <m/>
    <m/>
    <m/>
    <s v="https://www.buenosaires.gob.ar/baobras/obras-en-escuelas-de-comuna-7"/>
    <m/>
    <m/>
    <m/>
    <m/>
  </r>
  <r>
    <s v="Obras en escuelas de Comuna 9"/>
    <s v="Liceo N° 08 Esteban Echeverrí­a: Mejora Edilicia"/>
    <s v="Finalizada"/>
    <s v="Escuelas"/>
    <x v="0"/>
    <s v="Obra de reforma y adecuación de ascensor"/>
    <n v="1757811"/>
    <n v="9"/>
    <s v="Mataderos"/>
    <s v="Murguiondo 1568"/>
    <n v="-34.65320981"/>
    <n v="-58.505185500000003"/>
    <x v="276"/>
    <x v="5"/>
    <d v="2017-08-29T00:00:00"/>
    <n v="3"/>
    <n v="100"/>
    <s v="https://cdn2.buenosaires.gob.ar/baobras/editadas2/meigc_comuna9_liceo08_foto1.jpg"/>
    <s v="https://cdn2.buenosaires.gob.ar/baobras/editadas2/meigc_comuna9_liceo08_foto2.jpg"/>
    <m/>
    <m/>
    <s v="Mediterraneo S.A"/>
    <d v="2017-05-11T00:00:00"/>
    <m/>
    <m/>
    <n v="30566480618"/>
    <m/>
    <n v="3"/>
    <m/>
    <m/>
    <m/>
    <s v="https://www.buenosaires.gob.ar/baobras/obras-en-escuelas-de-comuna-9"/>
    <m/>
    <m/>
    <m/>
    <m/>
  </r>
  <r>
    <s v="Obras en escuelas de Comuna 14"/>
    <s v="Escuela Primaria Común N° 30 Granaderos de San Martin: Mejora Edilicia."/>
    <s v="Finalizada"/>
    <s v="Escuelas"/>
    <x v="0"/>
    <s v="Obra de reforma y adecuación de ascensor"/>
    <n v="1716020"/>
    <n v="14"/>
    <s v="Palermo"/>
    <s v="Del Libertador Av. 4903"/>
    <n v="-34.564092649999999"/>
    <n v="-58.43538264"/>
    <x v="128"/>
    <x v="5"/>
    <d v="2018-01-27T00:00:00"/>
    <n v="7"/>
    <n v="100"/>
    <s v="https://cdn2.buenosaires.gob.ar/baobras/editadas2/meigc_comuna14_escprimaria30_foto1.jpg"/>
    <s v="https://cdn2.buenosaires.gob.ar/baobras/editadas2/meigc_comuna14_escprimaria30_foto2.jpg"/>
    <m/>
    <m/>
    <s v="Dilthey S.A."/>
    <d v="2017-06-16T00:00:00"/>
    <m/>
    <m/>
    <n v="30711331847"/>
    <m/>
    <n v="4"/>
    <m/>
    <m/>
    <m/>
    <s v="https://www.buenosaires.gob.ar/baobras/obras-en-escuelas-de-comuna-14"/>
    <m/>
    <m/>
    <m/>
    <m/>
  </r>
  <r>
    <s v="Obras en escuelas de Comuna 6"/>
    <s v="Esc. Superior De Enfermerí­a Dra. Cecilia Grierson: Obras generales"/>
    <s v="Finalizada"/>
    <s v="Escuelas"/>
    <x v="0"/>
    <s v="Obra de ampliación y remodelación"/>
    <n v="23838357"/>
    <n v="6"/>
    <s v="Caballito"/>
    <s v="Ambrosetti, Juan B. 601"/>
    <n v="-34.610170889999999"/>
    <n v="-58.438378450000002"/>
    <x v="277"/>
    <x v="2"/>
    <d v="2018-01-30T00:00:00"/>
    <n v="13"/>
    <n v="100"/>
    <s v="https://cdn2.buenosaires.gob.ar/baobras/editadas2/meigc_comuna6_escuelaenfermeriagrierson_foto1.jpg"/>
    <s v="https://cdn2.buenosaires.gob.ar/baobras/editadas2/meigc_comuna6_escuelaenfermeriagrierson_foto2.jpg"/>
    <s v="https://cdn2.buenosaires.gob.ar/baobras/editadas2/meigc_comuna6_escuelaenfermeriagrierson_foto3.jpg"/>
    <s v="https://cdn2.buenosaires.gob.ar/baobras/editadas2/meigc_comuna6_escuelaenfermeriagrierson_foto4.jpg"/>
    <s v="DI PIETRO PAOLO RUBENS ERNESTO"/>
    <d v="2016-12-01T00:00:00"/>
    <m/>
    <m/>
    <n v="20044899532"/>
    <m/>
    <n v="34"/>
    <m/>
    <m/>
    <m/>
    <s v="https://www.buenosaires.gob.ar/baobras/obras-en-escuelas-de-comuna-6"/>
    <s v="https://buenosaires.gob.ar/areas/hacienda/compras/consulta/popup_detalle.php?tipo=licitacion&amp;idlicitacion=126945"/>
    <m/>
    <m/>
    <m/>
  </r>
  <r>
    <s v="Obras en escuelas de Comuna 3"/>
    <s v="Escuela Primaria Común N° 09 Mariano Moreno: Mejora Edilicia."/>
    <s v="Finalizada"/>
    <s v="Escuelas"/>
    <x v="0"/>
    <s v="Obra de instalación de gas y termomecánica"/>
    <n v="2875610"/>
    <n v="3"/>
    <s v="Balvanera"/>
    <s v="Moreno 2104"/>
    <n v="-34.613023920000003"/>
    <n v="-58.396398099999999"/>
    <x v="118"/>
    <x v="5"/>
    <d v="2017-12-28T00:00:00"/>
    <n v="6"/>
    <n v="100"/>
    <s v="https://cdn2.buenosaires.gob.ar/baobras/editadas2/meigc_comuna3_escprimaria09_foto1.jpg"/>
    <s v="https://cdn2.buenosaires.gob.ar/baobras/editadas2/meigc_comuna3_escprimaria09_foto2.jpg"/>
    <s v="https://cdn2.buenosaires.gob.ar/baobras/editadas2/meigc_comuna3_escprimaria09_foto3.jpg"/>
    <s v="https://cdn2.buenosaires.gob.ar/baobras/editadas2/meigc_comuna3_escprimaria09_foto4.jpeg"/>
    <s v="Dilthey S.A."/>
    <d v="2017-06-01T00:00:00"/>
    <m/>
    <m/>
    <n v="30711331847"/>
    <m/>
    <n v="6"/>
    <m/>
    <m/>
    <m/>
    <s v="https://www.buenosaires.gob.ar/baobras/obras-en-escuelas-de-comuna-3"/>
    <m/>
    <m/>
    <m/>
    <m/>
  </r>
  <r>
    <s v="Obras en escuelas de Comuna 13"/>
    <s v="Escuela Primaria Común N° 13 Raúl Scalabrini Ortiz / Jardí­n De Infantes Común N° 08: Mejora Edilicia."/>
    <s v="Finalizada"/>
    <s v="Escuelas"/>
    <x v="0"/>
    <s v="Obras para mejoramiento edilicio."/>
    <n v="695486"/>
    <n v="13"/>
    <s v="Colegiales"/>
    <s v="Conde 223"/>
    <n v="-34.580223289999999"/>
    <n v="-58.445443130000001"/>
    <x v="97"/>
    <x v="5"/>
    <d v="2017-10-20T00:00:00"/>
    <n v="3"/>
    <n v="100"/>
    <s v="https://cdn2.buenosaires.gob.ar/baobras/editadas2/meigc_comuna13_escprimaria13_foto1.JPG"/>
    <s v="https://cdn2.buenosaires.gob.ar/baobras/editadas2/meigc_comuna13_escprimaria13_foto2.jpg"/>
    <s v="https://cdn2.buenosaires.gob.ar/baobras/editadas2/meigc_comuna13_escprimaria13_foto3.jpg"/>
    <s v="https://cdn2.buenosaires.gob.ar/baobras/editadas2/meigc_comuna13_escprimaria13_foto4.jpg"/>
    <s v="Dal Construcciones S.A"/>
    <d v="2017-07-17T00:00:00"/>
    <m/>
    <m/>
    <n v="30604370171"/>
    <m/>
    <n v="10"/>
    <m/>
    <m/>
    <m/>
    <s v="https://www.buenosaires.gob.ar/baobras/obras-en-escuelas-de-comuna-13"/>
    <s v="https://buenosaires.gob.ar/areas/hacienda/compras/consulta/popup_detalle.php?tipo=licitacion&amp;idlicitacion=114465"/>
    <m/>
    <m/>
    <m/>
  </r>
  <r>
    <s v="Obras en escuelas de Comuna 3"/>
    <s v="Escuela Primaria Común N° 11 José Federico Moreno: Mejora Edilicia."/>
    <s v="Finalizada"/>
    <s v="Escuelas"/>
    <x v="0"/>
    <s v="Obras para mejoramiento edilicio."/>
    <n v="1390972"/>
    <n v="3"/>
    <s v="San Cristóbal"/>
    <s v="Humberto 1° 3171"/>
    <n v="-34.623328999999998"/>
    <n v="-58.410139999999998"/>
    <x v="278"/>
    <x v="5"/>
    <d v="2017-10-20T00:00:00"/>
    <n v="5"/>
    <n v="100"/>
    <s v="https://cdn2.buenosaires.gob.ar/baobras/editadas2/meigc_comuna3_escprimaria11_foto1.jpg"/>
    <s v="https://cdn2.buenosaires.gob.ar/baobras/editadas2/meigc_comuna3_escprimaria11_foto2.jpg"/>
    <s v="https://cdn2.buenosaires.gob.ar/baobras/editadas2/meigc_comuna3_escprimaria11_foto3.jpg"/>
    <m/>
    <s v="Dal Construcciones S.A"/>
    <d v="2017-05-23T00:00:00"/>
    <m/>
    <m/>
    <n v="30604370171"/>
    <m/>
    <m/>
    <m/>
    <m/>
    <m/>
    <s v="https://www.buenosaires.gob.ar/baobras/obras-en-escuelas-de-comuna-3"/>
    <m/>
    <m/>
    <m/>
    <m/>
  </r>
  <r>
    <s v="Obras en escuelas de Comuna 6"/>
    <s v="Escuela Primaria Común N° 03 Dr. Manuel Augusto Montes De Oca: Mejora Edilicia"/>
    <s v="Finalizada"/>
    <s v="Escuelas"/>
    <x v="0"/>
    <s v="Obra de instalación eléctrica y contra incendio"/>
    <n v="2991405"/>
    <n v="6"/>
    <s v="Caballito"/>
    <s v="Puan 360"/>
    <n v="-34.626871049999998"/>
    <n v="-58.447217610000003"/>
    <x v="279"/>
    <x v="5"/>
    <d v="2019-02-06T00:00:00"/>
    <n v="20"/>
    <n v="100"/>
    <s v="https://cdn2.buenosaires.gob.ar/baobras/editadas2/meigc_comuna6_escprimaria03_foto1.jpg"/>
    <s v="https://cdn2.buenosaires.gob.ar/baobras/editadas2/meigc_comuna6_escprimaria03_foto2.jpg"/>
    <s v="https://cdn2.buenosaires.gob.ar/baobras/editadas2/meigc_comuna6_escprimaria03_foto3.jpg"/>
    <m/>
    <s v="Dal Construcciones S.A"/>
    <d v="2017-06-05T00:00:00"/>
    <m/>
    <m/>
    <n v="30604370171"/>
    <m/>
    <m/>
    <m/>
    <m/>
    <m/>
    <s v="https://www.buenosaires.gob.ar/baobras/obras-en-escuelas-de-comuna-6"/>
    <m/>
    <m/>
    <m/>
    <m/>
  </r>
  <r>
    <s v="Obras en escuelas de Comuna 6"/>
    <s v="Escuela De Educ. Espec. N° 33 Santa Cecilia: Mejora Edilicia"/>
    <s v="Finalizada"/>
    <s v="Escuelas"/>
    <x v="0"/>
    <s v="Obras para mejoramiento edilicio."/>
    <n v="695486"/>
    <n v="6"/>
    <s v="Caballito"/>
    <s v="Senillosa 650"/>
    <n v="-34.624410570000002"/>
    <n v="-58.428703630000001"/>
    <x v="97"/>
    <x v="5"/>
    <d v="2017-10-20T00:00:00"/>
    <n v="3"/>
    <n v="100"/>
    <s v="https://cdn2.buenosaires.gob.ar/baobras/editadas2/meigc_comuna6_esceducacionespecial33_foto1.jpg"/>
    <m/>
    <m/>
    <m/>
    <s v="Dal Construcciones S.A"/>
    <d v="2017-07-17T00:00:00"/>
    <m/>
    <m/>
    <n v="30604370171"/>
    <m/>
    <m/>
    <m/>
    <m/>
    <m/>
    <s v="https://www.buenosaires.gob.ar/baobras/obras-en-escuelas-de-comuna-6"/>
    <m/>
    <m/>
    <m/>
    <m/>
  </r>
  <r>
    <s v="Obras en escuelas de Comuna 1"/>
    <s v="Escuela Primaria Común N° 27 Deán Funes: Mejora Edilicia"/>
    <s v="Finalizada"/>
    <s v="Escuelas"/>
    <x v="0"/>
    <s v="Obra de instalación eléctrica"/>
    <n v="2999056"/>
    <n v="1"/>
    <s v="San Telmo"/>
    <s v="Defensa 1431"/>
    <n v="-34.624629249999998"/>
    <n v="-58.371201190000001"/>
    <x v="280"/>
    <x v="5"/>
    <d v="2017-08-21T00:00:00"/>
    <n v="3"/>
    <n v="100"/>
    <s v="https://cdn2.buenosaires.gob.ar/baobras/editadas2/meigc_comuna1_escprimaria27_foto1.JPG"/>
    <m/>
    <m/>
    <m/>
    <s v="Inapcon S.A"/>
    <d v="2017-05-08T00:00:00"/>
    <m/>
    <m/>
    <n v="30677124411"/>
    <m/>
    <m/>
    <m/>
    <m/>
    <m/>
    <s v="https://www.buenosaires.gob.ar/baobras/obras-en-escuelas-de-comuna-1"/>
    <m/>
    <m/>
    <m/>
    <m/>
  </r>
  <r>
    <s v="Obras en escuelas de Comuna 4"/>
    <s v="Esc. De Educación Media N° 04 Homero Manzi: Obras generales"/>
    <s v="Finalizada"/>
    <s v="Escuelas"/>
    <x v="0"/>
    <s v="Obra de remodelación y ampliación"/>
    <n v="39950000"/>
    <n v="4"/>
    <s v="Nueva Pompeya"/>
    <s v="Saenz Av. 631"/>
    <n v="-34.646965999999999"/>
    <n v="-58.416300999999997"/>
    <x v="166"/>
    <x v="2"/>
    <d v="2018-11-16T00:00:00"/>
    <n v="24"/>
    <n v="100"/>
    <s v="https://cdn2.buenosaires.gob.ar/baobras/editadas2/meigc_comuna4_escmedia04_foto1.JPG"/>
    <s v="https://cdn2.buenosaires.gob.ar/baobras/editadas2/meigc_comuna4_escmedia04_foto2.JPG"/>
    <s v="https://cdn2.buenosaires.gob.ar/baobras/editadas2/meigc_comuna4_escmedia04_foto3.JPG"/>
    <m/>
    <s v="Gamer"/>
    <d v="2016-11-16T00:00:00"/>
    <m/>
    <m/>
    <n v="30712194991"/>
    <m/>
    <n v="12"/>
    <m/>
    <m/>
    <m/>
    <s v="https://www.buenosaires.gob.ar/baobras/obras-en-escuelas-de-comuna-4"/>
    <m/>
    <m/>
    <m/>
    <m/>
  </r>
  <r>
    <s v="Obras en escuelas de Comuna 4"/>
    <s v="Escuela Primaria Común N° 01 Alte. Guillermo Brown: Mejora edilicia."/>
    <s v="Finalizada"/>
    <s v="Escuelas"/>
    <x v="0"/>
    <s v="Obras para mejoramiento edilicio."/>
    <n v="2324381"/>
    <n v="4"/>
    <s v="La Boca"/>
    <s v="Valle, Aristobulo Del 471"/>
    <n v="-34.633200559999999"/>
    <n v="-58.36133469"/>
    <x v="281"/>
    <x v="5"/>
    <d v="2017-08-01T00:00:00"/>
    <n v="6"/>
    <n v="100"/>
    <s v="https://cdn2.buenosaires.gob.ar/baobras/editadas2/meigc_comuna4_escprimaria01_foto1.JPG"/>
    <s v="https://cdn2.buenosaires.gob.ar/baobras/editadas2/meigc_comuna4_escprimaria01_foto2.JPG"/>
    <s v="https://cdn2.buenosaires.gob.ar/baobras/editadas2/meigc_comuna4_escprimaria01_foto3.JPG"/>
    <s v="https://cdn2.buenosaires.gob.ar/baobras/editadas2/meigc_comuna4_escprimaria01_foto4.JPG"/>
    <s v="Radiotronica Construcciones S.A."/>
    <d v="2017-02-03T00:00:00"/>
    <m/>
    <m/>
    <n v="33709466939"/>
    <m/>
    <m/>
    <m/>
    <m/>
    <m/>
    <s v="https://www.buenosaires.gob.ar/baobras/obras-en-escuelas-de-comuna-4"/>
    <m/>
    <m/>
    <m/>
    <m/>
  </r>
  <r>
    <s v="Obras en escuelas de Comuna 7"/>
    <s v="Escuela Primaria Común N° 23 Cañada: Mejora Edilicia"/>
    <s v="Finalizada"/>
    <s v="Escuelas"/>
    <x v="0"/>
    <s v="Obra de impermeabilización y reparación de cubiertas. Restuariones sanitarias"/>
    <n v="1106680"/>
    <n v="7"/>
    <s v="Parque Chacabuco"/>
    <s v="Cachimayo 1735"/>
    <n v="-34.639124719999998"/>
    <n v="-58.435851509999999"/>
    <x v="282"/>
    <x v="5"/>
    <d v="2017-08-01T00:00:00"/>
    <n v="6"/>
    <n v="100"/>
    <s v="https://cdn2.buenosaires.gob.ar/baobras/editadas2/meigc_comuna7_escprimaria23_foto1.JPG"/>
    <s v="https://cdn2.buenosaires.gob.ar/baobras/editadas2/meigc_comuna7_escprimaria23_foto2.JPG"/>
    <s v="https://cdn2.buenosaires.gob.ar/baobras/editadas2/meigc_comuna7_escprimaria23_foto3.JPG"/>
    <m/>
    <s v="Radiotronica Construcciones S.A."/>
    <d v="2017-02-16T00:00:00"/>
    <m/>
    <m/>
    <n v="33709466939"/>
    <m/>
    <m/>
    <m/>
    <m/>
    <m/>
    <s v="https://www.buenosaires.gob.ar/baobras/obras-en-escuelas-de-comuna-7"/>
    <m/>
    <m/>
    <m/>
    <m/>
  </r>
  <r>
    <s v="Obras en escuelas de Comuna 4"/>
    <s v="Escuela De Educ. Espec. N° 05 Dr. íngel Ardaiz: Mejora edilicia."/>
    <s v="Finalizada"/>
    <s v="Escuelas"/>
    <x v="0"/>
    <s v="Obra de impermeabilización y reparación de cubiertas"/>
    <n v="2708684"/>
    <n v="4"/>
    <s v="Nueva Pompeya"/>
    <s v="Ferre 1957"/>
    <n v="-34.659743769999999"/>
    <n v="-58.423503320000002"/>
    <x v="163"/>
    <x v="2"/>
    <d v="2017-03-10T00:00:00"/>
    <n v="4"/>
    <n v="100"/>
    <s v="https://cdn2.buenosaires.gob.ar/baobras/editadas2/meigc_comuna4_educespecial05_foto1.JPG"/>
    <m/>
    <m/>
    <m/>
    <s v="Radiotronica Construcciones S.A."/>
    <d v="2016-11-17T00:00:00"/>
    <m/>
    <m/>
    <n v="33709466939"/>
    <m/>
    <m/>
    <m/>
    <m/>
    <m/>
    <s v="https://www.buenosaires.gob.ar/baobras/obras-en-escuelas-de-comuna-4"/>
    <m/>
    <m/>
    <m/>
    <m/>
  </r>
  <r>
    <s v="Obras en escuelas de Comuna 10"/>
    <s v="Sc. Primaria Común N° 18 Gendarmerí­a Nacional: Mejora Edilicia"/>
    <s v="Finalizada"/>
    <s v="Escuelas"/>
    <x v="0"/>
    <s v="Obra de impermeabilización y reparación de cubiertas. Instalación eléctrica"/>
    <n v="1369534"/>
    <n v="10"/>
    <s v="Monte Castro"/>
    <s v="Garcia, Juan Agustin 5265"/>
    <n v="-34.627083970000001"/>
    <n v="-58.506802499999999"/>
    <x v="210"/>
    <x v="5"/>
    <d v="2017-08-01T00:00:00"/>
    <n v="4"/>
    <n v="100"/>
    <s v="https://cdn2.buenosaires.gob.ar/baobras/editadas2/meigc_comuna10_escprimaria18_foto1.JPG"/>
    <s v="https://cdn2.buenosaires.gob.ar/baobras/editadas2/meigc_comuna10_escprimaria18_foto2.JPG"/>
    <s v="https://cdn2.buenosaires.gob.ar/baobras/editadas2/meigc_comuna10_escprimaria18_foto3.JPG"/>
    <m/>
    <s v="Radiotronica Construcciones S.A."/>
    <d v="2017-04-21T00:00:00"/>
    <m/>
    <m/>
    <n v="33709466939"/>
    <m/>
    <m/>
    <m/>
    <m/>
    <m/>
    <s v="https://www.buenosaires.gob.ar/baobras/obras-en-escuelas-de-comuna-10"/>
    <m/>
    <m/>
    <m/>
    <m/>
  </r>
  <r>
    <s v="Obras en escuelas de Comuna 4"/>
    <s v="Escuela Primaria Común N° 07 Aeronáutica Argentina (Sede): Mejora edilicia."/>
    <s v="Finalizada"/>
    <s v="Escuelas"/>
    <x v="0"/>
    <s v="Obra de impermeabilización y reparación de cubiertas"/>
    <n v="3281376"/>
    <n v="4"/>
    <s v="Nueva Pompeya"/>
    <s v="Quilmes 473"/>
    <n v="-34.644802489999996"/>
    <n v="-58.417436780000003"/>
    <x v="283"/>
    <x v="5"/>
    <d v="2017-08-01T00:00:00"/>
    <n v="6"/>
    <n v="100"/>
    <s v="https://cdn2.buenosaires.gob.ar/baobras/educacion2/Quilmes473_1.JPG"/>
    <s v="https://cdn2.buenosaires.gob.ar/baobras/educacion3/Quilmes%20473%20-%2002.JPG"/>
    <s v="https://cdn2.buenosaires.gob.ar/baobras/educacion2/Quilmes%20473%20-%2003.JPG"/>
    <m/>
    <s v="Radiotronica Construcciones S.A."/>
    <d v="2017-02-06T00:00:00"/>
    <m/>
    <m/>
    <n v="33709466939"/>
    <m/>
    <n v="12"/>
    <m/>
    <m/>
    <m/>
    <s v="https://www.buenosaires.gob.ar/baobras/obras-en-escuelas-de-comuna-4"/>
    <m/>
    <m/>
    <m/>
    <m/>
  </r>
  <r>
    <s v="Obras en escuelas de Comuna 11"/>
    <s v="Escuela Primaria Común N° 13 Leopoldo Marechal: Mejora Edilicia"/>
    <s v="Finalizada"/>
    <s v="Escuelas"/>
    <x v="0"/>
    <s v="Obra de impermeabilización de cubiertas"/>
    <n v="178799"/>
    <n v="11"/>
    <s v="Villa Gral. Mitre"/>
    <s v="Galicia 1857"/>
    <n v="-34.611653099999998"/>
    <n v="-58.46305667"/>
    <x v="66"/>
    <x v="5"/>
    <d v="2017-08-31T00:00:00"/>
    <n v="1"/>
    <n v="100"/>
    <s v="https://cdn2.buenosaires.gob.ar/baobras/editadas2/meigc_comuna11_escprimaria13_foto1.JPG"/>
    <m/>
    <m/>
    <m/>
    <s v="Ibasa S.A."/>
    <d v="2017-07-20T00:00:00"/>
    <m/>
    <m/>
    <n v="30696429886"/>
    <m/>
    <m/>
    <m/>
    <m/>
    <m/>
    <s v="https://www.buenosaires.gob.ar/baobras/obras-en-escuelas-de-la-comuna-11"/>
    <m/>
    <m/>
    <m/>
    <m/>
  </r>
  <r>
    <s v="Obras en escuelas de Comuna 9"/>
    <s v="Escuela Técnica N° 08 Paula Albarrací­n De Sarmiento: Obra de infraestructura."/>
    <s v="Finalizada"/>
    <s v="Escuelas"/>
    <x v="0"/>
    <s v="Acondicionamiento de anexo de aulas y laboratorios, cambios de pisos, equipamiento de laboratorios, refacciones varias"/>
    <n v="1629592"/>
    <n v="9"/>
    <s v="Parque Avellaneda"/>
    <s v="Collivadino, Pio 436"/>
    <n v="-34.640487419999999"/>
    <n v="-58.483546840000002"/>
    <x v="284"/>
    <x v="5"/>
    <d v="2019-02-25T00:00:00"/>
    <n v="23"/>
    <n v="100"/>
    <s v="https://cdn2.buenosaires.gob.ar/baobras/editadas2/meigc_comuna9_esctecnica08_foto1.jpg"/>
    <s v="https://cdn2.buenosaires.gob.ar/baobras/editadas2/meigc_comuna9_esctecnica08_foto2.jpg"/>
    <s v="https://cdn2.buenosaires.gob.ar/baobras/editadas2/meigc_comuna9_esctecnica08_foto3.jpg"/>
    <m/>
    <s v="COYPRO SOCIEDAD ANONIMA"/>
    <d v="2017-03-13T00:00:00"/>
    <m/>
    <m/>
    <n v="30615108290"/>
    <m/>
    <n v="4"/>
    <m/>
    <m/>
    <m/>
    <s v="https://www.buenosaires.gob.ar/baobras/obras-en-escuelas-de-comuna-9"/>
    <m/>
    <m/>
    <m/>
    <m/>
  </r>
  <r>
    <s v="Obras en escuelas de Comuna 10"/>
    <s v="Escuela Primaria Común N° 06 Carlos Guido y Spano: Mejora Edilicia"/>
    <s v="Finalizada"/>
    <s v="Escuelas"/>
    <x v="0"/>
    <s v="Obra de impermeabilización de cubiertas"/>
    <n v="95359"/>
    <n v="10"/>
    <s v="Villa Luro"/>
    <s v="Falcon, Ramon L.,Cnel. 4801"/>
    <n v="-34.63813494"/>
    <n v="-58.495205630000001"/>
    <x v="279"/>
    <x v="5"/>
    <d v="2017-08-12T00:00:00"/>
    <n v="2"/>
    <n v="100"/>
    <s v="https://cdn2.buenosaires.gob.ar/baobras/editadas2/meigc_comuna10_escprimaria06_foto1.JPG"/>
    <m/>
    <m/>
    <m/>
    <s v="Ibasa S.A."/>
    <d v="2017-06-05T00:00:00"/>
    <m/>
    <m/>
    <n v="30696429886"/>
    <m/>
    <m/>
    <m/>
    <m/>
    <m/>
    <s v="https://www.buenosaires.gob.ar/baobras/obras-en-escuelas-de-comuna-10"/>
    <m/>
    <m/>
    <m/>
    <m/>
  </r>
  <r>
    <s v="Obras en escuelas de Comuna 8"/>
    <s v="Polideportivo: Obra de infraestructura"/>
    <s v="Finalizada"/>
    <s v="Escuelas"/>
    <x v="0"/>
    <s v="Construcción de quincho en zona de pileta Parque de la Ciudad"/>
    <n v="2951151"/>
    <n v="8"/>
    <s v="Villa Soldati"/>
    <s v="Fernandez De La Cruz, F., Gral. Av. 4000"/>
    <n v="-34.668954079999999"/>
    <n v="-58.454322789999999"/>
    <x v="285"/>
    <x v="5"/>
    <d v="2018-10-05T00:00:00"/>
    <n v="17"/>
    <n v="100"/>
    <s v="https://cdn2.buenosaires.gob.ar/baobras/editadas2/meigc_comuna8_parquedelaciudad_foto1.JPG"/>
    <s v="https://cdn2.buenosaires.gob.ar/baobras/editadas2/meigc_comuna8_parquedelaciudad_foto2.JPG"/>
    <s v="https://cdn2.buenosaires.gob.ar/baobras/editadas2/meigc_comuna8_parquedelaciudad_foto3.JPG"/>
    <m/>
    <s v="Construmod S.A."/>
    <d v="2017-05-02T00:00:00"/>
    <m/>
    <m/>
    <n v="30711684391"/>
    <m/>
    <m/>
    <m/>
    <m/>
    <m/>
    <s v="https://www.buenosaires.gob.ar/baobras/obras-en-escuelas-de-comuna-8"/>
    <m/>
    <m/>
    <m/>
    <m/>
  </r>
  <r>
    <s v="Obras en escuelas de Comuna 8"/>
    <s v="Escuela Primaria Común N° 09 Héctor Panizza: Obra de infraestructura"/>
    <s v="Finalizada"/>
    <s v="Escuelas"/>
    <x v="0"/>
    <s v="Obra de demoliciones, impermeabilización, pluviales y pintura"/>
    <n v="1484859"/>
    <n v="8"/>
    <s v="Villa Lugano"/>
    <s v="Beron De Astrada 5920"/>
    <n v="-34.688297849999998"/>
    <n v="-58.463126459999998"/>
    <x v="237"/>
    <x v="5"/>
    <d v="2017-09-01T00:00:00"/>
    <n v="2"/>
    <n v="100"/>
    <s v="https://cdn2.buenosaires.gob.ar/baobras/editadas2/meigc_comuna8_escprimaria09_foto1.jpg"/>
    <m/>
    <m/>
    <m/>
    <s v="DI PIETRO PAOLO RUBENS ERNESTO"/>
    <d v="2017-07-03T00:00:00"/>
    <m/>
    <m/>
    <n v="20044899532"/>
    <m/>
    <m/>
    <m/>
    <m/>
    <m/>
    <s v="https://www.buenosaires.gob.ar/baobras/obras-en-escuelas-de-comuna-8"/>
    <m/>
    <m/>
    <m/>
    <m/>
  </r>
  <r>
    <s v="Obras en escuelas de Comuna 11"/>
    <s v="Escuela Primaria Común N° 16 Ricardo Rojas: Mejora edilicia."/>
    <s v="Finalizada"/>
    <s v="Escuelas"/>
    <x v="0"/>
    <s v="Obras para mejoramiento edilicio."/>
    <n v="446922"/>
    <n v="11"/>
    <s v="Villa Devoto"/>
    <s v="Mistral, Gabriela 3376"/>
    <n v="-34.590942699999999"/>
    <n v="-58.507590950000001"/>
    <x v="286"/>
    <x v="5"/>
    <d v="2017-11-27T00:00:00"/>
    <n v="4"/>
    <n v="100"/>
    <s v="https://cdn2.buenosaires.gob.ar/baobras/editadas2/meigc_comuna11_escprimaria16_foto1.JPG"/>
    <s v="https://cdn2.buenosaires.gob.ar/baobras/editadas2/meigc_comuna11_escprimaria16_foto2.jpg"/>
    <s v="https://cdn2.buenosaires.gob.ar/baobras/editadas2/meigc_comuna11_escprimaria16_foto3.jpg"/>
    <s v="https://cdn2.buenosaires.gob.ar/baobras/editadas2/meigc_comuna11_escprimaria16_foto4.jpg"/>
    <s v="Mediterraneo S.A"/>
    <d v="2017-07-24T00:00:00"/>
    <m/>
    <m/>
    <n v="30566480618"/>
    <m/>
    <n v="2"/>
    <m/>
    <m/>
    <m/>
    <s v="https://www.buenosaires.gob.ar/baobras/obras-en-escuelas-de-la-comuna-11"/>
    <s v="https://buenosaires.gob.ar/areas/hacienda/compras/consulta/popup_detalle.php?tipo=licitacion&amp;idlicitacion=129277"/>
    <m/>
    <m/>
    <m/>
  </r>
  <r>
    <s v="Obras en escuelas de Comuna 1"/>
    <s v="Esc. Técnica N° 01 Ing. Otto Krause: Obras generales"/>
    <s v="Finalizada"/>
    <s v="Escuelas"/>
    <x v="0"/>
    <s v="Obra de mejoramiento edilicio"/>
    <n v="2979477"/>
    <n v="1"/>
    <s v="Montserrat"/>
    <s v="Paseo Colón Av. 650"/>
    <n v="-34.615206999999998"/>
    <n v="-58.368265999999998"/>
    <x v="287"/>
    <x v="5"/>
    <d v="2017-12-15T00:00:00"/>
    <n v="7"/>
    <n v="100"/>
    <s v="https://cdn2.buenosaires.gob.ar/baobras/editadas2/meigc_comuna1_esctecnica01_foto1.jpg"/>
    <s v="https://cdn2.buenosaires.gob.ar/baobras/editadas2/meigc_comuna1_esctecnica01_foto2.jpeg"/>
    <s v="https://cdn2.buenosaires.gob.ar/baobras/editadas2/meigc_comuna1_esctecnica01_foto3.jpeg"/>
    <m/>
    <s v="Mediterraneo S.A"/>
    <d v="2017-05-16T00:00:00"/>
    <m/>
    <m/>
    <n v="30566480618"/>
    <m/>
    <n v="5"/>
    <m/>
    <m/>
    <m/>
    <s v="https://www.buenosaires.gob.ar/baobras/obras-en-escuelas-de-comuna-1"/>
    <s v="https://buenosaires.gob.ar/areas/hacienda/compras/consulta/popup_detalle.php?tipo=licitacion&amp;idlicitacion=129277"/>
    <m/>
    <m/>
    <m/>
  </r>
  <r>
    <s v="Obras en escuelas de Comuna 7"/>
    <s v="Escuela Primaria Común N° 09 José Marí­a Paz: Mejora edilicia."/>
    <s v="Finalizada"/>
    <s v="Escuelas"/>
    <x v="0"/>
    <s v="Obra de mejoramiento edilicio"/>
    <n v="30144882"/>
    <n v="7"/>
    <s v="Flores"/>
    <s v="Falcon, Ramon L.,Cnel. 2934"/>
    <n v="-34.632395449999997"/>
    <n v="-58.469615159999996"/>
    <x v="93"/>
    <x v="5"/>
    <d v="2017-10-24T00:00:00"/>
    <n v="7"/>
    <n v="100"/>
    <s v="https://cdn2.buenosaires.gob.ar/baobras/editadas2/meigc_comuna7_escprimari09_foto1.jpg"/>
    <s v="https://cdn2.buenosaires.gob.ar/baobras/editadas2/meigc_comuna7_escprimari09_foto2.jpg"/>
    <s v="https://cdn2.buenosaires.gob.ar/baobras/editadas2/meigc_comuna7_escprimari09_foto3.jpg"/>
    <s v="https://cdn2.buenosaires.gob.ar/baobras/editadas2/meigc_comuna7_escprimari09_foto4.jpg"/>
    <s v="CO SE BA CONSTRUCCIONES Y SERVICIOS BUENOS AIRES S A"/>
    <d v="2017-03-30T00:00:00"/>
    <m/>
    <m/>
    <n v="30678613033"/>
    <m/>
    <n v="5"/>
    <m/>
    <m/>
    <m/>
    <s v="https://www.buenosaires.gob.ar/baobras/obras-en-escuelas-de-comuna-7"/>
    <m/>
    <m/>
    <m/>
    <m/>
  </r>
  <r>
    <s v="Obras en escuelas de Comuna 10"/>
    <s v="Escuela De Comercio N° 30 Dr. Esteban Agustí­n Gascón"/>
    <s v="Finalizada"/>
    <s v="Escuelas"/>
    <x v="0"/>
    <s v="Obra de cloacales y pluviales"/>
    <n v="1582695"/>
    <n v="10"/>
    <s v="Villa Luro"/>
    <s v="San Blas 5387"/>
    <n v="-34.630591289999998"/>
    <n v="-58.508889629999999"/>
    <x v="73"/>
    <x v="5"/>
    <d v="2017-10-24T00:00:00"/>
    <n v="6"/>
    <n v="100"/>
    <s v="https://cdn2.buenosaires.gob.ar/baobras/editadas2/meigc_comuna10_escdecomercio30_foto1.jpg"/>
    <s v="https://cdn2.buenosaires.gob.ar/baobras/editadas2/meigc_comuna10_escdecomercio30_foto2.jpg"/>
    <s v="https://cdn2.buenosaires.gob.ar/baobras/editadas2/meigc_comuna10_escdecomercio30_foto3.jpg"/>
    <m/>
    <s v="CO SE BA CONSTRUCCIONES Y SERVICIOS BUENOS AIRES S A"/>
    <d v="2017-04-03T00:00:00"/>
    <m/>
    <m/>
    <n v="30678613033"/>
    <m/>
    <n v="5"/>
    <m/>
    <m/>
    <m/>
    <s v="https://www.buenosaires.gob.ar/baobras/obras-en-escuelas-de-comuna-10"/>
    <m/>
    <m/>
    <m/>
    <m/>
  </r>
  <r>
    <s v="Obras en escuelas de Comuna 9"/>
    <s v="Escuela Primaria Común N° 05 Vicente López Y Planes: Mejora edilicia."/>
    <s v="Finalizada"/>
    <s v="Escuelas"/>
    <x v="0"/>
    <s v="Obra de mejoramiento edilicio"/>
    <n v="2198571"/>
    <n v="9"/>
    <s v="Mataderos"/>
    <s v="Tandil 6690"/>
    <n v="-34.66248607"/>
    <n v="-58.502976220000001"/>
    <x v="288"/>
    <x v="5"/>
    <d v="2017-10-24T00:00:00"/>
    <n v="7"/>
    <n v="100"/>
    <s v="https://cdn2.buenosaires.gob.ar/baobras/editadas2/meigc_comuna9_escprimaria05_foto1.jpg"/>
    <s v="https://cdn2.buenosaires.gob.ar/baobras/editadas2/meigc_comuna9_escprimaria05_foto2.jpg"/>
    <s v="https://cdn2.buenosaires.gob.ar/baobras/editadas2/meigc_comuna9_escprimaria05_foto3.jpg"/>
    <m/>
    <s v="CO SE BA CONSTRUCCIONES Y SERVICIOS BUENOS AIRES S A"/>
    <d v="2017-03-06T00:00:00"/>
    <m/>
    <m/>
    <n v="30678613033"/>
    <m/>
    <n v="5"/>
    <m/>
    <m/>
    <m/>
    <s v="https://www.buenosaires.gob.ar/baobras/obras-en-escuelas-de-comuna-9"/>
    <s v="https://buenosaires.gob.ar/areas/hacienda/compras/consulta/popup_detalle.php?tipo=licitacion&amp;idlicitacion=127213"/>
    <m/>
    <m/>
    <m/>
  </r>
  <r>
    <s v="Obras en escuelas de Comuna 3"/>
    <s v="Escuela Primaria Común N° 08 Dr. Arturo Mateo Bas: Obra de infraestructura."/>
    <s v="Finalizada"/>
    <s v="Escuelas"/>
    <x v="0"/>
    <s v="Obra de cambio membrana, babetas, desagí¼es y tareas varias"/>
    <n v="2583611"/>
    <n v="3"/>
    <s v="Balvanera"/>
    <s v="Tucuman 3233"/>
    <n v="-34.600324720000003"/>
    <n v="-58.411615859999998"/>
    <x v="284"/>
    <x v="5"/>
    <d v="2017-08-15T00:00:00"/>
    <n v="5"/>
    <n v="100"/>
    <s v="https://cdn2.buenosaires.gob.ar/baobras/editadas2/meigc_comuna3_escprimaria08_foto1.jpg"/>
    <s v="https://cdn2.buenosaires.gob.ar/baobras/editadas2/meigc_comuna3_escprimaria08_foto2.jpg"/>
    <s v="https://cdn2.buenosaires.gob.ar/baobras/editadas2/meigc_comuna3_escprimaria08_foto3.jpg"/>
    <m/>
    <s v="Radiotronica Construcciones S.A."/>
    <d v="2017-03-13T00:00:00"/>
    <m/>
    <m/>
    <n v="33709466939"/>
    <m/>
    <m/>
    <m/>
    <m/>
    <m/>
    <s v="https://www.buenosaires.gob.ar/baobras/obras-en-escuelas-de-comuna-3"/>
    <m/>
    <m/>
    <m/>
    <m/>
  </r>
  <r>
    <s v="Obras en escuelas de Comuna 11"/>
    <s v="Esc. Primaria Común N° 18 Provincia de Tierra del Fuego: Obras generales."/>
    <s v="Finalizada"/>
    <s v="Escuelas"/>
    <x v="0"/>
    <s v="Obra de ampliación edilicia"/>
    <n v="5600000"/>
    <n v="11"/>
    <s v="Villa Santa Rita"/>
    <s v="Dantas, Julio S. 3260"/>
    <n v="-34.610942659999999"/>
    <n v="-58.488196619999997"/>
    <x v="289"/>
    <x v="2"/>
    <d v="2017-05-29T00:00:00"/>
    <n v="7"/>
    <n v="100"/>
    <s v="https://cdn2.buenosaires.gob.ar/baobras/editadas2/meigc_comuna11_escprimaria18_foto1.jpg"/>
    <s v="https://cdn2.buenosaires.gob.ar/baobras/editadas2/meigc_comuna11_escprimaria18_foto2.jpg"/>
    <m/>
    <m/>
    <s v="Industrias Mas S.R.L"/>
    <d v="2016-10-06T00:00:00"/>
    <m/>
    <m/>
    <n v="30707041990"/>
    <m/>
    <m/>
    <m/>
    <m/>
    <m/>
    <s v="https://www.buenosaires.gob.ar/baobras/obras-en-escuelas-de-la-comuna-11"/>
    <s v="https://buenosaires.gob.ar/areas/hacienda/compras/consulta/popup_detalle.php?tipo=licitacion&amp;idlicitacion=125223"/>
    <m/>
    <m/>
    <m/>
  </r>
  <r>
    <s v="Obras en escuelas de Comuna 4"/>
    <s v="Casa Amarilla Modular: Obra de infraestructura."/>
    <s v="Finalizada"/>
    <s v="Escuelas"/>
    <x v="0"/>
    <s v="Obra de rejas, pluviales, pintura y tareas varias"/>
    <n v="574615"/>
    <n v="4"/>
    <s v="La Boca"/>
    <s v="Villafañe, Wenceslao Y Rodriguez, Martin"/>
    <n v="-34.632603000000003"/>
    <n v="-58.362383999999999"/>
    <x v="172"/>
    <x v="5"/>
    <d v="2017-09-21T00:00:00"/>
    <n v="1"/>
    <n v="100"/>
    <s v="https://cdn2.buenosaires.gob.ar/baobras/editadas2/meigc_comuna4_casaamarilla_foto1.jpg"/>
    <s v="https://cdn2.buenosaires.gob.ar/baobras/editadas2/meigc_comuna4_casaamarilla_foto2.jpg"/>
    <m/>
    <m/>
    <s v="Teximco S.A."/>
    <d v="2017-08-07T00:00:00"/>
    <m/>
    <m/>
    <n v="30640087257"/>
    <m/>
    <m/>
    <m/>
    <m/>
    <m/>
    <s v="https://www.buenosaires.gob.ar/baobras/obras-en-escuelas-de-comuna-4"/>
    <s v="https://buenosaires.gob.ar/areas/hacienda/compras/consulta/popup_detalle.php?tipo=licitacion&amp;idlicitacion=129563"/>
    <m/>
    <m/>
    <m/>
  </r>
  <r>
    <s v="Obras en escuelas de Comuna 6"/>
    <s v="Escuela Primaria Común N° 15 Gral. José Gervasio De Artigas: Obra de infraestructura"/>
    <s v="Finalizada"/>
    <s v="Escuelas"/>
    <x v="0"/>
    <s v="Obra de instalación eléctrica, sanitaria, impermeabilización"/>
    <n v="3292976"/>
    <n v="6"/>
    <s v="Caballito"/>
    <s v="Lobos, Eleodoro, Dr. 437"/>
    <n v="-34.612839909999998"/>
    <n v="-58.436311590000003"/>
    <x v="290"/>
    <x v="5"/>
    <d v="2017-09-30T00:00:00"/>
    <n v="3"/>
    <n v="100"/>
    <s v="https://cdn2.buenosaires.gob.ar/baobras/editadas2/meigc_comuna6_escprimaria15_foto1.jpg"/>
    <s v="https://cdn2.buenosaires.gob.ar/baobras/editadas2/meigc_comuna6_escprimaria15_foto2.jpg"/>
    <s v="https://cdn2.buenosaires.gob.ar/baobras/editadas2/meigc_comuna6_escprimaria15_foto3.jpg"/>
    <m/>
    <s v="Betonhaus S.A."/>
    <d v="2017-06-10T00:00:00"/>
    <m/>
    <m/>
    <n v="30708568240"/>
    <m/>
    <n v="5"/>
    <m/>
    <m/>
    <m/>
    <s v="https://www.buenosaires.gob.ar/baobras/obras-en-escuelas-de-comuna-6"/>
    <m/>
    <m/>
    <m/>
    <m/>
  </r>
  <r>
    <s v="Obras en escuelas de Comuna 9"/>
    <s v="Escuela Primaria Común N° 20 Mariano Sánchez De Loria: Mejora Edilicia."/>
    <s v="Finalizada"/>
    <s v="Escuelas"/>
    <x v="0"/>
    <s v="Obra de instalación eléctrica."/>
    <n v="2626095"/>
    <n v="9"/>
    <s v="Liniers"/>
    <s v="Barragan 366"/>
    <n v="-34.636348329999997"/>
    <n v="-58.52287089"/>
    <x v="284"/>
    <x v="5"/>
    <d v="2017-04-20T00:00:00"/>
    <n v="1"/>
    <n v="100"/>
    <s v="https://cdn2.buenosaires.gob.ar/baobras/editadas2/meigc_comuna9_escprimaria20_foto1.jpg"/>
    <s v="https://cdn2.buenosaires.gob.ar/baobras/editadas2/meigc_comuna9_escprimaria20_foto2.jpg"/>
    <m/>
    <m/>
    <s v="Las Cortes S.R.L."/>
    <d v="2017-03-13T00:00:00"/>
    <m/>
    <m/>
    <n v="30700041197"/>
    <m/>
    <m/>
    <m/>
    <m/>
    <m/>
    <s v="https://www.buenosaires.gob.ar/baobras/obras-en-escuelas-de-comuna-9"/>
    <m/>
    <m/>
    <m/>
    <m/>
  </r>
  <r>
    <s v="Obras en escuelas de Comuna 6"/>
    <s v="Mejora Edilicia: Jardí­n De Infantes Común N° 02 Prof. Marina Margarita Ravioli"/>
    <s v="Finalizada"/>
    <s v="Escuelas"/>
    <x v="0"/>
    <s v="Obra de instalación eléctrica"/>
    <n v="2044025"/>
    <n v="6"/>
    <s v="Caballito"/>
    <s v="Campichuelo 100"/>
    <n v="-34.615641340000003"/>
    <n v="-58.433398580000002"/>
    <x v="284"/>
    <x v="5"/>
    <d v="2017-07-16T00:00:00"/>
    <n v="4"/>
    <n v="100"/>
    <s v="https://cdn2.buenosaires.gob.ar/baobras/editadas2/meigc_comuna6_jardindeinfantes02_foto1.jpg"/>
    <m/>
    <m/>
    <m/>
    <s v="Fortis S.R.L."/>
    <d v="2017-03-13T00:00:00"/>
    <m/>
    <m/>
    <n v="30714765430"/>
    <m/>
    <n v="5"/>
    <m/>
    <m/>
    <m/>
    <s v="https://www.buenosaires.gob.ar/baobras/obras-en-escuelas-de-comuna-6"/>
    <m/>
    <m/>
    <m/>
    <m/>
  </r>
  <r>
    <s v="Obras en escuelas de Comuna 10"/>
    <s v="Escuela Primaria Común N° 25 Carmen Sonda De Pandolfini."/>
    <s v="Finalizada"/>
    <s v="Escuelas"/>
    <x v="0"/>
    <s v="Obra de instalación eléctrica"/>
    <n v="2992583"/>
    <n v="10"/>
    <s v="Vélez Sarsfield"/>
    <s v="Escalada De San Martin, R. 5021"/>
    <n v="-34.630970769999998"/>
    <n v="-58.500634570000003"/>
    <x v="107"/>
    <x v="5"/>
    <d v="2017-10-12T00:00:00"/>
    <n v="5"/>
    <n v="100"/>
    <s v="https://cdn2.buenosaires.gob.ar/baobras/editadas2/meigc_comuna10_escprimaria25_foto1.jpg"/>
    <s v="https://cdn2.buenosaires.gob.ar/baobras/editadas2/meigc_comuna10_escprimaria25_foto2.jpg"/>
    <s v="https://cdn2.buenosaires.gob.ar/baobras/editadas2/meigc_comuna10_escprimaria25_foto3.jpg"/>
    <m/>
    <s v="Mazhari S.A."/>
    <d v="2017-05-15T00:00:00"/>
    <m/>
    <m/>
    <n v="30708896019"/>
    <m/>
    <n v="5"/>
    <m/>
    <m/>
    <m/>
    <s v="https://www.buenosaires.gob.ar/baobras/obras-en-escuelas-de-comuna-10"/>
    <m/>
    <m/>
    <m/>
    <m/>
  </r>
  <r>
    <s v="Barrio 1 11 14"/>
    <s v="Barrio 1 11 14: Eje Aliviador Varela"/>
    <s v="Finalizada"/>
    <s v="Hidráulica e Infraestructura"/>
    <x v="8"/>
    <s v="Se construyó un aliviador paralelo a la infraestructura cloacal existente realizando la terminación superficial acorde a los usos peatonales y vehiculares del eje."/>
    <n v="5971260"/>
    <n v="8"/>
    <s v="Villa Soldati"/>
    <s v="Varela Av. 2200"/>
    <n v="-34.650959640000004"/>
    <n v="-58.444632519999999"/>
    <x v="291"/>
    <x v="5"/>
    <d v="2018-04-26T00:00:00"/>
    <n v="13"/>
    <n v="100"/>
    <s v="https://cdn2.buenosaires.gob.ar/baobras/mdhyh/mdhyh_ejevareladurante_imagen1.jpg"/>
    <s v="https://cdn2.buenosaires.gob.ar/baobras/mdhyh/mdhyh_ejevarelaantes_imagen2.jpg"/>
    <m/>
    <m/>
    <s v="DOLCOR SOCIEDAD DE RESPONSABILIDAD LIMITADA"/>
    <n v="2016"/>
    <m/>
    <m/>
    <n v="30710137621"/>
    <n v="7340"/>
    <n v="18"/>
    <s v="SI"/>
    <m/>
    <m/>
    <s v="https://www.buenosaires.gob.ar/baobras/barrio-1-11-14"/>
    <s v="https://documentosboletinoficial.buenosaires.gob.ar/publico/20170104.pdf"/>
    <m/>
    <m/>
    <m/>
  </r>
  <r>
    <s v="Barrio 31"/>
    <s v="Barrio 31: Plaza Manzana 103"/>
    <s v="Finalizada"/>
    <s v="Espacio Público"/>
    <x v="8"/>
    <s v="Se propuso un reordenamiento del espacio público para sumar espacio verde y demarcar de manera clara los espacios de uso exclusivo deportivo y de juegos de niños y niñas. Se buscó jerarquizar las circulaciones a fin de que no se interrumpan unas con otras y favorecer la accesibilidad. Se igualaron todos los niveles sin ningún tipo de cordón o escalonamiento en las veredas para favorecer la accesibilidad para personas con movilidad reducida y asimismo se facilitó el acceso a las conexiones domiciliarias de infraestructura, accesos y cámaras. Se dispusieron bancos en las zonas externas que generaron pequeños espacios verdes atractivos para los peatones con mobiliario de descanso y recreación. Los espacios de juegos quedaron contenidos por el mobiliario cuya disposición acompañó a los sectores de juegos actuando como lí­mite"/>
    <n v="10126518"/>
    <n v="1"/>
    <s v="Retiro"/>
    <s v="Gendarmeria Nacional Av. 666"/>
    <n v="-34.584059080000003"/>
    <n v="-58.373663780000001"/>
    <x v="208"/>
    <x v="5"/>
    <d v="2017-09-15T00:00:00"/>
    <n v="8"/>
    <n v="100"/>
    <s v="https://cdn2.buenosaires.gob.ar/baobras/sisu2/secretariadeintegracionsocialyurbana_plazamanzana103_imagen1.jpg"/>
    <s v="https://cdn2.buenosaires.gob.ar/baobras/integracionsocialyurbana/Plaza%20103%2C%20Desp%C3%BAes.jpg"/>
    <m/>
    <m/>
    <s v="Cooperativa"/>
    <n v="2016"/>
    <m/>
    <m/>
    <n v="30713915005"/>
    <n v="43190"/>
    <n v="10"/>
    <s v="SI"/>
    <m/>
    <m/>
    <s v="https://www.buenosaires.gob.ar/baobras/barrio-31"/>
    <m/>
    <m/>
    <m/>
    <m/>
  </r>
  <r>
    <s v="Barrio 31"/>
    <s v="Barrio 31: Plaza De Los Gordos - Triángulo"/>
    <s v="Finalizada"/>
    <s v="Espacio Público"/>
    <x v="8"/>
    <s v="Se propuso un reordenamiento del espacio público para sumar espacio verde y demarcar de manera clara los espacios de uso exclusivo deportivo y de juegos de niños y niñas. Se buscó jerarquizar las circulaciones a fin de que no se interrumpan unas con otras y favoreciendo la accesibilidad. Se igualaron todos los niveles sin ningún tipo de cordón o escalonamiento en las veredas para favorecer la accesibilidad para personas con movilidad reducida y asimismo se facilitó el acceso a las conexiones domiciliarias de infraestructura, accesos y cámaras. La plaza se reformuló como un único espacio de juegos, lúdico, de uso exclusivo de niños. Se proyectó un sistema de juegos que busca exaltar los sentidos, la búsqueda, los recorridos. La intervención se realizó sobre 600m2."/>
    <n v="10796589"/>
    <n v="1"/>
    <s v="Retiro"/>
    <s v="Gendarmeria Nacional Av. 667"/>
    <n v="-34.583668750000001"/>
    <n v="-58.374294839999997"/>
    <x v="292"/>
    <x v="5"/>
    <d v="2017-10-06T00:00:00"/>
    <n v="3"/>
    <n v="100"/>
    <s v="https://cdn2.buenosaires.gob.ar/baobras/sisu2/secretariadeintegracionsocialyurbana_plazatriangulo_imagen1.JPG"/>
    <s v="https://cdn2.buenosaires.gob.ar/baobras/integracionsocialyurbana/Plaza%20Tri%C3%A1ngulo%2C%20Despu%C3%A9s.jpg"/>
    <m/>
    <m/>
    <s v="Cooperativa"/>
    <n v="2017"/>
    <m/>
    <m/>
    <n v="30710125054"/>
    <n v="43190"/>
    <n v="10"/>
    <s v="SI"/>
    <m/>
    <m/>
    <s v="https://www.buenosaires.gob.ar/baobras/barrio-31"/>
    <m/>
    <m/>
    <m/>
    <m/>
  </r>
  <r>
    <s v="Barrio 31"/>
    <s v="Barrio 31: Cancha Luján"/>
    <s v="Finalizada"/>
    <s v="Espacio Público"/>
    <x v="8"/>
    <s v="La obra consistió en el reordenamiento del espacio público para sumar espacio verde y demarcar de manera clara los espacios de uso exclusivo deportivo y de juegos de niños y niñas. Se buscó jerarquizar las circulaciones a fin de que no se interrumpan unas con otras favoreciendo la accesibilidad. Se igualaron todos los niveles sin ningún tipo de cordón o escalonamiento en las veredas para favorecer la accesibilidad para personas con movilidad reducida y asimismo facilitar el acceso a las conexiones domiciliarias de infraestructura, accesos y cámaras. El espacio se configuró a partir de la decisión de disponer la circulación vial en el lado opuesto al existente, generando una ampliación natural del espacio público y favoreciendo la peatonalidad y el uso del mismo. Esta disposición mejoró la relación entre la lí­nea municipal y la vereda, y garantizó una contención de los usos del espacio sin interrupciones de tipo vial. El espacio frente a la iglesia se dispuso como un playón de uso eventual, cuya principal función es la de asegurar el giro y retome de los vehí­culos de emergencia ya que este espacio resulta el remate de una de las arterias principales en los accesos de emergencia del barrio. Se consolidó un espacio de espera para transporte público interno y se sumaron estacionamientos exclusivos para personas con movilidad reducida y de uso general. Asimismo, la iluminación general del espacio se realizó enteramente en led con posibilidad de telegestión a fin de integrarse a la red de alumbrado de CABA con la mayor tecnologí­a disponible al momento. Por último, se sumaron diversos tipos de vegetación a fin de incrementar la huella verde dentro del espacio público."/>
    <n v="13976083"/>
    <n v="1"/>
    <s v="Retiro"/>
    <s v="Gendarmeria Nacional Av. 671"/>
    <n v="-34.5836355"/>
    <n v="-58.374357420000003"/>
    <x v="90"/>
    <x v="2"/>
    <d v="2017-09-19T00:00:00"/>
    <n v="10"/>
    <n v="100"/>
    <s v="https://cdn2.buenosaires.gob.ar/baobras/sisu2/secretariadeintegracionsocialyurbana_canchalujan_imagen1.JPG"/>
    <s v="https://cdn2.buenosaires.gob.ar/baobras/integracionsocialyurbana/Plaza%20Luj%C3%A1n%2C%20despu%C3%A9s.jpg"/>
    <m/>
    <m/>
    <s v="Cooperativa"/>
    <n v="2016"/>
    <m/>
    <m/>
    <n v="30712055355"/>
    <n v="43190"/>
    <n v="10"/>
    <s v="SI"/>
    <m/>
    <m/>
    <s v="https://www.buenosaires.gob.ar/baobras/barrio-31"/>
    <m/>
    <m/>
    <m/>
    <m/>
  </r>
  <r>
    <s v="Barrio 31"/>
    <s v="Barrio 31: Reordenamiento Av. Gendarmerí­a Nacional"/>
    <s v="Finalizada"/>
    <s v="Espacio Público"/>
    <x v="8"/>
    <s v="La intervención implicó la renovación del solado, la calzada, la colocación de nueva vegetación y especies arbóreas. Se realizó para que los colectivos de larga distancia que utilizaban esta ví­a como ingreso y egreso a la terminal de ómnibus lo hagan por una ví­a paralela que es la calle Perette. Se reordenó el ingreso de los micros escolares por gendarmerí­a nacional para que no lo hagan por las calles paralelas. Para eso se previó un espacio exclusivo para ascenso y descenso de los micros escolares con 13 dársenas nuevas con refugios. Se dispuso un lugar exclusivo para la ambulancia del CeSAC y se pusieron luminarias led en toda la calle. La obra comprende 20.000 m2."/>
    <m/>
    <n v="1"/>
    <s v="Retiro"/>
    <s v="Gendarmeria Nacional Av. 685"/>
    <n v="-34.583519129999999"/>
    <n v="-58.374576449999999"/>
    <x v="56"/>
    <x v="2"/>
    <d v="2017-09-20T00:00:00"/>
    <n v="20"/>
    <n v="100"/>
    <s v="https://cdn2.buenosaires.gob.ar/baobras/sisu2/secretariadeintegracionsocialyurbana_avgendarmerianacional_imagen1.JPG"/>
    <s v="https://cdn2.buenosaires.gob.ar/baobras/integracionsocialyurbana/Gendarmer%C3%ADa%2C%20despu%C3%A9s.jpg"/>
    <m/>
    <m/>
    <s v="Ente De Mantenimiento Urbano Integral (Emui)"/>
    <n v="2016"/>
    <m/>
    <m/>
    <n v="30707476970"/>
    <n v="43190"/>
    <n v="15"/>
    <s v="SI"/>
    <m/>
    <m/>
    <s v="https://www.buenosaires.gob.ar/baobras/barrio-31"/>
    <m/>
    <m/>
    <m/>
    <m/>
  </r>
  <r>
    <s v="Conservatorios e institutos artí­sticos"/>
    <s v="Escuela Metropolitana de Arte Dramático (Sede Forest)"/>
    <s v="Finalizada"/>
    <s v="Arquitectura"/>
    <x v="6"/>
    <s v="Se realizó la readecuación del edificio de la Escuela Metropolitana De Arte Dramático (Sede Forest)"/>
    <n v="739347"/>
    <n v="15"/>
    <s v="Chacarita"/>
    <s v="Forest Av. 933"/>
    <n v="-34.581637929999999"/>
    <n v="-58.457071640000002"/>
    <x v="23"/>
    <x v="5"/>
    <d v="2017-01-05T00:00:00"/>
    <n v="0"/>
    <n v="100"/>
    <s v="https://cdn2.buenosaires.gob.ar/baobras/genericas/generica_arquitectura.png"/>
    <m/>
    <m/>
    <m/>
    <s v="Aioc S.R.L."/>
    <s v="512-0730-OC17"/>
    <s v="Contratación Menor"/>
    <s v="512-0044-CME17"/>
    <n v="30714577170"/>
    <s v="900 estudiantes"/>
    <m/>
    <m/>
    <m/>
    <m/>
    <s v="https://www.buenosaires.gob.ar/baobras/conservatorios-e-institutos-artisticos"/>
    <m/>
    <m/>
    <m/>
    <m/>
  </r>
  <r>
    <s v="Conservatorios e institutos artí­sticos"/>
    <s v="Conservatorio Superior de Música de la Ciudad de Buenos Aires Astor Piazzolla y Conservatorio Superior De Música Manuel De Falla"/>
    <s v="Finalizada"/>
    <s v="Arquitectura"/>
    <x v="6"/>
    <s v="Conservatorio Superior de Música de la Ciudad de Buenos Aires Astor Piazzolla y Conservatorio Superior de Música Manuel de Falla: se llevó a cabo la puesta en valor de la fachada del edificio y acustización de aulas del 2Â° piso."/>
    <n v="547000"/>
    <n v="5"/>
    <s v="Almagro"/>
    <s v="Sarmiento 3401"/>
    <n v="-34.606017039999998"/>
    <n v="-58.41388422"/>
    <x v="225"/>
    <x v="5"/>
    <d v="2018-01-20T00:00:00"/>
    <n v="12"/>
    <n v="100"/>
    <s v="https://cdn2.buenosaires.gob.ar/baobras/editadas1/cultura_conservatorios_recperacionedilicia_foto1.jpg"/>
    <s v="https://cdn2.buenosaires.gob.ar/baobras/editadas1/cultura_conservatorios_recperacionedilicia_foto2.jpg"/>
    <s v="https://cdn2.buenosaires.gob.ar/baobras/editadas1/cultura_conservatorios_recperacionedilicia_foto3.jpg"/>
    <m/>
    <s v="ZOAMIP SA"/>
    <m/>
    <s v="Licitación Pública"/>
    <s v="512-0122-LPU18"/>
    <n v="30711670587"/>
    <s v="5000 estudiantes"/>
    <m/>
    <m/>
    <m/>
    <m/>
    <s v="https://www.buenosaires.gob.ar/baobras/conservatorios-e-institutos-artisticos"/>
    <m/>
    <m/>
    <m/>
    <m/>
  </r>
  <r>
    <s v="Conservatorios e institutos artí­sticos"/>
    <s v="Instituto Vocacional de Arte (Sede Pio Collivadino)"/>
    <s v="Finalizada"/>
    <s v="Arquitectura"/>
    <x v="6"/>
    <s v="Se construtó depósito para materiales didácticos en el Instituto Vocacional De Arte (Sede Pio Collivadino)"/>
    <n v="450000"/>
    <n v="9"/>
    <s v="Parque Avellaneda"/>
    <s v="Collivadino, Pio 470"/>
    <n v="-34.640487419999999"/>
    <n v="-58.483546840000002"/>
    <x v="218"/>
    <x v="5"/>
    <d v="2017-01-10T00:00:00"/>
    <n v="0"/>
    <n v="100"/>
    <s v="https://cdn2.buenosaires.gob.ar/baobras/editadas1/cultura_institutovocacionaldearte_foto1.jpg"/>
    <s v="https://cdn2.buenosaires.gob.ar/baobras/editadas1/cultura_institutovocacionaldearte_foto2.jpg"/>
    <m/>
    <m/>
    <s v="Dachcom S.R.L"/>
    <m/>
    <s v="Contratación Menor"/>
    <s v="512-1658-CME17"/>
    <n v="30711557071"/>
    <s v="900 estudiantes"/>
    <m/>
    <m/>
    <m/>
    <m/>
    <s v="https://www.buenosaires.gob.ar/baobras/conservatorios-e-institutos-artisticos"/>
    <m/>
    <m/>
    <m/>
    <m/>
  </r>
  <r>
    <s v="Barrio 21 24"/>
    <s v="Barrio 21 24: Canchas Tierra Amarilla"/>
    <s v="Finalizada"/>
    <s v="Espacio Público"/>
    <x v="8"/>
    <s v="La obra se basó en la puesta en valor del espacio deportivo que comprende la cancha de voley y de fútbol, la generación de un espacio de esparcimiento y gimnasia. Además, se realizó la ejecución de calzada vehicular y de veredas. "/>
    <n v="2592231"/>
    <n v="4"/>
    <s v="Barracas"/>
    <s v="Pasaje Lavarden Y Virtual Prolongación De La Calle Alvarado"/>
    <n v="-34.617623500000001"/>
    <n v="-58.409400820000002"/>
    <x v="293"/>
    <x v="5"/>
    <d v="2018-03-23T00:00:00"/>
    <n v="6"/>
    <n v="100"/>
    <s v="https://cdn2.buenosaires.gob.ar/baobras/mdhyh/mdhyh_canchatierraamarilla_imagen1.jpg"/>
    <s v="https://cdn2.buenosaires.gob.ar/baobras/mdhyh/mdhyh_canchatierraamarillaantes_imagen2.jpg"/>
    <s v="https://cdn2.buenosaires.gob.ar/baobras/mdhyh/mdhyh_canchatierraamarilladurante_imagen3.jpg"/>
    <m/>
    <s v="Cooperativa"/>
    <n v="2017"/>
    <m/>
    <m/>
    <m/>
    <n v="4249"/>
    <n v="38"/>
    <m/>
    <m/>
    <m/>
    <s v="https://www.buenosaires.gob.ar/baobras/villa-21-24"/>
    <m/>
    <m/>
    <m/>
    <m/>
  </r>
  <r>
    <s v="Entorno Cildañez"/>
    <s v="Entorno Cildañez: Eje Zuvirí­a"/>
    <s v="Finalizada"/>
    <s v="Espacio Público"/>
    <x v="8"/>
    <s v="La obra consistió en el mejoramiento de la accesibilidad, la ejecución de veredas sobre la calle Zuvirí­a y pasillos que desembocan, dotación de alumbrado público y del ordenamiento del espacio público. "/>
    <n v="26399069"/>
    <n v="9"/>
    <s v="Parque Avellaneda"/>
    <s v="Zuviria 4000"/>
    <n v="-34.655055660000002"/>
    <n v="-58.470302949999997"/>
    <x v="169"/>
    <x v="5"/>
    <d v="2018-02-01T00:00:00"/>
    <n v="11"/>
    <n v="100"/>
    <s v="https://cdn2.buenosaires.gob.ar/baobras/mdhyh/mdhyh_ejezuviriadurante_imagen1.jpg"/>
    <s v="https://cdn2.buenosaires.gob.ar/baobras/mdhyh/mdhyh_ejezuviriaantes_imagen2.jpg"/>
    <m/>
    <m/>
    <s v="Servicios Ibarra S.A."/>
    <n v="2016"/>
    <m/>
    <m/>
    <n v="30712217444"/>
    <n v="33757"/>
    <n v="22"/>
    <m/>
    <m/>
    <m/>
    <s v="https://www.buenosaires.gob.ar/baobras/entorno-cildanez"/>
    <s v="https://documentosboletinoficial.buenosaires.gob.ar/publico/20161229.pdf"/>
    <m/>
    <m/>
    <m/>
  </r>
  <r>
    <s v="Barrio 1 11 14"/>
    <s v="Barrio 1 11 14: Cancha De Los Paraguayos"/>
    <s v="Finalizada"/>
    <s v="Espacio Público"/>
    <x v="8"/>
    <s v="Se realizó la ejecución del tendido pluvial de las viviendas frentistas a la cancha, creación y equipamiento de espacios de descanso, realización de solados y colocación de rejas."/>
    <n v="2891513"/>
    <n v="7"/>
    <s v="Flores"/>
    <s v="Calle 3 ( No Oficial)"/>
    <n v="-34.648989999999998"/>
    <n v="-58.440441999999997"/>
    <x v="294"/>
    <x v="2"/>
    <d v="2017-07-30T00:00:00"/>
    <n v="16"/>
    <n v="100"/>
    <s v="https://cdn2.buenosaires.gob.ar/baobras/mdhyh/mdhyh_canchaparaguayos_imagen1.jpg"/>
    <s v="https://cdn2.buenosaires.gob.ar/baobras/mdhyh/mdhyh_canchaparaguayosantes_imagen2.jpg"/>
    <s v="https://cdn2.buenosaires.gob.ar/baobras/mdhyh/mdhyh_canchaparaguayosantes_imagen4.jpg"/>
    <s v="https://cdn2.buenosaires.gob.ar/baobras/mdhyh/mdhyh_canchaparaguayosdurante_imagen3.jpg"/>
    <s v="Terminal 3 S.A"/>
    <n v="2016"/>
    <m/>
    <m/>
    <n v="30710258445"/>
    <n v="10191"/>
    <n v="7"/>
    <s v="SI"/>
    <m/>
    <m/>
    <s v="https://www.buenosaires.gob.ar/baobras/barrio-1-11-14"/>
    <s v="https://documentosboletinoficial.buenosaires.gob.ar/publico/20160929.pdf"/>
    <m/>
    <m/>
    <m/>
  </r>
  <r>
    <s v="Barrio 31"/>
    <s v="Barrio 31: Cancha 9"/>
    <s v="Finalizada"/>
    <s v="Espacio Público"/>
    <x v="8"/>
    <s v="Con la lógica de regenerar el espacio público como un espacio principalmente de uso deportivo, de recreación y esparcimiento. Se reordenó para sumar espacio verde, y demarcar de manera clara los espacios de uso exclusivo deportivo y de juegos de niños. Se buscaron jerarquizar las circulaciones a fin de que no se interrumpan unas con otras y permitiera favorecer la accesibilidad. Se igualaron todos los niveles sin ningún tipo de cordón o escalonamiento en las veredas. Toda la superficie de cancha de fútbol se realizó de césped sintético especialmente preparado para alta competición y se delimitó con un alambrado olí­mpico. El sector de juegos de niños cumple con la norma de espacio público acorde a las medidas mí­nimas de seguridad y acompaña el diseño de los juegos que se colocaron en toda la Ciudad y con el solado de caucho acorde a su función. Por su parte el sector de basket que funciona como playón multifuncional es de piso duro a fin de soportar la mayor cantidad de posibles actividades. Así­ mismo la iluminación general del espacio se realizó enteramente en led con posibilidad de telegestión a fin de integrarse a la red de alumbrado de CABA. Por último se sumaron diversos tipos de vegetación a fin de incrementar la huella verde dentro del espacio público. El área de acción se realizó sobre 900m2."/>
    <n v="23922047"/>
    <n v="1"/>
    <s v="Retiro"/>
    <s v="Gendarmeria Nacional Av. 661"/>
    <n v="-34.583718619999999"/>
    <n v="-58.374200969999997"/>
    <x v="295"/>
    <x v="2"/>
    <d v="2017-07-04T00:00:00"/>
    <n v="10"/>
    <n v="100"/>
    <s v="https://cdn2.buenosaires.gob.ar/baobras/sisu2/secretariadeintegracionsocialyurbana_cancha9_imagen1.jpg"/>
    <s v="https://cdn2.buenosaires.gob.ar/baobras/integracionsocialyurbana/Cancha%209%2C%20despu%C3%A9s.jpg"/>
    <m/>
    <m/>
    <s v="Cooperativa"/>
    <n v="2016"/>
    <m/>
    <m/>
    <n v="30709888494"/>
    <n v="43190"/>
    <n v="10"/>
    <s v="SI"/>
    <m/>
    <m/>
    <s v="https://www.buenosaires.gob.ar/baobras/barrio-31"/>
    <m/>
    <m/>
    <m/>
    <m/>
  </r>
  <r>
    <s v="Barrio 31"/>
    <s v="Barrio 31: Cancha Pichones"/>
    <s v="Finalizada"/>
    <s v="Espacio Público"/>
    <x v="8"/>
    <s v="Los trabajos se realizaron sobre 274m2. Se colocaron nuevos juegos para niños y niñas con una superficie de piso de caucho de 40 m2. Se pusieron postas deportivas y se pavimentó con intertrabado de bloques de hormigón en sectores de plaza seca y accesos perimetrales. Se realizaron trabajos de paisajismo y se hicieron conexiones de los nuevos sistemas de agua/ desagí¼es pluviales/ cloacales con la red existente."/>
    <n v="5542639"/>
    <n v="1"/>
    <s v="Retiro"/>
    <s v="Gendarmeria Nacional Av. 664"/>
    <n v="-34.58402873"/>
    <n v="-58.373720910000003"/>
    <x v="277"/>
    <x v="2"/>
    <d v="2017-06-01T00:00:00"/>
    <n v="6"/>
    <n v="100"/>
    <s v="https://cdn2.buenosaires.gob.ar/baobras/sisu2/secretariadeintegracionsocialyurbana_plazapichones_imagen1.jpg"/>
    <s v="https://cdn2.buenosaires.gob.ar/baobras/integracionsocialyurbana/Plaza%20Pichones%2C%20despu%C3%A9s.jpg"/>
    <m/>
    <m/>
    <s v="Cooperativa"/>
    <n v="2016"/>
    <m/>
    <m/>
    <n v="30711328951"/>
    <n v="43190"/>
    <n v="10"/>
    <s v="SI"/>
    <m/>
    <m/>
    <s v="https://www.buenosaires.gob.ar/baobras/barrio-31"/>
    <m/>
    <m/>
    <m/>
    <m/>
  </r>
  <r>
    <s v="Plazas y Parques de Comuna 13"/>
    <s v="Barrancas de Belgrano: Puesta en valor."/>
    <s v="Finalizada"/>
    <s v="Espacio Público"/>
    <x v="7"/>
    <s v="En el marco de la puesta en valor integral de los espacios verdes de la Ciudad el proyecto contempló tanto la restauración de la glorieta, como la realización de todos los senderos y escaleras a nuevo con réplicas de los ladrillos orignales, los cuales fueron rescatados para exibirlos como referencia histórica. En cuanto al paisajismo se incorporó pasto y especies herbáceas."/>
    <n v="53821745"/>
    <n v="13"/>
    <s v="Belgrano"/>
    <s v="Vertiz Virrey Av. Y Juramento Av."/>
    <n v="-34.558439679999999"/>
    <n v="-58.450587380000002"/>
    <x v="257"/>
    <x v="8"/>
    <d v="2016-10-10T00:00:00"/>
    <m/>
    <n v="100"/>
    <s v="https://cdn2.buenosaires.gob.ar/baobras/editadas1/mayep_comuna13_puestaenvalorbarrancasdebelgrano_foto1.jpg"/>
    <m/>
    <m/>
    <m/>
    <s v="Algieri S.A"/>
    <m/>
    <m/>
    <m/>
    <n v="30699339810"/>
    <m/>
    <m/>
    <m/>
    <m/>
    <m/>
    <s v="https://www.buenosaires.gob.ar/baobras/plazas-y-parques-de-comuna-13"/>
    <m/>
    <m/>
    <m/>
    <m/>
  </r>
  <r>
    <s v="Eje Cí­vico"/>
    <s v="Plaza del Congreso: Puesta en valor"/>
    <s v="Finalizada"/>
    <s v="Espacio Público"/>
    <x v="7"/>
    <s v="La puesta en valor de Plaza Congreso, Moreno y Lorea, incluyó un nuevo trazado de senderos, renovando el solado y sumando de esta manera mas superficie verde. Se propuso reemplazar el solado de granza por un nuevo tipo de solado drenante, renovar todo el equipamiento y reacondicionar todas las fuentes, monumentos y esculturas existentes."/>
    <n v="59248641"/>
    <n v="1"/>
    <s v="Montserrat"/>
    <s v="Rivadavia Av. 1610"/>
    <n v="-34.609277249999998"/>
    <n v="-58.390380149999999"/>
    <x v="205"/>
    <x v="5"/>
    <d v="2017-08-27T00:00:00"/>
    <n v="3"/>
    <n v="100"/>
    <s v="https://cdn2.buenosaires.gob.ar/baobras/editadas1/mayep_ejecivicopuestaenvalorplazadelcongreso_foto1.jpg"/>
    <s v="https://cdn2.buenosaires.gob.ar/baobras/editadas1/mayep_ejecivicopuestaenvalorplazadelcongreso_foto2.jpg"/>
    <s v="https://cdn2.buenosaires.gob.ar/baobras/editadas1/mayep_ejecivicopuestaenvalorplazadelcongreso_foto3.jpg"/>
    <s v="https://cdn2.buenosaires.gob.ar/baobras/editadas1/mayep_ejecivicopuestaenvalorplazadelcongreso_foto4.jpg"/>
    <s v="Urbaser Argentina S.A - Ceob Sa Ute"/>
    <n v="2017"/>
    <m/>
    <m/>
    <n v="30714682489"/>
    <m/>
    <m/>
    <s v="SI"/>
    <m/>
    <m/>
    <s v="https://www.buenosaires.gob.ar/baobras/eje-civico"/>
    <s v="https://buenosaires.gob.ar/areas/hacienda/compras/consulta/popup_detalle.php?tipo=licitacion&amp;idlicitacion=129611"/>
    <m/>
    <m/>
    <m/>
  </r>
  <r>
    <s v="Plazas y Parques de Comuna 14"/>
    <s v="Parque Tres De Febrero. Escenario Flotante"/>
    <s v="Finalizada"/>
    <s v="Espacio Público"/>
    <x v="7"/>
    <s v="Como complemento al espacio verde en el que se emplaza, el proyecto contempló la creación de un escenario flotante sobre el lago. Su imágen orgánica y plástica hace homenaje al gran Rosedal de la Ciudad de Buenos Aires, asemejándose metafóricamente a una rosa caí­da, naciendo desde el lago."/>
    <n v="8346486"/>
    <n v="14"/>
    <s v="Palermo"/>
    <s v="Isabel, Infanta Av. E Iraola Av."/>
    <n v="-34.572094659999998"/>
    <n v="-58.413733579999999"/>
    <x v="296"/>
    <x v="5"/>
    <d v="2016-10-12T00:00:00"/>
    <m/>
    <n v="100"/>
    <s v="https://cdn2.buenosaires.gob.ar/baobras/editadas1/mayep_palermoescenarioflotante_foto1.jpg"/>
    <s v="https://cdn2.buenosaires.gob.ar/baobras/editadas1/mayep_palermoescenarioflotante_foto2.jpg"/>
    <m/>
    <m/>
    <s v="Parquizar Ses S.A - Mantelectric Icisa - Ute"/>
    <n v="2016"/>
    <m/>
    <m/>
    <n v="33714746559"/>
    <m/>
    <m/>
    <m/>
    <m/>
    <m/>
    <s v="https://www.buenosaires.gob.ar/baobras/plazas-y-parques-de-comuna-14"/>
    <s v="https://buenosaires.gob.ar/areas/hacienda/compras/consulta/popup_detalle.php?tipo=licitacion&amp;idlicitacion=117670"/>
    <m/>
    <m/>
    <m/>
  </r>
  <r>
    <s v="Entorno Constitución"/>
    <s v="Centro De Transferencia Constitución - Plaza: Puesta en valor"/>
    <s v="Finalizada"/>
    <s v="Espacio Público"/>
    <x v="7"/>
    <s v="Espacios verdes"/>
    <n v="23597417"/>
    <n v="1"/>
    <s v="Constitución"/>
    <s v="Brasil 1103"/>
    <n v="-34.627720840000002"/>
    <n v="-58.380916409999998"/>
    <x v="24"/>
    <x v="5"/>
    <d v="2017-03-30T00:00:00"/>
    <n v="1"/>
    <n v="100"/>
    <s v="https://cdn2.buenosaires.gob.ar/baobras/editadas1/mayep_plazacentrodetransferenciaconstitucion_foto1.jpg"/>
    <s v="https://cdn2.buenosaires.gob.ar/baobras/editadas1/mayep_plazacentrodetransferenciaconstitucion_foto2.jpg"/>
    <s v="https://cdn2.buenosaires.gob.ar/baobras/editadas1/mayep_plazacentrodetransferenciaconstitucion_foto3.JPG"/>
    <s v="https://cdn2.buenosaires.gob.ar/baobras/editadas1/mayep_plazacentrodetransferenciaconstitucion_foto4.jpg"/>
    <s v="Urbaser Argentina S.A - Ceob Sa Ute"/>
    <n v="2017"/>
    <m/>
    <m/>
    <n v="30714682489"/>
    <m/>
    <m/>
    <m/>
    <m/>
    <m/>
    <s v="https://www.buenosaires.gob.ar/baobras/entorno-constitucion"/>
    <s v="https://buenosaires.gob.ar/areas/hacienda/compras/consulta/popup_detalle.php?tipo=licitacion&amp;idlicitacion=117670"/>
    <m/>
    <m/>
    <m/>
  </r>
  <r>
    <s v="Plazas y Parques de Comuna 14"/>
    <s v="Jardí­n Botánico: Nuevo acceso"/>
    <s v="Finalizada"/>
    <s v="Espacio Público"/>
    <x v="7"/>
    <s v="Nuevo acceso Jardí­n Botánico de la Ciudad de Buenos Aires Carlos Thays"/>
    <n v="3453493"/>
    <n v="14"/>
    <s v="Palermo"/>
    <s v="Santa Fe Av. 3951"/>
    <n v="-34.58373108"/>
    <n v="-58.41788399"/>
    <x v="297"/>
    <x v="2"/>
    <d v="2017-04-30T00:00:00"/>
    <n v="6"/>
    <n v="100"/>
    <s v="https://cdn2.buenosaires.gob.ar/baobras/editadas1/mayep_palermonuevoaccesojardinbotanico_foto1.JPG"/>
    <m/>
    <m/>
    <m/>
    <s v="Constructora Solana S.A"/>
    <n v="2016"/>
    <m/>
    <m/>
    <n v="30714318337"/>
    <m/>
    <m/>
    <m/>
    <m/>
    <m/>
    <s v="https://www.buenosaires.gob.ar/baobras/plazas-y-parques-de-comuna-14"/>
    <s v="https://buenosaires.gob.ar/areas/hacienda/compras/consulta/popup_detalle.php?tipo=licitacion&amp;idlicitacion=126894"/>
    <m/>
    <m/>
    <m/>
  </r>
  <r>
    <s v="Plazas y Parques de Comuna 14"/>
    <s v="Parque Tres De Febrero. Moa"/>
    <s v="Finalizada"/>
    <s v="Espacio Público"/>
    <x v="7"/>
    <s v="El proyecto planteó la creación de un paseo de esculturas, de acceso público, en el cual el Moa puede exponer los trabajos realizados o que estén realizando en ese momento. Este acceso está flanqueado por una nueva rotonda de adoquines, necesaria para las maniobras de ingreso y egreso de monumentos y obras de arte con los que el departamento trabaja."/>
    <n v="10000000"/>
    <n v="14"/>
    <s v="Palermo"/>
    <s v="Isabel, Infanta Av. E Iraola Av."/>
    <n v="-34.572094659999998"/>
    <n v="-58.413733579999999"/>
    <x v="289"/>
    <x v="2"/>
    <d v="2016-12-20T00:00:00"/>
    <n v="2"/>
    <n v="100"/>
    <s v="https://cdn2.buenosaires.gob.ar/baobras/editadas1/mayep_palermoparque3defebrero_foto1.JPG"/>
    <s v="https://cdn2.buenosaires.gob.ar/baobras/editadas1/mayep_palermoparque3defebrero_foto2.JPG"/>
    <s v="https://cdn2.buenosaires.gob.ar/baobras/editadas1/mayep_palermoparque3defebrero_foto3.JPG"/>
    <m/>
    <s v="PARQUIZAR SES SA - MANTELECTRIC ICISA UTE"/>
    <n v="2016"/>
    <m/>
    <m/>
    <n v="33714746559"/>
    <m/>
    <m/>
    <m/>
    <m/>
    <m/>
    <s v="https://www.buenosaires.gob.ar/baobras/plazas-y-parques-de-comuna-14"/>
    <s v="https://buenosaires.gob.ar/areas/hacienda/compras/consulta/popup_detalle.php?tipo=licitacion&amp;idlicitacion=117670"/>
    <m/>
    <m/>
    <m/>
  </r>
  <r>
    <s v="Plazas y Parques de Comuna 7"/>
    <s v="Parque Chacabuco: Puesta en valor"/>
    <s v="Finalizada"/>
    <s v="Espacio Público"/>
    <x v="7"/>
    <s v="Espacios verdes"/>
    <n v="36640851"/>
    <n v="7"/>
    <s v="Parque Chacabuco"/>
    <s v="Peron, Eva Av. Y Curapaligue"/>
    <n v="-34.63476094"/>
    <n v="-58.447298250000003"/>
    <x v="298"/>
    <x v="5"/>
    <d v="2017-10-28T00:00:00"/>
    <n v="6"/>
    <n v="100"/>
    <s v="https://cdn2.buenosaires.gob.ar/baobras/editadas1/mayep_comuna7_parquechacabuco_foto1.jpg"/>
    <s v="https://cdn2.buenosaires.gob.ar/baobras/editadas1/mayep_comuna7_parquechacabuco_foto2.jpg"/>
    <s v="https://cdn2.buenosaires.gob.ar/baobras/editadas1/mayep_comuna7_parquechacabuco_foto3.jpg"/>
    <s v="https://cdn2.buenosaires.gob.ar/baobras/editadas1/mayep_comuna7_parquechacabuco_foto4.jpg"/>
    <s v="Proyectos Y Decisiones S.R.L"/>
    <n v="2017"/>
    <m/>
    <m/>
    <n v="30707328505"/>
    <m/>
    <m/>
    <s v="SI"/>
    <m/>
    <m/>
    <s v="https://www.buenosaires.gob.ar/baobras/plazas-y-parques-de-comuna-7"/>
    <s v="https://buenosaires.gob.ar/areas/hacienda/compras/consulta/popup_detalle.php?tipo=licitacion&amp;idlicitacion=129586"/>
    <m/>
    <m/>
    <m/>
  </r>
  <r>
    <s v="Plazas y Parques de Comuna 7"/>
    <s v="Plazoleta Avelino Gutiérrez"/>
    <s v="Finalizada"/>
    <s v="Espacio Público"/>
    <x v="7"/>
    <s v="Espacios verdes"/>
    <n v="1534678"/>
    <n v="7"/>
    <s v="Parque Chacabuco"/>
    <s v="Mitre, Emilio Y Peron, Eva Av."/>
    <n v="-34.631188430000002"/>
    <n v="-58.442423239999997"/>
    <x v="290"/>
    <x v="5"/>
    <d v="2017-07-10T00:00:00"/>
    <n v="1"/>
    <n v="100"/>
    <s v="https://cdn2.buenosaires.gob.ar/baobras/editadas1/mayep_comuna7_plazoletaavelinogutierrez_foto1.jpg"/>
    <m/>
    <m/>
    <m/>
    <s v="CASA MACCHI S.A."/>
    <n v="2017"/>
    <m/>
    <m/>
    <n v="30608125201"/>
    <m/>
    <m/>
    <m/>
    <m/>
    <m/>
    <s v="https://www.buenosaires.gob.ar/baobras/plazas-y-parques-de-comuna-7"/>
    <s v="https://buenosaires.gob.ar/areas/hacienda/compras/consulta/popup_detalle.php?tipo=licitacion&amp;idlicitacion=117670"/>
    <m/>
    <m/>
    <m/>
  </r>
  <r>
    <s v="Plazas y Parques de Comuna 9"/>
    <s v="Parque Avellaneda: Nueva vereda"/>
    <s v="Finalizada"/>
    <s v="Espacio Público"/>
    <x v="7"/>
    <s v="Espacios verdes"/>
    <n v="12058570"/>
    <n v="9"/>
    <s v="Parque Avellaneda"/>
    <s v="Directorio Av. Y Lacarra"/>
    <n v="-34.641297549999997"/>
    <n v="-58.479927719999999"/>
    <x v="107"/>
    <x v="5"/>
    <d v="2017-10-10T00:00:00"/>
    <n v="5"/>
    <n v="100"/>
    <s v="https://cdn2.buenosaires.gob.ar/baobras/editadas1/mayep_comuna9_nuevaveredaparqueavellaneda_foto1.jpg"/>
    <m/>
    <m/>
    <m/>
    <s v="Urbaser Argentina S.A - Ceob Sa Ute"/>
    <n v="2017"/>
    <m/>
    <m/>
    <n v="30714682489"/>
    <m/>
    <m/>
    <m/>
    <m/>
    <m/>
    <s v="https://www.buenosaires.gob.ar/baobras/plazas-y-parques-de-comuna-9"/>
    <s v="https://buenosaires.gob.ar/areas/hacienda/compras/consulta/popup_detalle.php?tipo=licitacion&amp;idlicitacion=117670"/>
    <m/>
    <m/>
    <m/>
  </r>
  <r>
    <s v="Plazas y Parques de Comuna 14"/>
    <s v="Parque Tres De Febrero: Circuito Aeróbico Entorno Golf"/>
    <s v="Finalizada"/>
    <s v="Espacio Público"/>
    <x v="7"/>
    <s v="El proyecto contempló la incorporación de 2000 metros de circuito para running a uno ya existente. A ello se incorparon dos postas aeróbicas y dos estar, distribuidas a lo largo del recorrido. El piso fué nivelado y las sendas realizadas con piso natural estabilizado, de forma tal que no se reduce la superficie absorvente del terreno."/>
    <n v="9332604"/>
    <n v="14"/>
    <s v="Palermo"/>
    <s v="Isabel, Infanta Av. E Iraola Av."/>
    <n v="-34.572094659999998"/>
    <n v="-58.413733579999999"/>
    <x v="284"/>
    <x v="5"/>
    <d v="2017-08-31T00:00:00"/>
    <n v="5"/>
    <n v="100"/>
    <s v="https://cdn2.buenosaires.gob.ar/baobras/editadas1/mayep_entornogolf%20_circuitoaerobico_foto1.JPG"/>
    <m/>
    <m/>
    <m/>
    <s v="Proyectos Y Decisiones S.R.L"/>
    <n v="2017"/>
    <m/>
    <m/>
    <n v="30707328505"/>
    <m/>
    <m/>
    <s v="SI"/>
    <m/>
    <m/>
    <s v="https://www.buenosaires.gob.ar/baobras/plazas-y-parques-de-comuna-14"/>
    <s v="https://buenosaires.gob.ar/areas/hacienda/compras/consulta/popup_detalle.php?tipo=licitacion&amp;idlicitacion=128739"/>
    <m/>
    <m/>
    <m/>
  </r>
  <r>
    <s v="Barrio 31"/>
    <s v="Barrio 31: Nueva Plaza Av Gendarmerí­a"/>
    <s v="Finalizada"/>
    <s v="Espacio Público"/>
    <x v="7"/>
    <s v="Espacios verdes"/>
    <n v="19348537"/>
    <n v="1"/>
    <s v="Retiro"/>
    <s v="Gendarmeria Nacional Av. 601"/>
    <n v="-34.584207589999998"/>
    <n v="-58.373280569999999"/>
    <x v="299"/>
    <x v="5"/>
    <d v="2017-07-15T00:00:00"/>
    <n v="4"/>
    <n v="100"/>
    <s v="https://cdn2.buenosaires.gob.ar/baobras/editadas1/mayep_barrio31nuevaplazaavgendarmeria_foto1.jpg"/>
    <s v="https://cdn2.buenosaires.gob.ar/baobras/editadas1/mayep_barrio31nuevaplazaavgendarmeria_foto2.JPG"/>
    <s v="https://cdn2.buenosaires.gob.ar/baobras/editadas1/mayep_barrio31nuevaplazaavgendarmeria_foto3.JPG"/>
    <s v="https://cdn2.buenosaires.gob.ar/baobras/editadas1/mayep_barrio31nuevaplazaavgendarmeria_foto4.JPG"/>
    <s v="Algieri S.A"/>
    <n v="2017"/>
    <s v="Licitación Pública"/>
    <s v="1463--MAYEPGC-2013"/>
    <n v="30699339810"/>
    <n v="43190"/>
    <m/>
    <s v="SI"/>
    <m/>
    <m/>
    <s v="https://www.buenosaires.gob.ar/baobras/barrio-31"/>
    <s v="https://buenosaires.gob.ar/areas/hacienda/compras/consulta/popup_detalle.php?tipo=licitacion&amp;idlicitacion=117670"/>
    <s v="8885509--MAYEPGC-2014"/>
    <m/>
    <m/>
  </r>
  <r>
    <s v="Plazas y Parques de Comuna 1"/>
    <s v="9 de Julio: Puesta en valor entorno Guardia de Auxilio"/>
    <s v="Finalizada"/>
    <s v="Espacio Público"/>
    <x v="7"/>
    <s v="Espacios verdes"/>
    <n v="3538475"/>
    <n v="1"/>
    <s v="Constitución"/>
    <s v="Irigoyen, Bernardo De 1210"/>
    <n v="-34.622998840000001"/>
    <n v="-58.379770190000002"/>
    <x v="300"/>
    <x v="5"/>
    <d v="2017-06-18T00:00:00"/>
    <n v="2"/>
    <n v="100"/>
    <s v="https://cdn2.buenosaires.gob.ar/baobras/editadas1/mayep_comuna1_entornoguardiadeauxilio_foto1.jpg"/>
    <m/>
    <m/>
    <m/>
    <s v="Urbaser Argentina S.A - Ceob Sa Ute"/>
    <n v="2017"/>
    <m/>
    <m/>
    <n v="30714682489"/>
    <m/>
    <m/>
    <m/>
    <m/>
    <m/>
    <s v="https://www.buenosaires.gob.ar/baobras/plazas-y-parques-de-comuna-1"/>
    <s v="https://buenosaires.gob.ar/areas/hacienda/compras/consulta/popup_detalle.php?tipo=licitacion&amp;idlicitacion=117670"/>
    <m/>
    <m/>
    <m/>
  </r>
  <r>
    <s v="Eje Cí­vico"/>
    <s v="Pirámide De Mayo: Restauración"/>
    <s v="Finalizada"/>
    <s v="Espacio Público"/>
    <x v="7"/>
    <s v="Espacios verdes"/>
    <n v="4095482"/>
    <n v="1"/>
    <s v="Montserrat"/>
    <s v="Rivadavia Av. 410"/>
    <n v="-34.608033429999999"/>
    <n v="-58.372221840000002"/>
    <x v="301"/>
    <x v="2"/>
    <d v="2017-01-31T00:00:00"/>
    <n v="3"/>
    <n v="100"/>
    <s v="https://cdn2.buenosaires.gob.ar/baobras/editadas1/mayep_ejecivicorestauracionpiramidedemayo_foto1.jpg"/>
    <m/>
    <m/>
    <m/>
    <s v="Ceprara"/>
    <n v="2017"/>
    <m/>
    <m/>
    <m/>
    <m/>
    <m/>
    <m/>
    <m/>
    <m/>
    <s v="https://www.buenosaires.gob.ar/baobras/eje-civico"/>
    <s v="https://documentosboletinoficial.buenosaires.gob.ar/publico/20160930.pdf"/>
    <m/>
    <m/>
    <m/>
  </r>
  <r>
    <s v="Plazas y Parques de Comuna 1"/>
    <s v="9 de Julio y Av. San Juan (Bajo Puente): Puesta en valor"/>
    <s v="Finalizada"/>
    <s v="Espacio Público"/>
    <x v="7"/>
    <s v="Espacios verdes"/>
    <n v="1200000"/>
    <n v="1"/>
    <s v="Constitución"/>
    <s v="9 De Julio Av. Y San Juan Av."/>
    <n v="-34.622145240000002"/>
    <n v="-58.381001249999997"/>
    <x v="302"/>
    <x v="5"/>
    <d v="2017-10-06T00:00:00"/>
    <n v="7"/>
    <n v="100"/>
    <s v="https://cdn2.buenosaires.gob.ar/baobras/editadas1/mayep_comuna1_9dejulioysanjuan_foto1.JPG"/>
    <s v="https://cdn2.buenosaires.gob.ar/baobras/editadas1/mayep_comuna1_9dejulioysanjuan_foto2.jpg"/>
    <m/>
    <m/>
    <s v="Urbaser Argentina S.A - Ceob Sa Ute"/>
    <n v="2017"/>
    <m/>
    <m/>
    <n v="30714682489"/>
    <m/>
    <m/>
    <m/>
    <m/>
    <m/>
    <s v="https://www.buenosaires.gob.ar/baobras/plazas-y-parques-de-comuna-1"/>
    <s v="https://buenosaires.gob.ar/areas/hacienda/compras/consulta/popup_detalle.php?tipo=licitacion&amp;idlicitacion=117670"/>
    <m/>
    <m/>
    <m/>
  </r>
  <r>
    <s v="Entorno Chacarita"/>
    <s v="Cementerio de Chacarita: Puesta en valor"/>
    <s v="Finalizada"/>
    <s v="Espacio Público"/>
    <x v="7"/>
    <s v="Espacios verdes"/>
    <n v="15000000"/>
    <n v="15"/>
    <s v="Chacarita"/>
    <s v="Guzman Av. 680"/>
    <n v="-34.587335680000002"/>
    <n v="-58.45531012"/>
    <x v="303"/>
    <x v="2"/>
    <d v="2017-04-01T00:00:00"/>
    <n v="9"/>
    <n v="100"/>
    <s v="https://cdn2.buenosaires.gob.ar/baobras/editadas1/mayep_cementeriodechacarita_foto1.JPG"/>
    <m/>
    <m/>
    <m/>
    <s v="SES S.A.-MANTELECTRIC I.C.I.S.A. -UTE"/>
    <m/>
    <m/>
    <m/>
    <m/>
    <m/>
    <m/>
    <m/>
    <m/>
    <m/>
    <s v="https://www.buenosaires.gob.ar/baobras/entorno-chacarita"/>
    <s v="https://buenosaires.gob.ar/areas/hacienda/compras/consulta/popup_detalle.php?tipo=licitacion&amp;idlicitacion=117670"/>
    <m/>
    <m/>
    <m/>
  </r>
  <r>
    <s v="Plazas y Parques de Comuna 15"/>
    <s v="Nuevo Parque Elcano."/>
    <s v="Finalizada"/>
    <s v="Espacio Público"/>
    <x v="7"/>
    <s v="Espacios verdes"/>
    <n v="45157084"/>
    <n v="15"/>
    <s v="Chacarita"/>
    <s v="ELCANO AV. 4563"/>
    <n v="-34.591067000000002"/>
    <n v="-58.459097"/>
    <x v="304"/>
    <x v="2"/>
    <d v="2017-02-02T00:00:00"/>
    <n v="12"/>
    <n v="100"/>
    <s v="https://cdn2.buenosaires.gob.ar/baobras/editadas1/mayep_comuna15_nuevoparqueelcano_foto1.jpg"/>
    <m/>
    <m/>
    <m/>
    <s v="Salvatori S.A Parques Y Jardines"/>
    <n v="2016"/>
    <m/>
    <m/>
    <n v="30512700124"/>
    <m/>
    <m/>
    <s v="SI"/>
    <m/>
    <m/>
    <s v="https://www.buenosaires.gob.ar/baobras/plazas-y-parques-de-comuna-15"/>
    <s v="https://buenosaires.gob.ar/areas/hacienda/compras/consulta/popup_detalle.php?tipo=licitacion&amp;idlicitacion=117670"/>
    <m/>
    <m/>
    <m/>
  </r>
  <r>
    <s v="Plazas y Parques de Comuna 14"/>
    <s v="Plaza Italia: Puesta en valor."/>
    <s v="Finalizada"/>
    <s v="Espacio Público"/>
    <x v="7"/>
    <s v="Espacios verdes"/>
    <n v="10143489"/>
    <n v="14"/>
    <s v="Palermo"/>
    <s v="Santa Fe Av. 4201"/>
    <n v="-34.581268139999999"/>
    <n v="-58.420813979999998"/>
    <x v="82"/>
    <x v="5"/>
    <d v="2017-03-31T00:00:00"/>
    <n v="2"/>
    <n v="100"/>
    <s v="https://cdn2.buenosaires.gob.ar/baobras/editadas1/mayep_comuna14_plazaitalia_foto1.jpg"/>
    <s v="https://cdn2.buenosaires.gob.ar/baobras/editadas1/mayep_comuna14_plazaitalia_foto2.JPG"/>
    <s v="https://cdn2.buenosaires.gob.ar/baobras/editadas1/mayep_comuna14_plazaitalia_foto3.JPG"/>
    <m/>
    <s v="PARQUIZAR SES SA - MANTELECTRIC ICISA UTE"/>
    <n v="2017"/>
    <m/>
    <m/>
    <n v="33714746559"/>
    <m/>
    <m/>
    <m/>
    <m/>
    <m/>
    <s v="https://www.buenosaires.gob.ar/baobras/plazas-y-parques-de-comuna-14"/>
    <s v="https://buenosaires.gob.ar/areas/hacienda/compras/consulta/popup_detalle.php?tipo=licitacion&amp;idlicitacion=117670"/>
    <m/>
    <m/>
    <m/>
  </r>
  <r>
    <s v="Caniles"/>
    <s v="Canil Mafalda"/>
    <s v="Finalizada"/>
    <s v="Espacio Público"/>
    <x v="7"/>
    <s v="En función de los estándares establecidos por la Dirección General de Mascotas se realizó la puesta en valor de un canil existente en dicho espacio verde."/>
    <n v="3180476"/>
    <n v="13"/>
    <s v="Colegiales"/>
    <s v="Martinez, Enrique, Gral. 121"/>
    <n v="-34.580929419999997"/>
    <n v="-58.445839030000002"/>
    <x v="305"/>
    <x v="2"/>
    <d v="2017-03-31T00:00:00"/>
    <n v="5"/>
    <n v="100"/>
    <s v="https://cdn.buenosaires.gob.ar/datosabiertos/datasets/ba-obras/fotos/5104-1.jpg"/>
    <s v="https://cdn2.buenosaires.gob.ar/baobras/editadas1/mayep_caniles_mafalda_foto2.jpg"/>
    <m/>
    <m/>
    <s v="Uribe Gerardo Javier"/>
    <n v="2017"/>
    <m/>
    <m/>
    <n v="20221477651"/>
    <m/>
    <m/>
    <m/>
    <m/>
    <m/>
    <s v="https://www.buenosaires.gob.ar/baobras/caniles"/>
    <s v="https://buenosaires.gob.ar/areas/hacienda/compras/consulta/popup_detalle.php?tipo=licitacion&amp;idlicitacion=126968"/>
    <m/>
    <m/>
    <m/>
  </r>
  <r>
    <s v="Caniles"/>
    <s v="Canil Aristóbulo Del Valle"/>
    <s v="Finalizada"/>
    <s v="Espacio Público"/>
    <x v="7"/>
    <s v="En función de los estándares establecidos por la Dirección General de Mascotas se realizó la puesta en valor de un canil existente en dicho espacio verde."/>
    <n v="3180476"/>
    <n v="11"/>
    <s v="Villa Del Parque"/>
    <s v="Cuenca Y Sastre, Marcos"/>
    <n v="-34.60563166"/>
    <n v="-58.491849700000003"/>
    <x v="305"/>
    <x v="2"/>
    <d v="2017-03-31T00:00:00"/>
    <n v="5"/>
    <n v="100"/>
    <s v="https://cdn2.buenosaires.gob.ar/baobras/editadas1/mayep_caniles_aristobulodelvalle_foto1.jpg"/>
    <s v="https://cdn2.buenosaires.gob.ar/baobras/editadas1/mayep_caniles_aristobulodelvalle_foto2.jpeg"/>
    <m/>
    <m/>
    <s v="Uribe Gerardo Javier"/>
    <n v="2017"/>
    <m/>
    <m/>
    <n v="20221477651"/>
    <m/>
    <m/>
    <m/>
    <m/>
    <m/>
    <s v="https://www.buenosaires.gob.ar/baobras/caniles"/>
    <s v="https://buenosaires.gob.ar/areas/hacienda/compras/consulta/popup_detalle.php?tipo=licitacion&amp;idlicitacion=126968"/>
    <m/>
    <m/>
    <m/>
  </r>
  <r>
    <s v="Caniles"/>
    <s v="Canil Padre Múgica"/>
    <s v="Finalizada"/>
    <s v="Espacio Público"/>
    <x v="7"/>
    <s v="En función de los estándares establecidos por la Dirección General de Mascotas se realizó un nuevo canil en dicho espacio verde."/>
    <n v="3180476"/>
    <n v="2"/>
    <s v="Recoleta"/>
    <s v="Lopez, Vicente Y Junin"/>
    <n v="-34.589214679999998"/>
    <n v="-58.39299596"/>
    <x v="305"/>
    <x v="2"/>
    <d v="2017-03-06T00:00:00"/>
    <n v="5"/>
    <n v="100"/>
    <s v="https://cdn2.buenosaires.gob.ar/baobras/editadas1/mayep_caniles_padremugica_foto1.JPG"/>
    <s v="https://cdn2.buenosaires.gob.ar/baobras/editadas1/mayep_caniles_padremugica_foto2.JPG"/>
    <s v="https://cdn2.buenosaires.gob.ar/baobras/editadas1/mayep_caniles_padremugica_foto3.JPG"/>
    <s v="https://cdn2.buenosaires.gob.ar/baobras/editadas1/mayep_caniles_padremugica_foto4.JPG"/>
    <s v="Uribe Gerardo Javier"/>
    <n v="2017"/>
    <m/>
    <m/>
    <n v="20221477651"/>
    <m/>
    <m/>
    <m/>
    <m/>
    <m/>
    <s v="https://www.buenosaires.gob.ar/baobras/caniles"/>
    <s v="https://buenosaires.gob.ar/areas/hacienda/compras/consulta/popup_detalle.php?tipo=licitacion&amp;idlicitacion=126968"/>
    <m/>
    <m/>
    <m/>
  </r>
  <r>
    <s v="Caniles"/>
    <s v="Canil Parque De Las Victorias"/>
    <s v="Finalizada"/>
    <s v="Espacio Público"/>
    <x v="7"/>
    <s v="En función de los estándares establecidos por la Dirección General de Mascotas se realizó un nuevo canil en dicho espacio verde."/>
    <n v="2467045"/>
    <n v="3"/>
    <s v="Balvanera"/>
    <s v="Alsina, Adolfo Y Pasco"/>
    <n v="-34.611868469999997"/>
    <n v="-58.397441690000001"/>
    <x v="154"/>
    <x v="2"/>
    <d v="2017-03-31T00:00:00"/>
    <n v="5"/>
    <n v="100"/>
    <s v="https://cdn2.buenosaires.gob.ar/baobras/editadas1/mayep_caniles_parquedelasvictorias%20_foto1.jpeg"/>
    <s v="https://cdn2.buenosaires.gob.ar/baobras/editadas1/mayep_caniles_parquedelasvictorias%20_foto2.jpeg"/>
    <m/>
    <m/>
    <s v="Constructora Solana S.A"/>
    <n v="2017"/>
    <m/>
    <m/>
    <n v="30714318337"/>
    <m/>
    <m/>
    <m/>
    <m/>
    <m/>
    <s v="https://www.buenosaires.gob.ar/baobras/caniles"/>
    <s v="https://buenosaires.gob.ar/areas/hacienda/compras/consulta/popup_detalle.php?tipo=licitacion&amp;idlicitacion=127019"/>
    <m/>
    <m/>
    <m/>
  </r>
  <r>
    <s v="Caniles"/>
    <s v="Canil 1° De Mayo"/>
    <s v="Finalizada"/>
    <s v="Espacio Público"/>
    <x v="7"/>
    <s v="En función de los estándares establecidos por la Dirección General de Mascotas se realizó un nuevo canil en dicho espacio verde."/>
    <n v="5007884"/>
    <n v="3"/>
    <s v="Balvanera"/>
    <s v="Alsina, Adolfo Y Pasco"/>
    <n v="-34.611868469999997"/>
    <n v="-58.397441690000001"/>
    <x v="154"/>
    <x v="2"/>
    <d v="2017-03-31T00:00:00"/>
    <n v="5"/>
    <n v="100"/>
    <s v="https://cdn2.buenosaires.gob.ar/baobras/editadas1/mayep_caniles_1demayo_foto1.jpeg"/>
    <s v="https://cdn2.buenosaires.gob.ar/baobras/editadas1/mayep_caniles_1demayo_foto2.jpeg"/>
    <m/>
    <m/>
    <s v="Constructora Solana S.A"/>
    <n v="2017"/>
    <m/>
    <m/>
    <n v="30714318337"/>
    <m/>
    <m/>
    <m/>
    <m/>
    <m/>
    <s v="https://www.buenosaires.gob.ar/baobras/caniles"/>
    <s v="https://buenosaires.gob.ar/areas/hacienda/compras/consulta/popup_detalle.php?tipo=licitacion&amp;idlicitacion=127019"/>
    <m/>
    <m/>
    <m/>
  </r>
  <r>
    <s v="Caniles"/>
    <s v="Canil Santojanni"/>
    <s v="Finalizada"/>
    <s v="Espacio Público"/>
    <x v="7"/>
    <s v="En función de los estándares establecidos por la Dirección General de Mascotas se realizó un nuevo canil en dicho espacio verde."/>
    <n v="2279262"/>
    <n v="9"/>
    <s v="Liniers"/>
    <s v="De La Torre, Lisandro Y Patron"/>
    <n v="-34.649547429999998"/>
    <n v="-58.517096799999997"/>
    <x v="154"/>
    <x v="2"/>
    <d v="2017-03-31T00:00:00"/>
    <n v="5"/>
    <n v="100"/>
    <s v="https://cdn2.buenosaires.gob.ar/baobras/editadas1/mayep_caniles_santojanni_foto1.jpg"/>
    <s v="https://cdn2.buenosaires.gob.ar/baobras/editadas1/mayep_caniles_santojanni_foto2.jpg"/>
    <m/>
    <m/>
    <s v="Constructora Solana S.A"/>
    <n v="2017"/>
    <m/>
    <m/>
    <n v="30714318337"/>
    <m/>
    <m/>
    <m/>
    <m/>
    <m/>
    <s v="https://www.buenosaires.gob.ar/baobras/caniles"/>
    <s v="https://buenosaires.gob.ar/areas/hacienda/compras/consulta/popup_detalle.php?tipo=licitacion&amp;idlicitacion=127019"/>
    <m/>
    <m/>
    <m/>
  </r>
  <r>
    <s v="Caniles"/>
    <s v="Canil Lavalle"/>
    <s v="Finalizada"/>
    <s v="Espacio Público"/>
    <x v="7"/>
    <s v="En función de los estándares establecidos por la Dirección General de Mascotas se realizó un nuevo canil en dicho espacio verde."/>
    <n v="4603543"/>
    <n v="1"/>
    <s v="San Nicolás"/>
    <s v="Libertad 512"/>
    <n v="-34.601931010000001"/>
    <n v="-58.383956580000003"/>
    <x v="157"/>
    <x v="5"/>
    <d v="2017-06-15T00:00:00"/>
    <n v="3"/>
    <n v="100"/>
    <s v="https://cdn2.buenosaires.gob.ar/baobras/editadas1/mayep_caniles_lavalle_foto1.jpg"/>
    <s v="https://cdn2.buenosaires.gob.ar/baobras/editadas1/mayep_caniles_lavalle_foto2.jpg"/>
    <m/>
    <m/>
    <s v="Algieri S.A"/>
    <n v="2017"/>
    <m/>
    <m/>
    <n v="30699339810"/>
    <m/>
    <m/>
    <m/>
    <m/>
    <m/>
    <s v="https://www.buenosaires.gob.ar/baobras/caniles"/>
    <s v="https://buenosaires.gob.ar/areas/hacienda/compras/consulta/popup_detalle.php?tipo=licitacion&amp;idlicitacion=117670"/>
    <m/>
    <m/>
    <m/>
  </r>
  <r>
    <s v="Plazas y Parques de Comuna 11"/>
    <s v="Nueva Plaza de Proximidad en Comuna 11: Empedrado"/>
    <s v="Finalizada"/>
    <s v="Espacio Público"/>
    <x v="7"/>
    <s v="Espacios verdes"/>
    <n v="1421845"/>
    <n v="11"/>
    <s v="Villa Del Parque"/>
    <s v="Empedrado 2391"/>
    <n v="-34.599776599999998"/>
    <n v="-58.48139097"/>
    <x v="306"/>
    <x v="5"/>
    <d v="2017-03-25T00:00:00"/>
    <m/>
    <n v="100"/>
    <s v="https://cdn2.buenosaires.gob.ar/baobras/editadas1/mayep_comuna11_nuevaplazadeproximidadempedrado_foto1.jpg"/>
    <s v="https://cdn2.buenosaires.gob.ar/baobras/editadas1/mayep_comuna11_nuevaplazadeproximidadempedrado_foto2.jpeg"/>
    <s v="https://cdn2.buenosaires.gob.ar/baobras/editadas1/mayep_comuna11_nuevaplazadeproximidadempedrado_foto3.jpeg"/>
    <m/>
    <s v="Urbaser Argentina S.A - Ceob Sa Ute"/>
    <n v="2017"/>
    <m/>
    <m/>
    <n v="30714682489"/>
    <m/>
    <m/>
    <s v="SI"/>
    <m/>
    <m/>
    <s v="https://www.buenosaires.gob.ar/baobras/plazas-y-parques-de-comuna-11"/>
    <s v="https://buenosaires.gob.ar/areas/hacienda/compras/consulta/popup_detalle.php?tipo=licitacion&amp;idlicitacion=117670"/>
    <m/>
    <m/>
    <m/>
  </r>
  <r>
    <s v="Plazas y Parques de Comuna 6"/>
    <s v="Parque Rivadavia: Nueva vereda"/>
    <s v="Finalizada"/>
    <s v="Espacio Público"/>
    <x v="7"/>
    <s v="Espacios verdes"/>
    <n v="6102826"/>
    <n v="6"/>
    <s v="Caballito"/>
    <s v="Rivadavia Av. Y Doblas"/>
    <n v="-34.616411810000002"/>
    <n v="-58.432214039999998"/>
    <x v="271"/>
    <x v="5"/>
    <d v="2017-09-22T00:00:00"/>
    <n v="4"/>
    <n v="100"/>
    <s v="https://cdn2.buenosaires.gob.ar/baobras/editadas1/mayep_comuna6_nuevaveredaparquerivadavia_foto1.jpg"/>
    <s v="https://cdn2.buenosaires.gob.ar/baobras/editadas1/mayep_comuna6_nuevaveredaparquerivadavia_foto2.JPG"/>
    <m/>
    <m/>
    <s v="CASA MACCHI S.A."/>
    <n v="2017"/>
    <m/>
    <m/>
    <n v="30608125201"/>
    <m/>
    <m/>
    <m/>
    <m/>
    <m/>
    <s v="https://www.buenosaires.gob.ar/baobras/plazas-y-parques-de-comuna-6"/>
    <s v="https://buenosaires.gob.ar/areas/hacienda/compras/consulta/popup_detalle.php?tipo=licitacion&amp;idlicitacion=117670"/>
    <m/>
    <m/>
    <m/>
  </r>
  <r>
    <s v="Plazas y Parques de Comuna 15"/>
    <s v="Parque los Andes: Nueva vereda."/>
    <s v="Finalizada"/>
    <s v="Espacio Público"/>
    <x v="7"/>
    <s v="Espacios verdes"/>
    <n v="9582241"/>
    <n v="15"/>
    <s v="Chacarita"/>
    <s v="Corrientes Av. Y Dorrego Av."/>
    <n v="-34.591699439999999"/>
    <n v="-58.447600600000001"/>
    <x v="271"/>
    <x v="5"/>
    <d v="2017-07-31T00:00:00"/>
    <n v="2"/>
    <n v="100"/>
    <s v="https://cdn2.buenosaires.gob.ar/baobras/editadas1/mayep_comuna15_nuevaveredaparquelosandes_foto1.jpg"/>
    <s v="https://cdn2.buenosaires.gob.ar/baobras/editadas1/mayep_comuna15_nuevaveredaparquelosandes_foto2.jpg"/>
    <m/>
    <m/>
    <s v="Salvatori S.A Parques Y Jardines"/>
    <n v="2017"/>
    <m/>
    <m/>
    <n v="30512700124"/>
    <m/>
    <m/>
    <m/>
    <m/>
    <m/>
    <s v="https://www.buenosaires.gob.ar/baobras/plazas-y-parques-de-comuna-15"/>
    <s v="https://buenosaires.gob.ar/areas/hacienda/compras/consulta/popup_detalle.php?tipo=licitacion&amp;idlicitacion=117670"/>
    <m/>
    <m/>
    <m/>
  </r>
  <r>
    <s v="Plazas y Parques de Comuna 7"/>
    <s v="Nueva Plaza de Proximidad en Comuna 7: Albarrací­n 1470"/>
    <s v="Finalizada"/>
    <s v="Espacio Público"/>
    <x v="7"/>
    <s v="Espacios verdes"/>
    <n v="2224548"/>
    <n v="7"/>
    <s v="Parque Chacabuco"/>
    <s v="Albarracin 1470"/>
    <n v="-34.633923350000003"/>
    <n v="-58.43037751"/>
    <x v="214"/>
    <x v="5"/>
    <d v="2017-08-25T00:00:00"/>
    <m/>
    <n v="100"/>
    <s v="https://cdn2.buenosaires.gob.ar/baobras/editadas1/mayep_comuna7_nuevaplazadeproximidad_albarracin_foto1.JPG"/>
    <s v="https://cdn2.buenosaires.gob.ar/baobras/editadas1/mayep_comuna7_nuevaplazadeproximidad_albarracin_foto2.JPG"/>
    <m/>
    <m/>
    <s v="CASA MACCHI S.A."/>
    <n v="2017"/>
    <m/>
    <m/>
    <n v="30608125201"/>
    <m/>
    <m/>
    <s v="SI"/>
    <m/>
    <m/>
    <s v="https://www.buenosaires.gob.ar/baobras/plazas-y-parques-de-comuna-7"/>
    <s v="https://buenosaires.gob.ar/areas/hacienda/compras/consulta/popup_detalle.php?tipo=licitacion&amp;idlicitacion=117670"/>
    <m/>
    <m/>
    <m/>
  </r>
  <r>
    <s v="Plazas y Parques de Comuna 13"/>
    <s v="Nueva Plaza de Proximidad en Comuna 13: Cramer 475"/>
    <s v="Finalizada"/>
    <s v="Espacio Público"/>
    <x v="7"/>
    <s v="Espacios verdes"/>
    <n v="5254547"/>
    <n v="13"/>
    <s v="Colegiales"/>
    <s v="Cramer 475"/>
    <n v="-34.574750309999999"/>
    <n v="-58.444857229999997"/>
    <x v="307"/>
    <x v="5"/>
    <d v="2017-09-09T00:00:00"/>
    <m/>
    <n v="100"/>
    <s v="https://cdn2.buenosaires.gob.ar/baobras/editadas1/mayep_comuna13_nuevaplazadeproximidad_cramer_foto1.JPG"/>
    <s v="https://cdn2.buenosaires.gob.ar/baobras/editadas1/mayep_comuna13_nuevaplazadeproximidad_cramer_foto2.JPG"/>
    <s v="https://cdn2.buenosaires.gob.ar/baobras/editadas1/mayep_comuna13_nuevaplazadeproximidad_cramer_foto3.JPG"/>
    <m/>
    <s v="PARQUIZAR SES SA - MANTELECTRIC ICISA UTE"/>
    <n v="2017"/>
    <m/>
    <m/>
    <n v="33714746559"/>
    <m/>
    <m/>
    <s v="SI"/>
    <m/>
    <m/>
    <s v="https://www.buenosaires.gob.ar/baobras/plazas-y-parques-de-comuna-13"/>
    <s v="https://buenosaires.gob.ar/areas/hacienda/compras/consulta/popup_detalle.php?tipo=licitacion&amp;idlicitacion=117670"/>
    <m/>
    <m/>
    <m/>
  </r>
  <r>
    <s v="Entorno San Telmo"/>
    <s v="Edificio Ex-Padelai: Recuperación y puesta en valor"/>
    <s v="Finalizada"/>
    <s v="Arquitectura"/>
    <x v="7"/>
    <s v="Fue un proyecto de restauración y puesta en valor de un edificio histórico de la Ciudad de Buenos Aires. La idea fue recuperar las espacialidades originales de esta arquitectura, sus materiales caracterí­sticos, y la restauración de sus fachadas y ornamentos. Cuenta con una plaza que se integra al edificio y le suma verde y calidad ambiental al espacio."/>
    <n v="33095135"/>
    <n v="1"/>
    <s v="San Telmo"/>
    <s v="Humberto 1° 298"/>
    <n v="-34.620704160000003"/>
    <n v="-58.369701069999998"/>
    <x v="307"/>
    <x v="5"/>
    <d v="2018-10-02T00:00:00"/>
    <n v="12"/>
    <n v="100"/>
    <s v="https://cdn2.buenosaires.gob.ar/baobras/editadas1/mayep_%20santelmo_padelai_foto1.jpg"/>
    <s v="https://cdn2.buenosaires.gob.ar/baobras/editadas1/mayep_%20santelmo_padelai_foto2.jpg"/>
    <s v="https://cdn2.buenosaires.gob.ar/baobras/editadas1/mayep_%20santelmo_padelai_foto3.jpg"/>
    <m/>
    <s v="Constructora Solana S.A"/>
    <n v="2017"/>
    <m/>
    <m/>
    <n v="30714318337"/>
    <m/>
    <m/>
    <m/>
    <m/>
    <m/>
    <s v="https://www.buenosaires.gob.ar/baobras/entorno-san-telmo"/>
    <s v="https://buenosaires.gob.ar/areas/hacienda/compras/consulta/popup_detalle.php?tipo=licitacion&amp;idlicitacion=129652"/>
    <m/>
    <m/>
    <m/>
  </r>
  <r>
    <s v="Entorno San Telmo"/>
    <s v="Edificio Ex-Padelai: Recuperación de fachada"/>
    <s v="Finalizada"/>
    <s v="Arquitectura"/>
    <x v="7"/>
    <s v="Espacios verdes"/>
    <n v="8940014"/>
    <n v="1"/>
    <s v="San Telmo"/>
    <s v="Humberto 1° 298"/>
    <n v="-34.620704160000003"/>
    <n v="-58.369701069999998"/>
    <x v="308"/>
    <x v="5"/>
    <d v="2018-01-30T00:00:00"/>
    <n v="8"/>
    <n v="100"/>
    <s v="https://cdn2.buenosaires.gob.ar/baobras/editadas1/mayep_santelo_recuperaciondefachadas_edificioexpadelai_foto1.jpg"/>
    <m/>
    <m/>
    <m/>
    <s v="Hit Construcciones S.A"/>
    <n v="2017"/>
    <m/>
    <m/>
    <n v="30709605158"/>
    <m/>
    <m/>
    <m/>
    <m/>
    <m/>
    <s v="https://www.buenosaires.gob.ar/baobras/entorno-san-telmo"/>
    <s v="https://buenosaires.gob.ar/areas/hacienda/compras/consulta/popup_detalle.php?tipo=licitacion&amp;idlicitacion=130578"/>
    <m/>
    <m/>
    <m/>
  </r>
  <r>
    <s v="Plazas y Parques de Comuna 14"/>
    <s v="Parque Tres De Febrero. Puesta En Valor Velódromo Y Entorno"/>
    <s v="Finalizada"/>
    <s v="Espacio Público"/>
    <x v="7"/>
    <s v="En el marco de recuperación de espacio público para la Ciudad, el proyecto contempló la puesta en valor del ex-velódromo municipal y su entorno como lugar de recreación y deportivo a incorporar a la Ciudad de Buenos Aires. El mismo contempló la creación de un bowl de skate profesional, una cancha de hockey de césped sintético, una pista de patinaje, entre otras actividades deportivas y de recreación."/>
    <n v="24707027"/>
    <n v="14"/>
    <s v="Palermo"/>
    <s v="Isabel, Infanta Av. E Iraola Av."/>
    <n v="-34.572094659999998"/>
    <n v="-58.413733579999999"/>
    <x v="157"/>
    <x v="5"/>
    <d v="2017-03-09T00:00:00"/>
    <n v="0"/>
    <n v="100"/>
    <s v="https://cdn2.buenosaires.gob.ar/baobras/editadas1/mayep_palermopuestaenvalorvelodromoyentornoparque3defebrero_foto1.jpg"/>
    <s v="https://cdn2.buenosaires.gob.ar/baobras/editadas1/mayep_palermopuestaenvalorvelodromoyentornoparque3defebrero_foto2.jpg"/>
    <s v="https://cdn2.buenosaires.gob.ar/baobras/editadas1/mayep_palermopuestaenvalorvelodromoyentornoparque3defebrero_foto3.jpg"/>
    <s v="https://cdn2.buenosaires.gob.ar/baobras/editadas1/mayep_palermopuestaenvalorvelodromoyentornoparque3defebrero_foto4.jpeg"/>
    <s v="Proyectos Y Decisiones S.R.L"/>
    <n v="2017"/>
    <m/>
    <m/>
    <n v="30707328505"/>
    <m/>
    <m/>
    <m/>
    <m/>
    <m/>
    <s v="https://www.buenosaires.gob.ar/baobras/plazas-y-parques-de-comuna-14"/>
    <s v="https://buenosaires.gob.ar/areas/hacienda/compras/consulta/popup_detalle.php?tipo=licitacion&amp;idlicitacion=129891"/>
    <m/>
    <m/>
    <m/>
  </r>
  <r>
    <s v="Plazas y Parques de Comuna 14"/>
    <s v="Parque Las Heras: Nueva vereda"/>
    <s v="Finalizada"/>
    <s v="Espacio Público"/>
    <x v="7"/>
    <s v="Espacios Verdes"/>
    <n v="11581546"/>
    <n v="14"/>
    <s v="Palermo"/>
    <s v="Las Heras General Av. Y Diaz, Cnel. Av."/>
    <n v="-34.583456089999999"/>
    <n v="-58.406177630000002"/>
    <x v="309"/>
    <x v="5"/>
    <d v="2017-10-20T00:00:00"/>
    <n v="3"/>
    <n v="100"/>
    <s v="https://cdn2.buenosaires.gob.ar/baobras/editadas1/mayep_palermoparquelasherasnuevavereda%20_foto1.jpg"/>
    <s v="https://cdn2.buenosaires.gob.ar/baobras/editadas1/mayep_palermoparquelasherasnuevavereda%20_foto2.jpg"/>
    <s v="https://cdn2.buenosaires.gob.ar/baobras/editadas1/mayep_palermoparquelasherasnuevavereda%20_foto3.jpg"/>
    <m/>
    <s v="Salvatori S.A Parques Y Jardines"/>
    <n v="2017"/>
    <m/>
    <m/>
    <n v="30512700124"/>
    <m/>
    <m/>
    <m/>
    <m/>
    <m/>
    <s v="https://www.buenosaires.gob.ar/baobras/plazas-y-parques-de-comuna-14"/>
    <s v="https://buenosaires.gob.ar/areas/hacienda/compras/consulta/popup_detalle.php?tipo=licitacion&amp;idlicitacion=129588"/>
    <m/>
    <m/>
    <m/>
  </r>
  <r>
    <s v="Entorno San Cristobal"/>
    <s v="Polo Circo: Nueva vereda"/>
    <s v="Finalizada"/>
    <s v="Espacio Público"/>
    <x v="7"/>
    <s v="Se realizó la vereda a nueva incoporando un nuevo diseño que es el que va a usar en los parques para lograr una identidad de los mismos mediante el material, el color, y la incoporación de verde en los laterales separando al peatón de la calle"/>
    <m/>
    <n v="3"/>
    <s v="San Cristóbal"/>
    <s v="Garay, Juan De Av. Y Combate De Los Pozos"/>
    <n v="-34.627257839999999"/>
    <n v="-58.392165130000002"/>
    <x v="310"/>
    <x v="5"/>
    <d v="2017-01-18T00:00:00"/>
    <m/>
    <n v="100"/>
    <s v="https://cdn2.buenosaires.gob.ar/baobras/editadas1/mayep_sancristobalveredapolocirco_foto1.jpg"/>
    <m/>
    <m/>
    <m/>
    <s v="Indaltec S.A. Comercializadora Pací­fico S.A. UTE"/>
    <n v="2017"/>
    <m/>
    <m/>
    <n v="30712217487"/>
    <m/>
    <m/>
    <m/>
    <m/>
    <m/>
    <s v="https://www.buenosaires.gob.ar/baobras/entorno-san-cristobal"/>
    <s v="https://buenosaires.gob.ar/areas/hacienda/compras/consulta/popup_detalle.php?tipo=licitacion&amp;idlicitacion=117670"/>
    <m/>
    <m/>
    <m/>
  </r>
  <r>
    <s v="Plazas y Parques de Comuna 10"/>
    <s v="Olimpo"/>
    <s v="Finalizada"/>
    <s v="Espacio Público"/>
    <x v="7"/>
    <s v="Espacios Verdes"/>
    <n v="5846323"/>
    <n v="10"/>
    <s v="Vélez Sarsfield"/>
    <s v="Falcon, Ramon L.,Cnel. Y Olivera Av."/>
    <n v="-34.636520419999997"/>
    <n v="-58.48727873"/>
    <x v="212"/>
    <x v="5"/>
    <d v="2017-10-10T00:00:00"/>
    <n v="0"/>
    <n v="100"/>
    <s v="https://cdn2.buenosaires.gob.ar/baobras/editadas1/mayep_comuna10_olimpo_foto1.jpeg"/>
    <m/>
    <m/>
    <m/>
    <s v="Algieri S.A"/>
    <n v="2017"/>
    <s v="Licitación Pública"/>
    <s v="LPub-1463--MAYEPGC-2014"/>
    <n v="30699339810"/>
    <m/>
    <m/>
    <m/>
    <m/>
    <m/>
    <s v="https://www.buenosaires.gob.ar/baobras/plazas-y-parques-de-comuna-10"/>
    <s v="https://buenosaires.gob.ar/areas/hacienda/compras/consulta/popup_detalle.php?tipo=licitacion&amp;idlicitacion=117670"/>
    <s v="8885509--MAYEPGC-2014"/>
    <m/>
    <m/>
  </r>
  <r>
    <s v="Plazas y Parques de Comuna 10"/>
    <s v="Nueva Plaza de Proximidad en Comuna 10: Aguaribay 6768"/>
    <s v="Finalizada"/>
    <s v="Espacio Público"/>
    <x v="7"/>
    <s v="Espacios Verdes"/>
    <n v="2764541"/>
    <n v="10"/>
    <s v="Versalles"/>
    <s v="Aguaribay 6768"/>
    <n v="-34.633012290000003"/>
    <n v="-58.52658787"/>
    <x v="311"/>
    <x v="5"/>
    <d v="2017-03-11T00:00:00"/>
    <m/>
    <n v="100"/>
    <s v="https://cdn2.buenosaires.gob.ar/baobras/editadas1/mayep_comuna10_nuevaplazadeproximidad_aguaribay_foto1.jpg"/>
    <s v="https://cdn2.buenosaires.gob.ar/baobras/editadas1/mayep_comuna10_nuevaplazadeproximidad_aguaribay_foto2.jpg"/>
    <m/>
    <m/>
    <s v="Algieri S.A"/>
    <n v="2017"/>
    <s v="Licitación Pública"/>
    <s v="LPub-1463--MAYEPGC-2014"/>
    <n v="30699339810"/>
    <m/>
    <m/>
    <s v="SI"/>
    <m/>
    <m/>
    <s v="https://www.buenosaires.gob.ar/baobras/plazas-y-parques-de-comuna-10"/>
    <s v="https://buenosaires.gob.ar/areas/hacienda/compras/consulta/popup_detalle.php?tipo=licitacion&amp;idlicitacion=117670"/>
    <s v="8885509--MAYEPGC-2014"/>
    <m/>
    <m/>
  </r>
  <r>
    <s v="Plazas y Parques de Comuna 9"/>
    <s v="Parque Alberdi: Puesta en valor"/>
    <s v="Finalizada"/>
    <s v="Espacio Público"/>
    <x v="7"/>
    <s v="Espacios Verdes"/>
    <n v="29748651"/>
    <n v="9"/>
    <s v="Mataderos"/>
    <s v="Directorio Av. Y De La Torre, Lisandro Av."/>
    <n v="-34.660129769999998"/>
    <n v="-58.503109029999997"/>
    <x v="19"/>
    <x v="5"/>
    <d v="2017-10-15T00:00:00"/>
    <n v="2"/>
    <n v="100"/>
    <s v="https://cdn2.buenosaires.gob.ar/baobras/editadas1/mayep_comuna9_parquealberdirender_foto1.jpg"/>
    <s v="https://cdn2.buenosaires.gob.ar/baobras/editadas1/mayep_comuna9_parquealberdi_foto2.JPG"/>
    <s v="https://cdn2.buenosaires.gob.ar/baobras/editadas1/mayep_comuna9_parquealberdi_foto3.JPG"/>
    <s v="https://cdn2.buenosaires.gob.ar/baobras/editadas1/mayep_comuna9_parquealberdirender_foto4.jpg"/>
    <s v="DOLCOR SOCIEDAD DE RESPONSABILIDAD LIMITADA"/>
    <n v="2017"/>
    <m/>
    <m/>
    <n v="30710137621"/>
    <m/>
    <m/>
    <m/>
    <m/>
    <m/>
    <s v="https://www.buenosaires.gob.ar/baobras/plazas-y-parques-de-comuna-9"/>
    <s v="https://buenosaires.gob.ar/areas/hacienda/compras/consulta/popup_detalle.php?tipo=licitacion&amp;idlicitacion=129610"/>
    <m/>
    <m/>
    <m/>
  </r>
  <r>
    <s v="Plazas y Parques de Comuna 14"/>
    <s v="Plaza Gould: Puesta en valor"/>
    <s v="Finalizada"/>
    <s v="Espacio Público"/>
    <x v="7"/>
    <s v="Espacios Verdes"/>
    <n v="30549556"/>
    <n v="14"/>
    <s v="Palermo"/>
    <s v="Sarmiento Av. 3504"/>
    <n v="-34.57016239"/>
    <n v="-58.410734490000003"/>
    <x v="312"/>
    <x v="5"/>
    <d v="2017-10-25T00:00:00"/>
    <n v="7"/>
    <n v="100"/>
    <s v="https://cdn2.buenosaires.gob.ar/baobras/editadas1/mayep_palermoplazagould_foto1.jpg"/>
    <s v="https://cdn2.buenosaires.gob.ar/baobras/editadas1/mayep_palermoplazagould_foto2.jpg"/>
    <s v="https://cdn2.buenosaires.gob.ar/baobras/editadas1/mayep_palermoplazagould_foto3.JPG"/>
    <s v="https://cdn2.buenosaires.gob.ar/baobras/editadas1/mayep_palermoplazagould_foto4.JPG"/>
    <s v="PARQUIZAR SES SA - MANTELECTRIC ICISA UTE"/>
    <n v="2017"/>
    <m/>
    <m/>
    <n v="33714746559"/>
    <m/>
    <m/>
    <m/>
    <m/>
    <m/>
    <s v="https://www.buenosaires.gob.ar/baobras/plazas-y-parques-de-comuna-14"/>
    <s v="https://buenosaires.gob.ar/areas/hacienda/compras/consulta/popup_detalle.php?tipo=licitacion&amp;idlicitacion=117670"/>
    <m/>
    <m/>
    <m/>
  </r>
  <r>
    <s v="Bajo Autopista"/>
    <s v="Nueva Plaza Bajo Au. Gral Paz Y Av. Juan B Justo"/>
    <s v="Finalizada"/>
    <s v="Espacio Público"/>
    <x v="7"/>
    <s v="Espacios Verdes"/>
    <n v="8549578"/>
    <n v="10"/>
    <s v="Versalles"/>
    <s v="Paz, Gral. Av. Y Justo, Juan B. Av."/>
    <n v="-34.634811059999997"/>
    <n v="-58.528968390000003"/>
    <x v="313"/>
    <x v="5"/>
    <d v="2017-10-15T00:00:00"/>
    <n v="5"/>
    <n v="100"/>
    <s v="https://cdn2.buenosaires.gob.ar/baobras/editadas1/mayep_bajoautopistabajoausanjuangeneralpazyjuanbjusto_foto1.jpg"/>
    <s v="https://cdn2.buenosaires.gob.ar/baobras/editadas1/mayep_bajoautopistabajoausanjuangeneralpazyjuanbjusto_foto2.jpg"/>
    <m/>
    <m/>
    <s v="Urbaser Argentina S.A - Ceob Sa Ute"/>
    <n v="2017"/>
    <m/>
    <m/>
    <n v="30714682489"/>
    <m/>
    <m/>
    <m/>
    <m/>
    <m/>
    <s v="https://www.buenosaires.gob.ar/baobras/bajo-autopistas"/>
    <s v="https://buenosaires.gob.ar/areas/hacienda/compras/consulta/popup_detalle.php?tipo=licitacion&amp;idlicitacion=117670"/>
    <m/>
    <m/>
    <m/>
  </r>
  <r>
    <s v="Plazas y Parques de Comuna 2"/>
    <s v="Paseo Lineal Canal 7"/>
    <s v="Finalizada"/>
    <s v="Espacio Público"/>
    <x v="7"/>
    <s v="Espacios Verdes"/>
    <n v="6549517"/>
    <n v="2"/>
    <s v="Recoleta"/>
    <s v="Figueroa Alcorta, Pres. Av. 2977"/>
    <n v="-34.581158909999999"/>
    <n v="-58.396867069999999"/>
    <x v="68"/>
    <x v="5"/>
    <d v="2017-10-20T00:00:00"/>
    <n v="3"/>
    <n v="100"/>
    <s v="https://cdn2.buenosaires.gob.ar/baobras/editadas1/mayep_comuna2_paseolinealcanal7_foto1.jpg"/>
    <s v="https://cdn2.buenosaires.gob.ar/baobras/editadas1/mayep_comuna2_paseolinealcanal7_foto2.JPG"/>
    <s v="https://cdn2.buenosaires.gob.ar/baobras/editadas1/mayep_comuna2_paseolinealcanal7_foto3.JPG"/>
    <m/>
    <s v="Salvatori S.A Parques Y Jardines"/>
    <n v="2017"/>
    <m/>
    <m/>
    <n v="30512700124"/>
    <m/>
    <m/>
    <m/>
    <m/>
    <m/>
    <s v="https://www.buenosaires.gob.ar/baobras/plazas-y-parques-de-comuna-2"/>
    <s v="https://buenosaires.gob.ar/areas/hacienda/compras/consulta/popup_detalle.php?tipo=licitacion&amp;idlicitacion=117670"/>
    <m/>
    <m/>
    <m/>
  </r>
  <r>
    <s v="Plazas y Parques de Comuna 14"/>
    <s v="Parque Las Heras: Puesta en valor integral"/>
    <s v="Finalizada"/>
    <s v="Espacio Público"/>
    <x v="7"/>
    <s v="Espacios Verdes"/>
    <n v="56809263"/>
    <n v="14"/>
    <s v="Palermo"/>
    <s v="Las Heras General Av. Y Diaz, Cnel. Av."/>
    <n v="-34.583456089999999"/>
    <n v="-58.406177630000002"/>
    <x v="65"/>
    <x v="5"/>
    <d v="2017-11-13T00:00:00"/>
    <n v="9"/>
    <n v="100"/>
    <s v="https://cdn2.buenosaires.gob.ar/baobras/editadas1/mayep_parquelasheras_foto1.JPG"/>
    <s v="https://cdn2.buenosaires.gob.ar/baobras/editadas1/mayep_parquelasheras_foto2.JPG"/>
    <s v="https://cdn2.buenosaires.gob.ar/baobras/editadas1/mayep_parquelasheras_foto3.JPG"/>
    <s v="https://cdn2.buenosaires.gob.ar/baobras/editadas1/mayep_parquelasheras_foto4.JPG"/>
    <s v="Salvatori S.A Parques Y Jardines"/>
    <n v="2017"/>
    <m/>
    <m/>
    <n v="30512700124"/>
    <m/>
    <m/>
    <m/>
    <m/>
    <m/>
    <s v="https://www.buenosaires.gob.ar/baobras/plazas-y-parques-de-comuna-14"/>
    <s v="https://buenosaires.gob.ar/areas/hacienda/compras/consulta/popup_detalle.php?tipo=licitacion&amp;idlicitacion=129588"/>
    <m/>
    <m/>
    <m/>
  </r>
  <r>
    <s v="Plazas y Parques de Comuna 1"/>
    <s v="Boulevard Vera Peñaloza"/>
    <s v="Finalizada"/>
    <s v="Espacio Público"/>
    <x v="7"/>
    <s v="Espacios Verdes"/>
    <n v="6500000"/>
    <n v="1"/>
    <s v="Puerto Madero"/>
    <s v="Vera Peñaloza, Rosario Y Dealessi, Pierina"/>
    <n v="-34.617569000000003"/>
    <n v="-58.362887999999998"/>
    <x v="133"/>
    <x v="5"/>
    <d v="2017-11-17T00:00:00"/>
    <n v="7"/>
    <n v="100"/>
    <s v="https://cdn2.buenosaires.gob.ar/baobras/editadas1/mayep_comuna1_boulevardverapenaloza_foto1.jpg"/>
    <m/>
    <m/>
    <m/>
    <s v="Algieri S.A"/>
    <n v="2017"/>
    <m/>
    <m/>
    <n v="30699339810"/>
    <m/>
    <m/>
    <m/>
    <m/>
    <m/>
    <s v="https://www.buenosaires.gob.ar/baobras/plazas-y-parques-de-comuna-1"/>
    <s v="https://buenosaires.gob.ar/areas/hacienda/compras/consulta/popup_detalle.php?tipo=licitacion&amp;idlicitacion=117670"/>
    <m/>
    <m/>
    <m/>
  </r>
  <r>
    <s v="Eje Sur"/>
    <s v="Nueva Plaza Casa Amarilla"/>
    <s v="Finalizada"/>
    <s v="Espacio Público"/>
    <x v="7"/>
    <s v="Espacios Verdes"/>
    <n v="2500000"/>
    <n v="4"/>
    <s v="La Boca"/>
    <s v="Brown, Alte. Av. 453"/>
    <n v="-34.629599560000003"/>
    <n v="-58.364811639999999"/>
    <x v="314"/>
    <x v="5"/>
    <d v="2017-12-15T00:00:00"/>
    <n v="9"/>
    <n v="100"/>
    <s v="https://cdn2.buenosaires.gob.ar/baobras/editadas1/mayep_ejesurnuevaplazacasaamarilla_foto1.jpg"/>
    <s v="https://cdn2.buenosaires.gob.ar/baobras/editadas1/mayep_ejesurnuevaplazacasaamarilla_foto2.jpg"/>
    <m/>
    <m/>
    <s v="Indaltec S.A. Comercializadora Pací­fico S.A. UTE"/>
    <n v="2018"/>
    <m/>
    <m/>
    <n v="30712217487"/>
    <m/>
    <m/>
    <m/>
    <m/>
    <m/>
    <s v="https://www.buenosaires.gob.ar/baobras/eje-sur"/>
    <s v="https://buenosaires.gob.ar/areas/hacienda/compras/consulta/popup_detalle.php?tipo=licitacion&amp;idlicitacion=117670"/>
    <m/>
    <m/>
    <m/>
  </r>
  <r>
    <s v="Barrio 31"/>
    <s v="Barrio 31: Calle Manzana 104 Y 12"/>
    <s v="Finalizada"/>
    <s v="Espacio Público"/>
    <x v="8"/>
    <s v="Se implementó una nueva infraestructura, red de cloaca, red pluvial, tendido de cañerí­a eléctrica,red de agua y pavimento, de la calle de la manzana 104 y 12."/>
    <n v="19998005"/>
    <n v="1"/>
    <s v="Retiro"/>
    <s v="Gendarmeria Nacional Av. 689"/>
    <n v="-34.583485879999998"/>
    <n v="-58.374639039999998"/>
    <x v="315"/>
    <x v="2"/>
    <d v="2017-02-20T00:00:00"/>
    <n v="7"/>
    <n v="100"/>
    <s v="https://cdn2.buenosaires.gob.ar/baobras/sisu2/secretariadeintegracionsocialyurbana_calle104y12_imagen1.jpg"/>
    <s v="https://cdn2.buenosaires.gob.ar/baobras/integracionsocialyurbana/104%2C%20despu%C3%A9s.jpeg"/>
    <m/>
    <m/>
    <s v="Kopar S.A"/>
    <n v="2016"/>
    <s v="CONTRATACIí“N DIRECTA"/>
    <s v="2656-SIGAF/16"/>
    <n v="30707504990"/>
    <n v="43190"/>
    <n v="10"/>
    <s v="SI"/>
    <m/>
    <m/>
    <s v="https://www.buenosaires.gob.ar/baobras/barrio-31"/>
    <s v="https://boletinoficial.buenosaires.gob.ar/normativaba/norma/321986"/>
    <s v="15046616-2016-MGEYA-SSIUYCG"/>
    <m/>
    <m/>
  </r>
  <r>
    <s v="Barrio 31"/>
    <s v="Barrio 31: Calle Avellaneda"/>
    <s v="Finalizada"/>
    <s v="Espacio Público"/>
    <x v="8"/>
    <s v="Se implementó una nueva infraestructura, red de cloaca, red pluvial, tendido de cañerí­a eléctrica,red de agua y pavimento, de la calle de la manzana 104 y 12."/>
    <n v="19932136"/>
    <n v="1"/>
    <s v="Retiro"/>
    <s v="Gendarmeria Nacional Av. 690"/>
    <n v="-34.583595889999998"/>
    <n v="-58.374535620000003"/>
    <x v="131"/>
    <x v="2"/>
    <d v="2017-03-15T00:00:00"/>
    <n v="7"/>
    <n v="100"/>
    <s v="https://cdn2.buenosaires.gob.ar/baobras/sisu2/secretariadeintegracionsocialyurbana_calleavellaneda_imagen1.jpg"/>
    <s v="https://cdn2.buenosaires.gob.ar/baobras/integracionsocialyurbana/Avellaneda%2C%20despu%C3%A9s.jpg"/>
    <m/>
    <m/>
    <s v="Pose"/>
    <n v="2016"/>
    <s v="CONTRATACIí“N DIRECTA"/>
    <s v="2965-SIGAF/16"/>
    <n v="30709107123"/>
    <n v="43190"/>
    <n v="10"/>
    <s v="SI"/>
    <m/>
    <m/>
    <s v="https://www.buenosaires.gob.ar/baobras/barrio-31"/>
    <s v="https://boletinoficial.buenosaires.gob.ar/normativaba/norma/325414"/>
    <s v="6175291/MGEYA/DGOI/16"/>
    <m/>
    <m/>
  </r>
  <r>
    <s v="Barrio 21 24"/>
    <s v="Barrio 21 24: Club Zavaleta Jr Etapa 2"/>
    <s v="Finalizada"/>
    <s v="Arquitectura"/>
    <x v="8"/>
    <s v="Se redimensionó la platea de fundación del muro de contención y el acondicionamiento del entorno de la cancha."/>
    <n v="294174"/>
    <n v="4"/>
    <s v="Barracas"/>
    <s v="Iriarte, Gral. Av. 3800"/>
    <n v="-34.650999130000002"/>
    <n v="-58.400126290000003"/>
    <x v="128"/>
    <x v="5"/>
    <d v="2017-09-15T00:00:00"/>
    <n v="3"/>
    <n v="100"/>
    <s v="https://cdn2.buenosaires.gob.ar/baobras/mdhyh/mdhyh_clubzavaletajr.despu%C3%A9s_imagen1.jpg"/>
    <m/>
    <m/>
    <m/>
    <s v="Cooperativa"/>
    <n v="2017"/>
    <m/>
    <m/>
    <m/>
    <n v="1806"/>
    <n v="37"/>
    <m/>
    <m/>
    <m/>
    <s v="https://www.buenosaires.gob.ar/baobras/villa-21-24"/>
    <m/>
    <m/>
    <m/>
    <m/>
  </r>
  <r>
    <s v="Barrio 21 24"/>
    <s v="Barrio 21 24: Portal Mundo Grúa"/>
    <s v="Finalizada"/>
    <s v="Arquitectura"/>
    <x v="8"/>
    <s v="La obra consistió en la construcción de un Portal Inclusivo de Infraestructura, además, se crearon y equiparon de un espacio de esparcimiento. "/>
    <n v="1776493"/>
    <n v="4"/>
    <s v="Nueva Pompeya"/>
    <s v="Iguazú Y Don Pedro De Mendoza"/>
    <n v="-34658478"/>
    <n v="-58402210"/>
    <x v="316"/>
    <x v="5"/>
    <d v="2018-02-05T00:00:00"/>
    <n v="8"/>
    <n v="100"/>
    <s v="https://cdn2.buenosaires.gob.ar/baobras/mdhyh/mdhyh_portalmundogr%C3%BAadurante_imagen1.jpg"/>
    <s v="https://cdn2.buenosaires.gob.ar/baobras/mdhyh/mdhyh_portalmundogr%C3%BAaantes_imagen2.jpg"/>
    <m/>
    <m/>
    <s v="Cooperativa"/>
    <n v="2017"/>
    <m/>
    <m/>
    <m/>
    <n v="4036"/>
    <n v="45"/>
    <m/>
    <m/>
    <m/>
    <s v="https://www.buenosaires.gob.ar/baobras/villa-21-24"/>
    <m/>
    <m/>
    <m/>
    <m/>
  </r>
  <r>
    <s v="Barrio 1 11 14"/>
    <s v="Barrio 1 11 14: Cloacas En Cancha Paraguayo"/>
    <s v="Finalizada"/>
    <s v="Hidráulica e Infraestructura"/>
    <x v="8"/>
    <s v="Se realizó la ejecución de infraestructura cloacal para frentistas a &quot;Cancha Paraguayos&quot;. "/>
    <n v="1000000"/>
    <n v="7"/>
    <s v="Flores"/>
    <s v="Calle 3 (Primera Paralela Al Norte De Av. Varela)"/>
    <n v="-34.648989999999998"/>
    <n v="-58.440441999999997"/>
    <x v="238"/>
    <x v="5"/>
    <d v="2017-09-05T00:00:00"/>
    <n v="1"/>
    <n v="100"/>
    <s v="https://cdn2.buenosaires.gob.ar/baobras/desarrollohumanoyhabitat/Cloacas%20Cancha%20Paraguayos.%20Durante.JPG"/>
    <s v="https://cdn2.buenosaires.gob.ar/baobras/desarrollohumanoyhabitat/Cloacas%20Cancha%20Paraguayos.%20Antes.jpg"/>
    <m/>
    <m/>
    <s v="Cooperativa"/>
    <n v="2017"/>
    <m/>
    <m/>
    <m/>
    <n v="1560"/>
    <n v="36"/>
    <s v="SI"/>
    <m/>
    <m/>
    <s v="https://www.buenosaires.gob.ar/baobras/barrio-1-11-14"/>
    <m/>
    <m/>
    <m/>
    <m/>
  </r>
  <r>
    <s v="Barrio 1 11 14"/>
    <s v="Barrio 1 11 14: Infraestructura Cloacal En Pasaje San Jorge"/>
    <s v="Finalizada"/>
    <s v="Espacio Público"/>
    <x v="8"/>
    <s v="El proyecto constó de una nueva red de desagí¼e cloacal y de tareas que comprenden el ordenamiento del espacio público."/>
    <n v="2697238"/>
    <n v="7"/>
    <s v="Flores"/>
    <s v="Calle 3 (Primera Paralela Al Norte De Av. Varela)"/>
    <n v="-34.648989999999998"/>
    <n v="-58.440441999999997"/>
    <x v="293"/>
    <x v="5"/>
    <d v="2018-02-28T00:00:00"/>
    <n v="5"/>
    <n v="100"/>
    <s v="https://cdn2.buenosaires.gob.ar/baobras/mdhyh/mdhyh_cloacassanjorgedurante_imagen1.jpg"/>
    <s v="https://cdn2.buenosaires.gob.ar/baobras/mdhyh/mdhyh_cloacassanjorgeantes_imagen2.jpg"/>
    <m/>
    <m/>
    <s v="Cooperativa"/>
    <n v="2017"/>
    <m/>
    <m/>
    <m/>
    <n v="5768"/>
    <n v="45"/>
    <s v="SI"/>
    <m/>
    <m/>
    <s v="https://www.buenosaires.gob.ar/baobras/barrio-1-11-14"/>
    <m/>
    <m/>
    <m/>
    <m/>
  </r>
  <r>
    <s v="Obras en escuelas de Comuna 4"/>
    <s v="Escuela Primaria Común N° 17 Pedro Melitón Ledesma: Mejora edilicia."/>
    <s v="Finalizada"/>
    <s v="Escuelas"/>
    <x v="0"/>
    <s v="Obras De Instalación De Gas"/>
    <n v="883167"/>
    <n v="4"/>
    <s v="Nueva Pompeya"/>
    <s v="Traful 3835"/>
    <n v="-34.651695349999997"/>
    <n v="-58.414844049999999"/>
    <x v="317"/>
    <x v="5"/>
    <d v="2017-06-15T00:00:00"/>
    <n v="2"/>
    <n v="100"/>
    <s v="https://cdn2.buenosaires.gob.ar/baobras/editadas2/meigc_comuna4_escprimaria17_foto1.JPG"/>
    <s v="https://cdn2.buenosaires.gob.ar/baobras/editadas2/meigc_comuna4_escprimaria17_foto2.JPG"/>
    <m/>
    <m/>
    <s v="Betonhaus S.A."/>
    <d v="2017-04-29T00:00:00"/>
    <m/>
    <m/>
    <n v="30708568240"/>
    <m/>
    <m/>
    <m/>
    <m/>
    <m/>
    <s v="https://www.buenosaires.gob.ar/baobras/obras-en-escuelas-de-comuna-4"/>
    <m/>
    <m/>
    <m/>
    <m/>
  </r>
  <r>
    <s v="Obras en escuelas de Comuna 5"/>
    <s v="Escuela Primaria Común N° 20 Eloy Fernández Alonso"/>
    <s v="Finalizada"/>
    <s v="Escuelas"/>
    <x v="0"/>
    <s v="Obras Para Mejoramiento Edilicio."/>
    <n v="508696"/>
    <n v="5"/>
    <s v="Boedo"/>
    <s v="Muñiz 2147"/>
    <n v="-34.639105999999998"/>
    <n v="-58.422338000000003"/>
    <x v="133"/>
    <x v="5"/>
    <d v="2017-07-09T00:00:00"/>
    <n v="3"/>
    <n v="100"/>
    <s v="https://cdn2.buenosaires.gob.ar/baobras/editadas2/meigc_comuna5_escprimaria20_foto1.jpg"/>
    <m/>
    <m/>
    <m/>
    <s v="Betonhaus S.A."/>
    <d v="2017-04-10T00:00:00"/>
    <m/>
    <m/>
    <n v="30708568240"/>
    <m/>
    <m/>
    <m/>
    <m/>
    <m/>
    <s v="https://www.buenosaires.gob.ar/baobras/obras-en-escuelas-de-comuna-5"/>
    <m/>
    <m/>
    <m/>
    <m/>
  </r>
  <r>
    <s v="Obras en escuelas de Comuna 14"/>
    <s v="Escuela Primaria Común N° 06 Vicente Fidel López: Mejora Edicilicia."/>
    <s v="Finalizada"/>
    <s v="Escuelas"/>
    <x v="0"/>
    <s v="Obra De Impermeabilización De Cubiertas"/>
    <n v="201654"/>
    <n v="14"/>
    <s v="Palermo"/>
    <s v="Santa Fe Av. 5039"/>
    <n v="-34.576703649999999"/>
    <n v="-58.430805220000003"/>
    <x v="167"/>
    <x v="2"/>
    <d v="2017-06-03T00:00:00"/>
    <n v="6"/>
    <n v="100"/>
    <s v="https://cdn2.buenosaires.gob.ar/baobras/genericas/generica_escuelas.png"/>
    <m/>
    <m/>
    <m/>
    <s v="Filip S.A."/>
    <d v="2016-12-23T00:00:00"/>
    <m/>
    <m/>
    <n v="30708268093"/>
    <m/>
    <m/>
    <m/>
    <m/>
    <m/>
    <s v="https://www.buenosaires.gob.ar/baobras/obras-en-escuelas-de-comuna-14"/>
    <m/>
    <m/>
    <m/>
    <m/>
  </r>
  <r>
    <s v="Obras en escuelas de Comuna 6"/>
    <s v="Escuela Primaria Común N° 25 Republica De Guatemala"/>
    <s v="Finalizada"/>
    <s v="Escuelas"/>
    <x v="0"/>
    <s v="Obra De Reparación De Techos"/>
    <n v="149556"/>
    <n v="6"/>
    <s v="Caballito"/>
    <s v="Mendez De Andes 1451"/>
    <n v="-34.617641220000003"/>
    <n v="-58.454510599999999"/>
    <x v="318"/>
    <x v="5"/>
    <d v="2017-07-09T00:00:00"/>
    <n v="2"/>
    <n v="100"/>
    <s v="https://cdn2.buenosaires.gob.ar/baobras/editadas2/meigc_comuna6_escprimaria25_foto1.jpg"/>
    <s v="https://cdn2.buenosaires.gob.ar/baobras/editadas2/meigc_comuna6_escprimaria25_foto2.jpg"/>
    <m/>
    <m/>
    <s v="Betonhaus S.A."/>
    <d v="2017-05-13T00:00:00"/>
    <m/>
    <m/>
    <n v="30708568240"/>
    <m/>
    <m/>
    <m/>
    <m/>
    <m/>
    <s v="https://www.buenosaires.gob.ar/baobras/obras-en-escuelas-de-comuna-6"/>
    <m/>
    <m/>
    <m/>
    <m/>
  </r>
  <r>
    <s v="Obras en escuelas de Comuna 12"/>
    <s v="Escuela Primaria Común N° 10 Dr. Ramon J. Carcano."/>
    <s v="Finalizada"/>
    <s v="Escuelas"/>
    <x v="0"/>
    <s v="Obras Para Mejoramiento Edilicio."/>
    <n v="2929698"/>
    <n v="12"/>
    <s v="Villa Urquiza"/>
    <s v="Bucarelli 1950"/>
    <n v="-34.580083459999997"/>
    <n v="-58.484430330000002"/>
    <x v="288"/>
    <x v="5"/>
    <d v="2017-09-09T00:00:00"/>
    <n v="6"/>
    <n v="100"/>
    <s v="https://cdn2.buenosaires.gob.ar/baobras/editadas2/meigc_comuna12_escprimaria10_foto1.JPG"/>
    <s v="https://cdn2.buenosaires.gob.ar/baobras/editadas2/meigc_comuna12_escprimaria10_foto2.jpg"/>
    <s v="https://cdn2.buenosaires.gob.ar/baobras/editadas2/meigc_comuna12_escprimaria10_foto3.jpg"/>
    <m/>
    <s v="CO SE BA CONSTRUCCIONES Y SERVICIOS BUENOS AIRES S A"/>
    <d v="2017-03-06T00:00:00"/>
    <m/>
    <m/>
    <n v="30678613033"/>
    <m/>
    <m/>
    <m/>
    <m/>
    <m/>
    <s v="https://www.buenosaires.gob.ar/baobras/obras-en-escuelas-de-comuna-12"/>
    <m/>
    <m/>
    <m/>
    <m/>
  </r>
  <r>
    <s v="Obras en escuelas de Comuna 13"/>
    <s v="Colegio N° 08 Julio Argentino Roca: Mejora Edilicia."/>
    <s v="Finalizada"/>
    <s v="Escuelas"/>
    <x v="0"/>
    <s v="Obras Para Mejoramiento Edilicio."/>
    <n v="776730"/>
    <n v="13"/>
    <s v="Belgrano"/>
    <s v="Zuberbuhler Carlos E. 1850"/>
    <n v="-34.569204999999997"/>
    <n v="-58.459781999999997"/>
    <x v="208"/>
    <x v="5"/>
    <d v="2017-04-22T00:00:00"/>
    <n v="3"/>
    <n v="100"/>
    <s v="https://cdn2.buenosaires.gob.ar/baobras/editadas2/meigc_comuna13_colegio08_foto1.jpg"/>
    <s v="https://cdn2.buenosaires.gob.ar/baobras/editadas2/meigc_comuna13_colegio08_foto2.jpg"/>
    <s v="https://cdn2.buenosaires.gob.ar/baobras/editadas2/meigc_comuna13_colegio08_foto3.jpg"/>
    <m/>
    <s v="CO SE BA CONSTRUCCIONES Y SERVICIOS BUENOS AIRES S A"/>
    <d v="2017-01-17T00:00:00"/>
    <m/>
    <m/>
    <n v="30678613033"/>
    <m/>
    <m/>
    <m/>
    <m/>
    <m/>
    <s v="https://www.buenosaires.gob.ar/baobras/obras-en-escuelas-de-comuna-13"/>
    <m/>
    <m/>
    <m/>
    <m/>
  </r>
  <r>
    <s v="Obras en escuelas de Comuna 12"/>
    <s v="Escuela Primaria Común N° 08 Jorge íngel Boero: mejora edilicia."/>
    <s v="Finalizada"/>
    <s v="Escuelas"/>
    <x v="0"/>
    <s v="Obras Para Mejoramiento Edilicio."/>
    <n v="712437"/>
    <n v="12"/>
    <s v="Villa Urquiza"/>
    <s v="Juramento 4849"/>
    <n v="-34.575792569999997"/>
    <n v="-58.480005810000002"/>
    <x v="208"/>
    <x v="5"/>
    <d v="2017-04-22T00:00:00"/>
    <n v="3"/>
    <n v="100"/>
    <s v="https://cdn2.buenosaires.gob.ar/baobras/editadas2/meigc_comuna12_escprimaria08_foto1.jpg"/>
    <s v="https://cdn2.buenosaires.gob.ar/baobras/editadas2/meigc_comuna12_escprimaria08_foto2.jpg"/>
    <m/>
    <m/>
    <s v="CO SE BA CONSTRUCCIONES Y SERVICIOS BUENOS AIRES S A"/>
    <d v="2017-01-17T00:00:00"/>
    <m/>
    <m/>
    <n v="30678613033"/>
    <m/>
    <m/>
    <m/>
    <m/>
    <m/>
    <s v="https://www.buenosaires.gob.ar/baobras/obras-en-escuelas-de-comuna-12"/>
    <m/>
    <m/>
    <m/>
    <m/>
  </r>
  <r>
    <s v="Obras en escuelas de Comuna 2"/>
    <s v="Escuela Primaria Común N° 18 Dr. Rafael Herrera Vegas: Mejora edilicia."/>
    <s v="Finalizada"/>
    <s v="Escuelas"/>
    <x v="0"/>
    <s v="Obra De Impermeabilización Dentro"/>
    <n v="1015751"/>
    <n v="2"/>
    <s v="Recoleta"/>
    <s v="Las Heras General Av. 3086"/>
    <n v="-34.583566990000001"/>
    <n v="-58.405351520000004"/>
    <x v="319"/>
    <x v="2"/>
    <d v="2017-06-08T00:00:00"/>
    <n v="6"/>
    <n v="100"/>
    <s v="https://cdn2.buenosaires.gob.ar/baobras/editadas2/meigc_comuna2_escprimaria18_foto1.JPG"/>
    <s v="https://cdn2.buenosaires.gob.ar/baobras/editadas2/meigc_comuna2_escprimaria18_foto2.jpg"/>
    <m/>
    <m/>
    <s v="DI PIETRO PAOLO RUBENS ERNESTO"/>
    <d v="2016-12-20T00:00:00"/>
    <m/>
    <m/>
    <n v="20044899532"/>
    <m/>
    <m/>
    <m/>
    <m/>
    <m/>
    <s v="https://www.buenosaires.gob.ar/baobras/obras-en-escuelas-de-comuna-2"/>
    <m/>
    <m/>
    <m/>
    <m/>
  </r>
  <r>
    <s v="Obras en escuelas de Comuna 2"/>
    <s v="Escuela Primaria Común N° 24 C. Y F. Pizarro Y M. Pizarro Y Monje: Mejora edilicia"/>
    <s v="Finalizada"/>
    <s v="Escuelas"/>
    <x v="0"/>
    <s v="Obra De Impermeabilización"/>
    <n v="516130"/>
    <n v="2"/>
    <s v="Recoleta"/>
    <s v="Peña 2670"/>
    <n v="-34.588358999999997"/>
    <n v="-58.401764"/>
    <x v="246"/>
    <x v="5"/>
    <d v="2017-03-31T00:00:00"/>
    <n v="0"/>
    <n v="100"/>
    <s v="https://cdn2.buenosaires.gob.ar/baobras/editadas2/meigc_comuna2_escprimaria24_foto1.jpg"/>
    <s v="https://cdn2.buenosaires.gob.ar/baobras/editadas2/meigc_comuna2_escprimaria24_foto2.jpg"/>
    <s v="https://cdn2.buenosaires.gob.ar/baobras/editadas2/meigc_comuna2_escprimaria24_foto3.jpg"/>
    <m/>
    <s v="DI PIETRO PAOLO RUBENS ERNESTO"/>
    <d v="2017-03-01T00:00:00"/>
    <m/>
    <m/>
    <n v="20044899532"/>
    <m/>
    <m/>
    <m/>
    <m/>
    <m/>
    <s v="https://www.buenosaires.gob.ar/baobras/obras-en-escuelas-de-comuna-2"/>
    <m/>
    <m/>
    <m/>
    <m/>
  </r>
  <r>
    <s v="Obras en escuelas de Comuna 3"/>
    <s v="Instituto De Formación Técnica Superior N° 25: Mejora Edilicia."/>
    <s v="Finalizada"/>
    <s v="Escuelas"/>
    <x v="0"/>
    <s v="Obra De Impermeabilización De Cubiertas."/>
    <n v="145564"/>
    <n v="3"/>
    <s v="Balvanera"/>
    <s v="Entre Rios Av. 757"/>
    <n v="-34.617517120000002"/>
    <n v="-58.391792080000002"/>
    <x v="82"/>
    <x v="5"/>
    <d v="2017-05-01T00:00:00"/>
    <n v="4"/>
    <n v="100"/>
    <s v="https://cdn2.buenosaires.gob.ar/baobras/editadas2/meigc_comuna3_institutodeformaciontecnicasuperior25_foto1.JPG"/>
    <s v="https://cdn2.buenosaires.gob.ar/baobras/editadas2/meigc_comuna3_institutodeformaciontecnicasuperior25_foto2.jpg"/>
    <s v="https://cdn2.buenosaires.gob.ar/baobras/editadas2/meigc_comuna3_institutodeformaciontecnicasuperior25_foto3.jpg"/>
    <m/>
    <s v="DI PIETRO PAOLO RUBENS ERNESTO"/>
    <d v="2017-01-25T00:00:00"/>
    <m/>
    <m/>
    <n v="20044899532"/>
    <m/>
    <m/>
    <m/>
    <m/>
    <m/>
    <s v="https://www.buenosaires.gob.ar/baobras/obras-en-escuelas-de-comuna-3"/>
    <m/>
    <m/>
    <m/>
    <m/>
  </r>
  <r>
    <s v="Obras en escuelas de Comuna 8"/>
    <s v="Escuela Primaria Común N° 09 Dr. José Benjamí­n Zubiaur: Mejora Edilicia"/>
    <s v="Finalizada"/>
    <s v="Escuelas"/>
    <x v="0"/>
    <s v="Obra De Impermeabilización De Cubiertas"/>
    <n v="883167"/>
    <n v="8"/>
    <s v="Villa Soldati"/>
    <s v="Berg, Carlos 3460"/>
    <n v="-34.660796230000003"/>
    <n v="-58.428148819999997"/>
    <x v="154"/>
    <x v="2"/>
    <d v="2017-06-16T00:00:00"/>
    <n v="8"/>
    <n v="100"/>
    <s v="https://cdn2.buenosaires.gob.ar/baobras/editadas2/meigc_comuna8_escprimaria09_2_foto1.JPG"/>
    <s v="https://cdn2.buenosaires.gob.ar/baobras/editadas2/meigc_comuna8_escprimaria09_2_foto2.jpg"/>
    <s v="https://cdn2.buenosaires.gob.ar/baobras/editadas2/meigc_comuna8_escprimaria09_2_foto3.jpg"/>
    <s v="https://cdn2.buenosaires.gob.ar/baobras/editadas2/meigc_comuna8_escprimaria09_2_foto4.jpg"/>
    <s v="DI PIETRO PAOLO RUBENS ERNESTO"/>
    <d v="2016-10-24T00:00:00"/>
    <m/>
    <m/>
    <n v="20044899532"/>
    <m/>
    <m/>
    <m/>
    <m/>
    <m/>
    <s v="https://www.buenosaires.gob.ar/baobras/obras-en-escuelas-de-comuna-8"/>
    <m/>
    <m/>
    <m/>
    <m/>
  </r>
  <r>
    <s v="Obras en escuelas de Comuna 8"/>
    <s v="Escuela Primaria Común N° 11 Ponciano Vivanco: Mejora Edilicia"/>
    <s v="Finalizada"/>
    <s v="Escuelas"/>
    <x v="0"/>
    <s v="Obra De Impermeabilización De Cubiertas"/>
    <n v="1176216"/>
    <n v="8"/>
    <s v="Villa Lugano"/>
    <s v="Oliden 2851"/>
    <n v="-34.664876329999998"/>
    <n v="-58.489528350000001"/>
    <x v="154"/>
    <x v="2"/>
    <d v="2017-06-16T00:00:00"/>
    <n v="8"/>
    <n v="100"/>
    <s v="https://cdn2.buenosaires.gob.ar/baobras/editadas2/meigc_comuna8_escprimaria11_foto1.JPG"/>
    <m/>
    <m/>
    <m/>
    <s v="DI PIETRO PAOLO RUBENS ERNESTO"/>
    <d v="2016-10-24T00:00:00"/>
    <m/>
    <m/>
    <n v="20044899532"/>
    <m/>
    <m/>
    <m/>
    <m/>
    <m/>
    <s v="https://www.buenosaires.gob.ar/baobras/obras-en-escuelas-de-comuna-8"/>
    <m/>
    <m/>
    <m/>
    <m/>
  </r>
  <r>
    <s v="Obras en escuelas de Comuna 7"/>
    <s v="Escuela Infantil N° 05: Mejora edilicia."/>
    <s v="Finalizada"/>
    <s v="Escuelas"/>
    <x v="0"/>
    <s v="Obra De Impermeabilización De Cubiertas"/>
    <n v="174274"/>
    <n v="7"/>
    <s v="Parque Chacabuco"/>
    <s v="Martinez, Victor 1780"/>
    <n v="-34.640224629999999"/>
    <n v="-58.438639930000001"/>
    <x v="154"/>
    <x v="2"/>
    <d v="2017-06-16T00:00:00"/>
    <n v="8"/>
    <n v="100"/>
    <s v="https://cdn2.buenosaires.gob.ar/baobras/editadas2/meigc_comuna7_escuelainfanti04_foto1.jpg"/>
    <s v="https://cdn2.buenosaires.gob.ar/baobras/editadas2/meigc_comuna7_escuelainfanti04_foto2.jpg"/>
    <s v="https://cdn2.buenosaires.gob.ar/baobras/editadas2/meigc_comuna7_escuelainfanti04_foto3.jpg"/>
    <m/>
    <s v="DI PIETRO PAOLO RUBENS ERNESTO"/>
    <d v="2016-10-24T00:00:00"/>
    <m/>
    <m/>
    <n v="20044899532"/>
    <m/>
    <m/>
    <m/>
    <m/>
    <m/>
    <s v="https://www.buenosaires.gob.ar/baobras/obras-en-escuelas-de-comuna-7"/>
    <m/>
    <m/>
    <m/>
    <m/>
  </r>
  <r>
    <s v="Obras en escuelas de Comuna 4"/>
    <s v="Escuela Primaria Común N° 20 Nieves Escalada De Oromi: Mejora Edilicia."/>
    <s v="Finalizada"/>
    <s v="Escuelas"/>
    <x v="0"/>
    <s v="Obra De Impermeabilización De Cubiertas"/>
    <n v="47514"/>
    <n v="4"/>
    <s v="Barracas"/>
    <s v="San Antonio 682"/>
    <n v="-34.650119459999999"/>
    <n v="-58.377777809999998"/>
    <x v="282"/>
    <x v="5"/>
    <d v="2017-03-10T00:00:00"/>
    <n v="1"/>
    <n v="100"/>
    <s v="https://cdn2.buenosaires.gob.ar/baobras/editadas2/meigc_comuna4_escprimaria20_foto1.JPG"/>
    <m/>
    <m/>
    <m/>
    <s v="DI PIETRO PAOLO RUBENS ERNESTO"/>
    <d v="2017-02-16T00:00:00"/>
    <m/>
    <m/>
    <n v="20044899532"/>
    <m/>
    <m/>
    <m/>
    <m/>
    <m/>
    <s v="https://www.buenosaires.gob.ar/baobras/obras-en-escuelas-de-comuna-4"/>
    <m/>
    <m/>
    <m/>
    <m/>
  </r>
  <r>
    <s v="Obras en escuelas de Comuna 1"/>
    <s v="Escuela Primaria Común N° 07 Gral. Gí¼emes: Mejora Edilicia"/>
    <s v="Finalizada"/>
    <s v="Escuelas"/>
    <x v="0"/>
    <s v="Obra De Impermeabilización De Cubiertas"/>
    <n v="132465"/>
    <n v="1"/>
    <s v="Constitución"/>
    <s v="Calvo, Carlos 1140"/>
    <n v="-34.61979221"/>
    <n v="-58.382190510000001"/>
    <x v="320"/>
    <x v="5"/>
    <d v="2017-03-10T00:00:00"/>
    <n v="0"/>
    <n v="100"/>
    <s v="https://cdn2.buenosaires.gob.ar/baobras/editadas2/meigc_comuna1_escprimaria07_foto1.JPG"/>
    <m/>
    <m/>
    <m/>
    <s v="DI PIETRO PAOLO RUBENS ERNESTO"/>
    <d v="2017-03-07T00:00:00"/>
    <m/>
    <m/>
    <n v="20044899532"/>
    <m/>
    <m/>
    <m/>
    <m/>
    <m/>
    <s v="https://www.buenosaires.gob.ar/baobras/obras-en-escuelas-de-comuna-1"/>
    <m/>
    <m/>
    <m/>
    <m/>
  </r>
  <r>
    <s v="Obras en escuelas de Comuna 8"/>
    <s v="Escuela Primaria Común N° 18 San Juan Bautista De La Salle: Mejora Edilicia"/>
    <s v="Finalizada"/>
    <s v="Escuelas"/>
    <x v="0"/>
    <s v="Obra De Impermeabilización De Cubiertas"/>
    <n v="160446"/>
    <n v="8"/>
    <s v="Villa Soldati"/>
    <s v="Corrales 3450"/>
    <n v="-34.665501939999999"/>
    <n v="-58.4439159"/>
    <x v="154"/>
    <x v="2"/>
    <d v="2017-06-16T00:00:00"/>
    <n v="8"/>
    <n v="100"/>
    <s v="https://cdn2.buenosaires.gob.ar/baobras/genericas/generica_escuelas.png"/>
    <m/>
    <m/>
    <m/>
    <s v="DI PIETRO PAOLO RUBENS ERNESTO"/>
    <d v="2016-10-24T00:00:00"/>
    <m/>
    <m/>
    <n v="20044899532"/>
    <m/>
    <m/>
    <m/>
    <m/>
    <m/>
    <s v="https://www.buenosaires.gob.ar/baobras/obras-en-escuelas-de-comuna-8"/>
    <m/>
    <m/>
    <m/>
    <m/>
  </r>
  <r>
    <s v="Obras en escuelas de Comuna 8"/>
    <s v="Escuela Primaria N° 20 Maestro Carlos Alberto Carranza: Mejora Edilicia"/>
    <s v="Finalizada"/>
    <s v="Escuelas"/>
    <x v="0"/>
    <s v="Obra De Impermeabilización De Cubiertas"/>
    <n v="688681"/>
    <n v="8"/>
    <s v="Villa Soldati"/>
    <s v="Martinez Castro 3067"/>
    <n v="-34.662280850000002"/>
    <n v="-58.448704909999996"/>
    <x v="154"/>
    <x v="2"/>
    <d v="2017-06-16T00:00:00"/>
    <n v="8"/>
    <n v="100"/>
    <s v="https://cdn2.buenosaires.gob.ar/baobras/editadas2/meigc_comuna8_escprimaria20_foto1.JPG"/>
    <s v="https://cdn2.buenosaires.gob.ar/baobras/editadas2/meigc_comuna8_escprimaria20_foto2.jpg"/>
    <m/>
    <m/>
    <s v="DI PIETRO PAOLO RUBENS ERNESTO"/>
    <d v="2016-10-24T00:00:00"/>
    <m/>
    <m/>
    <n v="20044899532"/>
    <m/>
    <m/>
    <m/>
    <m/>
    <m/>
    <s v="https://www.buenosaires.gob.ar/baobras/obras-en-escuelas-de-comuna-8"/>
    <m/>
    <m/>
    <m/>
    <m/>
  </r>
  <r>
    <s v="Obras en escuelas de Comuna 5"/>
    <s v="Jardí­n De Infantes Integral N° 03: Mejora Edilicia"/>
    <s v="Finalizada"/>
    <s v="Escuelas"/>
    <x v="0"/>
    <s v="Obra De Impermeabilización De Cubiertas"/>
    <n v="360499"/>
    <n v="5"/>
    <s v="Boedo"/>
    <s v="Independencia Av. 3354"/>
    <n v="-34.620790030000002"/>
    <n v="-58.413319710000003"/>
    <x v="154"/>
    <x v="2"/>
    <d v="2017-06-16T00:00:00"/>
    <n v="8"/>
    <n v="100"/>
    <s v="https://cdn2.buenosaires.gob.ar/baobras/editadas2/meigc_comuna5_jardinintegral03_foto1.JPG"/>
    <m/>
    <m/>
    <m/>
    <s v="DI PIETRO PAOLO RUBENS ERNESTO"/>
    <d v="2016-10-24T00:00:00"/>
    <m/>
    <m/>
    <n v="20044899532"/>
    <m/>
    <m/>
    <m/>
    <m/>
    <m/>
    <s v="https://www.buenosaires.gob.ar/baobras/obras-en-escuelas-de-comuna-5"/>
    <m/>
    <m/>
    <m/>
    <m/>
  </r>
  <r>
    <s v="Obras en escuelas de Comuna 7"/>
    <s v="Escuela Primaria Común N° 06 Dr. Carlos Vaz Ferreira: Mejora edilicia."/>
    <s v="Finalizada"/>
    <s v="Escuelas"/>
    <x v="0"/>
    <s v="Obra De Impermeabilización De Cubiertas"/>
    <n v="624752"/>
    <n v="7"/>
    <s v="Flores"/>
    <s v="Varela Av. 1040"/>
    <n v="-34.640636899999997"/>
    <n v="-58.45725041"/>
    <x v="154"/>
    <x v="2"/>
    <d v="2017-06-16T00:00:00"/>
    <n v="8"/>
    <n v="100"/>
    <s v="https://cdn2.buenosaires.gob.ar/baobras/editadas2/meigc_comuna7_escprimaria06_foto1.JPG"/>
    <m/>
    <m/>
    <m/>
    <s v="DI PIETRO PAOLO RUBENS ERNESTO"/>
    <d v="2016-10-24T00:00:00"/>
    <m/>
    <m/>
    <n v="20044899532"/>
    <m/>
    <m/>
    <m/>
    <m/>
    <m/>
    <s v="https://www.buenosaires.gob.ar/baobras/obras-en-escuelas-de-comuna-7"/>
    <m/>
    <m/>
    <m/>
    <m/>
  </r>
  <r>
    <s v="Obras en escuelas de Comuna 8"/>
    <s v="Escuela Primaria Común N° 04 Ricardo Gí¼iraldes: Mejora Edilicia"/>
    <s v="Finalizada"/>
    <s v="Escuelas"/>
    <x v="0"/>
    <s v="Obra De Impermeabilización"/>
    <n v="92787"/>
    <n v="8"/>
    <s v="Villa Lugano"/>
    <s v="Riestra Av. 5030"/>
    <n v="-34.671801289999998"/>
    <n v="-58.469381300000002"/>
    <x v="154"/>
    <x v="2"/>
    <d v="2017-06-16T00:00:00"/>
    <n v="8"/>
    <n v="100"/>
    <s v="https://cdn2.buenosaires.gob.ar/baobras/editadas2/meigc_comuna8_escprimaria04_foto1.JPG"/>
    <m/>
    <m/>
    <m/>
    <s v="DI PIETRO PAOLO RUBENS ERNESTO"/>
    <d v="2016-10-24T00:00:00"/>
    <m/>
    <m/>
    <n v="20044899532"/>
    <m/>
    <m/>
    <m/>
    <m/>
    <m/>
    <s v="https://www.buenosaires.gob.ar/baobras/obras-en-escuelas-de-comuna-8"/>
    <m/>
    <m/>
    <m/>
    <m/>
  </r>
  <r>
    <s v="Obras en escuelas de Comuna 4"/>
    <s v="Escuela Primaria Común N° 07 Juan De Garay: Mejora Edilicia"/>
    <s v="Finalizada"/>
    <s v="Escuelas"/>
    <x v="0"/>
    <s v="Obra De Impermeabilización Y Reparación De Cubiertas"/>
    <n v="728807"/>
    <n v="4"/>
    <s v="Barracas"/>
    <s v="Caseros Av. 734"/>
    <n v="-34.627119479999998"/>
    <n v="-58.374968889999998"/>
    <x v="12"/>
    <x v="5"/>
    <d v="2017-06-27T00:00:00"/>
    <n v="5"/>
    <n v="100"/>
    <s v="https://cdn2.buenosaires.gob.ar/baobras/editadas2/meigc_comuna4_escprimaria07_foto1.JPG"/>
    <s v="https://cdn2.buenosaires.gob.ar/baobras/editadas2/meigc_comuna4_escprimaria07_foto2.JPG"/>
    <s v="https://cdn2.buenosaires.gob.ar/baobras/editadas2/meigc_comuna4_escprimaria07_foto3.JPG"/>
    <m/>
    <s v="Dilthey S.A."/>
    <d v="2017-01-30T00:00:00"/>
    <m/>
    <m/>
    <n v="30711331847"/>
    <m/>
    <m/>
    <m/>
    <m/>
    <m/>
    <s v="https://www.buenosaires.gob.ar/baobras/obras-en-escuelas-de-comuna-4"/>
    <m/>
    <m/>
    <m/>
    <m/>
  </r>
  <r>
    <s v="Obras en escuelas de Comuna 12"/>
    <s v="Escuela Primaria Común N° 06 Luis Pasteur: mejora edilicia."/>
    <s v="Finalizada"/>
    <s v="Escuelas"/>
    <x v="0"/>
    <s v="Obra De Impermeabilización De Cubiertas"/>
    <n v="532955"/>
    <n v="12"/>
    <s v="Villa Urquiza"/>
    <s v="Nahuel Huapi 5740"/>
    <n v="-34.575373749999997"/>
    <n v="-58.496251880000003"/>
    <x v="167"/>
    <x v="2"/>
    <d v="2017-06-03T00:00:00"/>
    <n v="6"/>
    <n v="100"/>
    <s v="https://cdn2.buenosaires.gob.ar/baobras/editadas2/meigc_comuna12_escprimaria06_foto1.JPG"/>
    <s v="https://cdn2.buenosaires.gob.ar/baobras/editadas2/meigc_comuna12_escprimaria06_foto2.jpg"/>
    <s v="https://cdn2.buenosaires.gob.ar/baobras/editadas2/meigc_comuna12_escprimaria06_foto3.jpg"/>
    <m/>
    <s v="Filip S.A."/>
    <d v="2016-12-23T00:00:00"/>
    <m/>
    <m/>
    <n v="30708268093"/>
    <m/>
    <m/>
    <m/>
    <m/>
    <m/>
    <s v="https://www.buenosaires.gob.ar/baobras/obras-en-escuelas-de-comuna-12"/>
    <m/>
    <m/>
    <m/>
    <m/>
  </r>
  <r>
    <s v="Obras en escuelas de Comuna 12"/>
    <s v="Escuela Primaria Común N° 14 Leopoldo Lugone: mejora edilicia"/>
    <s v="Finalizada"/>
    <s v="Escuelas"/>
    <x v="0"/>
    <s v="Obra De Impermeabilización De Cubiertas"/>
    <n v="621780"/>
    <n v="12"/>
    <s v="Villa Urquiza"/>
    <s v="Juramento 5775"/>
    <n v="-34.582014829999999"/>
    <n v="-58.489566400000001"/>
    <x v="167"/>
    <x v="2"/>
    <d v="2017-06-03T00:00:00"/>
    <n v="6"/>
    <n v="100"/>
    <s v="https://cdn2.buenosaires.gob.ar/baobras/editadas2/meigc_comuna12_escprimaria14_foto1.jpg"/>
    <s v="https://cdn2.buenosaires.gob.ar/baobras/editadas2/meigc_comuna12_escprimaria14_foto2.jpg"/>
    <m/>
    <m/>
    <s v="Filip S.A."/>
    <d v="2016-12-23T00:00:00"/>
    <m/>
    <m/>
    <n v="30708268093"/>
    <m/>
    <m/>
    <m/>
    <m/>
    <m/>
    <s v="https://www.buenosaires.gob.ar/baobras/obras-en-escuelas-de-comuna-12"/>
    <m/>
    <m/>
    <m/>
    <m/>
  </r>
  <r>
    <s v="Obras en escuelas de Comuna 15"/>
    <s v="Escuela Primaria Común N° 06 Delfí­n Jijena: Mejora Edilicia"/>
    <s v="Finalizada"/>
    <s v="Escuelas"/>
    <x v="0"/>
    <s v="Obra De Impermeabilización De Cubiertas"/>
    <n v="444129"/>
    <n v="15"/>
    <s v="Villa Crespo"/>
    <s v="Olaya 1565"/>
    <n v="-34.602965439999998"/>
    <n v="-58.446379"/>
    <x v="167"/>
    <x v="2"/>
    <d v="2017-06-03T00:00:00"/>
    <n v="6"/>
    <n v="100"/>
    <s v="https://cdn2.buenosaires.gob.ar/baobras/editadas2/meigc_comuna15_escprimaria06_foto1.JPG"/>
    <m/>
    <m/>
    <m/>
    <s v="Filip S.A."/>
    <d v="2016-12-23T00:00:00"/>
    <m/>
    <m/>
    <n v="30708268093"/>
    <m/>
    <m/>
    <m/>
    <m/>
    <m/>
    <s v="https://www.buenosaires.gob.ar/baobras/obras-en-escuelas-de-comuna-15"/>
    <m/>
    <m/>
    <m/>
    <m/>
  </r>
  <r>
    <s v="Obras en escuelas de Comuna 12"/>
    <s v="Escuela Primaria Común N° 11 Fray Luis Beltrán: Mejora Edilicia"/>
    <s v="Finalizada"/>
    <s v="Escuelas"/>
    <x v="0"/>
    <s v="Obra De Impermeabilización De Cubiertas"/>
    <n v="710606"/>
    <n v="12"/>
    <s v="Villa Urquiza"/>
    <s v="Capdevila 3156"/>
    <n v="-34.56821807"/>
    <n v="-58.491550510000003"/>
    <x v="167"/>
    <x v="2"/>
    <d v="2017-06-03T00:00:00"/>
    <n v="6"/>
    <n v="100"/>
    <s v="https://cdn2.buenosaires.gob.ar/baobras/editadas2/meigc_comuna12_escprimaria11_foto1.jpg"/>
    <s v="https://cdn2.buenosaires.gob.ar/baobras/editadas2/meigc_comuna9_escprimaria03_foto2.JPG"/>
    <m/>
    <m/>
    <s v="Filip S.A."/>
    <d v="2016-12-23T00:00:00"/>
    <m/>
    <m/>
    <n v="30708268093"/>
    <m/>
    <n v="5"/>
    <m/>
    <m/>
    <m/>
    <s v="https://www.buenosaires.gob.ar/baobras/obras-en-escuelas-de-comuna-12"/>
    <m/>
    <m/>
    <m/>
    <m/>
  </r>
  <r>
    <s v="Obras en escuelas de Comuna 9"/>
    <s v="Escuela Primaria Común N° 03 República Francesa: Mejora Edilicia."/>
    <s v="Finalizada"/>
    <s v="Escuelas"/>
    <x v="0"/>
    <s v="Obra De Impermeabilización De Cubiertas"/>
    <n v="201654"/>
    <n v="9"/>
    <s v="Liniers"/>
    <s v="Montiel 153"/>
    <n v="-34.640981949999997"/>
    <n v="-58.526345720000002"/>
    <x v="83"/>
    <x v="5"/>
    <d v="2017-08-04T00:00:00"/>
    <n v="4"/>
    <n v="100"/>
    <s v="https://cdn2.buenosaires.gob.ar/baobras/editadas2/meigc_comuna9_escprimaria03_foto1.JPG"/>
    <s v="https://cdn2.buenosaires.gob.ar/baobras/editadas2/meigc_comuna9_escprimaria03_foto2.JPG"/>
    <m/>
    <m/>
    <s v="Ibasa S.A."/>
    <d v="2017-04-19T00:00:00"/>
    <m/>
    <m/>
    <n v="30696429886"/>
    <m/>
    <m/>
    <m/>
    <m/>
    <m/>
    <s v="https://www.buenosaires.gob.ar/baobras/obras-en-escuelas-de-comuna-9"/>
    <m/>
    <m/>
    <m/>
    <m/>
  </r>
  <r>
    <s v="Obras en escuelas de Comuna 10"/>
    <s v="Escuela Primaria Común N° 11 República del Perú: mejora edilicia."/>
    <s v="Finalizada"/>
    <s v="Escuelas"/>
    <x v="0"/>
    <s v="Obras Para Mejoramiento Edilicio."/>
    <n v="357597"/>
    <n v="10"/>
    <s v="Floresta"/>
    <s v="Gaona Av. 4763"/>
    <n v="-34.627388150000002"/>
    <n v="-58.489698879999999"/>
    <x v="321"/>
    <x v="5"/>
    <d v="2017-07-31T00:00:00"/>
    <n v="4"/>
    <n v="100"/>
    <s v="https://cdn2.buenosaires.gob.ar/baobras/editadas2/meigc_comuna10_escprimaria11_foto1.JPG"/>
    <s v="https://cdn2.buenosaires.gob.ar/baobras/editadas2/meigc_comuna10_escprimaria11_foto2.jpg"/>
    <m/>
    <m/>
    <s v="Ibasa S.A."/>
    <d v="2017-03-05T00:00:00"/>
    <m/>
    <m/>
    <n v="30696429886"/>
    <m/>
    <m/>
    <m/>
    <m/>
    <m/>
    <s v="https://www.buenosaires.gob.ar/baobras/obras-en-escuelas-de-comuna-10"/>
    <m/>
    <m/>
    <m/>
    <m/>
  </r>
  <r>
    <s v="Obras en escuelas de Comuna 10"/>
    <s v="Escuela Primaria Común N° 01 Prof. José Onaindia: mejora edilicia."/>
    <s v="Finalizada"/>
    <s v="Escuelas"/>
    <x v="0"/>
    <s v="Obra De Impermeabilización De Cubiertas"/>
    <n v="1787987"/>
    <n v="10"/>
    <s v="Villa Luro"/>
    <s v="Rafaela 5159"/>
    <n v="-34.640011370000003"/>
    <n v="-58.499813379999999"/>
    <x v="322"/>
    <x v="5"/>
    <d v="2017-06-03T00:00:00"/>
    <n v="1"/>
    <n v="100"/>
    <s v="https://cdn2.buenosaires.gob.ar/baobras/editadas2/meigc_comuna10_escprimaria01_foto1.JPG"/>
    <m/>
    <m/>
    <m/>
    <s v="Ibasa S.A."/>
    <d v="2017-05-27T00:00:00"/>
    <m/>
    <m/>
    <n v="30696429886"/>
    <m/>
    <m/>
    <m/>
    <m/>
    <m/>
    <s v="https://www.buenosaires.gob.ar/baobras/obras-en-escuelas-de-comuna-10"/>
    <m/>
    <m/>
    <m/>
    <m/>
  </r>
  <r>
    <s v="Obras en escuelas de Comuna 11"/>
    <s v="Escuela Primaria Común N° 02 Prof. Juan José Millan: mejora edilicia."/>
    <s v="Finalizada"/>
    <s v="Escuelas"/>
    <x v="0"/>
    <s v="Obra De Impermeabilización De Cubiertas"/>
    <n v="1191991"/>
    <n v="11"/>
    <s v="Villa Del Parque"/>
    <s v="Helguera 3228"/>
    <n v="-34.599572930000001"/>
    <n v="-58.49475829"/>
    <x v="269"/>
    <x v="5"/>
    <d v="2017-06-03T00:00:00"/>
    <n v="3"/>
    <n v="100"/>
    <s v="https://cdn2.buenosaires.gob.ar/baobras/editadas2/meigc_comuna11_escprimaria02_foto1.JPG"/>
    <m/>
    <m/>
    <m/>
    <s v="Ibasa S.A."/>
    <d v="2017-03-20T00:00:00"/>
    <m/>
    <m/>
    <n v="30696429886"/>
    <m/>
    <m/>
    <m/>
    <m/>
    <m/>
    <s v="https://www.buenosaires.gob.ar/baobras/obras-en-escuelas-de-la-comuna-11"/>
    <m/>
    <m/>
    <m/>
    <m/>
  </r>
  <r>
    <s v="Obras en escuelas de Comuna 10"/>
    <s v="Escuela Primaria Común N° 03 Emilio Giménez Zapiola: mejora edilicia."/>
    <s v="Finalizada"/>
    <s v="Escuelas"/>
    <x v="0"/>
    <s v="Obra De Instalación Eléctrica"/>
    <n v="238398"/>
    <n v="10"/>
    <s v="Floresta"/>
    <s v="Gonzalez, Joaquin V. 180"/>
    <n v="-34.631075959999997"/>
    <n v="-58.479902150000001"/>
    <x v="13"/>
    <x v="5"/>
    <d v="2017-06-15T00:00:00"/>
    <n v="4"/>
    <n v="100"/>
    <s v="https://cdn2.buenosaires.gob.ar/baobras/editadas2/meigc_comuna10_escprimaria03_foto1.JPG"/>
    <m/>
    <m/>
    <m/>
    <s v="Ibasa S.A."/>
    <d v="2017-02-15T00:00:00"/>
    <m/>
    <m/>
    <n v="30696429886"/>
    <m/>
    <m/>
    <m/>
    <m/>
    <m/>
    <s v="https://www.buenosaires.gob.ar/baobras/obras-en-escuelas-de-comuna-10"/>
    <m/>
    <m/>
    <m/>
    <m/>
  </r>
  <r>
    <s v="Obras en escuelas de Comuna 1"/>
    <s v="Escuela Primaria Común N° 04 Cnel. De Marina Tomas Espora: Mejora Edilicia"/>
    <s v="Finalizada"/>
    <s v="Escuelas"/>
    <x v="0"/>
    <s v="Obra De Instalación Eléctrica, Sanitaria, Extracción En Cocina E Impermeabilización"/>
    <n v="1495632"/>
    <n v="1"/>
    <s v="Constitución"/>
    <s v="Solis 1815"/>
    <n v="-34.629366750000003"/>
    <n v="-58.389311890000002"/>
    <x v="81"/>
    <x v="5"/>
    <d v="2017-06-24T00:00:00"/>
    <n v="5"/>
    <n v="100"/>
    <s v="https://cdn2.buenosaires.gob.ar/baobras/editadas2/meigc_comuna1_escprimaria04_foto1.jpg"/>
    <s v="https://cdn2.buenosaires.gob.ar/baobras/editadas2/meigc_comuna1_escprimaria04_foto2.jpg"/>
    <s v="https://cdn2.buenosaires.gob.ar/baobras/editadas2/meigc_comuna1_escprimaria04_foto3.jpg"/>
    <m/>
    <s v="Mazhari S.A."/>
    <d v="2017-01-31T00:00:00"/>
    <m/>
    <m/>
    <n v="30708896019"/>
    <m/>
    <m/>
    <m/>
    <m/>
    <m/>
    <s v="https://www.buenosaires.gob.ar/baobras/obras-en-escuelas-de-comuna-1"/>
    <m/>
    <m/>
    <m/>
    <m/>
  </r>
  <r>
    <s v="Obras en escuelas de Comuna 13"/>
    <s v="Escuela Primaria Común N° 12 Gran Mariscal Del Perú Ramón Castilla: mejora edilicia."/>
    <s v="Finalizada"/>
    <s v="Escuelas"/>
    <x v="0"/>
    <s v="Obras Para Mejoramiento Edilicio."/>
    <n v="989750"/>
    <n v="13"/>
    <s v="Colegiales"/>
    <s v="Conde 943"/>
    <n v="-34.576539310000001"/>
    <n v="-58.452344949999997"/>
    <x v="73"/>
    <x v="5"/>
    <d v="2017-08-01T00:00:00"/>
    <n v="4"/>
    <n v="100"/>
    <s v="https://cdn2.buenosaires.gob.ar/baobras/editadas2/meigc_comuna13_escprimaria12_foto1.JPG"/>
    <s v="https://cdn2.buenosaires.gob.ar/baobras/editadas2/meigc_comuna13_escprimaria12_foto2.JPG"/>
    <m/>
    <m/>
    <s v="Mediterraneo S.A"/>
    <d v="2017-04-03T00:00:00"/>
    <m/>
    <m/>
    <n v="30566480618"/>
    <m/>
    <m/>
    <m/>
    <m/>
    <m/>
    <s v="https://www.buenosaires.gob.ar/baobras/obras-en-escuelas-de-comuna-13"/>
    <m/>
    <m/>
    <m/>
    <m/>
  </r>
  <r>
    <s v="Obras en escuelas de Comuna 4"/>
    <s v="Escuela Hospitalaria N° 03 Dr. Pedro De Elizalde: Mejora Edilicia."/>
    <s v="Finalizada"/>
    <s v="Escuelas"/>
    <x v="0"/>
    <s v="Obras Para Mejoramiento Edilicio."/>
    <n v="449321"/>
    <n v="4"/>
    <s v="Barracas"/>
    <s v="Montes De Oca, Manuel Av. 16"/>
    <n v="-34.628694529999997"/>
    <n v="-58.377742679999997"/>
    <x v="323"/>
    <x v="5"/>
    <d v="2017-08-01T00:00:00"/>
    <n v="6"/>
    <n v="100"/>
    <s v="https://cdn2.buenosaires.gob.ar/baobras/genericas/generica_escuelas.png"/>
    <m/>
    <m/>
    <m/>
    <s v="Radiotronica Construcciones S.A."/>
    <d v="2017-02-10T00:00:00"/>
    <m/>
    <m/>
    <n v="33709466939"/>
    <m/>
    <m/>
    <m/>
    <m/>
    <m/>
    <s v="https://www.buenosaires.gob.ar/baobras/obras-en-escuelas-de-comuna-4"/>
    <m/>
    <m/>
    <m/>
    <m/>
  </r>
  <r>
    <s v="Obras en escuelas de Comuna 4"/>
    <s v="Escuela Primaria Común N° 03 Juan Marí­a Gutiérrez: Mejora Edilicia."/>
    <s v="Finalizada"/>
    <s v="Escuelas"/>
    <x v="0"/>
    <s v="Obras Para Mejoramiento Edilicio."/>
    <n v="7750834"/>
    <n v="4"/>
    <s v="La Boca"/>
    <s v="Rocha 1226"/>
    <n v="-34.641828230000002"/>
    <n v="-58.367951689999998"/>
    <x v="284"/>
    <x v="5"/>
    <d v="2017-07-11T00:00:00"/>
    <n v="4"/>
    <n v="100"/>
    <s v="https://cdn2.buenosaires.gob.ar/baobras/editadas2/meigc_comuna4_escprimaria03_foto1.JPG"/>
    <s v="https://cdn2.buenosaires.gob.ar/baobras/editadas2/meigc_comuna4_escprimaria03_foto2.jpg"/>
    <s v="https://cdn2.buenosaires.gob.ar/baobras/editadas2/meigc_comuna4_escprimaria03_foto3.jpg"/>
    <m/>
    <s v="Radiotronica Construcciones S.A."/>
    <d v="2017-03-13T00:00:00"/>
    <m/>
    <m/>
    <n v="33709466939"/>
    <m/>
    <m/>
    <m/>
    <m/>
    <m/>
    <s v="https://www.buenosaires.gob.ar/baobras/obras-en-escuelas-de-comuna-4"/>
    <m/>
    <m/>
    <m/>
    <m/>
  </r>
  <r>
    <s v="Obras en escuelas de Comuna 4"/>
    <s v="Escuela Primaria Común N° 15 Arzobispo Mariano Antonio Espinosa: Mejora edilicia."/>
    <s v="Finalizada"/>
    <s v="Escuelas"/>
    <x v="0"/>
    <s v="Obras Para Mejoramiento Edilicio."/>
    <n v="208937"/>
    <n v="4"/>
    <s v="Barracas"/>
    <s v="Montes De Oca, Manuel Av. 807"/>
    <n v="-34.637219899999998"/>
    <n v="-58.374965230000001"/>
    <x v="323"/>
    <x v="5"/>
    <d v="2017-08-01T00:00:00"/>
    <n v="6"/>
    <n v="100"/>
    <s v="https://cdn2.buenosaires.gob.ar/baobras/genericas/generica_escuelas.png"/>
    <m/>
    <m/>
    <m/>
    <s v="Radiotronica Construcciones S.A."/>
    <d v="2017-02-10T00:00:00"/>
    <m/>
    <m/>
    <n v="33709466939"/>
    <m/>
    <m/>
    <m/>
    <m/>
    <m/>
    <s v="https://www.buenosaires.gob.ar/baobras/obras-en-escuelas-de-comuna-4"/>
    <m/>
    <m/>
    <m/>
    <m/>
  </r>
  <r>
    <s v="Obras en escuelas de Comuna 7"/>
    <s v="Escuela De Comercio N° 09 José Ingenieros: Mejora edilicia."/>
    <s v="Finalizada"/>
    <s v="Escuelas"/>
    <x v="0"/>
    <s v="Obra De Impermeabilización De Cubiertas"/>
    <n v="589409"/>
    <n v="7"/>
    <s v="Flores"/>
    <s v="Falcon, Ramon L.,Cnel. 2248"/>
    <n v="-34.629422560000002"/>
    <n v="-58.45991291"/>
    <x v="73"/>
    <x v="5"/>
    <d v="2017-08-01T00:00:00"/>
    <n v="4"/>
    <n v="100"/>
    <s v="https://cdn2.buenosaires.gob.ar/baobras/editadas2/meigc_comuna7_esccomercial09_foto1.JPG"/>
    <s v="https://cdn2.buenosaires.gob.ar/baobras/editadas2/meigc_comuna7_esccomercial09_foto2.JPG"/>
    <s v="https://cdn2.buenosaires.gob.ar/baobras/editadas2/meigc_comuna7_esccomercial09_foto3.JPG"/>
    <m/>
    <s v="Radiotronica Construcciones S.A."/>
    <d v="2017-04-03T00:00:00"/>
    <m/>
    <m/>
    <n v="33709466939"/>
    <m/>
    <m/>
    <m/>
    <m/>
    <m/>
    <s v="https://www.buenosaires.gob.ar/baobras/obras-en-escuelas-de-comuna-7"/>
    <m/>
    <m/>
    <m/>
    <m/>
  </r>
  <r>
    <s v="Obras en escuelas de Comuna 4"/>
    <s v="Escuela Primaria Común N° 04 José Jacinto Berruti: Mejora Edilicia"/>
    <s v="Finalizada"/>
    <s v="Escuelas"/>
    <x v="0"/>
    <s v="Obra De Impermeabilización De Cubiertas"/>
    <n v="1036524"/>
    <n v="4"/>
    <s v="La Boca"/>
    <s v="Quinquela Martin, Benito 1081"/>
    <n v="-34.642396359999999"/>
    <n v="-58.365535090000002"/>
    <x v="38"/>
    <x v="2"/>
    <d v="2017-01-08T00:00:00"/>
    <n v="3"/>
    <n v="100"/>
    <s v="https://cdn2.buenosaires.gob.ar/baobras/editadas2/meigc_comuna4_escprimaria04_foto1.JPG"/>
    <m/>
    <m/>
    <m/>
    <s v="Radiotronica Construcciones S.A."/>
    <d v="2016-10-14T00:00:00"/>
    <m/>
    <m/>
    <n v="33709466939"/>
    <m/>
    <m/>
    <m/>
    <m/>
    <m/>
    <s v="https://www.buenosaires.gob.ar/baobras/obras-en-escuelas-de-comuna-4"/>
    <m/>
    <m/>
    <m/>
    <m/>
  </r>
  <r>
    <s v="Obras en escuelas de Comuna 4"/>
    <s v="Jardí­n de Infantes Integral N° 01 Benito Quinquela Martin: Mejora edilicia."/>
    <s v="Finalizada"/>
    <s v="Escuelas"/>
    <x v="0"/>
    <s v="Obra De Impermeabilización De Cubiertas"/>
    <n v="1243828"/>
    <n v="4"/>
    <s v="La Boca"/>
    <s v="Araoz De Lamadrid, Gregorio, Gral. 648"/>
    <n v="-34.638407520000001"/>
    <n v="-58.361453750000003"/>
    <x v="38"/>
    <x v="2"/>
    <d v="2017-03-13T00:00:00"/>
    <n v="5"/>
    <n v="100"/>
    <s v="https://cdn2.buenosaires.gob.ar/baobras/editadas2/meigc_comuna4_jardin01_foto1.JPG"/>
    <m/>
    <m/>
    <m/>
    <s v="Radiotronica Construcciones S.A."/>
    <d v="2016-10-14T00:00:00"/>
    <m/>
    <m/>
    <n v="33709466939"/>
    <m/>
    <m/>
    <m/>
    <m/>
    <m/>
    <s v="https://www.buenosaires.gob.ar/baobras/obras-en-escuelas-de-comuna-4"/>
    <m/>
    <m/>
    <m/>
    <m/>
  </r>
  <r>
    <s v="Obras en escuelas de Comuna 4"/>
    <s v="Escuela Primaria Común N° 28 Francisco Pascasio Moreno: Mejora edilicia."/>
    <s v="Finalizada"/>
    <s v="Escuelas"/>
    <x v="0"/>
    <s v="Obra De Impermeabilización De Cubiertas"/>
    <n v="829219"/>
    <n v="4"/>
    <s v="Barracas"/>
    <s v="Salmun Feijoo, Jose Aaron 1073"/>
    <n v="-34.644070470000003"/>
    <n v="-58.37772631"/>
    <x v="38"/>
    <x v="2"/>
    <d v="2017-03-13T00:00:00"/>
    <n v="5"/>
    <n v="100"/>
    <s v="https://cdn2.buenosaires.gob.ar/baobras/editadas2/meigc_comuna4_escprimaria28_foto1.JPG"/>
    <m/>
    <m/>
    <m/>
    <s v="Radiotronica Construcciones S.A."/>
    <d v="2016-10-14T00:00:00"/>
    <m/>
    <m/>
    <n v="33709466939"/>
    <m/>
    <m/>
    <m/>
    <m/>
    <m/>
    <s v="https://www.buenosaires.gob.ar/baobras/obras-en-escuelas-de-comuna-4"/>
    <m/>
    <m/>
    <m/>
    <m/>
  </r>
  <r>
    <s v="Obras en escuelas de Comuna 4"/>
    <s v="Escuela Técnica N° 04 Republica Del Lí­bano: Mejora edilicia."/>
    <s v="Finalizada"/>
    <s v="Escuelas"/>
    <x v="0"/>
    <s v="Obras Para Mejoramiento Edilicio."/>
    <n v="688681"/>
    <n v="4"/>
    <s v="Barracas"/>
    <s v="Montes De Oca, Manuel Av. 121"/>
    <n v="-34.630199879999999"/>
    <n v="-58.377138119999998"/>
    <x v="288"/>
    <x v="5"/>
    <d v="2017-08-01T00:00:00"/>
    <n v="5"/>
    <n v="100"/>
    <s v="https://cdn2.buenosaires.gob.ar/baobras/editadas2/meigc_comuna4_esctecnica04_foto1.jpg"/>
    <s v="https://cdn2.buenosaires.gob.ar/baobras/editadas2/meigc_comuna4_esctecnica04_foto2.jpg"/>
    <s v="https://cdn2.buenosaires.gob.ar/baobras/editadas2/meigc_comuna4_esctecnica04_foto3.jpg"/>
    <m/>
    <s v="Radiotronica Construcciones S.A."/>
    <d v="2017-03-06T00:00:00"/>
    <m/>
    <m/>
    <n v="33709466939"/>
    <m/>
    <m/>
    <m/>
    <m/>
    <m/>
    <s v="https://www.buenosaires.gob.ar/baobras/obras-en-escuelas-de-comuna-4"/>
    <m/>
    <m/>
    <m/>
    <m/>
  </r>
  <r>
    <s v="Plan 54 escuelas"/>
    <s v="Escuela Integral Interdisciplinaria N.° 17"/>
    <s v="Finalizada"/>
    <s v="Escuelas"/>
    <x v="0"/>
    <s v="Primaria"/>
    <n v="73276173"/>
    <n v="10"/>
    <s v="Villa Real"/>
    <s v="Lista, Ramon, Coronel 5448"/>
    <n v="-34.615918989999997"/>
    <n v="-58.525696809999999"/>
    <x v="260"/>
    <x v="4"/>
    <d v="2019-10-07T00:00:00"/>
    <n v="13"/>
    <n v="100"/>
    <s v="https://cdn.buenosaires.gob.ar/datosabiertos/datasets/ba-obras/fotos/13237.jpg"/>
    <s v="https://cdn.buenosaires.gob.ar/datosabiertos/datasets/ba-obras/fotos/13237-2.jpg"/>
    <s v="https://cdn.buenosaires.gob.ar/datosabiertos/datasets/ba-obras/fotos/13237-3.jpg"/>
    <s v="https://cdn.buenosaires.gob.ar/datosabiertos/datasets/ba-obras/fotos/13237-4.jpg"/>
    <s v="Las Cortes S.R.L."/>
    <d v="2018-07-08T00:00:00"/>
    <s v="Licitación Pública"/>
    <m/>
    <m/>
    <m/>
    <m/>
    <s v="SI"/>
    <m/>
    <m/>
    <s v="https://www.buenosaires.gob.ar/baobras/54-escuelas"/>
    <m/>
    <m/>
    <m/>
    <m/>
  </r>
  <r>
    <s v="Plan 54 escuelas"/>
    <s v="Escuela Infantil N.° 9 D.E. 5"/>
    <s v="Finalizada"/>
    <s v="Escuelas"/>
    <x v="0"/>
    <s v="Inicial"/>
    <n v="89500372.109999999"/>
    <n v="4"/>
    <s v="Nueva Pompeya"/>
    <s v="Santo Domingo 4050"/>
    <n v="-34.655978660000002"/>
    <n v="-58.407001299999997"/>
    <x v="324"/>
    <x v="4"/>
    <d v="2019-10-30T00:00:00"/>
    <n v="18"/>
    <n v="100"/>
    <s v="https://cdn.buenosaires.gob.ar/datosabiertos/datasets/ba-obras/fotos/13238.jpeg"/>
    <m/>
    <m/>
    <m/>
    <s v="AGE Construcciones SRL"/>
    <d v="2018-05-20T00:00:00"/>
    <s v="Licitación Pública"/>
    <m/>
    <m/>
    <m/>
    <m/>
    <m/>
    <m/>
    <m/>
    <s v="https://www.buenosaires.gob.ar/baobras/54-escuelas"/>
    <m/>
    <m/>
    <m/>
    <m/>
  </r>
  <r>
    <s v="Plan 54 escuelas"/>
    <s v="Escuela De Bellas Artes Rogelio Yrurtia"/>
    <s v="Finalizada"/>
    <s v="Escuelas"/>
    <x v="0"/>
    <s v="Media"/>
    <n v="100913601"/>
    <n v="10"/>
    <s v="Vélez Sarsfield"/>
    <s v="Alberdi, Juan Bautista Av. 4139"/>
    <n v="-34.639362130000002"/>
    <n v="-58.483920230000003"/>
    <x v="325"/>
    <x v="5"/>
    <d v="2019-02-28T00:00:00"/>
    <n v="17"/>
    <n v="100"/>
    <s v="https://cdn.buenosaires.gob.ar/datosabiertos/datasets/ba-obras/fotos/13239.jpeg"/>
    <s v="https://cdn.buenosaires.gob.ar/datosabiertos/datasets/ba-obras/fotos/13239-2.jpeg"/>
    <s v="https://cdn.buenosaires.gob.ar/datosabiertos/datasets/ba-obras/fotos/13239-3.jpeg"/>
    <s v="https://cdn.buenosaires.gob.ar/datosabiertos/datasets/ba-obras/fotos/13239-4.jpeg"/>
    <s v="Vidogar Construcciones S.A"/>
    <d v="2017-09-20T00:00:00"/>
    <s v="Licitación Pública"/>
    <m/>
    <n v="30553433564"/>
    <m/>
    <n v="35"/>
    <m/>
    <m/>
    <m/>
    <s v="https://www.buenosaires.gob.ar/baobras/54-escuelas"/>
    <s v="https://buenosaires.gob.ar/areas/hacienda/compras/consulta/popup_detalle.php?tipo=licitacion&amp;idlicitacion=128533"/>
    <m/>
    <m/>
    <m/>
  </r>
  <r>
    <s v="Obras en escuelas de Comuna 9"/>
    <s v="Escuela Técnica N° 08 Paula Albarrací­n De Sarmiento: Mejora Edilicia."/>
    <s v="Finalizada"/>
    <s v="Escuelas"/>
    <x v="0"/>
    <s v="Obras Para Mejoramiento Edilicio."/>
    <n v="21360626"/>
    <n v="9"/>
    <s v="Parque Avellaneda"/>
    <s v="Collivadino, Pio 436"/>
    <n v="-34.640487419999999"/>
    <n v="-58.483546840000002"/>
    <x v="98"/>
    <x v="5"/>
    <d v="2019-02-25T00:00:00"/>
    <n v="14"/>
    <n v="100"/>
    <s v="https://cdn2.buenosaires.gob.ar/baobras/genericas/generica_escuelas.png"/>
    <m/>
    <m/>
    <m/>
    <s v="KION SOCIEDAD ANONIMA INDUSTRIAL Y COMERCIAL"/>
    <d v="2017-12-28T00:00:00"/>
    <m/>
    <m/>
    <m/>
    <m/>
    <n v="5"/>
    <m/>
    <m/>
    <m/>
    <s v="https://www.buenosaires.gob.ar/baobras/obras-en-escuelas-de-comuna-9"/>
    <s v="https://buenosaires.gob.ar/areas/hacienda/compras/consulta/popup_detalle.php?tipo=licitacion&amp;idlicitacion=132246"/>
    <m/>
    <m/>
    <m/>
  </r>
  <r>
    <s v="Obras en escuelas de Comuna 7"/>
    <s v="Escuela De Recuperación N° 08 Luis Vernet: Mejora edilicia."/>
    <s v="Finalizada"/>
    <s v="Escuelas"/>
    <x v="0"/>
    <s v="Obras Para Mejoramiento Edilicio."/>
    <m/>
    <n v="7"/>
    <s v="Parque Chacabuco"/>
    <s v="Hortiguera 742"/>
    <n v="-34.631008989999998"/>
    <n v="-58.443810810000002"/>
    <x v="257"/>
    <x v="8"/>
    <m/>
    <m/>
    <n v="100"/>
    <s v="https://cdn2.buenosaires.gob.ar/baobras/genericas/generica_escuelas.png"/>
    <m/>
    <m/>
    <m/>
    <m/>
    <m/>
    <m/>
    <m/>
    <m/>
    <m/>
    <m/>
    <m/>
    <m/>
    <m/>
    <s v="https://www.buenosaires.gob.ar/baobras/obras-en-escuelas-de-comuna-7"/>
    <m/>
    <m/>
    <m/>
    <m/>
  </r>
  <r>
    <s v="Obras en escuelas de Comuna 7"/>
    <s v="Escuela Primaria Común N° 05 Juan B. Peña: Mejora edilicia"/>
    <s v="Finalizada"/>
    <s v="Escuelas"/>
    <x v="0"/>
    <s v="Obra De Restauración, Puesta En Valor, Y Rehabilitación General"/>
    <m/>
    <n v="7"/>
    <s v="Flores"/>
    <s v="Trelles, Manuel R. 948"/>
    <n v="-34.615507630000003"/>
    <n v="-58.460180090000001"/>
    <x v="257"/>
    <x v="8"/>
    <m/>
    <m/>
    <n v="100"/>
    <s v="https://cdn2.buenosaires.gob.ar/baobras/genericas/generica_escuelas.png"/>
    <m/>
    <m/>
    <m/>
    <m/>
    <m/>
    <m/>
    <m/>
    <m/>
    <m/>
    <m/>
    <m/>
    <m/>
    <m/>
    <s v="https://www.buenosaires.gob.ar/baobras/obras-en-escuelas-de-comuna-7"/>
    <m/>
    <m/>
    <m/>
    <m/>
  </r>
  <r>
    <s v="Obras en escuelas de Comuna 5"/>
    <s v="Escuela Primaria Común N° 19 Florencio Balcarce: Mejora Edilicia"/>
    <s v="Finalizada"/>
    <s v="Escuelas"/>
    <x v="0"/>
    <s v="Obras Para Mejoramiento Edilicio."/>
    <m/>
    <n v="5"/>
    <s v="Almagro"/>
    <s v="Acuña De Figueroa, Francisco 850"/>
    <n v="-34.550859389999999"/>
    <n v="-58.453804740000002"/>
    <x v="326"/>
    <x v="5"/>
    <d v="2018-03-26T00:00:00"/>
    <n v="3"/>
    <n v="100"/>
    <s v="https://cdn2.buenosaires.gob.ar/baobras/genericas/generica_escuelas.png"/>
    <m/>
    <m/>
    <m/>
    <s v="Mazhari S.A."/>
    <d v="2017-12-26T00:00:00"/>
    <m/>
    <m/>
    <n v="30708896019"/>
    <m/>
    <n v="5"/>
    <m/>
    <m/>
    <m/>
    <s v="https://www.buenosaires.gob.ar/baobras/obras-en-escuelas-de-comuna-5"/>
    <m/>
    <m/>
    <m/>
    <m/>
  </r>
  <r>
    <s v="Obras en escuelas de Comuna 15"/>
    <s v="Escuela Técnica N° 34 Ing. Enrique Martin Hermitte: Mejora edilicia."/>
    <s v="Finalizada"/>
    <s v="Escuelas"/>
    <x v="0"/>
    <s v="Obras Para Mejoramiento Edilicio."/>
    <m/>
    <n v="15"/>
    <s v="Chacarita"/>
    <s v="Loyola 1500"/>
    <n v="-34.588658809999998"/>
    <n v="-58.442847180000001"/>
    <x v="257"/>
    <x v="8"/>
    <d v="2018-03-30T00:00:00"/>
    <m/>
    <n v="100"/>
    <s v="https://cdn2.buenosaires.gob.ar/baobras/genericas/generica_escuelas.png"/>
    <m/>
    <m/>
    <m/>
    <m/>
    <m/>
    <m/>
    <m/>
    <m/>
    <m/>
    <m/>
    <m/>
    <m/>
    <m/>
    <s v="https://www.buenosaires.gob.ar/baobras/obras-en-escuelas-de-comuna-15"/>
    <m/>
    <m/>
    <m/>
    <m/>
  </r>
  <r>
    <s v="Obras en escuelas de Comuna 4"/>
    <s v="Escuela Primaria P/Adultos N° 29 Manuel Belgrano: Mejora edilicia."/>
    <s v="Finalizada"/>
    <s v="Escuelas"/>
    <x v="0"/>
    <s v="Obras Para Mejoramiento Edilicio."/>
    <m/>
    <n v="4"/>
    <s v="La Boca"/>
    <s v="Araoz De Lamadrid, Gregorio, Gral. 676"/>
    <n v="-34.638517999999998"/>
    <n v="-58.361730270000002"/>
    <x v="257"/>
    <x v="8"/>
    <d v="2018-01-06T00:00:00"/>
    <m/>
    <n v="100"/>
    <s v="https://cdn2.buenosaires.gob.ar/baobras/editadas2/meigc_comuna4_escprimariaadultos29_foto1.jpg"/>
    <m/>
    <m/>
    <m/>
    <m/>
    <m/>
    <m/>
    <m/>
    <m/>
    <m/>
    <n v="5"/>
    <m/>
    <m/>
    <m/>
    <s v="https://www.buenosaires.gob.ar/baobras/obras-en-escuelas-de-comuna-4"/>
    <m/>
    <m/>
    <m/>
    <m/>
  </r>
  <r>
    <s v="Obras en escuelas de Comuna 1"/>
    <s v="Jardí­n De Infantes Común N° 03/03° San Telmo: Obras generales"/>
    <s v="Finalizada"/>
    <s v="Escuelas"/>
    <x v="0"/>
    <s v="Obra De Reparaciones Varias"/>
    <n v="3400429"/>
    <n v="1"/>
    <s v="San Telmo"/>
    <s v="Piedras 860"/>
    <n v="-34.618099139999998"/>
    <n v="-58.37729075"/>
    <x v="104"/>
    <x v="5"/>
    <d v="2018-05-20T00:00:00"/>
    <n v="6"/>
    <n v="100"/>
    <s v="https://cdn2.buenosaires.gob.ar/baobras/genericas/generica_escuelas.png"/>
    <m/>
    <m/>
    <m/>
    <s v="Hexacom S.A."/>
    <d v="2017-11-21T00:00:00"/>
    <m/>
    <m/>
    <n v="30643202812"/>
    <m/>
    <n v="5"/>
    <m/>
    <m/>
    <m/>
    <s v="https://www.buenosaires.gob.ar/baobras/obras-en-escuelas-de-comuna-1"/>
    <s v="https://buenosaires.gob.ar/areas/hacienda/compras/consulta/popup_detalle.php?tipo=licitacion&amp;idlicitacion=132889"/>
    <m/>
    <m/>
    <m/>
  </r>
  <r>
    <s v="Obras en escuelas de Comuna 13"/>
    <s v="Esc. Primaria Común N° 20 Vicealmirante Vicente E. Montes: Obras generales."/>
    <s v="Finalizada"/>
    <s v="Escuelas"/>
    <x v="0"/>
    <s v="Obra De Instalación Eléctrica, Sanitaria E Impermeabilización"/>
    <n v="3407517"/>
    <n v="13"/>
    <s v="Nuñez"/>
    <s v="Congreso 1553"/>
    <n v="-34.550857090000001"/>
    <n v="-58.453804650000002"/>
    <x v="327"/>
    <x v="5"/>
    <d v="2018-04-19T00:00:00"/>
    <n v="4"/>
    <n v="100"/>
    <s v="https://cdn2.buenosaires.gob.ar/baobras/genericas/generica_escuelas.png"/>
    <m/>
    <m/>
    <m/>
    <s v="CIA CENTRAL DE CONTRUCCIONES SRL"/>
    <d v="2017-12-20T00:00:00"/>
    <m/>
    <m/>
    <n v="30708008393"/>
    <m/>
    <m/>
    <m/>
    <m/>
    <m/>
    <s v="https://www.buenosaires.gob.ar/baobras/obras-en-escuelas-de-comuna-13"/>
    <s v="https://buenosaires.gob.ar/areas/hacienda/compras/consulta/popup_detalle.php?tipo=licitacion&amp;idlicitacion=133596"/>
    <m/>
    <m/>
    <m/>
  </r>
  <r>
    <s v="Obras en escuelas de Comuna 6"/>
    <s v="Esc. Normal Superior N° 04 Estanislao Severo Zeballos: Obras generales"/>
    <s v="Finalizada"/>
    <s v="Escuelas"/>
    <x v="0"/>
    <s v="Obra De Ampliación Y Ejecución De Nuevas Instalaciones: Eléctrica, Sanitaria, Gas, Y Termomecánica"/>
    <m/>
    <n v="6"/>
    <s v="Caballito"/>
    <s v="Rivadavia Av. 4950"/>
    <n v="-34.617924430000002"/>
    <n v="-58.435431999999999"/>
    <x v="127"/>
    <x v="4"/>
    <d v="2019-03-01T00:00:00"/>
    <n v="12"/>
    <n v="100"/>
    <s v="https://cdn2.buenosaires.gob.ar/baobras/editadas2/meigc_comuna6_escsuperior4_foto1.jpg"/>
    <m/>
    <m/>
    <m/>
    <m/>
    <d v="2018-03-01T00:00:00"/>
    <m/>
    <m/>
    <m/>
    <m/>
    <m/>
    <m/>
    <m/>
    <m/>
    <s v="https://www.buenosaires.gob.ar/baobras/obras-en-escuelas-de-comuna-6"/>
    <m/>
    <m/>
    <m/>
    <m/>
  </r>
  <r>
    <s v="Obras en escuelas de Comuna 12"/>
    <s v="Esc. Técnica N° 21 Fragata Escuela Libertad: Obras generales"/>
    <s v="Finalizada"/>
    <s v="Escuelas"/>
    <x v="0"/>
    <s v="Obra De Ampliación Y Rehabilitación"/>
    <n v="41278923"/>
    <n v="12"/>
    <s v="Coghlan"/>
    <s v="Nuñez 3638"/>
    <n v="-34.556334"/>
    <n v="-58.477997999999999"/>
    <x v="100"/>
    <x v="5"/>
    <d v="2019-05-17T00:00:00"/>
    <n v="18"/>
    <n v="100"/>
    <s v="https://cdn2.buenosaires.gob.ar/baobras/editadas2/meigc_comuna12_esctecnica21_foto1.jpg"/>
    <m/>
    <m/>
    <m/>
    <s v="Igecors S.A."/>
    <d v="2017-11-23T00:00:00"/>
    <m/>
    <m/>
    <n v="30683399333"/>
    <m/>
    <n v="12"/>
    <m/>
    <m/>
    <m/>
    <s v="https://www.buenosaires.gob.ar/baobras/obras-en-escuelas-de-comuna-12"/>
    <s v="https://buenosaires.gob.ar/areas/hacienda/compras/consulta/popup_detalle.php?tipo=licitacion&amp;idlicitacion=132498"/>
    <m/>
    <m/>
    <m/>
  </r>
  <r>
    <s v="Obras en escuelas de Comuna 10"/>
    <s v="Escuela Primaria Común N° 19 Fragata Ara Libertad: mejora edilicia."/>
    <s v="Finalizada"/>
    <s v="Escuelas"/>
    <x v="0"/>
    <s v="Obras Para Mejoramiento Edilicio."/>
    <m/>
    <n v="10"/>
    <s v="Floresta"/>
    <s v="Bonifacio, Jose 3650"/>
    <n v="-34.637353699999998"/>
    <n v="-58.476438260000002"/>
    <x v="12"/>
    <x v="5"/>
    <d v="2017-06-21T00:00:00"/>
    <n v="5"/>
    <n v="100"/>
    <s v="https://cdn2.buenosaires.gob.ar/desarrollourbano/observatorio-de-obras/educacion_escprimaria19_2.jpg"/>
    <m/>
    <m/>
    <m/>
    <m/>
    <d v="2017-01-30T00:00:00"/>
    <m/>
    <m/>
    <m/>
    <m/>
    <n v="5"/>
    <m/>
    <m/>
    <m/>
    <s v="https://www.buenosaires.gob.ar/baobras/obras-en-escuelas-de-comuna-10"/>
    <m/>
    <m/>
    <m/>
    <m/>
  </r>
  <r>
    <s v="Obras en escuelas de Comuna 4"/>
    <s v="Esc. Primaria Común N° 24 Contraalmirante Martin Guerrico: Obras generales"/>
    <s v="Finalizada"/>
    <s v="Escuelas"/>
    <x v="0"/>
    <s v="Obra De Instalación Eléctrica E Impermeabilización"/>
    <n v="3028051"/>
    <n v="4"/>
    <s v="Nueva Pompeya"/>
    <s v="Lynch 3536"/>
    <n v="-34.651943230000001"/>
    <n v="-58.409790870000002"/>
    <x v="328"/>
    <x v="5"/>
    <d v="2018-04-17T00:00:00"/>
    <n v="4"/>
    <n v="100"/>
    <s v="https://cdn2.buenosaires.gob.ar/baobras/genericas/generica_escuelas.png"/>
    <m/>
    <m/>
    <m/>
    <s v="Ibasa S.A."/>
    <d v="2017-12-18T00:00:00"/>
    <m/>
    <m/>
    <n v="30696429886"/>
    <m/>
    <m/>
    <m/>
    <m/>
    <m/>
    <s v="https://www.buenosaires.gob.ar/baobras/obras-en-escuelas-de-comuna-4"/>
    <s v="https://buenosaires.gob.ar/areas/hacienda/compras/consulta/popup_detalle.php?tipo=licitacion&amp;idlicitacion=133563"/>
    <m/>
    <m/>
    <m/>
  </r>
  <r>
    <s v="Obras en escuelas de Comuna 13"/>
    <s v="Ciclo Básico De Formación Ocupacional N° 03 Olga Cossettini: Mejora Edilicia"/>
    <s v="Finalizada"/>
    <s v="Escuelas"/>
    <x v="0"/>
    <s v="Obras Para Mejoramiento Edilicio."/>
    <m/>
    <n v="13"/>
    <s v="Belgrano"/>
    <s v="Juramento 2945"/>
    <n v="-34.564989009999998"/>
    <n v="-58.46176415"/>
    <x v="257"/>
    <x v="8"/>
    <m/>
    <m/>
    <n v="100"/>
    <s v="https://cdn2.buenosaires.gob.ar/baobras/genericas/generica_escuelas.png"/>
    <m/>
    <m/>
    <m/>
    <m/>
    <m/>
    <m/>
    <m/>
    <m/>
    <m/>
    <m/>
    <m/>
    <m/>
    <m/>
    <s v="https://www.buenosaires.gob.ar/baobras/obras-en-escuelas-de-comuna-13"/>
    <m/>
    <m/>
    <m/>
    <m/>
  </r>
  <r>
    <s v="Obras en escuelas de Comuna 1"/>
    <s v="Escuela De Educ. Espec. N° 14 Constancio C. Vigil: Mejora Edilicia"/>
    <s v="Finalizada"/>
    <s v="Escuelas"/>
    <x v="0"/>
    <s v="Obra De Accesibilidad, Remodelación Y Ampliación Edilicia"/>
    <m/>
    <n v="1"/>
    <s v="San Telmo"/>
    <s v="Independencia Av. 668"/>
    <n v="-34.617404880000002"/>
    <n v="-58.375451689999998"/>
    <x v="257"/>
    <x v="8"/>
    <m/>
    <m/>
    <n v="100"/>
    <s v="https://cdn2.buenosaires.gob.ar/baobras/editadas2/meigc_escespecial14_foto1.jpg"/>
    <s v="https://cdn2.buenosaires.gob.ar/baobras/editadas2/meigc_escespecial14_foto2.jpg"/>
    <s v="https://cdn2.buenosaires.gob.ar/baobras/editadas2/meigc_escespecial14_foto3.jpg"/>
    <s v="https://cdn2.buenosaires.gob.ar/baobras/editadas2/meigc_escespecial14_foto4.jpg"/>
    <m/>
    <m/>
    <m/>
    <m/>
    <m/>
    <m/>
    <n v="5"/>
    <m/>
    <m/>
    <m/>
    <s v="https://www.buenosaires.gob.ar/baobras/obras-en-escuelas-de-comuna-1"/>
    <m/>
    <m/>
    <m/>
    <m/>
  </r>
  <r>
    <s v="Obras en escuelas de Comuna 9"/>
    <s v="Esc. Primaria Común NÂ° 12 Presbí­tero Prof. V. Montes Carballo: Obras generales."/>
    <s v="Finalizada"/>
    <s v="Escuelas"/>
    <x v="0"/>
    <s v="Obras Para Mejoramiento Edilicio."/>
    <m/>
    <n v="9"/>
    <s v="Mataderos"/>
    <s v="Larraya 2055"/>
    <n v="-34.657594779999997"/>
    <n v="-58.493872279999998"/>
    <x v="329"/>
    <x v="4"/>
    <d v="2019-10-31T00:00:00"/>
    <n v="18"/>
    <n v="100"/>
    <s v="https://cdn2.buenosaires.gob.ar/baobras/genericas/generica_escuelas.png"/>
    <m/>
    <m/>
    <m/>
    <m/>
    <d v="2018-04-01T00:00:00"/>
    <m/>
    <m/>
    <m/>
    <m/>
    <m/>
    <m/>
    <m/>
    <m/>
    <s v="https://www.buenosaires.gob.ar/baobras/obras-en-escuelas-de-comuna-9"/>
    <m/>
    <m/>
    <m/>
    <m/>
  </r>
  <r>
    <s v="Obras en escuelas de Comuna 7"/>
    <s v="Esc. Primaria Común N° 22 Antonio Abraham Zinny: Obras generales"/>
    <s v="Finalizada"/>
    <s v="Escuelas"/>
    <x v="0"/>
    <s v="Obra De Reparaciones Varias"/>
    <m/>
    <n v="7"/>
    <s v="Parque Chacabuco"/>
    <s v="Salas 565"/>
    <n v="-34.632079310000002"/>
    <n v="-58.434125369999997"/>
    <x v="327"/>
    <x v="5"/>
    <d v="2019-03-15T00:00:00"/>
    <n v="15"/>
    <n v="100"/>
    <s v="https://cdn2.buenosaires.gob.ar/baobras/editadas2/meigc_comuna7_escprimaria22_foto1.JPG"/>
    <m/>
    <m/>
    <m/>
    <s v="Ingenor S.A"/>
    <d v="2017-12-20T00:00:00"/>
    <m/>
    <m/>
    <m/>
    <m/>
    <m/>
    <m/>
    <m/>
    <m/>
    <s v="https://www.buenosaires.gob.ar/baobras/obras-en-escuelas-de-comuna-7"/>
    <s v="https://buenosaires.gob.ar/areas/hacienda/compras/consulta/popup_detalle.php?tipo=licitacion&amp;idlicitacion=133813"/>
    <m/>
    <m/>
    <m/>
  </r>
  <r>
    <s v="Obras en escuelas de Comuna 11"/>
    <s v="Escuela Domiciliaria N° 02: mejora edilicia."/>
    <s v="Finalizada"/>
    <s v="Escuelas"/>
    <x v="0"/>
    <s v="Obra De Ampliación Y Remodelación"/>
    <m/>
    <n v="11"/>
    <s v="Villa Gral. Mitre"/>
    <s v="San Blas 2238"/>
    <n v="-34.60713844"/>
    <n v="-58.473229480000001"/>
    <x v="257"/>
    <x v="8"/>
    <m/>
    <m/>
    <n v="100"/>
    <s v="https://cdn2.buenosaires.gob.ar/baobras/editadas2/meigc_comuna11_escdomiciliaria02_foto1.JPG"/>
    <m/>
    <m/>
    <m/>
    <m/>
    <m/>
    <m/>
    <m/>
    <m/>
    <m/>
    <m/>
    <m/>
    <m/>
    <m/>
    <s v="https://www.buenosaires.gob.ar/baobras/obras-en-escuelas-de-la-comuna-11"/>
    <m/>
    <m/>
    <m/>
    <m/>
  </r>
  <r>
    <s v="Obras en escuelas de Comuna 4"/>
    <s v="Escuela Técnica N° 15 Maipú: Mejora edilicia."/>
    <s v="Finalizada"/>
    <s v="Escuelas"/>
    <x v="0"/>
    <s v="Obra De Ampliación Y Remodelación"/>
    <m/>
    <n v="4"/>
    <s v="Barracas"/>
    <s v="Garcia, Martin Av. 874"/>
    <n v="-34.63406638"/>
    <n v="-58.374946569999999"/>
    <x v="257"/>
    <x v="8"/>
    <m/>
    <m/>
    <n v="100"/>
    <s v="https://cdn2.buenosaires.gob.ar/baobras/editadas2/meigc_comuna4_esctecnica15_foto1.JPG"/>
    <m/>
    <m/>
    <m/>
    <m/>
    <m/>
    <m/>
    <m/>
    <m/>
    <m/>
    <m/>
    <m/>
    <m/>
    <m/>
    <s v="https://www.buenosaires.gob.ar/baobras/obras-en-escuelas-de-comuna-4"/>
    <m/>
    <m/>
    <m/>
    <m/>
  </r>
  <r>
    <s v="Obras en escuelas de Comuna 5"/>
    <s v="Escuela De Cerámica N° 02: Mejora Edilicia"/>
    <s v="Finalizada"/>
    <s v="Escuelas"/>
    <x v="0"/>
    <s v="Obra De Ampliación Y Remodelación"/>
    <m/>
    <n v="5"/>
    <s v="Almagro"/>
    <s v="Bulnes 45"/>
    <n v="-34.610323200000003"/>
    <n v="-58.418536639999999"/>
    <x v="257"/>
    <x v="8"/>
    <m/>
    <m/>
    <n v="100"/>
    <s v="https://cdn2.buenosaires.gob.ar/baobras/genericas/generica_escuelas.png"/>
    <m/>
    <m/>
    <m/>
    <m/>
    <m/>
    <m/>
    <m/>
    <m/>
    <m/>
    <m/>
    <m/>
    <m/>
    <m/>
    <s v="https://www.buenosaires.gob.ar/baobras/obras-en-escuelas-de-comuna-5"/>
    <m/>
    <m/>
    <m/>
    <m/>
  </r>
  <r>
    <s v="Obras en escuelas de Comuna 1"/>
    <s v="Escuela Primaria Común N° 02 Domingo Faustino Sarmiento: Mejora Edilicia"/>
    <s v="Finalizada"/>
    <s v="Escuelas"/>
    <x v="0"/>
    <s v="Obra De Instalación Eléctrica"/>
    <m/>
    <n v="1"/>
    <s v="Retiro"/>
    <s v="Quintana, Manuel, Pres. 31"/>
    <n v="-34.59232239"/>
    <n v="-58.384889800000003"/>
    <x v="257"/>
    <x v="8"/>
    <m/>
    <m/>
    <n v="100"/>
    <s v="https://cdn2.buenosaires.gob.ar/baobras/genericas/generica_escuelas.png"/>
    <m/>
    <m/>
    <m/>
    <s v="Sie Ingenierí­a S.R.L."/>
    <m/>
    <m/>
    <m/>
    <m/>
    <m/>
    <m/>
    <m/>
    <m/>
    <m/>
    <s v="https://www.buenosaires.gob.ar/baobras/obras-en-escuelas-de-comuna-1"/>
    <s v="https://buenosaires.gob.ar/areas/hacienda/compras/consulta/popup_detalle.php?tipo=licitacion&amp;idlicitacion=134899"/>
    <m/>
    <m/>
    <m/>
  </r>
  <r>
    <s v="Obras en escuelas de Comuna 7"/>
    <s v="Escuela Primaria Común N° 23 Gral. De División Manuel N. Savio: Mejora Edilicia"/>
    <s v="Finalizada"/>
    <s v="Escuelas"/>
    <x v="0"/>
    <s v="Obras Para Mejoramiento Edilicio."/>
    <m/>
    <n v="7"/>
    <s v="Flores"/>
    <s v="San Pedrito 1137"/>
    <n v="-34.64336393"/>
    <n v="-58.46028089"/>
    <x v="326"/>
    <x v="5"/>
    <d v="2018-03-28T00:00:00"/>
    <n v="3"/>
    <n v="100"/>
    <s v="https://cdn2.buenosaires.gob.ar/baobras/editadas2/meigc_comuna7_escprimaria23savio_foto1.JPG"/>
    <m/>
    <m/>
    <m/>
    <s v="Mazhari S.A."/>
    <d v="2017-12-26T00:00:00"/>
    <m/>
    <m/>
    <n v="30708896019"/>
    <m/>
    <n v="5"/>
    <m/>
    <m/>
    <m/>
    <s v="https://www.buenosaires.gob.ar/baobras/obras-en-escuelas-de-comuna-7"/>
    <m/>
    <m/>
    <m/>
    <m/>
  </r>
  <r>
    <s v="Obras en escuelas de Comuna 9"/>
    <s v="Esc. Primaria Común N° 02 Patria Grande: Obras generales."/>
    <s v="Finalizada"/>
    <s v="Escuelas"/>
    <x v="0"/>
    <s v="Obras Para Mejoramiento Edilicio."/>
    <n v="2990253"/>
    <n v="9"/>
    <s v="Mataderos"/>
    <s v="Chascomus 5598"/>
    <n v="-34.653915419999997"/>
    <n v="-58.496567730000002"/>
    <x v="326"/>
    <x v="5"/>
    <d v="2018-03-26T00:00:00"/>
    <n v="3"/>
    <n v="100"/>
    <s v="https://cdn2.buenosaires.gob.ar/baobras/editadas2/meigc_comuna9_escprimaria02_foto1.JPG"/>
    <m/>
    <m/>
    <m/>
    <s v="Mazhari S.A."/>
    <d v="2017-12-26T00:00:00"/>
    <m/>
    <m/>
    <n v="30708896019"/>
    <m/>
    <m/>
    <m/>
    <m/>
    <m/>
    <s v="https://www.buenosaires.gob.ar/baobras/obras-en-escuelas-de-comuna-9"/>
    <m/>
    <m/>
    <m/>
    <m/>
  </r>
  <r>
    <s v="Obras en escuelas de Comuna 13"/>
    <s v="Escuela Primaria Común N° 10 Joaquí­n Marí­a Cullen: Mejora Edilicia."/>
    <s v="Finalizada"/>
    <s v="Escuelas"/>
    <x v="0"/>
    <s v="Obras Para Mejoramiento Edilicio."/>
    <m/>
    <n v="13"/>
    <s v="Nuñez"/>
    <s v="11 De Septiembre De 1888 3451"/>
    <n v="-34.546733609999997"/>
    <n v="-58.46053328"/>
    <x v="257"/>
    <x v="8"/>
    <m/>
    <m/>
    <n v="100"/>
    <s v="https://cdn2.buenosaires.gob.ar/baobras/genericas/generica_escuelas.png"/>
    <m/>
    <m/>
    <m/>
    <m/>
    <m/>
    <m/>
    <m/>
    <m/>
    <m/>
    <m/>
    <m/>
    <m/>
    <m/>
    <s v="https://www.buenosaires.gob.ar/baobras/obras-en-escuelas-de-comuna-13"/>
    <m/>
    <m/>
    <m/>
    <m/>
  </r>
  <r>
    <s v="Obras en escuelas de Comuna 11"/>
    <s v="Escuela Primaria Común N° 03 Policí­a Federal Argentina: mejora edilicia."/>
    <s v="Finalizada"/>
    <s v="Escuelas"/>
    <x v="0"/>
    <s v="Obras Para Mejoramiento Edilicio."/>
    <m/>
    <n v="11"/>
    <s v="Villa Del Parque"/>
    <s v="Argerich 2849"/>
    <n v="-34.60355654"/>
    <n v="-58.489633210000001"/>
    <x v="257"/>
    <x v="8"/>
    <m/>
    <m/>
    <n v="100"/>
    <s v="https://cdn2.buenosaires.gob.ar/baobras/editadas2/meigc_comuna11_escprimaria03_foto1.JPG"/>
    <m/>
    <m/>
    <m/>
    <m/>
    <m/>
    <m/>
    <m/>
    <m/>
    <m/>
    <m/>
    <m/>
    <m/>
    <m/>
    <s v="https://www.buenosaires.gob.ar/baobras/obras-en-escuelas-de-la-comuna-11"/>
    <m/>
    <m/>
    <m/>
    <m/>
  </r>
  <r>
    <s v="Obras en escuelas de Comuna 10"/>
    <s v="Escuela De Comercio N° 33 Maipú: mejora edilicia."/>
    <s v="Finalizada"/>
    <s v="Escuelas"/>
    <x v="0"/>
    <s v="Obras Para Mejoramiento Edilicio."/>
    <m/>
    <n v="10"/>
    <s v="Monte Castro"/>
    <s v="Alvarez Jonte Av. 5075"/>
    <n v="-34.62133944"/>
    <n v="-58.508374160000002"/>
    <x v="257"/>
    <x v="8"/>
    <m/>
    <m/>
    <n v="100"/>
    <s v="https://cdn2.buenosaires.gob.ar/baobras/genericas/generica_escuelas.png"/>
    <m/>
    <m/>
    <m/>
    <m/>
    <m/>
    <m/>
    <m/>
    <m/>
    <m/>
    <m/>
    <m/>
    <m/>
    <m/>
    <s v="https://www.buenosaires.gob.ar/baobras/obras-en-escuelas-de-comuna-10"/>
    <m/>
    <m/>
    <m/>
    <m/>
  </r>
  <r>
    <s v="Obras en escuelas de Comuna 11"/>
    <s v="Escuela Primaria Común N° 01 Dr. Antonio Dellepiane: Mejora Edilicia"/>
    <s v="Finalizada"/>
    <s v="Escuelas"/>
    <x v="0"/>
    <s v="Obras Para Mejoramiento Edilicio."/>
    <m/>
    <n v="11"/>
    <s v="Villa Del Parque"/>
    <s v="Baigorria 3169"/>
    <n v="-34.604434259999998"/>
    <n v="-58.492265400000001"/>
    <x v="257"/>
    <x v="8"/>
    <m/>
    <m/>
    <n v="100"/>
    <s v="https://cdn2.buenosaires.gob.ar/baobras/editadas2/meigc_comuna11_escprimaria01_foto1.JPG"/>
    <m/>
    <m/>
    <m/>
    <m/>
    <m/>
    <m/>
    <m/>
    <m/>
    <m/>
    <n v="5"/>
    <m/>
    <m/>
    <m/>
    <s v="https://www.buenosaires.gob.ar/baobras/obras-en-escuelas-de-la-comuna-11"/>
    <m/>
    <m/>
    <m/>
    <m/>
  </r>
  <r>
    <s v="Obras en escuelas de Comuna 14"/>
    <s v="Escuela De Comercio N° 31 Naciones Unidas: Mejora Edilicia"/>
    <s v="Finalizada"/>
    <s v="Escuelas"/>
    <x v="0"/>
    <s v="Obras Para Mejoramiento Edilicio."/>
    <m/>
    <n v="14"/>
    <s v="Palermo"/>
    <s v="Carranza, Angel Justiniano 2045"/>
    <n v="-34.579712520000001"/>
    <n v="-58.43503338"/>
    <x v="257"/>
    <x v="8"/>
    <m/>
    <m/>
    <n v="100"/>
    <s v="https://cdn2.buenosaires.gob.ar/baobras/genericas/generica_escuelas.png"/>
    <m/>
    <m/>
    <m/>
    <m/>
    <m/>
    <m/>
    <m/>
    <m/>
    <m/>
    <m/>
    <m/>
    <m/>
    <m/>
    <s v="https://www.buenosaires.gob.ar/baobras/obras-en-escuelas-de-comuna-14"/>
    <m/>
    <m/>
    <m/>
    <m/>
  </r>
  <r>
    <s v="Obras en escuelas de Comuna 15"/>
    <s v="Escuela Primaria Común N° 14 Dr. Luis Agote: Mejora Edilicia"/>
    <s v="Finalizada"/>
    <s v="Escuelas"/>
    <x v="0"/>
    <s v="Obras Para Mejoramiento Edilicio."/>
    <m/>
    <n v="15"/>
    <s v="Chacarita"/>
    <s v="Newbery, Jorge Av. 3664"/>
    <n v="-34.58448155"/>
    <n v="-58.449344590000003"/>
    <x v="257"/>
    <x v="8"/>
    <m/>
    <m/>
    <n v="100"/>
    <s v="https://cdn2.buenosaires.gob.ar/baobras/genericas/generica_escuelas.png"/>
    <m/>
    <m/>
    <m/>
    <m/>
    <m/>
    <m/>
    <m/>
    <m/>
    <m/>
    <m/>
    <m/>
    <m/>
    <m/>
    <s v="https://www.buenosaires.gob.ar/baobras/obras-en-escuelas-de-comuna-15"/>
    <m/>
    <m/>
    <m/>
    <m/>
  </r>
  <r>
    <s v="Obras en escuelas de Comuna 12"/>
    <s v="Escuela Primaria Común N° 21 Lic. Justo José Nuñez: Mejora Edilicia"/>
    <s v="Finalizada"/>
    <s v="Escuelas"/>
    <x v="0"/>
    <s v="Obras Para Mejoramiento Edilicio."/>
    <m/>
    <n v="12"/>
    <s v="Villa Urquiza"/>
    <s v="Acha, Mariano, Gral. 2250"/>
    <n v="-34.572215479999997"/>
    <n v="-58.477182929999998"/>
    <x v="257"/>
    <x v="8"/>
    <m/>
    <m/>
    <n v="100"/>
    <s v="https://cdn2.buenosaires.gob.ar/baobras/editadas2/meigc_comuna12_escprimaria21_foto1.JPG"/>
    <m/>
    <m/>
    <m/>
    <m/>
    <m/>
    <m/>
    <m/>
    <m/>
    <m/>
    <m/>
    <m/>
    <m/>
    <m/>
    <s v="https://www.buenosaires.gob.ar/baobras/obras-en-escuelas-de-comuna-12"/>
    <m/>
    <m/>
    <m/>
    <m/>
  </r>
  <r>
    <s v="Obras en escuelas de Comuna 7"/>
    <s v="Escuela Primaria Común N° 02 Tomás Santa Coloma: Mejora edilicia."/>
    <s v="Finalizada"/>
    <s v="Escuelas"/>
    <x v="0"/>
    <s v="Obras Para Mejoramiento Edilicio."/>
    <m/>
    <n v="7"/>
    <s v="Parque Chacabuco"/>
    <s v="Santander 1150"/>
    <n v="-34.635538930000003"/>
    <n v="-58.436167670000003"/>
    <x v="257"/>
    <x v="8"/>
    <m/>
    <m/>
    <n v="100"/>
    <s v="https://cdn2.buenosaires.gob.ar/baobras/genericas/generica_escuelas.png"/>
    <m/>
    <m/>
    <m/>
    <m/>
    <m/>
    <m/>
    <m/>
    <m/>
    <m/>
    <m/>
    <m/>
    <m/>
    <m/>
    <s v="https://www.buenosaires.gob.ar/baobras/obras-en-escuelas-de-comuna-7"/>
    <m/>
    <m/>
    <m/>
    <m/>
  </r>
  <r>
    <s v="Obras en escuelas de Comuna 15"/>
    <s v="Escuela Primaria Común N° 11 Dr. Enrique Mosca: Mejora Edilicia"/>
    <s v="Finalizada"/>
    <s v="Escuelas"/>
    <x v="0"/>
    <s v="Obras Para Mejoramiento Edilicio."/>
    <m/>
    <n v="15"/>
    <s v="Villa Crespo"/>
    <s v="Casafoust 761"/>
    <n v="-34.59982471"/>
    <n v="-58.456450699999998"/>
    <x v="257"/>
    <x v="8"/>
    <m/>
    <m/>
    <n v="100"/>
    <s v="https://cdn2.buenosaires.gob.ar/baobras/editadas2/meigc_comuna15_escprimaria11_foto1.JPG"/>
    <m/>
    <m/>
    <m/>
    <m/>
    <m/>
    <m/>
    <m/>
    <m/>
    <m/>
    <m/>
    <m/>
    <m/>
    <m/>
    <s v="https://www.buenosaires.gob.ar/baobras/obras-en-escuelas-de-comuna-15"/>
    <m/>
    <m/>
    <m/>
    <m/>
  </r>
  <r>
    <s v="Obras en escuelas de Comuna 14"/>
    <s v="Escuela De Educ. Espec. Y Form. Lab. N° 04 Dr. Rafael Luis Arcon: Mejora Edilicia."/>
    <s v="Finalizada"/>
    <s v="Escuelas"/>
    <x v="0"/>
    <s v="Obras Para Mejoramiento Edilicio."/>
    <m/>
    <n v="14"/>
    <s v="Palermo"/>
    <s v="Nicaragua 5732"/>
    <n v="-34.580667470000002"/>
    <n v="-58.434868819999998"/>
    <x v="257"/>
    <x v="8"/>
    <m/>
    <m/>
    <n v="100"/>
    <s v="https://cdn2.buenosaires.gob.ar/baobras/genericas/generica_escuelas.png"/>
    <m/>
    <m/>
    <m/>
    <m/>
    <m/>
    <m/>
    <m/>
    <m/>
    <m/>
    <m/>
    <m/>
    <m/>
    <m/>
    <s v="https://www.buenosaires.gob.ar/baobras/obras-en-escuelas-de-comuna-14"/>
    <m/>
    <m/>
    <m/>
    <m/>
  </r>
  <r>
    <s v="Obras en escuelas de Comuna 9"/>
    <s v="Esc. Primaria Común N° 14 Islas Malvinas: Obras generales."/>
    <s v="Finalizada"/>
    <s v="Escuelas"/>
    <x v="0"/>
    <s v="Obra De Instalación Eléctrica"/>
    <n v="3466165"/>
    <n v="9"/>
    <s v="Mataderos"/>
    <s v="De Los Corrales Av. 7040"/>
    <n v="-34.66620855"/>
    <n v="-58.504429829999999"/>
    <x v="330"/>
    <x v="5"/>
    <d v="2018-03-16T00:00:00"/>
    <n v="4"/>
    <n v="100"/>
    <s v="https://cdn2.buenosaires.gob.ar/baobras/editadas2/meigc_comuna9_escprimaria14_foto1.jpg"/>
    <s v="https://cdn2.buenosaires.gob.ar/baobras/editadas2/meigc_comuna9_escprimaria14_foto2.jpg"/>
    <m/>
    <m/>
    <s v="Cavcon S.A."/>
    <d v="2017-11-16T00:00:00"/>
    <m/>
    <m/>
    <n v="33707292259"/>
    <m/>
    <n v="4"/>
    <m/>
    <m/>
    <m/>
    <s v="https://www.buenosaires.gob.ar/baobras/obras-en-escuelas-de-comuna-9"/>
    <s v="https://buenosaires.gob.ar/areas/hacienda/compras/consulta/popup_detalle.php?tipo=licitacion&amp;idlicitacion=132605"/>
    <m/>
    <m/>
    <m/>
  </r>
  <r>
    <s v="Obras en escuelas de Comuna 10"/>
    <s v="Escuela Infantil N° 06: Obra de infraestructura"/>
    <s v="Finalizada"/>
    <s v="Escuelas"/>
    <x v="0"/>
    <s v="Obra De Instalación De Equipos De Aire Acondicionado"/>
    <n v="304241"/>
    <n v="10"/>
    <s v="Monte Castro"/>
    <s v="Arregui 4430"/>
    <n v="-34.61546594"/>
    <n v="-58.503222600000001"/>
    <x v="313"/>
    <x v="5"/>
    <d v="2017-06-08T00:00:00"/>
    <n v="1"/>
    <n v="100"/>
    <s v="https://cdn2.buenosaires.gob.ar/baobras/genericas/generica_escuelas.png"/>
    <m/>
    <m/>
    <m/>
    <s v="CO SE BA CONSTRUCCIONES Y SERVICIOS BUENOS AIRES S A"/>
    <d v="2017-05-24T00:00:00"/>
    <m/>
    <m/>
    <n v="30678613033"/>
    <m/>
    <m/>
    <m/>
    <m/>
    <m/>
    <s v="https://www.buenosaires.gob.ar/baobras/obras-en-escuelas-de-comuna-10"/>
    <s v="https://buenosaires.gob.ar/areas/hacienda/compras/consulta/popup_detalle.php?tipo=licitacion&amp;idlicitacion=127213"/>
    <m/>
    <m/>
    <m/>
  </r>
  <r>
    <s v="Obras en escuelas de Comuna 7"/>
    <s v="Escuela Primaria Común N° 08 Cnel. Ing. Pedro Antonio Cerviño: Mejora Edilicia"/>
    <s v="Finalizada"/>
    <s v="Escuelas"/>
    <x v="0"/>
    <s v="Obra De Instalación Eléctrica"/>
    <n v="315118"/>
    <n v="7"/>
    <s v="Flores"/>
    <s v="Varela 358"/>
    <n v="-34.63383237"/>
    <n v="-58.463622950000001"/>
    <x v="257"/>
    <x v="8"/>
    <d v="2016-09-06T00:00:00"/>
    <m/>
    <n v="100"/>
    <s v="https://cdn2.buenosaires.gob.ar/baobras/genericas/generica_escuelas.png"/>
    <m/>
    <m/>
    <m/>
    <s v="A.C. S.R.L"/>
    <m/>
    <m/>
    <m/>
    <m/>
    <m/>
    <m/>
    <m/>
    <m/>
    <m/>
    <s v="https://www.buenosaires.gob.ar/baobras/obras-en-escuelas-de-comuna-7"/>
    <m/>
    <m/>
    <m/>
    <m/>
  </r>
  <r>
    <s v="Obras en escuelas de Comuna 10"/>
    <s v="Esc. Primaria Común N° 07 República írabe De Egipto: Obras generales."/>
    <s v="Finalizada"/>
    <s v="Escuelas"/>
    <x v="0"/>
    <s v="Trabajos De Estructura Y Cubierta Metálica"/>
    <n v="762905"/>
    <n v="10"/>
    <s v="Villa Luro"/>
    <s v="Rivadavia Av. 9799"/>
    <n v="-34.637671150000003"/>
    <n v="-58.501875490000003"/>
    <x v="40"/>
    <x v="2"/>
    <d v="2017-05-29T00:00:00"/>
    <n v="7"/>
    <n v="100"/>
    <s v="https://cdn2.buenosaires.gob.ar/baobras/editadas2/meigc_comuna10_escprimaria07_foto1.jpg"/>
    <s v="https://cdn2.buenosaires.gob.ar/baobras/editadas2/meigc_comuna10_escprimaria07_foto2.jpg"/>
    <m/>
    <m/>
    <s v="Lemme Obras Civiles S.R.L"/>
    <d v="2016-10-03T00:00:00"/>
    <m/>
    <m/>
    <n v="30712255249"/>
    <m/>
    <m/>
    <m/>
    <m/>
    <m/>
    <s v="https://www.buenosaires.gob.ar/baobras/obras-en-escuelas-de-comuna-10"/>
    <m/>
    <m/>
    <m/>
    <m/>
  </r>
  <r>
    <s v="Obras en escuelas de Comuna 10"/>
    <s v="Escuela Primaria Común N° 10 Ada Marí­a Elflein: Obra de infraestructura."/>
    <s v="Finalizada"/>
    <s v="Escuelas"/>
    <x v="0"/>
    <s v="Obra De Remodelación De Sanitarios Y Casero"/>
    <n v="823125"/>
    <n v="10"/>
    <s v="Vélez Sarsfield"/>
    <s v="Belaustegui, Luis, Dr. 4949"/>
    <n v="-34.63107179"/>
    <n v="-58.498971189999999"/>
    <x v="331"/>
    <x v="5"/>
    <d v="2017-04-22T00:00:00"/>
    <n v="2"/>
    <n v="100"/>
    <s v="https://cdn2.buenosaires.gob.ar/baobras/editadas2/meigc_comuna10_escprimaria10_foto1.JPG"/>
    <m/>
    <m/>
    <m/>
    <s v="Enci S.A."/>
    <d v="2017-02-21T00:00:00"/>
    <m/>
    <m/>
    <n v="30709309354"/>
    <m/>
    <m/>
    <m/>
    <m/>
    <m/>
    <s v="https://www.buenosaires.gob.ar/baobras/obras-en-escuelas-de-comuna-10"/>
    <m/>
    <m/>
    <m/>
    <m/>
  </r>
  <r>
    <s v="Obras en escuelas de Comuna 9"/>
    <s v="Esc. De Educación Media N° 01 E. Reingreso: Obras generales."/>
    <s v="Finalizada"/>
    <s v="Escuelas"/>
    <x v="0"/>
    <s v="Obra De Reparaciones Varias Y Pintura"/>
    <n v="901100"/>
    <n v="9"/>
    <s v="Liniers"/>
    <s v="Gallardo 149"/>
    <n v="-34.6376943"/>
    <n v="-58.523797739999999"/>
    <x v="87"/>
    <x v="2"/>
    <d v="2017-01-30T00:00:00"/>
    <n v="2"/>
    <n v="100"/>
    <s v="https://cdn2.buenosaires.gob.ar/baobras/editadas2/meigc_comuna9_escmedia01_foto1.JPG"/>
    <s v="https://cdn2.buenosaires.gob.ar/baobras/editadas2/meigc_comuna9_escmedia01_foto2.jpg"/>
    <s v="https://cdn2.buenosaires.gob.ar/baobras/editadas2/meigc_comuna9_escmedia01_foto3.jpg"/>
    <s v="https://cdn2.buenosaires.gob.ar/baobras/editadas2/meigc_comuna9_escmedia01_foto4.jpg"/>
    <s v="Enci S.A."/>
    <d v="2016-11-01T00:00:00"/>
    <m/>
    <m/>
    <n v="30709309354"/>
    <m/>
    <m/>
    <m/>
    <m/>
    <m/>
    <s v="https://www.buenosaires.gob.ar/baobras/obras-en-escuelas-de-comuna-9"/>
    <m/>
    <m/>
    <m/>
    <m/>
  </r>
  <r>
    <s v="Obras en escuelas de Comuna 1"/>
    <s v="Escuela De Comercio N° 27 Antártida Argentina / Escuela De Comercio N° 04 Baldomero Fernández Moreno: Mejora Edilicia"/>
    <s v="Finalizada"/>
    <s v="Escuelas"/>
    <x v="0"/>
    <s v="Obra De Refacciones Varias Y Pintura"/>
    <n v="1062622"/>
    <n v="1"/>
    <s v="San Telmo"/>
    <s v="Peru 1357"/>
    <n v="-34.623881480000001"/>
    <n v="-58.374130440000002"/>
    <x v="191"/>
    <x v="2"/>
    <d v="2016-06-30T00:00:00"/>
    <n v="0"/>
    <n v="100"/>
    <s v="https://cdn2.buenosaires.gob.ar/baobras/genericas/generica_escuelas.png"/>
    <m/>
    <m/>
    <m/>
    <s v="Logistical S.A."/>
    <d v="2016-06-09T00:00:00"/>
    <m/>
    <m/>
    <n v="30710573030"/>
    <m/>
    <m/>
    <m/>
    <m/>
    <m/>
    <s v="https://www.buenosaires.gob.ar/baobras/obras-en-escuelas-de-comuna-1"/>
    <m/>
    <m/>
    <m/>
    <m/>
  </r>
  <r>
    <s v="Obras en escuelas de Comuna 8"/>
    <s v="Escuela Primaria Común N° 09 Homero Manzi: Mejora Edilicia"/>
    <s v="Finalizada"/>
    <s v="Escuelas"/>
    <x v="0"/>
    <s v="Obra De Pintura E Instalación De Tv"/>
    <n v="1132387"/>
    <n v="8"/>
    <s v="Villa Lugano"/>
    <s v="Miralla 2666"/>
    <n v="-34.662833640000002"/>
    <n v="-58.482075270000003"/>
    <x v="332"/>
    <x v="2"/>
    <d v="2016-12-04T00:00:00"/>
    <n v="4"/>
    <n v="100"/>
    <s v="https://cdn2.buenosaires.gob.ar/baobras/editadas2/meigc_comuna8_escprimaria09_3_foto1.jpg"/>
    <s v="https://cdn2.buenosaires.gob.ar/baobras/editadas2/meigc_comuna8_escprimaria09_3_foto2.jpg"/>
    <s v="https://cdn2.buenosaires.gob.ar/baobras/editadas2/meigc_comuna8_escprimaria09_3_foto3.jpg"/>
    <m/>
    <s v="Vidogar Construcciones S.A"/>
    <d v="2016-08-11T00:00:00"/>
    <m/>
    <m/>
    <n v="30553433564"/>
    <m/>
    <m/>
    <m/>
    <m/>
    <m/>
    <s v="https://www.buenosaires.gob.ar/baobras/obras-en-escuelas-de-comuna-8"/>
    <m/>
    <m/>
    <m/>
    <m/>
  </r>
  <r>
    <s v="Obras en escuelas de Comuna 10"/>
    <s v="Escuela Técnica N° 27 Hipólito Yrigoyen: mejora edilicia."/>
    <s v="Finalizada"/>
    <s v="Escuelas"/>
    <x v="0"/>
    <s v="Obra De Impermeabilización Parcial Y Reparaciones De Zonas Interiores Afectadas"/>
    <n v="1493450"/>
    <n v="10"/>
    <s v="Monte Castro"/>
    <s v="Virgilio 1980"/>
    <n v="-34.62146293"/>
    <n v="-58.51745794"/>
    <x v="58"/>
    <x v="5"/>
    <d v="2017-05-20T00:00:00"/>
    <n v="3"/>
    <n v="100"/>
    <s v="https://cdn2.buenosaires.gob.ar/baobras/editadas2/meigc_comuna10_esctecnica27_foto1.JPG"/>
    <m/>
    <m/>
    <m/>
    <s v="Givaleno Company S.R.L."/>
    <d v="2017-02-07T00:00:00"/>
    <m/>
    <m/>
    <n v="30715184156"/>
    <m/>
    <m/>
    <m/>
    <m/>
    <m/>
    <s v="https://www.buenosaires.gob.ar/baobras/obras-en-escuelas-de-comuna-10"/>
    <m/>
    <m/>
    <m/>
    <m/>
  </r>
  <r>
    <s v="Obras en escuelas de Comuna 2"/>
    <s v="Colegio N° 15 Revolución De Mayo/Colegio N° 06 Manuel Belgrano: Obra de infraestructura."/>
    <s v="Finalizada"/>
    <s v="Escuelas"/>
    <x v="0"/>
    <s v="Obra De Acondicionamiento De Vestuarios Y Nuevo Cerco Perimetral"/>
    <n v="1498959"/>
    <n v="2"/>
    <s v="Recoleta"/>
    <s v="Ecuador 1158"/>
    <n v="-34.596600219999999"/>
    <n v="-58.404904500000001"/>
    <x v="333"/>
    <x v="5"/>
    <d v="2017-11-10T00:00:00"/>
    <n v="2"/>
    <n v="100"/>
    <s v="https://cdn2.buenosaires.gob.ar/baobras/editadas2/meigc_comuna2_colegio15y06_foto1.JPG"/>
    <s v="https://cdn2.buenosaires.gob.ar/baobras/editadas2/meigc_comuna2_colegio15y06_foto2.JPG"/>
    <s v="https://cdn2.buenosaires.gob.ar/baobras/editadas2/meigc_comuna2_colegio15y06_foto3.JPG"/>
    <m/>
    <s v="CIA CENTRAL DE CONTRUCCIONES SRL"/>
    <d v="2017-09-11T00:00:00"/>
    <m/>
    <m/>
    <n v="30708008393"/>
    <m/>
    <m/>
    <m/>
    <m/>
    <m/>
    <s v="https://www.buenosaires.gob.ar/baobras/obras-en-escuelas-de-comuna-2"/>
    <m/>
    <m/>
    <m/>
    <m/>
  </r>
  <r>
    <s v="Obras en escuelas de Comuna 10"/>
    <s v="Centes 3 (Anexo): mejora edilicia."/>
    <s v="Finalizada"/>
    <s v="Escuelas"/>
    <x v="0"/>
    <s v="Obras Para Mejoramiento Edilicio."/>
    <n v="1573000"/>
    <n v="10"/>
    <s v="Villa Luro"/>
    <s v="Hugo, Victor 741"/>
    <n v="-34.63196439"/>
    <n v="-58.50747724"/>
    <x v="147"/>
    <x v="2"/>
    <d v="2016-07-29T00:00:00"/>
    <n v="4"/>
    <n v="100"/>
    <s v="https://cdn2.buenosaires.gob.ar/baobras/editadas2/meigc_comuna10_centes3anexo_foto1.jpg"/>
    <s v="https://cdn2.buenosaires.gob.ar/baobras/editadas2/meigc_comuna10_centes3anexo_foto2.jpg"/>
    <s v="https://cdn2.buenosaires.gob.ar/baobras/editadas2/meigc_comuna10_centes3anexo_foto3.jpg"/>
    <s v="https://cdn2.buenosaires.gob.ar/baobras/editadas2/meigc_comuna10_centes3anexo_foto4.jpg"/>
    <s v="Vidogar Construcciones S.A"/>
    <d v="2016-03-10T00:00:00"/>
    <m/>
    <m/>
    <n v="30553433564"/>
    <m/>
    <m/>
    <m/>
    <m/>
    <m/>
    <s v="https://www.buenosaires.gob.ar/baobras/obras-en-escuelas-de-comuna-10"/>
    <m/>
    <m/>
    <m/>
    <m/>
  </r>
  <r>
    <s v="Obras en escuelas de Comuna 8"/>
    <s v="Escuela De Educación Media N° 03: Mejora Edilicia"/>
    <s v="Finalizada"/>
    <s v="Escuelas"/>
    <x v="0"/>
    <s v="Obra De Pintura Y Tareas Varias"/>
    <n v="1644438"/>
    <n v="8"/>
    <s v="Villa Lugano"/>
    <s v="Cañada De Gomez 3850"/>
    <n v="-34.675956999999997"/>
    <n v="-58.486362"/>
    <x v="301"/>
    <x v="2"/>
    <d v="2017-04-26T00:00:00"/>
    <n v="6"/>
    <n v="100"/>
    <s v="https://cdn2.buenosaires.gob.ar/baobras/editadas2/meigc_comuna8_escmedia03_foto1.jpg"/>
    <m/>
    <m/>
    <m/>
    <s v="Vidogar Construcciones S.A"/>
    <d v="2016-10-28T00:00:00"/>
    <m/>
    <m/>
    <n v="30553433564"/>
    <m/>
    <m/>
    <m/>
    <m/>
    <m/>
    <s v="https://www.buenosaires.gob.ar/baobras/obras-en-escuelas-de-comuna-8"/>
    <m/>
    <m/>
    <m/>
    <m/>
  </r>
  <r>
    <s v="Obras en escuelas de Comuna 9"/>
    <s v="Esc. Primaria Común N° 18 Republica De Corea: Obras generales."/>
    <s v="Finalizada"/>
    <s v="Escuelas"/>
    <x v="0"/>
    <s v="Obra De Instalación Eléctrica"/>
    <n v="1724982"/>
    <n v="9"/>
    <s v="Liniers"/>
    <s v="Murguiondo 76"/>
    <n v="-34.640024490000002"/>
    <n v="-58.518622739999998"/>
    <x v="121"/>
    <x v="2"/>
    <d v="2017-02-23T00:00:00"/>
    <n v="4"/>
    <n v="100"/>
    <s v="https://cdn2.buenosaires.gob.ar/baobras/editadas2/meigc_comuna9_escprimaria18_foto1.JPG"/>
    <m/>
    <m/>
    <m/>
    <s v="Palmieri"/>
    <d v="2016-10-11T00:00:00"/>
    <m/>
    <m/>
    <m/>
    <m/>
    <m/>
    <m/>
    <m/>
    <m/>
    <s v="https://www.buenosaires.gob.ar/baobras/obras-en-escuelas-de-comuna-9"/>
    <m/>
    <m/>
    <m/>
    <m/>
  </r>
  <r>
    <s v="Obras en escuelas de Comuna 14"/>
    <s v="Proyecto Remida: Obras generales."/>
    <s v="Finalizada"/>
    <s v="Escuelas"/>
    <x v="0"/>
    <s v="Refuncionalización Y Readecuación Para La Creación De Un Centro De Reutilización Creativa"/>
    <n v="1757009"/>
    <n v="14"/>
    <s v="Palermo"/>
    <s v="Dorrego Av. 3723"/>
    <n v="-34.564749630000001"/>
    <n v="-58.419179219999997"/>
    <x v="27"/>
    <x v="2"/>
    <d v="2017-05-29T00:00:00"/>
    <n v="9"/>
    <n v="100"/>
    <s v="https://cdn2.buenosaires.gob.ar/baobras/editadas2/meigc_comuna14_proyectoremida_foto1.jpg"/>
    <m/>
    <m/>
    <m/>
    <s v="Enci S.A."/>
    <d v="2016-08-22T00:00:00"/>
    <m/>
    <m/>
    <n v="30709309354"/>
    <m/>
    <m/>
    <m/>
    <m/>
    <m/>
    <s v="https://www.buenosaires.gob.ar/baobras/obras-en-escuelas-de-comuna-14"/>
    <m/>
    <m/>
    <m/>
    <m/>
  </r>
  <r>
    <s v="Obras en escuelas de Comuna 5"/>
    <s v="Jardí­n De Infantes Integral N° 08 Marí­a Angela Schiavoni De López: Mejora Edilicia"/>
    <s v="Finalizada"/>
    <s v="Escuelas"/>
    <x v="0"/>
    <s v="Obra De Instalación Eléctrica E Impermeabilización"/>
    <n v="1814036"/>
    <n v="5"/>
    <s v="Almagro"/>
    <s v="Boedo Av. 650"/>
    <n v="-34.620365020000001"/>
    <n v="-58.416495070000003"/>
    <x v="279"/>
    <x v="5"/>
    <d v="2017-09-17T00:00:00"/>
    <n v="3"/>
    <n v="100"/>
    <s v="https://cdn2.buenosaires.gob.ar/baobras/editadas2/meigc_comuna5_jardinintegral08_foto1.JPG"/>
    <s v="https://cdn2.buenosaires.gob.ar/baobras/editadas2/meigc_comuna5_jardinintegral08_foto2.jpg"/>
    <s v="https://cdn2.buenosaires.gob.ar/baobras/editadas2/meigc_comuna5_jardinintegral08_foto3.jpg"/>
    <m/>
    <s v="Betonhaus S.A."/>
    <d v="2017-06-05T00:00:00"/>
    <m/>
    <m/>
    <n v="30708568240"/>
    <m/>
    <m/>
    <m/>
    <m/>
    <m/>
    <s v="https://www.buenosaires.gob.ar/baobras/obras-en-escuelas-de-comuna-5"/>
    <m/>
    <m/>
    <m/>
    <m/>
  </r>
  <r>
    <s v="Obras en escuelas de Comuna 12"/>
    <s v="Esc. Primaria Común N° 23 Belisario Roldan: Obras generales"/>
    <s v="Finalizada"/>
    <s v="Escuelas"/>
    <x v="0"/>
    <s v="Obra De Adecuación De Gimnasio"/>
    <n v="1965719"/>
    <n v="12"/>
    <s v="Villa Pueyrredon"/>
    <s v="Franco 2390"/>
    <n v="-34.577884699999998"/>
    <n v="-58.500675880000003"/>
    <x v="334"/>
    <x v="2"/>
    <d v="2017-10-31T00:00:00"/>
    <n v="13"/>
    <n v="100"/>
    <s v="https://cdn2.buenosaires.gob.ar/baobras/editadas2/meigc_comuna12_escprimaria23_foto1.JPG"/>
    <s v="https://cdn2.buenosaires.gob.ar/baobras/editadas2/meigc_comuna12_escprimaria23_foto2.jpg"/>
    <m/>
    <m/>
    <s v="Spinelli &amp; Asociados S.R.L."/>
    <d v="2016-09-12T00:00:00"/>
    <m/>
    <m/>
    <n v="30709411876"/>
    <m/>
    <m/>
    <m/>
    <m/>
    <m/>
    <s v="https://www.buenosaires.gob.ar/baobras/obras-en-escuelas-de-comuna-12"/>
    <m/>
    <m/>
    <m/>
    <m/>
  </r>
  <r>
    <s v="Obras en escuelas de Comuna 8"/>
    <s v="Escuela Primaria Común N° 18 Jorge Newbery: Obra de infraestructura"/>
    <s v="Finalizada"/>
    <s v="Escuelas"/>
    <x v="0"/>
    <s v="Obra De Impermeabilización"/>
    <n v="1998000"/>
    <n v="8"/>
    <s v="Villa Lugano"/>
    <s v="Avda. Cnel. Roca - Pta. 9"/>
    <n v="-34.692495000000001"/>
    <n v="-58.456868"/>
    <x v="335"/>
    <x v="5"/>
    <d v="2017-09-28T00:00:00"/>
    <n v="3"/>
    <n v="100"/>
    <s v="https://cdn2.buenosaires.gob.ar/baobras/editadas2/meigc_comuna8_escprimaria18_foto1.jpg"/>
    <s v="https://cdn2.buenosaires.gob.ar/baobras/editadas2/meigc_comuna8_escprimaria18_foto2.jpg"/>
    <m/>
    <m/>
    <s v="Varberg S.A."/>
    <d v="2017-06-30T00:00:00"/>
    <m/>
    <m/>
    <n v="30714509930"/>
    <m/>
    <m/>
    <m/>
    <m/>
    <m/>
    <s v="https://www.buenosaires.gob.ar/baobras/obras-en-escuelas-de-comuna-8"/>
    <m/>
    <m/>
    <m/>
    <m/>
  </r>
  <r>
    <s v="Obras en escuelas de Comuna 6"/>
    <s v="Escuela Superior De Comercio N° 03 Hipólito Vieytes: Mejora Edilicia."/>
    <s v="Finalizada"/>
    <s v="Escuelas"/>
    <x v="0"/>
    <s v="Obra De Tratamiento De Humedad Y Revoques, Pintura E Instalación Eléctrica De Natatorio"/>
    <n v="2289491"/>
    <n v="6"/>
    <s v="Caballito"/>
    <s v="Gaona Av. 1502"/>
    <n v="-34.609684629999997"/>
    <n v="-58.450259860000003"/>
    <x v="336"/>
    <x v="1"/>
    <d v="2017-01-18T00:00:00"/>
    <n v="13"/>
    <n v="100"/>
    <s v="https://cdn2.buenosaires.gob.ar/baobras/editadas2/meigc_comuna6_escuelaevieytes_foto1.JPG"/>
    <s v="https://cdn2.buenosaires.gob.ar/baobras/editadas2/meigc_comuna6_escuelaevieytes_foto2.jpg"/>
    <s v="https://cdn2.buenosaires.gob.ar/baobras/editadas2/meigc_comuna6_escuelaevieytes_foto3.jpg"/>
    <m/>
    <s v="Ecoparques S.A."/>
    <d v="2015-12-23T00:00:00"/>
    <m/>
    <m/>
    <n v="30712255176"/>
    <m/>
    <m/>
    <m/>
    <m/>
    <m/>
    <s v="https://www.buenosaires.gob.ar/baobras/obras-en-escuelas-de-comuna-6"/>
    <m/>
    <m/>
    <m/>
    <m/>
  </r>
  <r>
    <s v="Obras en escuelas de Comuna 10"/>
    <s v="Esc. Primaria Común N° 17 Tte. Gral. Luis Maria Campos: Obras generales."/>
    <s v="Finalizada"/>
    <s v="Escuelas"/>
    <x v="0"/>
    <s v="Obra De Instalación Eléctrica, Impermeabilización Y Reparaciones Varias"/>
    <n v="2370996"/>
    <n v="10"/>
    <s v="Monte Castro"/>
    <s v="Santo Tome 4529"/>
    <n v="-34.61541201"/>
    <n v="-58.505580549999998"/>
    <x v="152"/>
    <x v="2"/>
    <d v="2017-05-29T00:00:00"/>
    <n v="6"/>
    <n v="100"/>
    <s v="https://cdn2.buenosaires.gob.ar/baobras/editadas2/meigc_comuna10_escprimaria17_foto1.JPG"/>
    <m/>
    <m/>
    <m/>
    <s v="Rualima S.R.L."/>
    <d v="2016-11-07T00:00:00"/>
    <m/>
    <m/>
    <n v="30682689435"/>
    <m/>
    <m/>
    <m/>
    <m/>
    <m/>
    <s v="https://www.buenosaires.gob.ar/baobras/obras-en-escuelas-de-comuna-10"/>
    <m/>
    <m/>
    <m/>
    <m/>
  </r>
  <r>
    <s v="Obras en escuelas de Comuna 15"/>
    <s v="Escuela Primaria Común N° 10 Republica Del Ecuador: Mejora Edilicia."/>
    <s v="Finalizada"/>
    <s v="Escuelas"/>
    <x v="0"/>
    <s v="Obra De Instalación Eléctrica Y De Gas"/>
    <n v="2588218"/>
    <n v="15"/>
    <s v="Paternal"/>
    <s v="Espinosa 2547"/>
    <n v="-34.600948420000002"/>
    <n v="-58.467710910000001"/>
    <x v="60"/>
    <x v="2"/>
    <d v="2016-11-02T00:00:00"/>
    <n v="4"/>
    <n v="100"/>
    <s v="https://cdn2.buenosaires.gob.ar/baobras/editadas2/meigc_comuna15_escprimaria10_foto1.JPG"/>
    <s v="https://cdn2.buenosaires.gob.ar/baobras/editadas2/meigc_comuna15_escprimaria10_foto2.jpg"/>
    <s v="https://cdn2.buenosaires.gob.ar/baobras/editadas2/meigc_comuna15_escprimaria10_foto3.JPG"/>
    <s v="https://cdn2.buenosaires.gob.ar/baobras/editadas2/meigc_comuna15_escprimaria10_foto4.JPG"/>
    <s v="DI PIETRO PAOLO RUBENS ERNESTO"/>
    <d v="2016-07-05T00:00:00"/>
    <m/>
    <m/>
    <n v="20044899532"/>
    <m/>
    <m/>
    <m/>
    <m/>
    <m/>
    <s v="https://www.buenosaires.gob.ar/baobras/obras-en-escuelas-de-comuna-15"/>
    <m/>
    <m/>
    <m/>
    <m/>
  </r>
  <r>
    <s v="Obras en escuelas de Comuna 10"/>
    <s v="Esc. Primaria Común N° 23 Republica de Portugal: Obras generales."/>
    <s v="Finalizada"/>
    <s v="Escuelas"/>
    <x v="0"/>
    <s v="Obra De Reparación E Instalación De Calefacción"/>
    <n v="2681984"/>
    <n v="10"/>
    <s v="Floresta"/>
    <s v="Gualeguaychu 550"/>
    <n v="-34.629419589999998"/>
    <n v="-58.486548319999997"/>
    <x v="337"/>
    <x v="5"/>
    <d v="2017-03-05T00:00:00"/>
    <m/>
    <n v="100"/>
    <s v="https://cdn2.buenosaires.gob.ar/baobras/editadas2/meigc_comuna10_escprimaria23portugal_foto1.JPG"/>
    <m/>
    <m/>
    <m/>
    <s v="Construmod S.A."/>
    <d v="2017-05-05T00:00:00"/>
    <m/>
    <m/>
    <n v="30711684391"/>
    <m/>
    <m/>
    <m/>
    <m/>
    <m/>
    <s v="https://www.buenosaires.gob.ar/baobras/obras-en-escuelas-de-comuna-10"/>
    <m/>
    <m/>
    <m/>
    <m/>
  </r>
  <r>
    <s v="Obras en escuelas de Comuna 11"/>
    <s v="Centes N° 4: Mejora Edilicia"/>
    <s v="Finalizada"/>
    <s v="Escuelas"/>
    <x v="0"/>
    <s v="Obra De Remodelación Y Adecuación De Instalaciones Y Sanitarios Para Personas Con Discapacidad"/>
    <n v="2781936"/>
    <n v="11"/>
    <s v="Villa Devoto"/>
    <s v="Gutenberg 3674"/>
    <n v="-34.595511430000002"/>
    <n v="-58.509301270000002"/>
    <x v="160"/>
    <x v="2"/>
    <d v="2017-03-16T00:00:00"/>
    <n v="3"/>
    <n v="100"/>
    <s v="https://cdn2.buenosaires.gob.ar/baobras/editadas2/meigc_comuna11_centes3_foto1.jpg"/>
    <s v="https://cdn2.buenosaires.gob.ar/baobras/editadas2/meigc_comuna11_centes3_foto2.jpg"/>
    <m/>
    <m/>
    <s v="Codasa"/>
    <d v="2016-12-15T00:00:00"/>
    <m/>
    <m/>
    <n v="30712275819"/>
    <m/>
    <m/>
    <m/>
    <m/>
    <m/>
    <s v="https://www.buenosaires.gob.ar/baobras/obras-en-escuelas-de-la-comuna-11"/>
    <m/>
    <m/>
    <m/>
    <m/>
  </r>
  <r>
    <s v="Obras en escuelas de Comuna 13"/>
    <s v="Escuela Primaria Común N° 17 Dr. Juan Balestra: Mejora Edilicia"/>
    <s v="Finalizada"/>
    <s v="Escuelas"/>
    <x v="0"/>
    <s v="Obra De Instalación Eléctrica Y Sanitaria"/>
    <n v="2873156"/>
    <n v="13"/>
    <s v="Belgrano"/>
    <s v="Arcos 2440"/>
    <n v="-34.557158770000001"/>
    <n v="-58.456681740000001"/>
    <x v="338"/>
    <x v="1"/>
    <d v="2017-06-06T00:00:00"/>
    <n v="20"/>
    <n v="100"/>
    <s v="https://cdn2.buenosaires.gob.ar/baobras/editadas2/meigc_comuna13_escprimaria17_foto1.JPG"/>
    <s v="https://cdn2.buenosaires.gob.ar/baobras/editadas2/meigc_comuna13_escprimaria17_foto2.JPG"/>
    <s v="https://cdn2.buenosaires.gob.ar/baobras/editadas2/meigc_comuna13_escprimaria17_foto3.JPG"/>
    <s v="https://cdn2.buenosaires.gob.ar/baobras/editadas2/meigc_comuna13_escprimaria17_foto4.JPG"/>
    <s v="COYPRO SOCIEDAD ANONIMA"/>
    <d v="2015-10-01T00:00:00"/>
    <m/>
    <m/>
    <n v="30615108290"/>
    <m/>
    <m/>
    <m/>
    <m/>
    <m/>
    <s v="https://www.buenosaires.gob.ar/baobras/obras-en-escuelas-de-comuna-13"/>
    <m/>
    <m/>
    <m/>
    <m/>
  </r>
  <r>
    <s v="Obras en escuelas de Comuna 1"/>
    <s v="Escuela Primaria Común N° 04 Cnel. Isidoro Suarez: Mejora Edilicia"/>
    <s v="Finalizada"/>
    <s v="Escuelas"/>
    <x v="0"/>
    <s v="Obras Para Mejoramiento Edilicio."/>
    <n v="2969250"/>
    <n v="1"/>
    <s v="Montserrat"/>
    <s v="Republica Bolivariana De Venezuela 771"/>
    <n v="-34.613943599999999"/>
    <n v="-58.377250150000002"/>
    <x v="73"/>
    <x v="5"/>
    <d v="2017-08-01T00:00:00"/>
    <n v="4"/>
    <n v="100"/>
    <s v="https://cdn2.buenosaires.gob.ar/baobras/genericas/generica_escuelas.png"/>
    <m/>
    <m/>
    <m/>
    <s v="Mediterraneo S.A"/>
    <d v="2017-04-03T00:00:00"/>
    <m/>
    <m/>
    <n v="30566480618"/>
    <m/>
    <m/>
    <m/>
    <m/>
    <m/>
    <s v="https://www.buenosaires.gob.ar/baobras/obras-en-escuelas-de-comuna-1"/>
    <m/>
    <m/>
    <m/>
    <m/>
  </r>
  <r>
    <s v="Obras en escuelas de Comuna 12"/>
    <s v="Escuela Primaria Común N° 15 Provincia De Santa Fe: Mejora Edilicia"/>
    <s v="Finalizada"/>
    <s v="Escuelas"/>
    <x v="0"/>
    <s v="Obra De Instalación Eléctrica, Impermeabilización Y Reparación De Cubierta"/>
    <n v="2991264"/>
    <n v="12"/>
    <s v="Saavedra"/>
    <s v="Pico 2689"/>
    <n v="-34.541531220000003"/>
    <n v="-58.476805859999999"/>
    <x v="81"/>
    <x v="5"/>
    <d v="2017-03-26T00:00:00"/>
    <n v="2"/>
    <n v="100"/>
    <s v="https://cdn2.buenosaires.gob.ar/baobras/editadas2/meigc_comuna12_escprimaria15_foto1.JPG"/>
    <m/>
    <m/>
    <m/>
    <s v="Mazhari S.A."/>
    <d v="2017-01-31T00:00:00"/>
    <m/>
    <m/>
    <n v="30708896019"/>
    <m/>
    <m/>
    <m/>
    <m/>
    <m/>
    <s v="https://www.buenosaires.gob.ar/baobras/obras-en-escuelas-de-comuna-12"/>
    <m/>
    <m/>
    <m/>
    <m/>
  </r>
  <r>
    <s v="Obras en escuelas de Comuna 10"/>
    <s v="Esc. Primaria Común N° 25 Estados Unidos de América: Obras generales."/>
    <s v="Finalizada"/>
    <s v="Escuelas"/>
    <x v="0"/>
    <s v="Obra De Impermeabilización De Cubiertas"/>
    <n v="3499886"/>
    <n v="10"/>
    <s v="Versalles"/>
    <s v="Bruselas 785"/>
    <n v="-34.628452979999999"/>
    <n v="-58.522807530000001"/>
    <x v="154"/>
    <x v="2"/>
    <d v="2017-03-13T00:00:00"/>
    <n v="5"/>
    <n v="100"/>
    <s v="https://cdn2.buenosaires.gob.ar/baobras/educacion2/Bruselas785_1.JPG"/>
    <m/>
    <m/>
    <m/>
    <s v="Ferrarino"/>
    <d v="2016-10-24T00:00:00"/>
    <m/>
    <m/>
    <m/>
    <m/>
    <m/>
    <m/>
    <m/>
    <m/>
    <s v="https://www.buenosaires.gob.ar/baobras/obras-en-escuelas-de-comuna-10"/>
    <m/>
    <m/>
    <m/>
    <m/>
  </r>
  <r>
    <s v="Obras en escuelas de Comuna 15"/>
    <s v="Escuela Primaria Común N° 17 Francisco De Vitoria: Obra de infraestructura."/>
    <s v="Finalizada"/>
    <s v="Escuelas"/>
    <x v="0"/>
    <s v="Obra De Refacciones Varias Y Restauración"/>
    <n v="4374885"/>
    <n v="15"/>
    <s v="Villa Crespo"/>
    <s v="Alvarez, Julian 240"/>
    <n v="-34.601865949999997"/>
    <n v="-58.438112570000001"/>
    <x v="339"/>
    <x v="3"/>
    <d v="2017-05-11T00:00:00"/>
    <n v="37"/>
    <n v="100"/>
    <s v="https://cdn2.buenosaires.gob.ar/baobras/editadas2/meigc_comuna15_escprimaria17_foto1.jpg"/>
    <s v="https://cdn2.buenosaires.gob.ar/baobras/editadas2/meigc_comuna15_escprimaria17_foto2.jpg"/>
    <m/>
    <m/>
    <s v="Garbin S.A."/>
    <d v="2014-04-22T00:00:00"/>
    <m/>
    <m/>
    <n v="30521147373"/>
    <m/>
    <m/>
    <m/>
    <m/>
    <m/>
    <s v="https://www.buenosaires.gob.ar/baobras/obras-en-escuelas-de-comuna-15"/>
    <m/>
    <m/>
    <m/>
    <m/>
  </r>
  <r>
    <s v="Obras en escuelas de Comuna 4"/>
    <s v="Escuela Técnica N° 33 Fundición Maestranza Del Plumerillo: Mejora edilicia."/>
    <s v="Finalizada"/>
    <s v="Escuelas"/>
    <x v="0"/>
    <s v="Obra De Adecuación A Normativa"/>
    <n v="4576809"/>
    <n v="4"/>
    <s v="Nueva Pompeya"/>
    <s v="Rabanal, Francisco, Intendente Av. 1549"/>
    <n v="-34.655715139999998"/>
    <n v="-58.420065540000003"/>
    <x v="340"/>
    <x v="2"/>
    <d v="2018-04-19T00:00:00"/>
    <n v="17"/>
    <n v="100"/>
    <s v="https://cdn2.buenosaires.gob.ar/baobras/editadas2/meigc_comuna4_esctecnica33_foto1.JPG"/>
    <s v="https://cdn2.buenosaires.gob.ar/baobras/editadas2/meigc_comuna4_esctecnica33_foto2.jpg"/>
    <s v="https://cdn2.buenosaires.gob.ar/baobras/editadas2/meigc_comuna4_esctecnica33_foto3.jpg"/>
    <m/>
    <s v="S.E.S. S.A. - MIG S.A. - UTE"/>
    <d v="2016-11-05T00:00:00"/>
    <m/>
    <m/>
    <n v="30712264256"/>
    <m/>
    <n v="5"/>
    <m/>
    <m/>
    <m/>
    <s v="https://www.buenosaires.gob.ar/baobras/obras-en-escuelas-de-comuna-4"/>
    <s v="https://buenosaires.gob.ar/areas/hacienda/compras/consulta/popup_detalle.php?tipo=licitacion&amp;idlicitacion=119810"/>
    <m/>
    <m/>
    <m/>
  </r>
  <r>
    <s v="Obras en escuelas de Comuna 7"/>
    <s v="Escuela Primaria Común N° 24: Mejora Edilicia."/>
    <s v="Finalizada"/>
    <s v="Escuelas"/>
    <x v="0"/>
    <s v="Construcción3 Aulas Taller"/>
    <n v="5199700"/>
    <n v="7"/>
    <s v="Flores"/>
    <s v="Varela Av. 1802"/>
    <n v="-34.647254289999999"/>
    <n v="-58.449206420000003"/>
    <x v="341"/>
    <x v="2"/>
    <d v="2017-03-30T00:00:00"/>
    <n v="7"/>
    <n v="100"/>
    <s v="https://cdn2.buenosaires.gob.ar/baobras/genericas/generica_escuelas.png"/>
    <m/>
    <m/>
    <m/>
    <s v="Dilthey S.A."/>
    <d v="2016-08-12T00:00:00"/>
    <m/>
    <m/>
    <n v="30711331847"/>
    <m/>
    <m/>
    <m/>
    <m/>
    <m/>
    <s v="https://www.buenosaires.gob.ar/baobras/obras-en-escuelas-de-comuna-7"/>
    <m/>
    <m/>
    <m/>
    <m/>
  </r>
  <r>
    <s v="Obras en escuelas de Comuna 10"/>
    <s v="Esc. Primaria Común N° 08 Base Aérea Vicecomodoro Marambio: Obras generales"/>
    <s v="Finalizada"/>
    <s v="Escuelas"/>
    <x v="0"/>
    <s v="Obra De Instalación Eléctrica, Termomecánica Y Construcción Casa Casero."/>
    <n v="6017102"/>
    <n v="10"/>
    <s v="Villa Luro"/>
    <s v="Yerbal 4965"/>
    <n v="-34.636023350000002"/>
    <n v="-58.49615773"/>
    <x v="87"/>
    <x v="2"/>
    <d v="2017-12-31T00:00:00"/>
    <n v="13"/>
    <n v="100"/>
    <s v="https://cdn2.buenosaires.gob.ar/baobras/editadas2/meigc_comuna10_escprimaria08_foto1.jpg"/>
    <s v="https://cdn2.buenosaires.gob.ar/baobras/editadas2/meigc_comuna10_escprimaria08_foto2.jpg"/>
    <m/>
    <m/>
    <s v="Majo Construcciones S.A."/>
    <d v="2016-11-01T00:00:00"/>
    <m/>
    <m/>
    <n v="33709097879"/>
    <m/>
    <n v="5"/>
    <m/>
    <m/>
    <m/>
    <s v="https://www.buenosaires.gob.ar/baobras/obras-en-escuelas-de-comuna-10"/>
    <s v="https://buenosaires.gob.ar/areas/hacienda/compras/consulta/popup_detalle.php?tipo=licitacion&amp;idlicitacion=126594"/>
    <m/>
    <m/>
    <m/>
  </r>
  <r>
    <s v="Obras en escuelas de Comuna 1"/>
    <s v="IES En Lenguas Vivas Juan Ramón Fernández De 1 (Nivel Secundario)"/>
    <s v="Finalizada"/>
    <s v="Escuelas"/>
    <x v="0"/>
    <s v="Obra De Ampliación De 4 Aulas Y 1 Espacio Para Preceptores"/>
    <n v="7203420"/>
    <n v="1"/>
    <s v="Retiro"/>
    <s v="Pellegrini, Carlos 1515"/>
    <n v="-34.590313420000001"/>
    <n v="-58.381307079999999"/>
    <x v="310"/>
    <x v="5"/>
    <d v="2018-04-30T00:00:00"/>
    <n v="6"/>
    <n v="100"/>
    <s v="https://cdn2.buenosaires.gob.ar/baobras/pellegrini1515_1.jfif"/>
    <m/>
    <m/>
    <m/>
    <s v="COYPRO SOCIEDAD ANONIMA"/>
    <d v="2017-10-18T00:00:00"/>
    <m/>
    <m/>
    <n v="30615108290"/>
    <m/>
    <n v="5"/>
    <m/>
    <m/>
    <m/>
    <s v="https://www.buenosaires.gob.ar/baobras/obras-en-escuelas-de-comuna-1"/>
    <s v="https://buenosaires.gob.ar/areas/hacienda/compras/consulta/popup_detalle.php?tipo=licitacion&amp;idlicitacion=131757"/>
    <m/>
    <m/>
    <m/>
  </r>
  <r>
    <s v="Obras en escuelas de Comuna 6"/>
    <s v="Polideportivo Colegio N° 03 Mariano Moreno: Obra de infraestructura"/>
    <s v="Finalizada"/>
    <s v="Escuelas"/>
    <x v="0"/>
    <s v="Ejecución De Canchas, Vestuarios, Sanitario De Discapacitados Y Sala De Profesores"/>
    <n v="7614048"/>
    <n v="6"/>
    <s v="Caballito"/>
    <s v="Bacacay 650"/>
    <n v="-34.616821029999997"/>
    <n v="-58.439066560000001"/>
    <x v="342"/>
    <x v="2"/>
    <d v="2017-07-31T00:00:00"/>
    <n v="7"/>
    <n v="100"/>
    <s v="https://cdn2.buenosaires.gob.ar/baobras/editadas2/meigc_comuna6_polideportivocolegio03_foto1.jpg"/>
    <s v="https://cdn2.buenosaires.gob.ar/baobras/editadas2/meigc_comuna6_polideportivocolegio03_foto2.jpg"/>
    <s v="https://cdn2.buenosaires.gob.ar/baobras/editadas2/meigc_comuna6_polideportivocolegio03_foto3.jpg"/>
    <m/>
    <s v="Hit Construcciones S.A"/>
    <d v="2016-12-27T00:00:00"/>
    <m/>
    <m/>
    <n v="30709605158"/>
    <m/>
    <m/>
    <m/>
    <m/>
    <m/>
    <s v="https://www.buenosaires.gob.ar/baobras/obras-en-escuelas-de-comuna-6"/>
    <m/>
    <m/>
    <m/>
    <m/>
  </r>
  <r>
    <s v="Plan 54 escuelas"/>
    <s v="Polo educativo Lugano - Escuela de Educación Primaria N.° 7 D.E. 21"/>
    <s v="Finalizada"/>
    <s v="Escuelas"/>
    <x v="0"/>
    <s v="Primaria"/>
    <n v="8000000"/>
    <n v="8"/>
    <s v="Villa Lugano"/>
    <s v="Fonrouge S/N (Entre J. Barros Pazos Y Cnel. M. Chilavert)"/>
    <n v="-34.676889969999998"/>
    <n v="-58.467591409999997"/>
    <x v="248"/>
    <x v="2"/>
    <d v="2018-08-30T00:00:00"/>
    <n v="21"/>
    <n v="100"/>
    <s v="https://cdn.buenosaires.gob.ar/datosabiertos/datasets/ba-obras/fotos/13309.jpg"/>
    <s v="https://cdn.buenosaires.gob.ar/datosabiertos/datasets/ba-obras/fotos/13309-2.jpg"/>
    <s v="https://cdn.buenosaires.gob.ar/datosabiertos/datasets/ba-obras/fotos/13309-3.jpg"/>
    <s v="https://cdn.buenosaires.gob.ar/datosabiertos/datasets/ba-obras/fotos/13309-4.jpg"/>
    <s v="Teximco S.A."/>
    <d v="2016-11-15T00:00:00"/>
    <s v="Licitación Pública"/>
    <m/>
    <n v="30640087257"/>
    <m/>
    <n v="55"/>
    <s v="SI"/>
    <m/>
    <m/>
    <s v="https://www.buenosaires.gob.ar/baobras/54-escuelas"/>
    <m/>
    <m/>
    <m/>
    <m/>
  </r>
  <r>
    <s v="Obras en escuelas de Comuna 12"/>
    <s v="Jin A (01/15): Obras generales"/>
    <s v="Finalizada"/>
    <s v="Escuelas"/>
    <x v="0"/>
    <s v="Obra De Reparación De Patologí­as Y Refuncionalización"/>
    <n v="8948590"/>
    <n v="12"/>
    <s v="Villa Urquiza"/>
    <s v="Triunvirato Av. 5101"/>
    <n v="-34.571427319999998"/>
    <n v="-58.48991736"/>
    <x v="343"/>
    <x v="5"/>
    <d v="2017-11-22T00:00:00"/>
    <n v="10"/>
    <n v="100"/>
    <s v="https://cdn2.buenosaires.gob.ar/baobras/editadas2/meigc_comuna12_jina_foto1.jpg"/>
    <s v="https://cdn2.buenosaires.gob.ar/baobras/editadas2/meigc_comuna12_jina_foto2.jpg"/>
    <s v="https://cdn2.buenosaires.gob.ar/baobras/editadas2/meigc_comuna12_jina_foto3.jpg"/>
    <m/>
    <s v="Radiotronica Construcciones S.A."/>
    <d v="2017-01-23T00:00:00"/>
    <m/>
    <m/>
    <n v="33709466939"/>
    <m/>
    <m/>
    <m/>
    <m/>
    <m/>
    <s v="https://www.buenosaires.gob.ar/baobras/obras-en-escuelas-de-comuna-12"/>
    <s v="https://buenosaires.gob.ar/areas/hacienda/compras/consulta/popup_detalle.php?tipo=licitacion&amp;idlicitacion=127319"/>
    <m/>
    <m/>
    <m/>
  </r>
  <r>
    <s v="Obras en escuelas de Comuna 10"/>
    <s v="Escuela Primaria Común N° 03 Angela M. De Caviglia: mejora edilicia."/>
    <s v="Finalizada"/>
    <s v="Escuelas"/>
    <x v="0"/>
    <s v="Obra De Ampliación Y Remodelación"/>
    <n v="16034567"/>
    <n v="10"/>
    <s v="Vélez Sarsfield"/>
    <s v="Acosta, Mariano Av. 45"/>
    <n v="-34.6345271"/>
    <n v="-58.481731449999998"/>
    <x v="344"/>
    <x v="1"/>
    <d v="2017-02-25T00:00:00"/>
    <n v="17"/>
    <n v="100"/>
    <s v="https://cdn2.buenosaires.gob.ar/baobras/editadas2/meigc_comuna10_escprimaria03caviglia_foto1.jpg"/>
    <s v="https://cdn2.buenosaires.gob.ar/baobras/editadas2/meigc_comuna10_escprimaria03caviglia_foto2.jpg"/>
    <s v="https://cdn2.buenosaires.gob.ar/baobras/editadas2/meigc_comuna10_escprimaria03caviglia_foto3.jpg"/>
    <s v="https://cdn2.buenosaires.gob.ar/baobras/editadas2/meigc_comuna10_escprimaria03caviglia_foto4.jpg"/>
    <s v="Cunumi S.A"/>
    <d v="2015-09-04T00:00:00"/>
    <s v="Licitación Pública"/>
    <m/>
    <n v="30615748036"/>
    <m/>
    <m/>
    <m/>
    <m/>
    <m/>
    <s v="https://www.buenosaires.gob.ar/baobras/obras-en-escuelas-de-comuna-10"/>
    <m/>
    <m/>
    <m/>
    <m/>
  </r>
  <r>
    <s v="Plan 54 escuelas"/>
    <s v="Escuela de Educación Media N.° 5 D.E. 19"/>
    <s v="Finalizada"/>
    <s v="Escuelas"/>
    <x v="0"/>
    <s v="Media"/>
    <n v="18787437"/>
    <n v="8"/>
    <s v="Villa Soldati"/>
    <s v="Fernandez De La Cruz, F., Gral. Av. 3605"/>
    <n v="-34.664223849999999"/>
    <n v="-58.44890856"/>
    <x v="345"/>
    <x v="1"/>
    <d v="2016-06-03T00:00:00"/>
    <n v="13"/>
    <n v="100"/>
    <s v="https://cdn.buenosaires.gob.ar/datosabiertos/datasets/ba-obras/fotos/13312.jpg"/>
    <s v="https://cdn.buenosaires.gob.ar/datosabiertos/datasets/ba-obras/fotos/13312-2.jpg"/>
    <s v="https://cdn.buenosaires.gob.ar/datosabiertos/datasets/ba-obras/fotos/13312-3.jpg"/>
    <s v="https://cdn.buenosaires.gob.ar/datosabiertos/datasets/ba-obras/fotos/13312-4.jpg"/>
    <s v="Cavcon S.A."/>
    <d v="2015-05-02T00:00:00"/>
    <m/>
    <m/>
    <n v="33707292259"/>
    <m/>
    <m/>
    <m/>
    <m/>
    <m/>
    <s v="https://www.buenosaires.gob.ar/baobras/54-escuelas"/>
    <m/>
    <m/>
    <m/>
    <m/>
  </r>
  <r>
    <s v="Obras en escuelas de Comuna 3"/>
    <s v="Esc. Normal Superior N° 09 Domingo Faustino Sarmiento: Obras generales."/>
    <s v="Finalizada"/>
    <s v="Escuelas"/>
    <x v="0"/>
    <s v="Obra De Restauración, Puesta En Valor, Y Rehabilitación General"/>
    <n v="27795511"/>
    <n v="3"/>
    <s v="Balvanera"/>
    <s v="Callao Av. 450"/>
    <n v="-34.603795169999998"/>
    <n v="-58.392438439999999"/>
    <x v="346"/>
    <x v="2"/>
    <d v="2018-02-28T00:00:00"/>
    <n v="19"/>
    <n v="100"/>
    <s v="https://cdn2.buenosaires.gob.ar/baobras/editadas2/meigc_comuna3_esccomunsuperior09_foto1.jpg"/>
    <s v="https://cdn2.buenosaires.gob.ar/baobras/editadas2/meigc_comuna3_esccomunsuperior09_foto2.jpg"/>
    <s v="https://cdn2.buenosaires.gob.ar/baobras/editadas2/meigc_comuna3_esccomunsuperior09_foto3.jpg"/>
    <m/>
    <s v="Teximco S.A."/>
    <d v="2016-07-18T00:00:00"/>
    <m/>
    <m/>
    <n v="30640087257"/>
    <m/>
    <n v="23"/>
    <m/>
    <m/>
    <m/>
    <s v="https://www.buenosaires.gob.ar/baobras/obras-en-escuelas-de-comuna-3"/>
    <m/>
    <m/>
    <m/>
    <m/>
  </r>
  <r>
    <s v="Plan 54 escuelas"/>
    <s v="Polo Educativo Mugica: Escuelas Infantil N° 5"/>
    <s v="Finalizada"/>
    <s v="Escuelas"/>
    <x v="0"/>
    <s v="Inicial"/>
    <n v="168789875"/>
    <n v="1"/>
    <s v="Retiro"/>
    <s v="Letonia Y Antartida Argentina Av."/>
    <n v="-34.58921376"/>
    <n v="-58.371015249999999"/>
    <x v="103"/>
    <x v="4"/>
    <d v="2019-05-14T00:00:00"/>
    <n v="16"/>
    <n v="100"/>
    <s v="https://cdn.buenosaires.gob.ar/datosabiertos/datasets/ba-obras/fotos/13314-1.jpg"/>
    <s v="https://cdn.buenosaires.gob.ar/datosabiertos/datasets/ba-obras/fotos/13314-2.jpg"/>
    <s v="https://cdn.buenosaires.gob.ar/datosabiertos/datasets/ba-obras/fotos/13314-3.jpg"/>
    <s v="https://cdn.buenosaires.gob.ar/datosabiertos/datasets/ba-obras/fotos/13314-4.jpg"/>
    <s v="Teximco S.A."/>
    <d v="2018-01-01T00:00:00"/>
    <s v="Licitación Pública"/>
    <s v="88--SSCRYAC-2017"/>
    <n v="30640087257"/>
    <m/>
    <n v="10"/>
    <s v="SI"/>
    <m/>
    <m/>
    <s v="https://www.buenosaires.gob.ar/baobras/54-escuelas"/>
    <s v="https://buenosaires.gob.ar/areas/hacienda/compras/consulta/popup_detalle.php?tipo=licitacion&amp;idlicitacion=129968"/>
    <s v="28186525--MGEYA-2016"/>
    <s v="https://cdn2.buenosaires.gob.ar/baobras/apra/EX-2017-21942030-%20-MGEYA-APRA.pdf"/>
    <m/>
  </r>
  <r>
    <s v="Plan 54 escuelas"/>
    <s v="Jardin de Infantes Integral N° 17 D.E 5"/>
    <s v="Finalizada"/>
    <s v="Escuelas"/>
    <x v="0"/>
    <s v="Inicial"/>
    <n v="30899700"/>
    <n v="4"/>
    <s v="Barracas"/>
    <s v="Suárez 3110"/>
    <n v="-34.645770239999997"/>
    <n v="-58.391250210000003"/>
    <x v="347"/>
    <x v="4"/>
    <d v="2019-08-15T00:00:00"/>
    <n v="17"/>
    <n v="100"/>
    <s v="https://cdn.buenosaires.gob.ar/datosabiertos/datasets/ba-obras/fotos/25036.jpg"/>
    <s v="https://cdn.buenosaires.gob.ar/datosabiertos/datasets/ba-obras/fotos/25036-2.jpg"/>
    <s v="https://cdn.buenosaires.gob.ar/datosabiertos/datasets/ba-obras/fotos/25036-3.jpg"/>
    <m/>
    <s v="RIVA"/>
    <d v="2018-02-02T00:00:00"/>
    <s v="Licitación Pública"/>
    <m/>
    <m/>
    <m/>
    <m/>
    <s v="SI"/>
    <m/>
    <m/>
    <s v="https://www.buenosaires.gob.ar/baobras/54-escuelas"/>
    <s v="https://documentosboletinoficial.buenosaires.gob.ar/publico/20190711.pdf"/>
    <m/>
    <m/>
    <m/>
  </r>
  <r>
    <s v="Hospital Alvear"/>
    <s v="Hospital Alvear - Infraestructura Y Seguridad"/>
    <s v="Finalizada"/>
    <s v="Salud"/>
    <x v="4"/>
    <s v="La Obra Consiste: 1) Elevación Muros Sector Polideportivo Y Nosocomio (+ 2 Mts Altura) Con Altura Total Final 3.50 Mts 2) Colocar Serpentinas En Toda La Parte Superior.3) Colocar Reflectores A Lo Largo Del Polideportivo. 4) Colocar Reja Perimetral Sector Parque. 5) Reforzar Rondines Nocturnos Por Parte Empresa De Seguridad"/>
    <n v="4269045"/>
    <n v="15"/>
    <s v="Paternal"/>
    <s v="Warnes Av. 2630"/>
    <n v="-34.597121309999999"/>
    <n v="-58.475888759999997"/>
    <x v="79"/>
    <x v="5"/>
    <d v="2018-04-30T00:00:00"/>
    <n v="6"/>
    <n v="100"/>
    <s v="https://cdn2.buenosaires.gob.ar/baobras/salud4/salud_infraestructurayseguridadalvear_foto01.jpg"/>
    <m/>
    <m/>
    <m/>
    <s v="Mejoramiento Hospitalario S.A."/>
    <n v="2014"/>
    <s v="Licitación Pública"/>
    <s v="60/2014"/>
    <n v="30707962654"/>
    <m/>
    <n v="8"/>
    <m/>
    <m/>
    <m/>
    <s v="https://www.buenosaires.gob.ar/baobras/hospital-alvear"/>
    <s v="https://buenosaires.gob.ar/areas/hacienda/compras/consulta/popup_detalle.php?tipo=licitacion&amp;idlicitacion=113121"/>
    <m/>
    <m/>
    <m/>
  </r>
  <r>
    <s v="Hospital Alvear"/>
    <s v="Hospital Alvear - Trabajos De Instalaciones Termo Mecánicas Y Eléctricas En Pabellón N° 1, Etapa 3"/>
    <s v="Finalizada"/>
    <s v="Salud"/>
    <x v="4"/>
    <s v="Las Obras Comprenden La Remodelación Integral Del Pabellón 1 En El Hospital Alvear, Incluyendo También La Ejecución De Obras Exteriores, Espacios Verdes Circundantes Y Semicubiertos. Las Obras A Ejecutar Tanto Interiores Como Exteriores Tienen Por Objeto Dejar El Hospital En Condiciones Adecuadas De Funcionamiento. Se Intervendrá En La Climatización Y Acondicionamiento Eléctrico Del Pabellón N° 1 Cumpliendo Con Las Normas Vigentes, Con El Fin De Brindar Un Nuevo Destino Y Reubicación Estratégica A La Consulta Externa. Se Realizará Una Ampliación Edilicia Dentro Del Pabellón N° 1, Que Contempla Un Nuevo Espacio Destinado Al Acceso Y Espera En El írea De Consulta Externa, Obteniendo Como Resultado Una Entrada Independiente, Desvinculando La Atención Externa De La De Internación. La Obra Comprenderá Trabajos De Estructuras Y Albañilerí­a En General Como La Ejecución De Mamposterí­a De Elevación, Distintos Tipos De Revoques Y Cielorrasos, La Colocación De Revestimientos, Solados Y Carpinterí­as."/>
    <n v="9378358"/>
    <n v="15"/>
    <s v="Paternal"/>
    <s v="Warnes Av. 2630"/>
    <n v="-34.597121309999999"/>
    <n v="-58.475888759999997"/>
    <x v="133"/>
    <x v="5"/>
    <d v="2018-07-15T00:00:00"/>
    <n v="15"/>
    <n v="100"/>
    <s v="https://cdn2.buenosaires.gob.ar/baobras/salud4/salud_alvearinstalacionestermomecanicaspabellon1etapa3_foto01.jpg"/>
    <s v="https://cdn2.buenosaires.gob.ar/baobras/salud4/salud_termomecanicaelecticaalvear_foto01.jpg"/>
    <s v="https://cdn2.buenosaires.gob.ar/baobras/salud4/salud_termomecanicaelectricaalvear_foto02.jpg"/>
    <s v="https://cdn2.buenosaires.gob.ar/baobras/salud4/salud_termomecanicaelectricaalvear_foto03.jpg"/>
    <s v="Mejoramiento Hospitalario S.A."/>
    <n v="2014"/>
    <s v="Licitación Pública"/>
    <s v="60/2014"/>
    <n v="30707962654"/>
    <m/>
    <n v="20"/>
    <m/>
    <m/>
    <m/>
    <s v="https://www.buenosaires.gob.ar/baobras/hospital-alvear"/>
    <s v="https://buenosaires.gob.ar/areas/hacienda/compras/consulta/popup_detalle.php?tipo=licitacion&amp;idlicitacion=113121"/>
    <m/>
    <m/>
    <m/>
  </r>
  <r>
    <s v="Hospital Ramos Mejí­a"/>
    <s v="Hospital Ramos Mejí­a - Remodelación Del Sector De Guardia"/>
    <s v="Finalizada"/>
    <s v="Salud"/>
    <x v="4"/>
    <s v="La Obra Consiste En La Remodelación Del Sector De Guardia Del Hospital General De Agudos Dr. Ramos Mejí­a. La Obra Comprenderá Tareas De Pintura, Desmonte Y Reemplazo De Cielorrasos Suspendidos, Pulido De Pisos Y Revestimientos Graní­ticos Existentes, Cambio De Puertas De Acceso A Consultorios, Mobiliario Nuevo, Cambio De Artefactos De Iluminación. El Proyecto Cuenta Con 57 M2 Cubiertos Destinados Al írea De Guardia."/>
    <n v="2169707"/>
    <n v="3"/>
    <s v="Balvanera"/>
    <s v="Urquiza, Gral. 609"/>
    <n v="-34.617620510000002"/>
    <n v="-58.409400320000003"/>
    <x v="348"/>
    <x v="1"/>
    <d v="2017-06-30T00:00:00"/>
    <n v="26"/>
    <n v="100"/>
    <s v="https://cdn2.buenosaires.gob.ar/baobras/salud4/salud_ramosmejiarefaccionguardia_foto01.jpg"/>
    <s v="https://cdn2.buenosaires.gob.ar/baobras/salud4/salud_ramosmejiarefaccionguardia_foto02.jpg"/>
    <m/>
    <m/>
    <s v="SES SA"/>
    <n v="2014"/>
    <s v="Ad. Mantenimiento"/>
    <s v="78/2014"/>
    <n v="30647727545"/>
    <m/>
    <n v="8"/>
    <m/>
    <m/>
    <m/>
    <s v="https://www.buenosaires.gob.ar/baobras/hospital-ramos-mejia"/>
    <s v="https://buenosaires.gob.ar/areas/hacienda/compras/consulta/popup_detalle.php?tipo=licitacion&amp;idlicitacion=113114"/>
    <m/>
    <m/>
    <m/>
  </r>
  <r>
    <s v="Hospital Ramos Mejí­a"/>
    <s v="Hospital Ramos Mejí­a - Infraestructura Y Seguridad"/>
    <s v="Finalizada"/>
    <s v="Salud"/>
    <x v="4"/>
    <s v="La Obra De Seguridad Consiste En La Realización De Seguridad Perimetral + Seguridad En Carpinterí­as Y Circulación"/>
    <n v="1284062"/>
    <n v="3"/>
    <s v="Balvanera"/>
    <s v="Urquiza, Gral. 609"/>
    <n v="-34.617620510000002"/>
    <n v="-58.409400320000003"/>
    <x v="349"/>
    <x v="2"/>
    <d v="2017-07-31T00:00:00"/>
    <n v="9"/>
    <n v="100"/>
    <s v="https://cdn2.buenosaires.gob.ar/baobras/salud4/salud_ramosmejiaincendio_foto01.jpg"/>
    <s v="https://cdn2.buenosaires.gob.ar/baobras/salud4/salud_ramosmejiaobrasseguridad_foto01.jpg"/>
    <s v="https://cdn2.buenosaires.gob.ar/baobras/salud4/salud_ramosmejiaobrasseguridad_foto02.jpg"/>
    <s v="https://cdn2.buenosaires.gob.ar/baobras/salud4/salud_ramosmejiaobrasseguridad_foto03.jpg"/>
    <s v="SES SA"/>
    <n v="2014"/>
    <s v="Ad. Mantenimiento"/>
    <s v="78/2014"/>
    <n v="30647727545"/>
    <m/>
    <n v="4"/>
    <m/>
    <m/>
    <m/>
    <s v="https://www.buenosaires.gob.ar/baobras/hospital-ramos-mejia"/>
    <s v="https://buenosaires.gob.ar/areas/hacienda/compras/consulta/popup_detalle.php?tipo=licitacion&amp;idlicitacion=113114"/>
    <m/>
    <m/>
    <m/>
  </r>
  <r>
    <s v="Hospital Durand"/>
    <s v="Hospital Durand - Infraestructura Y Seguridad - 2° Etapa"/>
    <s v="Finalizada"/>
    <s v="Salud"/>
    <x v="4"/>
    <s v="2da Etapa: Elevación Del Cercado Perimetral De La Av. Dí­az Vélez.2) Reparación Integral De La Garita De Seguridad Del Ingreso Vehicular De La Calle Lobos.3) Reparación Puerta Sector Cardiologí­a.4) Reforzar Puerta-Reja De Acceso Tomografí­a Computada."/>
    <n v="2784361"/>
    <n v="6"/>
    <s v="Caballito"/>
    <s v="Diaz Velez Av. 5044"/>
    <n v="-34.608871540000003"/>
    <n v="-58.437888379999997"/>
    <x v="350"/>
    <x v="5"/>
    <d v="2017-09-30T00:00:00"/>
    <n v="0"/>
    <n v="100"/>
    <s v="https://cdn2.buenosaires.gob.ar/baobras/salud4/salud_durandfachada_foto01.jpg"/>
    <m/>
    <m/>
    <m/>
    <s v="Seyma Riva SaIIcfa - Mantelectric Icisa Ute"/>
    <n v="2014"/>
    <s v="Ad. Mantenimiento"/>
    <s v="64/2014"/>
    <n v="30714764892"/>
    <m/>
    <n v="6"/>
    <m/>
    <m/>
    <m/>
    <s v="https://www.buenosaires.gob.ar/baobras/hospital-durand"/>
    <s v="https://buenosaires.gob.ar/areas/hacienda/compras/consulta/popup_detalle.php?tipo=licitacion&amp;idlicitacion=113109"/>
    <m/>
    <m/>
    <m/>
  </r>
  <r>
    <s v="Hospital Durand"/>
    <s v="Hospital Durand - Remodelación Del Sector De Guardia"/>
    <s v="Finalizada"/>
    <s v="Salud"/>
    <x v="4"/>
    <s v="La Obra De Refacción De Guardia En El Hospital Durand Consiste En La Puesta En Valor De Las Zonas De Circulación De Las Guardias (Públicas Y Consultorios), Las Salas De Espera, Los Sanitarios Públicos Nuevos Mesones De Atención Para Mejorar La Experiencia De Los Vecinos Y Visitantes Que Utilizan Las íreas De Guardia. La Obra Comprenderá Tareas De Pintura, Desmonte Y Reemplazo De Carpinterí­as Existentes, Cambios De Vidrios, Mobiliario Nuevo, Pulido De Pisos Graní­ticos Y Limpieza Revestimientos Cerámicos Existentes, Cambio De Cielorraso Y Artefactos De Iluminación, Reemplazo De Mueble De Recepción Y De Tabiquerí­a Liviana De Placa Melaminica."/>
    <n v="12815554"/>
    <n v="6"/>
    <s v="Caballito"/>
    <s v="Diaz Velez Av. 5044"/>
    <n v="-34.608871540000003"/>
    <n v="-58.437888379999997"/>
    <x v="97"/>
    <x v="5"/>
    <d v="2017-06-30T00:00:00"/>
    <m/>
    <n v="100"/>
    <s v="https://cdn2.buenosaires.gob.ar/baobras/salud4/salud_durandguardia_01.jpg"/>
    <s v="https://cdn2.buenosaires.gob.ar/baobras/salud4/salud_durandguardia_02.jpg"/>
    <m/>
    <m/>
    <s v="Seyma Riva SaIIcfa - Mantelectric Icisa Ute"/>
    <n v="2014"/>
    <s v="Ad. Mantenimiento"/>
    <s v="64/2014"/>
    <n v="30714764892"/>
    <m/>
    <n v="12"/>
    <m/>
    <m/>
    <m/>
    <s v="https://www.buenosaires.gob.ar/baobras/hospital-durand"/>
    <s v="https://buenosaires.gob.ar/areas/hacienda/compras/consulta/popup_detalle.php?tipo=licitacion&amp;idlicitacion=113109"/>
    <m/>
    <m/>
    <m/>
  </r>
  <r>
    <s v="Hospital Durand"/>
    <s v="Hospital Durand - Infraestructura Y Seguridad - 1° Etapa"/>
    <s v="Finalizada"/>
    <s v="Salud"/>
    <x v="4"/>
    <s v="1ra Etapa: La Obra De Seguridad Consiste En Trabajos Varios Como Puerta De Seguridad En Terraza, Cierre Sector Próximo A Hemodinamia, Casilla De Gas, Sector De Centro Médico Clí­nico, Rejas En Laboratorio E Iluminación."/>
    <n v="3037690"/>
    <n v="6"/>
    <s v="Caballito"/>
    <s v="Diaz Velez Av. 5044"/>
    <n v="-34.608871540000003"/>
    <n v="-58.437888379999997"/>
    <x v="239"/>
    <x v="5"/>
    <d v="2017-09-30T00:00:00"/>
    <n v="1"/>
    <n v="100"/>
    <s v="https://cdn2.buenosaires.gob.ar/baobras/salud4/salud_durandseguridad_foto01.jpg"/>
    <m/>
    <m/>
    <m/>
    <s v="Seyma Riva SaIIcfa - Mantelectric Icisa Ute"/>
    <n v="2014"/>
    <s v="Ad. Mantenimiento"/>
    <s v="64/2014"/>
    <n v="30714764892"/>
    <m/>
    <n v="4"/>
    <m/>
    <m/>
    <m/>
    <s v="https://www.buenosaires.gob.ar/baobras/hospital-durand"/>
    <s v="https://buenosaires.gob.ar/areas/hacienda/compras/consulta/popup_detalle.php?tipo=licitacion&amp;idlicitacion=113109"/>
    <m/>
    <m/>
    <m/>
  </r>
  <r>
    <s v="Hospital Piñero"/>
    <s v="Hospital Piñero - Infraestructura Y Seguridad"/>
    <s v="Finalizada"/>
    <s v="Salud"/>
    <x v="4"/>
    <s v="La Obra De Seguridad Consiste En Obras Varias Como La Construcción De Un Recinto Para Traslado De Comité De Emergencia, Acondicionamiento Y Puesta En Valor Del Recinto Existente Para Seguridad Sobre La Calle Varela, La Construcción De Recinto Para El Personal De Seguridad Sobre La Calle Crisóstomo ílvarez Y Otro En El Sector De Acceso Frente A La Guardia Principal Y El Reemplazo Y Colocación De Puertas De Seguridad, Entre Otras Como: Rejas, Puertas, Cortinas, Garita, Barrera De Seguridad E Iluminación"/>
    <n v="1231889"/>
    <n v="7"/>
    <s v="Flores"/>
    <s v="Varela Av. 1301"/>
    <n v="-34.644124329999997"/>
    <n v="-58.453674589999999"/>
    <x v="134"/>
    <x v="2"/>
    <d v="2017-08-31T00:00:00"/>
    <n v="11"/>
    <n v="100"/>
    <s v="https://cdn2.buenosaires.gob.ar/baobras/salud4/salud_pi%C3%B1eroobraseguridad_foto01.jpg"/>
    <s v="https://cdn2.buenosaires.gob.ar/baobras/salud4/salud_pi%C3%B1eroobraseguridad_foto02.jpg"/>
    <s v="https://cdn2.buenosaires.gob.ar/baobras/salud4/salud_pi%C3%B1eroobraseguridad_foto03.png"/>
    <m/>
    <s v="Lesko S.A.C.I.F.I.A."/>
    <n v="2014"/>
    <s v="Licitación Pública"/>
    <s v="75/2014"/>
    <n v="30520282528"/>
    <m/>
    <n v="6"/>
    <m/>
    <m/>
    <m/>
    <s v="https://www.buenosaires.gob.ar/baobras/hospital-pinero"/>
    <s v="https://buenosaires.gob.ar/areas/hacienda/compras/consulta/popup_detalle.php?tipo=licitacion&amp;idlicitacion=113105"/>
    <m/>
    <m/>
    <m/>
  </r>
  <r>
    <s v="Hospital Argerich"/>
    <s v="Hospital Argerich - Remodelación Del Sector De Guardia"/>
    <s v="Finalizada"/>
    <s v="Salud"/>
    <x v="4"/>
    <s v="La Obra De Refacción De Guardia En El Hospital Argerich Consistió En La Puesta En Valor De Las Zonas De Circulación De Las Guardias (Públicas Y Consultorios), Las Salas De Espeña, Los Sanitarios Públicos Nuevos Mesones De Atención Para Mejorar La Experiencia De Los Vecinos Y Visitantes Que Utilizan Las íreas De Guardia. La Obra Comprendió: Demoliciones, Desmontes Y Retiros, La Remodelación De Baños Existentes. (Instalaciones Sanitarias Nuevas, Solados, Cielorrasos, Artefactos De Iluminación Y Sanitarios Anti-Vandálicos), Nuevo Cielorraso En Sector De Espeña Y Baños, Como También El Pulido De Pisos Y Paredes Existentes. Vidrios De Seguridad En Todo El Sector De Espeña De La Guardia, Incluido El Mesón De Admisión, Que Además Se Recicló A Nuevo Con Acero Inoxidable Y Fórmica. Reparación De Los Dos Aleros En Acceso A Las Guardias, Con El Cambio Del Policarbonato Por Chapas Traslúcidas Transparentes Y La Pintura Del Sector."/>
    <n v="6548728"/>
    <n v="4"/>
    <s v="La Boca"/>
    <s v="Pi Y Margall 750"/>
    <n v="-34.627781300000002"/>
    <n v="-58.366026720000001"/>
    <x v="351"/>
    <x v="5"/>
    <d v="2017-06-30T00:00:00"/>
    <n v="2"/>
    <n v="100"/>
    <s v="https://cdn2.buenosaires.gob.ar/baobras/salud4/salud_argerichguardia_foto01.jpg"/>
    <s v="https://cdn2.buenosaires.gob.ar/baobras/salud4/salud_argerichguardia_foto02.jpg"/>
    <m/>
    <m/>
    <s v="Sehos S.A."/>
    <n v="2014"/>
    <s v="Licitación Pública"/>
    <s v="61/2014"/>
    <n v="30649820704"/>
    <m/>
    <n v="12"/>
    <m/>
    <m/>
    <m/>
    <s v="https://www.buenosaires.gob.ar/baobras/hospital-argerich"/>
    <s v="https://buenosaires.gob.ar/areas/hacienda/compras/consulta/popup_detalle.php?tipo=licitacion&amp;idlicitacion=113120"/>
    <m/>
    <m/>
    <m/>
  </r>
  <r>
    <s v="Hospital Penna"/>
    <s v="Hospital Penna - Infraestructura y seguridad - 2° Etapa"/>
    <s v="Finalizada"/>
    <s v="Salud"/>
    <x v="4"/>
    <s v="2da Etapa: construcción de muro perimetral de la parte trasera de cirugí­a, residencia de médicos (calle Cortejarena)"/>
    <n v="6711165"/>
    <n v="4"/>
    <s v="Parque Patricios"/>
    <s v="Chutro, Pedro, Prof., Dr. 3380"/>
    <n v="-34.643051749999998"/>
    <n v="-58.41141236"/>
    <x v="352"/>
    <x v="5"/>
    <d v="2017-07-31T00:00:00"/>
    <n v="0"/>
    <n v="100"/>
    <s v="https://cdn2.buenosaires.gob.ar/baobras/salud4/salud_pennaseguridadetapa2_foto01.jpg"/>
    <m/>
    <m/>
    <m/>
    <s v="Indaltec S.A."/>
    <n v="2014"/>
    <s v="Licitación Pública"/>
    <s v="74-SIGAF-MSGC-2014"/>
    <n v="30650988600"/>
    <m/>
    <n v="7"/>
    <m/>
    <m/>
    <m/>
    <s v="https://www.buenosaires.gob.ar/baobras/hospital-penna"/>
    <s v="https://buenosaires.gob.ar/areas/hacienda/compras/consulta/popup_detalle.php?tipo=licitacion&amp;idlicitacion=113129"/>
    <s v="2888966-2888966-MGEYA-2013"/>
    <m/>
    <m/>
  </r>
  <r>
    <s v="Hospital Fernández"/>
    <s v="Hospital Fernández - Infraestructura Y Seguridad - 2° Etapa"/>
    <s v="Finalizada"/>
    <s v="Salud"/>
    <x v="4"/>
    <s v="1ra Etapa: la obra de seguridad consiste en la colocación de puertas internas de seguridad en el sector de guardia más dos puertas dobles en el sector de la UTI."/>
    <n v="1605362"/>
    <n v="14"/>
    <s v="Palermo"/>
    <s v="Cerviño Av. 3356"/>
    <n v="-34.581139"/>
    <n v="-58.406896000000003"/>
    <x v="132"/>
    <x v="5"/>
    <d v="2017-05-31T00:00:00"/>
    <n v="1"/>
    <n v="100"/>
    <s v="https://cdn2.buenosaires.gob.ar/baobras/salud2/FERNANDEZ_INFRAESTRUCTURA_Y_SEGURIDAD_FOTO1.jpg"/>
    <m/>
    <m/>
    <m/>
    <s v="Mig S.A."/>
    <n v="2014"/>
    <s v="Licitación Pública"/>
    <s v="66-SIGAF-MSGC-2014"/>
    <n v="30561265255"/>
    <m/>
    <n v="3"/>
    <m/>
    <m/>
    <m/>
    <s v="https://www.buenosaires.gob.ar/baobras/hospital-fernandez"/>
    <s v="https://buenosaires.gob.ar/areas/hacienda/compras/consulta/popup_detalle.php?tipo=licitacion&amp;idlicitacion=113110"/>
    <s v="2888256-MGEYA-2013"/>
    <m/>
    <m/>
  </r>
  <r>
    <s v="Hospital Rivadavia"/>
    <s v="Hospital Rivadavia - Infraestructura y Seguridad"/>
    <s v="Finalizada"/>
    <s v="Salud"/>
    <x v="4"/>
    <s v="La obra consiste: 1) Colocación de rejas perimetrales sobre las calles Sánchez de Bustamante y Pacheco de Melo. 2) Elevación de rejas sobre la calle Austria y Av. Las Heras. 3) Elevación de las rejas del sector precursores quí­micos. 4) Colocación de rejas en ventanas del pabellón de morgue/ laboratorio, lindante a calle Pacheco de Melo. 5) Incremento de luminarias en los pasillos internos. 6) Incremento de luminarias en los patios externos y jardines. 7) Incremento de luminarias en el sector de precursores quí­micos. 8) Reparación de las puertas de ingreso a guardia."/>
    <n v="11637039"/>
    <n v="2"/>
    <s v="Recoleta"/>
    <s v="Las Heras General Av. 2670"/>
    <n v="-34.584355250000002"/>
    <n v="-58.400811249999997"/>
    <x v="353"/>
    <x v="5"/>
    <d v="2017-12-29T00:00:00"/>
    <n v="2"/>
    <n v="100"/>
    <s v="https://cdn2.buenosaires.gob.ar/baobras/salud4/salud_rivadaviainfraestructurayseguridad_foto01.jpg"/>
    <m/>
    <m/>
    <m/>
    <s v="Seyma Riva SaIIcfa - Mantelectric Icisa Ute"/>
    <n v="2014"/>
    <s v="Licitación Pública"/>
    <s v="79-SIGAF-MSGC-2014"/>
    <n v="30714764892"/>
    <m/>
    <n v="6"/>
    <m/>
    <m/>
    <m/>
    <s v="https://www.buenosaires.gob.ar/baobras/hospital-rivadavia-0"/>
    <s v="https://buenosaires.gob.ar/areas/hacienda/compras/consulta/popup_detalle.php?tipo=licitacion&amp;idlicitacion=113106"/>
    <s v="2886953-2886953-MGEYA-2013"/>
    <m/>
    <m/>
  </r>
  <r>
    <s v="Hospital Tornú"/>
    <s v="Hospital Tornú - Remodelación Del Sector Guardia"/>
    <s v="Finalizada"/>
    <s v="Salud"/>
    <x v="4"/>
    <s v="La Obra De Refacción De Guardia En El Hospital Tornú Consiste En La Puesta En Valor De Las Zonas De Circulación De Las Guardias (Públicas Y Consultorios), Las Salas De Espera, Los Sanitarios Públicos Nuevos Mesones De Atención Para Mejorar La Experiencia De Los Vecinos Y Visitantes Que Utilizan Las íreas De Guardia. La Obra Comprenderá Tareas De Pintura, Pulido De Pisos Y Revestimientos Graní­ticos Existentes, Cambio De Puertas De Acceso A Consultorios, Mobiliario Nuevo, Entre Otros. El Proyecto Cuenta Con 40 M2 Cubiertos."/>
    <n v="742690"/>
    <n v="15"/>
    <s v="Parque Chas"/>
    <s v="Combatientes De Malvinas Av. 3002"/>
    <n v="-34.587307439999996"/>
    <n v="-58.470892749999997"/>
    <x v="97"/>
    <x v="5"/>
    <d v="2017-04-30T00:00:00"/>
    <m/>
    <n v="100"/>
    <s v="https://cdn2.buenosaires.gob.ar/baobras/salud4/salud_tornuguardia_foto01.jpg"/>
    <s v="https://cdn2.buenosaires.gob.ar/baobras/salud4/salud_tornuguardia_foto02.jpg"/>
    <m/>
    <m/>
    <s v="SES SA"/>
    <n v="2014"/>
    <s v="Licitación Pública"/>
    <s v="85/2014"/>
    <n v="30647727545"/>
    <m/>
    <n v="7"/>
    <m/>
    <m/>
    <m/>
    <s v="https://www.buenosaires.gob.ar/baobras/hospital-tornu"/>
    <s v="https://buenosaires.gob.ar/areas/hacienda/compras/consulta/popup_detalle.php?tipo=licitacion&amp;idlicitacion=113112"/>
    <m/>
    <m/>
    <m/>
  </r>
  <r>
    <s v="Hospital Pirovano"/>
    <s v="Hospital Pirovano - Readecuación Local Residuos Peligrosos"/>
    <s v="Finalizada"/>
    <s v="Salud"/>
    <x v="4"/>
    <s v="En El Marco Del Plan De Mejoras Que Se Está Desarrollando En La Hospital Pirovano, Se Prevé Los Trabajos De Readecuación De Local De Residuos Peligrosos."/>
    <n v="1103965"/>
    <n v="12"/>
    <s v="Coghlan"/>
    <s v="Monroe Av. 3555"/>
    <n v="-34.565105780000003"/>
    <n v="-58.470986439999997"/>
    <x v="115"/>
    <x v="5"/>
    <d v="2017-08-31T00:00:00"/>
    <n v="7"/>
    <n v="100"/>
    <s v="https://cdn2.buenosaires.gob.ar/baobras/salud4/salud_pirovanoresiduospeligrosos_foto1.jpg"/>
    <m/>
    <m/>
    <m/>
    <s v="Mejoramiento Hospitalario S.A."/>
    <n v="2014"/>
    <s v="Licitación Pública"/>
    <s v="76/2014"/>
    <n v="30707962654"/>
    <m/>
    <n v="3"/>
    <m/>
    <m/>
    <m/>
    <s v="https://www.buenosaires.gob.ar/baobras/hospital-pirovano"/>
    <s v="https://buenosaires.gob.ar/areas/hacienda/compras/consulta/popup_detalle.php?tipo=licitacion&amp;idlicitacion=113115"/>
    <m/>
    <m/>
    <m/>
  </r>
  <r>
    <s v="Barrio Pirelli"/>
    <s v="Barrio Pirelli: Reacondicionamiento De Plaza Scapino Y Equipamiento De Plaza Del Vagón"/>
    <s v="Finalizada"/>
    <s v="Espacio Público"/>
    <x v="8"/>
    <s v="Se llevó a cabo la puesta en valor del espacio público, ordenamiento y dotación de equipamiento urbano en ambos espacios. "/>
    <n v="2499979"/>
    <n v="8"/>
    <s v="Villa Lugano"/>
    <s v="Scapino, Rodolfo Y Suarez, Jose Leon"/>
    <n v="-34.675553389999997"/>
    <n v="-58.496271550000003"/>
    <x v="142"/>
    <x v="5"/>
    <d v="2018-03-31T00:00:00"/>
    <n v="6"/>
    <n v="100"/>
    <s v="https://cdn2.buenosaires.gob.ar/baobras/mdhyh/mdhyh_reacondicionamientodeplazascapinoyequipdeplazadelvag%C3%B3nbarriopirelli_imagen1.JPG"/>
    <s v="https://cdn2.buenosaires.gob.ar/baobras/mdhyh/mdhyh_reacondicionamientodeplazascapinoequipdeplazadelvag%C3%B3n_imagen2.JPG"/>
    <m/>
    <m/>
    <s v="Cooperativa"/>
    <n v="2017"/>
    <m/>
    <m/>
    <m/>
    <n v="2333"/>
    <n v="37"/>
    <s v="SI"/>
    <m/>
    <m/>
    <s v="https://www.buenosaires.gob.ar/baobras/barrio-pirelli"/>
    <m/>
    <m/>
    <m/>
    <m/>
  </r>
  <r>
    <s v="Entorno Cildañez"/>
    <s v="Entorno Cildañez: Boulevard De La Salle Y Manzana A: Reacondicionamiento En Sector Entre Canchas Y Contrapiso Patio De Juegos Y Manzana 'A', Revoque En Pasillos"/>
    <s v="Finalizada"/>
    <s v="Espacio Público"/>
    <x v="8"/>
    <s v="La obra constó de la recuperación de los sectores de circulación, el cambio de materialidad en solados y la reparación de revoque de hormigón que se encontraba en el sector deportivo."/>
    <n v="1295968"/>
    <n v="9"/>
    <s v="Parque Avellaneda"/>
    <s v="San Juan Bautista De La Salle Av. Y Echeandia"/>
    <n v="-34.655085200000002"/>
    <n v="-58.472607660000001"/>
    <x v="130"/>
    <x v="5"/>
    <d v="2017-10-27T00:00:00"/>
    <n v="2"/>
    <n v="100"/>
    <s v="https://cdn2.buenosaires.gob.ar/baobras/mdhyh/mdhyh_boulevardlasalle_imagen1.jpg"/>
    <s v="https://cdn2.buenosaires.gob.ar/baobras/mdhyh/mdhyh_boulevardlasalleyplaza20_imagen2.jpg"/>
    <m/>
    <m/>
    <s v="Cooperativa"/>
    <n v="2017"/>
    <m/>
    <m/>
    <m/>
    <n v="2557"/>
    <n v="42"/>
    <m/>
    <m/>
    <m/>
    <s v="https://www.buenosaires.gob.ar/baobras/entorno-cildanez"/>
    <m/>
    <m/>
    <m/>
    <m/>
  </r>
  <r>
    <s v="Entorno Cildañez"/>
    <s v="Entorno Cildañez: Manzana C - Infraestructura Pluvial, Cloacal, Agua Corriente Y Veredas"/>
    <s v="Finalizada"/>
    <s v="Hidráulica e Infraestructura"/>
    <x v="8"/>
    <s v="Dotacion De Infarestructura Pluvial, Cloacal, Agua Corriente Y Reacondicionamiento De Veredas"/>
    <n v="2251194"/>
    <n v="9"/>
    <s v="Parque Avellaneda"/>
    <s v="Pasaje Manzana C (No Oficial) Y Casco, Horacio, Dr."/>
    <n v="-34.658146709999997"/>
    <n v="-58.472037540000002"/>
    <x v="354"/>
    <x v="5"/>
    <d v="2017-11-15T00:00:00"/>
    <n v="4"/>
    <n v="100"/>
    <s v="https://cdn2.buenosaires.gob.ar/baobras/mdhyh/mdhyh_entornocilda%C3%B1ezmanzanac_imagen1.jpg"/>
    <s v="https://cdn2.buenosaires.gob.ar/baobras/mdhyh/mdhyh_entornocilda%C3%B1ezmanzanacantes_imagen2.jpg"/>
    <s v="https://cdn2.buenosaires.gob.ar/baobras/mdhyh/mdhyh_entornocilda%C3%B1ezmanzanacdurante_imagen3.jpg"/>
    <s v="https://cdn2.buenosaires.gob.ar/baobras/mdhyh/mdhyh_manzanacdespues_imagen1.jpg"/>
    <s v="Cooperativa"/>
    <n v="2017"/>
    <m/>
    <m/>
    <m/>
    <n v="1687"/>
    <n v="37"/>
    <m/>
    <m/>
    <m/>
    <s v="https://www.buenosaires.gob.ar/baobras/entorno-cildanez"/>
    <m/>
    <m/>
    <m/>
    <m/>
  </r>
  <r>
    <s v="Plazas y Parques de Comuna 8"/>
    <s v="Cancha Y Plaza Castañares y Lacarra"/>
    <s v="Finalizada"/>
    <s v="Espacio Público"/>
    <x v="8"/>
    <s v="Recuperación Del Espacio Para Reconvertirlo En Un Espacio De Uso Recreativo, Cultural Y Deportivo. Colocacion De Rejilllas, Reparación Y Cambio De Las Rejas Perimetrales, En La Cancha Existente, . Dotacion De Equipamiento Y Mejoramiento Del Espacio Publico Para El Sector De Descanso Y Cultural. Realizacion De Canteros De Contención En Los Bordes Linderos A La Autopista."/>
    <n v="2380554"/>
    <n v="8"/>
    <s v="Villa Soldati"/>
    <s v="Castañares Av. Y Lacarra Av."/>
    <n v="-34.650728999999998"/>
    <n v="-58.445462999999997"/>
    <x v="355"/>
    <x v="5"/>
    <d v="2018-06-01T00:00:00"/>
    <n v="8"/>
    <n v="100"/>
    <s v="https://cdn2.buenosaires.gob.ar/baobras/mdhyh/mdhyh_canchayplazacasta%C3%B1aresylacarra_imagen1.jpg"/>
    <s v="https://cdn2.buenosaires.gob.ar/baobras/mdhyh/mdhyh_canchayplazacasta%C3%B1aresylacarraantes_imagen2.jpg"/>
    <s v="https://cdn2.buenosaires.gob.ar/baobras/mdhyh/mdhyh_canchayplazacasta%C3%B1aresylacarradurante_imagen3.jpg"/>
    <m/>
    <s v="Cooperativa"/>
    <n v="2017"/>
    <m/>
    <m/>
    <m/>
    <n v="4597"/>
    <n v="42"/>
    <m/>
    <m/>
    <m/>
    <s v="https://www.buenosaires.gob.ar/baobras/plazas-y-parques-de-comuna-8"/>
    <m/>
    <m/>
    <m/>
    <m/>
  </r>
  <r>
    <s v="Barrio 1 11 14"/>
    <s v="Barrio 1 11 14: Infraestructura De Servicios Y Solados En Pasajes De Manzana 28 Y 29 (Sector 1 Y 2)"/>
    <s v="Finalizada"/>
    <s v="Hidráulica e Infraestructura"/>
    <x v="8"/>
    <s v="Reacondicionamiento De La Red De Cloaca Y Agua Existente, Dotandola Con Tramos Y Cámaras De Inspección Nuevas. Ejecucion De Solados Nuevos Y Dotacion De Equipamiento Urbano."/>
    <n v="2675563"/>
    <n v="7"/>
    <s v="Parque Chacabuco"/>
    <s v="Riestra Av. Y Torres Y Tenorio, Pres."/>
    <n v="-34.64734593"/>
    <n v="-58.437424300000004"/>
    <x v="108"/>
    <x v="5"/>
    <d v="2017-10-24T00:00:00"/>
    <n v="2"/>
    <n v="100"/>
    <s v="https://cdn2.buenosaires.gob.ar/baobras/mdhyh/mdhyh_infraestructuradeserviciosysoladosenpasajesdemanzana28y29sector1y2_foto1.JPG"/>
    <s v="https://cdn2.buenosaires.gob.ar/baobras/mdhyh/mdhyh_infraestructuradeserviciosysoladosenpasajesdemanzana28y29sector1y2antes_foto2.jpg"/>
    <s v="https://cdn2.buenosaires.gob.ar/baobras/mdhyh/mdhyh_infraestructuradeserviciosysoladosenpasajesdemanzana28y29sector1y2durante_foto3.jpg"/>
    <m/>
    <s v="Cooperativa"/>
    <n v="2017"/>
    <m/>
    <m/>
    <m/>
    <n v="5768"/>
    <n v="42"/>
    <s v="SI"/>
    <m/>
    <m/>
    <s v="https://www.buenosaires.gob.ar/baobras/barrio-1-11-14"/>
    <m/>
    <m/>
    <m/>
    <m/>
  </r>
  <r>
    <s v="Barrio 1 11 14"/>
    <s v="Barrio 1 11 14: Infraestructura De Servicios Y Solados En Pasajes Y Pasillos De Manzana 1, 2 Y 3 (Sector 1 Y 2)"/>
    <s v="Finalizada"/>
    <s v="Hidráulica e Infraestructura"/>
    <x v="8"/>
    <s v="Reacondicionamiento Y Mejora De La Red De Desagí¼es Cloacales, Reparando Caños, Cámaras Y Tapas Necesarias, Tendido Pluvial Con Rejilla En Sectores Donde El Escurrimiento No Puede Realizarse Por Superficie, Cambio De Solados Deteriorados Por Nuevos."/>
    <n v="4500081"/>
    <n v="4"/>
    <s v="Nueva Pompeya"/>
    <s v="Barros Pazos, Jose Y Vedia, Agustin De"/>
    <n v="-34.64786797"/>
    <n v="-58.432969309999997"/>
    <x v="239"/>
    <x v="5"/>
    <d v="2017-12-28T00:00:00"/>
    <n v="4"/>
    <n v="100"/>
    <s v="https://cdn2.buenosaires.gob.ar/baobras/desarrollohumanoyhabitat2/mdhyh_infraestructuradeserviciosysoladosenpasajesypasillosdemanzana1%2C%202%20y%203sector%201%20y%202_despues_foto1.jpeg"/>
    <m/>
    <m/>
    <m/>
    <s v="Cooperativa"/>
    <n v="2017"/>
    <m/>
    <m/>
    <m/>
    <n v="4444"/>
    <n v="48"/>
    <s v="SI"/>
    <m/>
    <m/>
    <s v="https://www.buenosaires.gob.ar/baobras/barrio-1-11-14"/>
    <m/>
    <m/>
    <m/>
    <m/>
  </r>
  <r>
    <s v="Distrito De Las Artes"/>
    <s v="Distrito De Las Artes: Plaza Verde Usina Del Arte"/>
    <s v="Finalizada"/>
    <s v="Espacio Público"/>
    <x v="2"/>
    <s v="Se Trata De Un Nuevo Espacio Anexo A La Usina Del Arte Donde No Sólo Se Incorporó Un Nuevo Espacio Verde Para La Ciudad, Sino Que Además Sirve Como Apoyo A Las Actividades Que Se Desarrollan En La Usina. Este Espacio Cuenta Con Sectores De Verde, Escenario Elevado, Camarines, Sino Que En El Mismo Se Poddrán Desarrollar Espectaculos Donde Podrán Ser Vistos Por 10.000 Visitantes."/>
    <n v="17451932"/>
    <n v="4"/>
    <s v="La Boca"/>
    <s v="Don Pedro De Mendoza Av. 651"/>
    <n v="-34.629057979999999"/>
    <n v="-58.355833259999997"/>
    <x v="213"/>
    <x v="5"/>
    <d v="2017-10-20T00:00:00"/>
    <n v="4"/>
    <n v="100"/>
    <s v="cdn2.buenosaires.gob.ar/baobras/corporacionsur/PlazaVerdeUsinadelArte_foto1.JPG"/>
    <s v="cdn2.buenosaires.gob.ar/baobras/corporacionsur/PlazaVerdeUsinadelArte_foto2.jpg"/>
    <s v="cdn2.buenosaires.gob.ar/baobras/corporacionsur/PlazaVerdeUsinadelArte_foto3.JPG"/>
    <s v="cdn2.buenosaires.gob.ar/baobras/corporacionsur/PlazaVerdeUsinadelArte_foto4.JPG"/>
    <s v="Building Co S.R.L"/>
    <n v="2017"/>
    <s v="Licitación Pública"/>
    <s v="05-CBAS-2017"/>
    <n v="30708969881"/>
    <s v="usuarios"/>
    <s v="http://www.buenosaires.gob.ar/corporacionsur"/>
    <m/>
    <m/>
    <m/>
    <s v="http://www.buenosaires.gob.ar/baobras/distrito-de-las-artes"/>
    <m/>
    <m/>
    <m/>
    <m/>
  </r>
  <r>
    <s v="Barrio Los Piletones"/>
    <s v="Barrio Los Piletones: Plaza En Manzana 4"/>
    <s v="Finalizada"/>
    <s v="Espacio Público"/>
    <x v="2"/>
    <s v="El Objeto De La Obra Es Crear Un Nuevo Espacio Público De Aproximadamente 500 M2, Con 130 M2 De Espacio Verde Y Absorbente Para Brindar Un Nuevo Pulmón Al Barrio.Incluirá Nueva Iluminación Y Se Ejecutará Una Reja Perimetral Que Permita Brindar Mayor Seguridad Al Sector, Evitando Que La Plaza Pueda Ser Utilizada En Horarios Nocturnos."/>
    <n v="6904948"/>
    <n v="8"/>
    <s v="Villa Soldati"/>
    <s v="Mujeres Luchadoras 2850 Y Esperanza"/>
    <n v="-34.662607520000002"/>
    <n v="-58.45325321"/>
    <x v="316"/>
    <x v="5"/>
    <d v="2017-12-15T00:00:00"/>
    <n v="4"/>
    <n v="100"/>
    <s v="cdn2.buenosaires.gob.ar/baobras/corporacionsur/PlazaManzana4BarrioLosPiletones_foto1.jpg"/>
    <s v="cdn2.buenosaires.gob.ar/baobras/corporacionsur/PlazaManzana4BarrioLosPiletones_foto2.jpg"/>
    <s v="cdn2.buenosaires.gob.ar/baobras/corporacionsur/PlazaManzana4BarrioLosPiletones_foto3.jpg"/>
    <s v="cdn2.buenosaires.gob.ar/baobras/corporacionsur/PlazaManzana4BarrioLosPiletones_foto4.jpg"/>
    <s v="Urbaser Argentina S.A."/>
    <n v="2017"/>
    <s v="Licitación Pública"/>
    <s v="04-CBAS-2017"/>
    <n v="30682256504"/>
    <s v="vecinos"/>
    <m/>
    <m/>
    <m/>
    <m/>
    <s v="http://www.buenosaires.gob.ar/baobras/barrio-los-piletones"/>
    <m/>
    <m/>
    <m/>
    <m/>
  </r>
  <r>
    <s v="Caniles"/>
    <s v="Canil Parque Lezama"/>
    <s v="Finalizada"/>
    <s v="Espacio Público"/>
    <x v="7"/>
    <s v="Espacios Verdes"/>
    <n v="2652765"/>
    <n v="4"/>
    <s v="La Boca"/>
    <s v="Paseo Colón Av. Y Garcia, Martin Av."/>
    <n v="-34.625579999999999"/>
    <n v="-58.367786000000002"/>
    <x v="356"/>
    <x v="2"/>
    <d v="2016-05-08T00:00:00"/>
    <m/>
    <n v="100"/>
    <s v="https://cdn2.buenosaires.gob.ar/baobras/editadas1/mayep_canil_parquelezama_foto1.JPG"/>
    <s v="https://cdn2.buenosaires.gob.ar/baobras/editadas1/mayep_canil_parquelezama_foto2.JPG"/>
    <s v="https://cdn2.buenosaires.gob.ar/baobras/editadas1/mayep_canil_parquelezama_foto3.jpg"/>
    <m/>
    <s v="Algieri S.A"/>
    <n v="2016"/>
    <m/>
    <m/>
    <n v="30699339810"/>
    <m/>
    <m/>
    <m/>
    <m/>
    <m/>
    <s v="https://www.buenosaires.gob.ar/baobras/caniles"/>
    <s v="https://buenosaires.gob.ar/areas/hacienda/compras/consulta/popup_detalle.php?tipo=licitacion&amp;idlicitacion=117670"/>
    <m/>
    <m/>
    <m/>
  </r>
  <r>
    <s v="Caniles"/>
    <s v="Canil Parque Patricios"/>
    <s v="Finalizada"/>
    <s v="Espacio Público"/>
    <x v="7"/>
    <s v="Espacios Verdes"/>
    <n v="3564845"/>
    <n v="4"/>
    <s v="Parque Patricios"/>
    <s v="Caseros Av. Y Monteagudo"/>
    <n v="-34.637117379999999"/>
    <n v="-58.405610789999997"/>
    <x v="357"/>
    <x v="2"/>
    <d v="2016-11-29T00:00:00"/>
    <n v="7"/>
    <n v="100"/>
    <s v="https://cdn2.buenosaires.gob.ar/baobras/editadas1/mayep_canil_parquepatricios_foto1.jpg"/>
    <m/>
    <m/>
    <m/>
    <s v="Indaltec S.A. Comercializadora Pací­fico S.A. UTE"/>
    <n v="2016"/>
    <m/>
    <m/>
    <n v="30712217487"/>
    <m/>
    <m/>
    <m/>
    <m/>
    <m/>
    <s v="https://www.buenosaires.gob.ar/baobras/caniles"/>
    <s v="https://buenosaires.gob.ar/areas/hacienda/compras/consulta/popup_detalle.php?tipo=licitacion&amp;idlicitacion=117670"/>
    <m/>
    <m/>
    <m/>
  </r>
  <r>
    <s v="Caniles"/>
    <s v="Canil Plaza Armenia"/>
    <s v="Finalizada"/>
    <s v="Espacio Público"/>
    <x v="7"/>
    <s v="Espacios Verdes"/>
    <n v="2157347"/>
    <n v="14"/>
    <s v="Palermo"/>
    <s v="Malabia Y Costa Rica"/>
    <n v="-34.589466080000001"/>
    <n v="-58.425080600000001"/>
    <x v="357"/>
    <x v="2"/>
    <d v="2016-11-20T00:00:00"/>
    <n v="7"/>
    <n v="100"/>
    <s v="https://cdn2.buenosaires.gob.ar/baobras/editadas1/mayep_canil_plazaarmenia_foto1.jpg"/>
    <s v="https://cdn2.buenosaires.gob.ar/baobras/editadas1/mayep_canil_plazaarmenia_foto2.jpg"/>
    <m/>
    <m/>
    <s v="Indaltec S.A. Comercializadora Pací­fico S.A. UTE"/>
    <n v="2016"/>
    <m/>
    <m/>
    <n v="30712217487"/>
    <m/>
    <m/>
    <m/>
    <m/>
    <m/>
    <s v="https://www.buenosaires.gob.ar/baobras/caniles"/>
    <s v="https://buenosaires.gob.ar/areas/hacienda/compras/consulta/popup_detalle.php?tipo=licitacion&amp;idlicitacion=117670"/>
    <m/>
    <m/>
    <m/>
  </r>
  <r>
    <s v="Caniles"/>
    <s v="Canil San Martin"/>
    <s v="Finalizada"/>
    <s v="Espacio Público"/>
    <x v="7"/>
    <s v="Espacios Verdes"/>
    <n v="5034647"/>
    <n v="1"/>
    <s v="Retiro"/>
    <s v="Del Libertador Av. Y San Martin"/>
    <n v="-34.593564379999997"/>
    <n v="-58.373845580000001"/>
    <x v="358"/>
    <x v="2"/>
    <d v="2016-07-12T00:00:00"/>
    <m/>
    <n v="100"/>
    <s v="https://cdn2.buenosaires.gob.ar/baobras/editadas1/mayep_canil_san%20martin_foto1.jpg"/>
    <s v="https://cdn2.buenosaires.gob.ar/baobras/editadas1/mayep_canil_san%20martin_foto2.jpg"/>
    <s v="https://cdn2.buenosaires.gob.ar/baobras/editadas1/mayep_canil_san%20martin_foto3.jpg"/>
    <m/>
    <s v="Urbaser Argentina S.A - Ceob Sa Ute"/>
    <n v="2016"/>
    <m/>
    <m/>
    <n v="30714682489"/>
    <m/>
    <m/>
    <m/>
    <m/>
    <m/>
    <s v="https://www.buenosaires.gob.ar/baobras/caniles"/>
    <s v="https://buenosaires.gob.ar/areas/hacienda/compras/consulta/popup_detalle.php?tipo=licitacion&amp;idlicitacion=117670"/>
    <m/>
    <m/>
    <m/>
  </r>
  <r>
    <s v="Caniles"/>
    <s v="Canil Centenario - C1"/>
    <s v="Finalizada"/>
    <s v="Espacio Público"/>
    <x v="7"/>
    <s v="Espacios Verdes"/>
    <n v="2297470"/>
    <n v="6"/>
    <s v="Caballito"/>
    <s v="Diaz Velez Av. Y Marechal, Leopoldo"/>
    <n v="-34.608637379999998"/>
    <n v="-58.436217190000001"/>
    <x v="359"/>
    <x v="2"/>
    <d v="2017-10-04T00:00:00"/>
    <n v="18"/>
    <n v="100"/>
    <s v="https://cdn2.buenosaires.gob.ar/baobras/editadas1/mayep_caniles_centenario_foto1.jpg"/>
    <m/>
    <m/>
    <m/>
    <s v="CASA MACCHI S.A."/>
    <n v="2016"/>
    <m/>
    <m/>
    <n v="30608125201"/>
    <m/>
    <m/>
    <m/>
    <m/>
    <m/>
    <s v="https://www.buenosaires.gob.ar/baobras/caniles"/>
    <s v="https://buenosaires.gob.ar/areas/hacienda/compras/consulta/popup_detalle.php?tipo=licitacion&amp;idlicitacion=117670"/>
    <m/>
    <m/>
    <m/>
  </r>
  <r>
    <s v="Caniles"/>
    <s v="Canil Centenario - C2"/>
    <s v="Finalizada"/>
    <s v="Espacio Público"/>
    <x v="7"/>
    <s v="Espacios Verdes"/>
    <n v="2447396"/>
    <n v="6"/>
    <s v="Caballito"/>
    <s v="Diaz Velez Av. Y Marechal, Leopoldo"/>
    <n v="-34.608637379999998"/>
    <n v="-58.436217190000001"/>
    <x v="359"/>
    <x v="2"/>
    <d v="2017-10-04T00:00:00"/>
    <n v="18"/>
    <n v="100"/>
    <s v="https://cdn2.buenosaires.gob.ar/baobras/editadas1/mayep_caniles_centenario_foto2.jpg"/>
    <m/>
    <m/>
    <m/>
    <s v="CASA MACCHI S.A."/>
    <n v="2016"/>
    <m/>
    <m/>
    <n v="30608125201"/>
    <m/>
    <m/>
    <m/>
    <m/>
    <m/>
    <s v="https://www.buenosaires.gob.ar/baobras/caniles"/>
    <s v="https://buenosaires.gob.ar/areas/hacienda/compras/consulta/popup_detalle.php?tipo=licitacion&amp;idlicitacion=117670"/>
    <m/>
    <m/>
    <m/>
  </r>
  <r>
    <s v="Caniles"/>
    <s v="Canil Centenario - C3"/>
    <s v="Finalizada"/>
    <s v="Espacio Público"/>
    <x v="7"/>
    <s v="Espacios Verdes"/>
    <n v="2339767"/>
    <n v="6"/>
    <s v="Caballito"/>
    <s v="Diaz Velez Av. Y Marechal, Leopoldo"/>
    <n v="-34.608637379999998"/>
    <n v="-58.436217190000001"/>
    <x v="359"/>
    <x v="2"/>
    <d v="2017-10-04T00:00:00"/>
    <n v="18"/>
    <n v="100"/>
    <s v="https://cdn2.buenosaires.gob.ar/baobras/editadas1/mayep_caniles_centenario_foto3.jpg"/>
    <m/>
    <m/>
    <m/>
    <s v="CASA MACCHI S.A."/>
    <n v="2016"/>
    <m/>
    <m/>
    <n v="30608125201"/>
    <m/>
    <m/>
    <m/>
    <m/>
    <m/>
    <s v="https://www.buenosaires.gob.ar/baobras/caniles"/>
    <s v="https://buenosaires.gob.ar/areas/hacienda/compras/consulta/popup_detalle.php?tipo=licitacion&amp;idlicitacion=117670"/>
    <m/>
    <m/>
    <m/>
  </r>
  <r>
    <s v="Plazas y Parques de Comuna 1"/>
    <s v="Reserva Ecológica. Nuevo borde costero - Playa."/>
    <s v="Finalizada"/>
    <s v="Espacio Público"/>
    <x v="7"/>
    <s v="Espacios Verdes"/>
    <n v="5434421"/>
    <n v="1"/>
    <s v="Puerto Madero"/>
    <s v="Villaflor, Azucena Y De Los Italianos Av."/>
    <n v="-34.611198739999999"/>
    <n v="-58.359238400000002"/>
    <x v="24"/>
    <x v="5"/>
    <d v="2017-03-30T00:00:00"/>
    <n v="1"/>
    <n v="100"/>
    <s v="https://cdn2.buenosaires.gob.ar/baobras/editadas1/mayep_comuna1_nuevobordecosteroplaya_foto1.jpg"/>
    <s v="https://cdn2.buenosaires.gob.ar/baobras/editadas1/mayep_comuna1_nuevobordecosteroplaya_foto2.jpg"/>
    <s v="https://cdn2.buenosaires.gob.ar/baobras/editadas1/mayep_comuna1_nuevobordecosteroplaya_foto3.jpg"/>
    <s v="https://cdn2.buenosaires.gob.ar/baobras/editadas1/mayep_comuna1_nuevobordecosteroplaya_foto4.jpg"/>
    <s v="Planobra S.A - Indaltec S.A Ute"/>
    <n v="2016"/>
    <m/>
    <m/>
    <n v="30712230467"/>
    <m/>
    <m/>
    <m/>
    <m/>
    <m/>
    <s v="https://www.buenosaires.gob.ar/baobras/plazas-y-parques-de-comuna-1"/>
    <s v="https://buenosaires.gob.ar/areas/hacienda/compras/consulta/popup_detalle.php?tipo=licitacion&amp;idlicitacion=117670"/>
    <m/>
    <m/>
    <m/>
  </r>
  <r>
    <s v="Plazas y Parques de Comuna 1"/>
    <s v="Reserva Ecológica: Rambla"/>
    <s v="Finalizada"/>
    <s v="Espacio Público"/>
    <x v="7"/>
    <s v="Espacios Verdes"/>
    <n v="3548080"/>
    <n v="1"/>
    <s v="Puerto Madero"/>
    <s v="De Los Italianos Av. Y Villaflor, Azucena"/>
    <n v="-34.611198739999999"/>
    <n v="-58.359238400000002"/>
    <x v="24"/>
    <x v="5"/>
    <d v="2017-03-30T00:00:00"/>
    <n v="1"/>
    <n v="100"/>
    <s v="https://cdn2.buenosaires.gob.ar/baobras/editadas1/mayep_comuna1_ramblareservaecologica_foto1.JPG"/>
    <s v="https://cdn2.buenosaires.gob.ar/baobras/editadas1/mayep_comuna1_ramblareservaecologica_foto2.jpg"/>
    <s v="https://cdn2.buenosaires.gob.ar/baobras/editadas1/mayep_comuna1_ramblareservaecologica_foto3.jpg"/>
    <m/>
    <s v="Planobra S.A - Indaltec S.A Ute"/>
    <n v="2016"/>
    <m/>
    <m/>
    <n v="30712230467"/>
    <m/>
    <m/>
    <m/>
    <m/>
    <m/>
    <s v="https://www.buenosaires.gob.ar/baobras/plazas-y-parques-de-comuna-1"/>
    <s v="https://buenosaires.gob.ar/areas/hacienda/compras/consulta/popup_detalle.php?tipo=licitacion&amp;idlicitacion=117670"/>
    <m/>
    <m/>
    <m/>
  </r>
  <r>
    <s v="Plazas y Parques de Comuna 1"/>
    <s v="9 de Julio - Uade"/>
    <s v="Finalizada"/>
    <s v="Espacio Público"/>
    <x v="7"/>
    <s v="Espacios Verdes"/>
    <n v="3500000"/>
    <n v="1"/>
    <s v="Montserrat"/>
    <s v="Lima Y Chile"/>
    <n v="-34.616482859999998"/>
    <n v="-58.381571440000002"/>
    <x v="319"/>
    <x v="2"/>
    <d v="2017-05-30T00:00:00"/>
    <n v="5"/>
    <n v="100"/>
    <s v="https://cdn2.buenosaires.gob.ar/baobras/editadas1/mayep_comuna1_9dejulio_uade_foto1.jpg"/>
    <s v="https://cdn2.buenosaires.gob.ar/baobras/editadas1/mayep_comuna1_9dejulio_uade_foto2.jpg"/>
    <s v="https://cdn2.buenosaires.gob.ar/baobras/editadas1/mayep_comuna1_9dejulio_uade_foto3.jpg"/>
    <m/>
    <s v="Urbaser Argentina S.A - Ceob Sa Ute"/>
    <n v="2017"/>
    <m/>
    <m/>
    <n v="30714682489"/>
    <m/>
    <m/>
    <m/>
    <m/>
    <m/>
    <s v="https://www.buenosaires.gob.ar/baobras/plazas-y-parques-de-comuna-1"/>
    <s v="https://buenosaires.gob.ar/areas/hacienda/compras/consulta/popup_detalle.php?tipo=licitacion&amp;idlicitacion=117670"/>
    <m/>
    <m/>
    <m/>
  </r>
  <r>
    <s v="Plazas y Parques de Comuna 6"/>
    <s v="Parque Centenario: Veredas"/>
    <s v="Finalizada"/>
    <s v="Espacio Público"/>
    <x v="7"/>
    <s v="Espacios Verdes"/>
    <n v="9843854"/>
    <n v="6"/>
    <s v="Caballito"/>
    <s v="Diaz Velez Av. Y Marechal, Leopoldo"/>
    <n v="-34.608637379999998"/>
    <n v="-58.436217190000001"/>
    <x v="360"/>
    <x v="2"/>
    <d v="2017-02-17T00:00:00"/>
    <n v="4"/>
    <n v="100"/>
    <s v="https://cdn2.buenosaires.gob.ar/baobras/editadas1/mayep_comuna6_veredascentenario_foto1.jpeg"/>
    <m/>
    <m/>
    <m/>
    <s v="CASA MACCHI S.A."/>
    <n v="2016"/>
    <m/>
    <m/>
    <n v="30608125201"/>
    <m/>
    <m/>
    <m/>
    <m/>
    <m/>
    <s v="https://www.buenosaires.gob.ar/baobras/plazas-y-parques-de-comuna-6"/>
    <s v="https://buenosaires.gob.ar/areas/hacienda/compras/consulta/popup_detalle.php?tipo=licitacion&amp;idlicitacion=117670"/>
    <m/>
    <m/>
    <m/>
  </r>
  <r>
    <s v="Plazas y Parques de Comuna 1"/>
    <s v="Campaña del Chaco: Puesta en valor"/>
    <s v="Finalizada"/>
    <s v="Espacio Público"/>
    <x v="7"/>
    <s v="Espacios Verdes"/>
    <n v="8654246"/>
    <n v="1"/>
    <s v="Puerto Madero"/>
    <s v="Padre Migone - Rodriguez, Tristan, Dr., Av. - Brasil, Av. - Calabria"/>
    <n v="-34.584403999999999"/>
    <n v="-58.379541000000003"/>
    <x v="355"/>
    <x v="5"/>
    <d v="2018-02-23T00:00:00"/>
    <n v="4"/>
    <n v="100"/>
    <s v="https://cdn2.buenosaires.gob.ar/baobras/editadas1/mayep_comuna1_campchaco_foto1.jpeg"/>
    <m/>
    <m/>
    <m/>
    <s v="Algieri S.A"/>
    <n v="2017"/>
    <m/>
    <m/>
    <n v="30699339810"/>
    <m/>
    <m/>
    <m/>
    <m/>
    <m/>
    <s v="https://www.buenosaires.gob.ar/baobras/plazas-y-parques-de-comuna-1"/>
    <s v="https://buenosaires.gob.ar/areas/hacienda/compras/consulta/popup_detalle.php?tipo=licitacion&amp;idlicitacion=117670"/>
    <m/>
    <m/>
    <m/>
  </r>
  <r>
    <s v="Bibliotecas"/>
    <s v="Biblioteca Julio Cortázar - Casa De La Lectura: Puesta En Valor"/>
    <s v="Finalizada"/>
    <s v="Arquitectura"/>
    <x v="6"/>
    <s v="Puesta En Valor Integral Biblioteca Julio Cortázar, Táreas De Mantenimiento Y Refacción"/>
    <n v="4206200"/>
    <n v="15"/>
    <s v="Villa Crespo"/>
    <s v="Lavalleja 924"/>
    <n v="-34.597884440000001"/>
    <n v="-58.429803300000003"/>
    <x v="118"/>
    <x v="5"/>
    <d v="2017-12-31T00:00:00"/>
    <n v="6"/>
    <n v="100"/>
    <s v="https://cdn2.buenosaires.gob.ar/baobras/editadas1/cultura_bibliotecacortazar_foto1.jpg"/>
    <s v="https://cdn2.buenosaires.gob.ar/baobras/editadas1/cultura_bibliotecacortazar_foto2.jpg"/>
    <s v="https://cdn2.buenosaires.gob.ar/baobras/editadas1/cultura_bibliotecacortazar_foto3.jpg"/>
    <m/>
    <s v="Obra realizada con personal propio"/>
    <m/>
    <m/>
    <m/>
    <m/>
    <m/>
    <m/>
    <m/>
    <m/>
    <m/>
    <s v="https://www.buenosaires.gob.ar/baobras/bibliotecas"/>
    <m/>
    <m/>
    <m/>
    <m/>
  </r>
  <r>
    <s v="Barrio 20"/>
    <s v="Barrio 20 y Celedonio Escalada: Alumbrado público general"/>
    <s v="Finalizada"/>
    <s v="Espacio Público"/>
    <x v="8"/>
    <s v="Ejecucion Del Alumbrado Público, Junto Con El Ordenamiento Del Espacio Publico. Las Tareas Incluyen La Poda De írboles, Desmonte Y Retiro De Instalaciones Eléctricas Existentes, Como Tambien El Tendido Y Reparación De Cables Desde Alimentador A Tablero Principal De Alimentación. Provisión Y Colocación De Artefactos De Iluminación."/>
    <n v="5521581"/>
    <n v="8"/>
    <s v="Villa Lugano"/>
    <s v="Unanue Y Albariño"/>
    <n v="-34.576706219999998"/>
    <n v="-58.43080552"/>
    <x v="136"/>
    <x v="5"/>
    <d v="2018-12-29T00:00:00"/>
    <n v="15"/>
    <n v="100"/>
    <s v="https://cdn2.buenosaires.gob.ar/baobras/mdhyh/mdhyh_alumbradovilla20_imagen1.jpg"/>
    <s v="https://cdn2.buenosaires.gob.ar/baobras/mdhyh/mdhyh_alumbradop%C3%BAblicogeneraldurante_imagen1.jpg"/>
    <m/>
    <m/>
    <s v="Cooperativa"/>
    <n v="2017"/>
    <m/>
    <m/>
    <m/>
    <n v="15421"/>
    <n v="49"/>
    <s v="SI"/>
    <m/>
    <m/>
    <s v="https://www.buenosaires.gob.ar/baobras/barrio-20"/>
    <s v="https://documentosboletinoficial.buenosaires.gob.ar/publico/20190920.pdf"/>
    <m/>
    <m/>
    <m/>
  </r>
  <r>
    <s v="Barrio 1 11 14"/>
    <s v="Barrio 1 11 14: Cancha Varela Y Frentes Perito Moreno"/>
    <s v="Finalizada"/>
    <s v="Espacio Público"/>
    <x v="8"/>
    <s v="Recuperacion Del Espacio Público Que Se Encuentra En La Intersección De Las Calles Varela Y Perito Moreno Y La Realización De Las Mejoras De Fachadas De Viviendas Comprendidas En Dicho Eje"/>
    <n v="5928273"/>
    <n v="7"/>
    <s v="Flores"/>
    <s v="Varela Av. Y Moreno, Perito Av."/>
    <n v="-34.65118331"/>
    <n v="-58.443325440000002"/>
    <x v="133"/>
    <x v="5"/>
    <d v="2017-12-15T00:00:00"/>
    <n v="8"/>
    <n v="100"/>
    <s v="https://cdn2.buenosaires.gob.ar/baobras/mdhyh/mdhyh_canchavarelayfrentesperitomorenodurante_imagen1.jpg"/>
    <s v="https://cdn2.buenosaires.gob.ar/baobras/mdhyh/mdhyh_canchavarelayfrentesperitomorenoantes_imagen2.jpg"/>
    <m/>
    <m/>
    <s v="Ernesto Tarnousky S.A."/>
    <n v="2016"/>
    <m/>
    <m/>
    <n v="30628970714"/>
    <n v="14386"/>
    <m/>
    <s v="SI"/>
    <m/>
    <m/>
    <s v="https://www.buenosaires.gob.ar/baobras/barrio-1-11-14"/>
    <s v="https://documentosboletinoficial.buenosaires.gob.ar/publico/20170105.pdf"/>
    <m/>
    <m/>
    <m/>
  </r>
  <r>
    <s v="Barrio 31"/>
    <s v="Barrio 31: Cedel"/>
    <s v="Finalizada"/>
    <s v="Arquitectura"/>
    <x v="8"/>
    <s v="Se readecuó un edifició existente ampliando la cantidad de m2. Se adoptó como medidas de eficiencia energética, la aislación de los techos; la aplicación de artefactos lumí­nicos eficientes energeticamente en los espacios interiores y comunes. Para reducir los consumos de agua, se implementó un sistema de almacenaje del agua de lluvia, se aplicó un sistema dual de disposición del agua de los sanitarios y se aplicó sistemas de bajo consumo en la griferí­a en general. Se usaron muros de steel framing con estructura de tubos de acero galvanizado, aislación termo-acústica intermedia e interior de paneles de placa de yeso . Se pusieron doble vidriado hermético laminado para las ventanas ya que las carpinterí­as deberán cumplir como mí­nimo con una transmitancia térmica de entre 3 y 4 w/mí‚Â²k, cumpliendo con los parámetros de norma IRAM 11.507, partes 1, 3 y 4."/>
    <n v="7398101"/>
    <n v="1"/>
    <s v="Retiro"/>
    <s v="Gendarmeria Nacional Av. 690"/>
    <n v="-34.583595889999998"/>
    <n v="-58.374535620000003"/>
    <x v="295"/>
    <x v="2"/>
    <d v="2016-12-27T00:00:00"/>
    <n v="3"/>
    <n v="100"/>
    <s v="https://cdn2.buenosaires.gob.ar/baobras/sisu2/secretariadeintegracionsocialyurbana_cedel_imagen1.jpg"/>
    <s v="https://cdn2.buenosaires.gob.ar/baobras/integracionsocialyurbana/CEDEL%2C%20despu%C3%A9s.jpg"/>
    <m/>
    <m/>
    <s v="Kir S.R.L"/>
    <n v="2016"/>
    <s v="Licitación Pública Nacional"/>
    <s v="339-SIGAF/17"/>
    <n v="30702232046"/>
    <n v="43190"/>
    <n v="10"/>
    <s v="SI"/>
    <m/>
    <m/>
    <s v="https://www.buenosaires.gob.ar/baobras/barrio-31"/>
    <s v="https://documentosboletinoficial.buenosaires.gob.ar/publico/20170331.pdf"/>
    <m/>
    <m/>
    <m/>
  </r>
  <r>
    <s v="Destacamentos De Bomberos"/>
    <s v="Destacamentos De Bomberos: Remodelación Cuartel de Bomberos III &quot;BARRACAS&quot; "/>
    <s v="Finalizada"/>
    <s v="Arquitectura"/>
    <x v="2"/>
    <s v="Remodelación Y Puesta En Valor Del Cuartel III - Barracas."/>
    <n v="14305967"/>
    <n v="4"/>
    <s v="La Boca"/>
    <s v="Brandsen 1046"/>
    <n v="-34.637369"/>
    <n v="-58.367333000000002"/>
    <x v="361"/>
    <x v="5"/>
    <d v="2018-10-14T00:00:00"/>
    <n v="7.5"/>
    <n v="100"/>
    <s v="cdn2.buenosaires.gob.ar/baobras/justiciayseguridad/Barracas%201.jpg"/>
    <s v="cdn2.buenosaires.gob.ar/baobras/justiciayseguridad/Barracas%202.jpg"/>
    <m/>
    <m/>
    <s v="Building Co S.R.L"/>
    <n v="2017"/>
    <s v="Licitación Pública"/>
    <s v="07-CBAS-2017"/>
    <n v="30708969881"/>
    <s v="usuarios"/>
    <s v="https://documentosboletinoficial.buenosaires.gob.ar/publico/20170706.pdf"/>
    <m/>
    <m/>
    <m/>
    <s v="http://www.buenosaires.gob.ar/baobras/destacamentos-de-bomberos"/>
    <m/>
    <m/>
    <m/>
    <m/>
  </r>
  <r>
    <s v="Instituto Superior De Seguridad Pública"/>
    <s v="Instituto Superior De Seguridad Pública: Ampliación Polí­gono De Tiro"/>
    <s v="Finalizada"/>
    <s v="Arquitectura"/>
    <x v="2"/>
    <s v="Construcción De Nuevo Polí­gono Para Capacitación Del Issp"/>
    <n v="64911719"/>
    <n v="9"/>
    <s v="Parque Avellaneda"/>
    <s v="Santiago De Compostela Av. 3801"/>
    <n v="-34.655180620000003"/>
    <n v="-58.465079860000003"/>
    <x v="213"/>
    <x v="5"/>
    <d v="2018-11-30T00:00:00"/>
    <n v="13"/>
    <n v="100"/>
    <s v="cdn2.buenosaires.gob.ar/baobras/justiciayseguridad/Poligono%201.jpg"/>
    <m/>
    <m/>
    <m/>
    <s v="Building Co S.R.L"/>
    <n v="2017"/>
    <s v="Licitación Pública"/>
    <s v="02-CBAS-2017"/>
    <n v="30708969881"/>
    <s v="usuarios"/>
    <s v="https://documentosboletinoficial.buenosaires.gob.ar/publico/20170315.pdf"/>
    <m/>
    <m/>
    <m/>
    <s v="http://www.buenosaires.gob.ar/baobras/instituto-superior-de-seguridad-publica"/>
    <m/>
    <m/>
    <m/>
    <m/>
  </r>
  <r>
    <s v="Plan 54 escuelas"/>
    <s v="Polo Larrazabal - Jardí­n de Infantes Integral N.° 10 D.E. 21"/>
    <s v="Finalizada"/>
    <s v="Escuelas"/>
    <x v="0"/>
    <s v="Inicial"/>
    <n v="12176766"/>
    <n v="8"/>
    <s v="Villa Riachuelo"/>
    <s v="Larrazabal 5430"/>
    <n v="-34.686165250000002"/>
    <n v="-58.457701200000002"/>
    <x v="115"/>
    <x v="5"/>
    <d v="2017-11-30T00:00:00"/>
    <n v="10"/>
    <n v="100"/>
    <s v="https://cdn.buenosaires.gob.ar/datosabiertos/datasets/ba-obras/fotos/25037.jpg"/>
    <s v="https://cdn.buenosaires.gob.ar/datosabiertos/datasets/ba-obras/fotos/25037-2.jpg"/>
    <s v="https://cdn.buenosaires.gob.ar/datosabiertos/datasets/ba-obras/fotos/25037-3.jpg"/>
    <s v="https://cdn.buenosaires.gob.ar/datosabiertos/datasets/ba-obras/fotos/25037-4.jpg"/>
    <s v="Kain S.A.I.C."/>
    <d v="2017-01-01T00:00:00"/>
    <s v="Licitación Pública"/>
    <m/>
    <n v="33522512279"/>
    <m/>
    <m/>
    <s v="SI"/>
    <m/>
    <m/>
    <s v="https://www.buenosaires.gob.ar/baobras/54-escuelas"/>
    <s v="https://buenosaires.gob.ar/areas/hacienda/compras/consulta/popup_detalle.php?tipo=licitacion&amp;idlicitacion=128550"/>
    <m/>
    <m/>
    <m/>
  </r>
  <r>
    <s v="Plan 54 escuelas"/>
    <s v="Escuela de Educación Primaria N.° 11 D.E. 21"/>
    <s v="Finalizada"/>
    <s v="Escuelas"/>
    <x v="0"/>
    <s v="Primaria"/>
    <n v="86611570"/>
    <n v="8"/>
    <s v="Villa Soldati"/>
    <s v="Escalada Av. 3900"/>
    <n v="-34.671484079999999"/>
    <n v="-58.461156819999999"/>
    <x v="252"/>
    <x v="4"/>
    <d v="2019-02-28T00:00:00"/>
    <n v="10"/>
    <n v="100"/>
    <s v="https://cdn.buenosaires.gob.ar/datosabiertos/datasets/ba-obras/fotos/25038.jpg"/>
    <s v="https://cdn.buenosaires.gob.ar/datosabiertos/datasets/ba-obras/fotos/25038-2.jpg"/>
    <s v="https://cdn.buenosaires.gob.ar/datosabiertos/datasets/ba-obras/fotos/25038-3.jpg"/>
    <s v="https://cdn.buenosaires.gob.ar/datosabiertos/datasets/ba-obras/fotos/25038-4.jpg"/>
    <s v="Vidogar Construcciones S.A"/>
    <d v="2018-05-21T00:00:00"/>
    <s v="Licitación Pública"/>
    <m/>
    <m/>
    <m/>
    <m/>
    <s v="SI"/>
    <m/>
    <m/>
    <s v="https://www.buenosaires.gob.ar/baobras/54-escuelas"/>
    <s v="https://documentosboletinoficial.buenosaires.gob.ar/publico/20181217.pdf"/>
    <m/>
    <m/>
    <m/>
  </r>
  <r>
    <s v="Plan 54 escuelas"/>
    <s v="Polo Piedrabuena -Jardí­n de Infantes Integral N.° 4 D.E. 20"/>
    <s v="Finalizada"/>
    <s v="Escuelas"/>
    <x v="0"/>
    <s v="Inicial"/>
    <n v="67760724"/>
    <n v="8"/>
    <s v="Villa Lugano"/>
    <s v="Piedra Buena Av. Y Zuviria"/>
    <n v="-34.67418954"/>
    <n v="-58.49170633"/>
    <x v="161"/>
    <x v="4"/>
    <d v="2019-05-31T00:00:00"/>
    <n v="15"/>
    <n v="100"/>
    <s v="https://cdn.buenosaires.gob.ar/datosabiertos/datasets/ba-obras/fotos/25039.jpg"/>
    <s v="https://cdn.buenosaires.gob.ar/datosabiertos/datasets/ba-obras/fotos/25039-2.jpg"/>
    <s v="https://cdn.buenosaires.gob.ar/datosabiertos/datasets/ba-obras/fotos/25039-3.jpg"/>
    <m/>
    <s v="Grupo Viarsa S.A.-Master Obras S.A. (U.T.)"/>
    <d v="2018-02-01T00:00:00"/>
    <s v="Licitación Pública"/>
    <m/>
    <n v="33588171979"/>
    <m/>
    <m/>
    <m/>
    <m/>
    <m/>
    <s v="https://www.buenosaires.gob.ar/baobras/54-escuelas"/>
    <s v="https://buenosaires.gob.ar/areas/hacienda/compras/consulta/popup_detalle.php?popup_modulo=popup_altas_detalle&amp;estado=6&amp;idlicitacion=132280&amp;tipo=adjudicacion"/>
    <m/>
    <m/>
    <m/>
  </r>
  <r>
    <s v="Obras en escuelas de Comuna 10"/>
    <s v="Esc. Primaria Común N° 6 Ernesto Alejandro Bavio: Obras generales."/>
    <s v="Finalizada"/>
    <s v="Escuelas"/>
    <x v="0"/>
    <s v="Obra De Reparaciones, Solado, Rampa, Sanitarios, Restauración De Fachada."/>
    <n v="7185200"/>
    <n v="10"/>
    <s v="Floresta"/>
    <s v="Bahia Blanca 1551"/>
    <n v="-34.619691449999998"/>
    <n v="-58.49091026"/>
    <x v="84"/>
    <x v="5"/>
    <d v="2018-08-27T00:00:00"/>
    <n v="19"/>
    <n v="100"/>
    <s v="https://cdn2.buenosaires.gob.ar/baobras/editadas2/meigc_comuna10_escprimaria06bavio_foto1.jpg"/>
    <s v="https://cdn2.buenosaires.gob.ar/baobras/editadas2/meigc_comuna10_escprimaria06bavio_foto2.jpg"/>
    <s v="https://cdn2.buenosaires.gob.ar/baobras/editadas2/meigc_comuna10_escprimaria06bavio_foto3.jpg"/>
    <m/>
    <s v="CONSTRUCTORA PREMART S.R.L."/>
    <d v="2017-01-16T00:00:00"/>
    <m/>
    <m/>
    <n v="30709331031"/>
    <m/>
    <m/>
    <m/>
    <m/>
    <m/>
    <s v="https://www.buenosaires.gob.ar/baobras/obras-en-escuelas-de-comuna-10"/>
    <m/>
    <m/>
    <m/>
    <m/>
  </r>
  <r>
    <s v="Obras en escuelas de Comuna 11"/>
    <s v="Esc. Primaria Común N° 15 Antonio Devoto: Obras generales."/>
    <s v="Finalizada"/>
    <s v="Escuelas"/>
    <x v="0"/>
    <s v="Obra De Reparación Y Reacondicionamiento De Sanitarios"/>
    <n v="1373007"/>
    <n v="11"/>
    <s v="Villa Devoto"/>
    <s v="Carril, Salvador Maria Del Av. 4172"/>
    <n v="-34.600484289999997"/>
    <n v="-58.51396235"/>
    <x v="349"/>
    <x v="2"/>
    <d v="2017-02-24T00:00:00"/>
    <n v="4"/>
    <n v="100"/>
    <s v="https://cdn2.buenosaires.gob.ar/baobras/editadas2/meigc_comuna11_escprimaria15_foto1.jpg"/>
    <s v="https://cdn2.buenosaires.gob.ar/baobras/editadas2/meigc_comuna11_escprimaria15_foto2.jpg"/>
    <s v="https://cdn2.buenosaires.gob.ar/baobras/editadas2/meigc_comuna11_escprimaria15_foto3.jpg"/>
    <s v="https://cdn2.buenosaires.gob.ar/baobras/editadas2/meigc_comuna11_escprimaria15_foto4.jpg"/>
    <s v="Tala Construcciones S.A."/>
    <d v="2016-10-31T00:00:00"/>
    <m/>
    <m/>
    <n v="30708267984"/>
    <m/>
    <m/>
    <m/>
    <m/>
    <m/>
    <s v="https://www.buenosaires.gob.ar/baobras/obras-en-escuelas-de-la-comuna-11"/>
    <m/>
    <m/>
    <m/>
    <m/>
  </r>
  <r>
    <s v="Obras en escuelas de Comuna 15"/>
    <s v="Esc. Primaria Común Grecia: Obras generales."/>
    <s v="Finalizada"/>
    <s v="Escuelas"/>
    <x v="0"/>
    <s v="Obra De Refacciones Varias"/>
    <n v="8660316"/>
    <n v="15"/>
    <s v="Agronomí­a"/>
    <s v="Condarco 3984"/>
    <n v="-34.590118220000001"/>
    <n v="-58.495181469999999"/>
    <x v="151"/>
    <x v="2"/>
    <d v="2017-09-20T00:00:00"/>
    <n v="10"/>
    <n v="100"/>
    <s v="https://cdn2.buenosaires.gob.ar/baobras/editadas2/meigc_comuna15_escprimariagrecia_foto1.jpg"/>
    <s v="https://cdn2.buenosaires.gob.ar/baobras/editadas2/meigc_comuna15_escprimariagrecia_foto2.jpg"/>
    <s v="https://cdn2.buenosaires.gob.ar/baobras/editadas2/meigc_comuna15_escprimariagrecia_foto3.jpg"/>
    <s v="https://cdn2.buenosaires.gob.ar/baobras/editadas2/meigc_comuna15_escprimariagrecia_foto4.jpg"/>
    <s v="Radiotronica Construcciones S.A."/>
    <d v="2016-11-24T00:00:00"/>
    <m/>
    <m/>
    <n v="33709466939"/>
    <m/>
    <m/>
    <m/>
    <m/>
    <m/>
    <s v="https://www.buenosaires.gob.ar/baobras/obras-en-escuelas-de-comuna-15"/>
    <s v="https://documentosboletinoficial.buenosaires.gob.ar/publico/20110114.pdf"/>
    <m/>
    <m/>
    <m/>
  </r>
  <r>
    <s v="Obras en escuelas de Comuna 1"/>
    <s v="Esc. Politécnica Manuel Belgrano: Obras generales"/>
    <s v="Finalizada"/>
    <s v="Escuelas"/>
    <x v="0"/>
    <s v="Obra De Ampliación, Refacción Y Rehabilitación. Refacción De Fachada."/>
    <n v="9226179"/>
    <n v="1"/>
    <s v="Montserrat"/>
    <s v="Bolivar 346"/>
    <n v="-34.611855720000001"/>
    <n v="-58.373325199999996"/>
    <x v="362"/>
    <x v="1"/>
    <d v="2017-12-31T00:00:00"/>
    <n v="24"/>
    <n v="100"/>
    <s v="https://cdn2.buenosaires.gob.ar/baobras/editadas2/meigc_comuna1_politecnicobelgrano_foto1.jpg"/>
    <s v="https://cdn2.buenosaires.gob.ar/baobras/editadas2/meigc_comuna1_politecnicobelgrano_foto2.jpg"/>
    <s v="https://cdn2.buenosaires.gob.ar/baobras/editadas2/meigc_comuna1_politecnicobelgrano_foto3.jpg"/>
    <m/>
    <s v="Dragonair S.A."/>
    <d v="2015-12-01T00:00:00"/>
    <m/>
    <m/>
    <n v="30707439587"/>
    <m/>
    <m/>
    <m/>
    <m/>
    <m/>
    <s v="https://www.buenosaires.gob.ar/baobras/obras-en-escuelas-de-comuna-1"/>
    <s v="https://documentosboletinoficial.buenosaires.gob.ar/publico/PE-DIS-MEGC-DGAR-18-18-ANX.pdf"/>
    <m/>
    <m/>
    <m/>
  </r>
  <r>
    <s v="Obras en escuelas de Comuna 12"/>
    <s v="Esc. de Educación Especial N° 21 Rosario Vera Peñaloza: Obras generales"/>
    <s v="Finalizada"/>
    <s v="Escuelas"/>
    <x v="0"/>
    <s v="Obra De Trabajos En Tanques, Instalación Contra Incendios Y Tareas Varias"/>
    <n v="498600"/>
    <n v="12"/>
    <s v="Villa Pueyrredon"/>
    <s v="Obispo San Alberto 2379"/>
    <n v="-34.578430920000002"/>
    <n v="-58.499861340000002"/>
    <x v="257"/>
    <x v="8"/>
    <d v="2016-07-07T00:00:00"/>
    <m/>
    <n v="100"/>
    <s v="https://cdn2.buenosaires.gob.ar/baobras/genericas/generica_escuelas.png"/>
    <m/>
    <m/>
    <m/>
    <s v="Spinelli &amp; Asociados S.R.L."/>
    <m/>
    <m/>
    <m/>
    <n v="30709411876"/>
    <m/>
    <m/>
    <m/>
    <m/>
    <m/>
    <s v="https://www.buenosaires.gob.ar/baobras/obras-en-escuelas-de-comuna-12"/>
    <m/>
    <m/>
    <m/>
    <m/>
  </r>
  <r>
    <s v="Obras en escuelas de Comuna 8"/>
    <s v="Esc. Pimaria Común N° 23 República De Portugal: Obras generales"/>
    <s v="Finalizada"/>
    <s v="Escuelas"/>
    <x v="0"/>
    <s v="Obra De Trabajos De Accesibilidad, Remodelación Y Ampliación Edilicia"/>
    <n v="4719903"/>
    <n v="8"/>
    <s v="Villa Lugano"/>
    <s v="Sumaca Santisima Trinidad 5088"/>
    <n v="-34.686839820000003"/>
    <n v="-58.467960509999997"/>
    <x v="87"/>
    <x v="2"/>
    <d v="2017-12-26T00:00:00"/>
    <n v="13"/>
    <n v="100"/>
    <s v="https://cdn2.buenosaires.gob.ar/baobras/editadas2/meigc_comuna8_escprimaria02_foto1.jpg"/>
    <s v="https://cdn2.buenosaires.gob.ar/baobras/editadas2/meigc_comuna8_escprimaria02_foto2.jpg"/>
    <s v="https://cdn2.buenosaires.gob.ar/baobras/editadas2/meigc_comuna8_escprimaria02_foto3.jpg"/>
    <s v="https://cdn2.buenosaires.gob.ar/baobras/editadas2/meigc_comuna8_escprimaria02_foto4.jpg"/>
    <s v="Las Cortes S.R.L."/>
    <d v="2016-11-01T00:00:00"/>
    <m/>
    <m/>
    <n v="30700041197"/>
    <m/>
    <m/>
    <m/>
    <m/>
    <m/>
    <s v="https://www.buenosaires.gob.ar/baobras/obras-en-escuelas-de-comuna-8"/>
    <m/>
    <m/>
    <m/>
    <m/>
  </r>
  <r>
    <s v="Obras en escuelas de Comuna 10"/>
    <s v="Esc. Primaria Común N° 14 Hogar Naval Stella Maris: Obras generales."/>
    <s v="Finalizada"/>
    <s v="Escuelas"/>
    <x v="0"/>
    <s v="Obra De Impermeabilización, Ejecución De Sanitarios Para Discapacitados Y Reparaciones Varias"/>
    <n v="2445948"/>
    <n v="10"/>
    <s v="Floresta"/>
    <s v="Pergamino 211"/>
    <n v="-34.63549665"/>
    <n v="-58.473116679999997"/>
    <x v="107"/>
    <x v="5"/>
    <d v="2017-12-31T00:00:00"/>
    <n v="7"/>
    <n v="100"/>
    <s v="https://cdn2.buenosaires.gob.ar/baobras/editadas2/meigc_comuna10_escprimaria14_foto1.jpg"/>
    <s v="https://cdn2.buenosaires.gob.ar/baobras/editadas2/meigc_comuna10_escprimaria14_foto2.jpg"/>
    <s v="https://cdn2.buenosaires.gob.ar/baobras/editadas2/meigc_comuna10_escprimaria14_foto3.jpg"/>
    <s v="https://cdn2.buenosaires.gob.ar/baobras/editadas2/meigc_comuna10_escprimaria14_foto4.jpg"/>
    <s v="Dilthey S.A."/>
    <d v="2017-05-15T00:00:00"/>
    <m/>
    <m/>
    <n v="30711331847"/>
    <m/>
    <m/>
    <m/>
    <m/>
    <m/>
    <s v="https://www.buenosaires.gob.ar/baobras/obras-en-escuelas-de-comuna-10"/>
    <m/>
    <m/>
    <m/>
    <m/>
  </r>
  <r>
    <s v="Obras en escuelas de Comuna 13"/>
    <s v="Esc. Primaria Común N° 12 Prof. Rodolfo Senet: Obras generales"/>
    <s v="Finalizada"/>
    <s v="Escuelas"/>
    <x v="0"/>
    <s v="Obra De Instalación Eléctrica"/>
    <n v="945810"/>
    <n v="13"/>
    <s v="Nuñez"/>
    <s v="Cramer Av. 3271"/>
    <n v="-34.554447699999997"/>
    <n v="-58.470215699999997"/>
    <x v="363"/>
    <x v="2"/>
    <d v="2017-08-22T00:00:00"/>
    <n v="18"/>
    <n v="100"/>
    <s v="https://cdn2.buenosaires.gob.ar/baobras/genericas/generica_escuelas.png"/>
    <m/>
    <m/>
    <m/>
    <s v="COYPRO SOCIEDAD ANONIMA"/>
    <d v="2016-02-01T00:00:00"/>
    <m/>
    <m/>
    <n v="30615108290"/>
    <m/>
    <m/>
    <m/>
    <m/>
    <m/>
    <s v="https://www.buenosaires.gob.ar/baobras/obras-en-escuelas-de-comuna-13"/>
    <m/>
    <m/>
    <m/>
    <m/>
  </r>
  <r>
    <s v="Obras en escuelas de Comuna 13"/>
    <s v="Esc. Primaria Común N° 7 Manuel J. Garcí­a: Obras generales."/>
    <s v="Finalizada"/>
    <s v="Escuelas"/>
    <x v="0"/>
    <s v="Trabajos De Restauración De Cubiertas Del Casco Histótico, Tratamiento De Humedad De Cimientos, Revoques Y Accesibilidad"/>
    <n v="5749722"/>
    <n v="13"/>
    <s v="Nuñez"/>
    <s v="Cabildo Av. 3615"/>
    <n v="-34.549395320000002"/>
    <n v="-58.467644079999999"/>
    <x v="364"/>
    <x v="2"/>
    <d v="2017-07-23T00:00:00"/>
    <n v="9"/>
    <n v="100"/>
    <s v="https://cdn2.buenosaires.gob.ar/baobras/editadas2/meigc_comuna13_escprimaria07_foto1.JPG"/>
    <s v="https://cdn2.buenosaires.gob.ar/baobras/editadas2/meigc_comuna13_escprimaria07_foto2.JPG"/>
    <s v="https://cdn2.buenosaires.gob.ar/baobras/editadas2/meigc_comuna13_escprimaria07_foto3.JPG"/>
    <s v="https://cdn2.buenosaires.gob.ar/baobras/editadas2/meigc_comuna13_escprimaria07_foto4.JPG"/>
    <s v="DI PIETRO PAOLO RUBENS ERNESTO"/>
    <d v="2016-10-01T00:00:00"/>
    <m/>
    <m/>
    <n v="20044899532"/>
    <m/>
    <m/>
    <m/>
    <m/>
    <m/>
    <s v="https://www.buenosaires.gob.ar/baobras/obras-en-escuelas-de-comuna-13"/>
    <m/>
    <m/>
    <m/>
    <m/>
  </r>
  <r>
    <s v="Obras en escuelas de Comuna 9"/>
    <s v="Esc. Pimaria Común N° 10 Alfonsina Storni: Obras generales."/>
    <s v="Finalizada"/>
    <s v="Escuelas"/>
    <x v="0"/>
    <s v="Obra De Impermeabilización."/>
    <n v="679828"/>
    <n v="9"/>
    <s v="Liniers"/>
    <s v="De La Torre, Lisandro 1171"/>
    <n v="-34.650989869999997"/>
    <n v="-58.515192499999998"/>
    <x v="365"/>
    <x v="2"/>
    <d v="2016-11-30T00:00:00"/>
    <n v="1"/>
    <n v="100"/>
    <s v="https://cdn2.buenosaires.gob.ar/baobras/editadas2/meigc_comuna9_escprimaria10_foto1.JPG"/>
    <m/>
    <m/>
    <m/>
    <s v="Spinelli &amp; Asociados S.R.L."/>
    <d v="2016-10-04T00:00:00"/>
    <m/>
    <m/>
    <n v="30709411876"/>
    <m/>
    <m/>
    <m/>
    <m/>
    <m/>
    <s v="https://www.buenosaires.gob.ar/baobras/obras-en-escuelas-de-comuna-9"/>
    <m/>
    <m/>
    <m/>
    <m/>
  </r>
  <r>
    <s v="Obras en escuelas de Comuna 15"/>
    <s v="Esc. Primaria Común N° 22 Agronomí­a: Obras generales"/>
    <s v="Finalizada"/>
    <s v="Escuelas"/>
    <x v="0"/>
    <s v="Obra De Instalación Eléctrica Contra Incendios E Impermeabilización"/>
    <n v="11625617"/>
    <n v="15"/>
    <s v="Agronomí­a"/>
    <s v="De Los Constituyentes Av. 3100"/>
    <n v="-34.591148969999999"/>
    <n v="-58.4783063"/>
    <x v="364"/>
    <x v="2"/>
    <d v="2017-08-30T00:00:00"/>
    <n v="10"/>
    <n v="100"/>
    <s v="https://cdn2.buenosaires.gob.ar/baobras/editadas2/meigc_comuna15_escprimaria22_foto1.JPG"/>
    <s v="https://cdn2.buenosaires.gob.ar/baobras/editadas2/meigc_comuna15_escprimaria22_foto2.JPG"/>
    <s v="https://cdn2.buenosaires.gob.ar/baobras/editadas2/meigc_comuna15_escprimaria22_foto3.JPG"/>
    <s v="https://cdn2.buenosaires.gob.ar/baobras/editadas2/meigc_comuna15_escprimaria22_foto4.JPG"/>
    <s v="Estudio Ing. Villa S.R.L"/>
    <d v="2016-10-01T00:00:00"/>
    <m/>
    <m/>
    <n v="30707977481"/>
    <m/>
    <m/>
    <m/>
    <m/>
    <m/>
    <s v="https://www.buenosaires.gob.ar/baobras/obras-en-escuelas-de-comuna-15"/>
    <m/>
    <m/>
    <m/>
    <m/>
  </r>
  <r>
    <s v="Obras en escuelas de Comuna 15"/>
    <s v="Esc. Primaria Común N° 27 Petronilla Rodriguez: Obras generales"/>
    <s v="Finalizada"/>
    <s v="Escuelas"/>
    <x v="0"/>
    <s v="Obra De Instalación Eléctrica Y Ascensor"/>
    <n v="4617430"/>
    <n v="15"/>
    <s v="Parque Chas"/>
    <s v="Andonaegui 1532"/>
    <n v="-34.5849434"/>
    <n v="-58.481908619999999"/>
    <x v="39"/>
    <x v="2"/>
    <d v="2019-03-15T00:00:00"/>
    <n v="27"/>
    <n v="100"/>
    <s v="https://cdn2.buenosaires.gob.ar/baobras/editadas2/meigc_comuna15_escprimaria27_foto1.JPG"/>
    <s v="https://cdn2.buenosaires.gob.ar/baobras/editadas2/meigc_comuna15_escprimaria27_foto2.JPG"/>
    <s v="https://cdn2.buenosaires.gob.ar/baobras/editadas2/meigc_comuna15_escprimaria27_foto3.JPG"/>
    <m/>
    <s v="Bonaldi S.R.L."/>
    <d v="2016-12-12T00:00:00"/>
    <m/>
    <m/>
    <n v="30707443614"/>
    <m/>
    <m/>
    <m/>
    <m/>
    <m/>
    <s v="https://www.buenosaires.gob.ar/baobras/obras-en-escuelas-de-comuna-15"/>
    <m/>
    <m/>
    <m/>
    <m/>
  </r>
  <r>
    <s v="Obras en escuelas de Comuna 7"/>
    <s v="Esc. Primaria Común N° 7 Niñas De Ayohuma: Obras generales"/>
    <s v="Finalizada"/>
    <s v="Escuelas"/>
    <x v="0"/>
    <s v="Obra De Instalación Eléctrica"/>
    <n v="630703"/>
    <n v="7"/>
    <s v="Parque Chacabuco"/>
    <s v="Asamblea Av. 1221"/>
    <n v="-34.635898879999999"/>
    <n v="-58.442055119999999"/>
    <x v="120"/>
    <x v="2"/>
    <d v="2017-09-01T00:00:00"/>
    <n v="9"/>
    <n v="100"/>
    <s v="https://cdn2.buenosaires.gob.ar/baobras/editadas2/meigc_comuna7_escprimaria07_foto1.jpg"/>
    <s v="https://cdn2.buenosaires.gob.ar/baobras/editadas2/meigc_comuna7_escprimaria07_foto2.jpg"/>
    <s v="https://cdn2.buenosaires.gob.ar/baobras/editadas2/meigc_comuna7_escprimaria07_foto3.jpg"/>
    <m/>
    <s v="Quatrovial S.A."/>
    <d v="2016-12-05T00:00:00"/>
    <m/>
    <m/>
    <n v="30691349264"/>
    <m/>
    <m/>
    <m/>
    <m/>
    <m/>
    <s v="https://www.buenosaires.gob.ar/baobras/obras-en-escuelas-de-comuna-7"/>
    <m/>
    <m/>
    <m/>
    <m/>
  </r>
  <r>
    <s v="Obras en escuelas de Comuna 11"/>
    <s v="Esc. Primaria Común N° 19 Bartolina Sisa: Obras generales."/>
    <s v="Finalizada"/>
    <s v="Escuelas"/>
    <x v="0"/>
    <s v="Obra De Reparaciones Varias"/>
    <n v="19150223"/>
    <n v="11"/>
    <s v="Villa Devoto"/>
    <s v="Carril, Salvador Maria Del Av. 4957"/>
    <n v="-34.606511990000001"/>
    <n v="-58.523926580000001"/>
    <x v="84"/>
    <x v="5"/>
    <d v="2017-12-20T00:00:00"/>
    <n v="11"/>
    <n v="100"/>
    <s v="https://cdn2.buenosaires.gob.ar/baobras/editadas2/meigc_comuna11_escprimaria19_foto1.jpg"/>
    <m/>
    <m/>
    <m/>
    <s v="Ingenor S.A"/>
    <d v="2017-01-16T00:00:00"/>
    <m/>
    <m/>
    <n v="30631453461"/>
    <m/>
    <m/>
    <m/>
    <m/>
    <m/>
    <s v="https://www.buenosaires.gob.ar/baobras/obras-en-escuelas-de-la-comuna-11"/>
    <s v="https://documentosboletinoficial.buenosaires.gob.ar/publico/20161214.pdf"/>
    <m/>
    <m/>
    <m/>
  </r>
  <r>
    <s v="Obras en escuelas de Comuna 10"/>
    <s v="Esc. Primaria Común N° 2 Alejandro Aguado: Obras generales"/>
    <s v="Finalizada"/>
    <s v="Escuelas"/>
    <x v="0"/>
    <s v="Obra De Instalación Eléctrica"/>
    <n v="3399349"/>
    <n v="10"/>
    <s v="Monte Castro"/>
    <s v="Cervantes 1911"/>
    <n v="-34.621741790000002"/>
    <n v="-58.509245450000002"/>
    <x v="366"/>
    <x v="2"/>
    <d v="2019-03-06T00:00:00"/>
    <n v="29"/>
    <n v="100"/>
    <s v="https://cdn2.buenosaires.gob.ar/baobras/editadas2/meigc_comuna10_escprimaria02_foto1.JPG"/>
    <m/>
    <m/>
    <m/>
    <s v="CIA CENTRAL DE CONTRUCCIONES SRL"/>
    <d v="2016-10-17T00:00:00"/>
    <m/>
    <m/>
    <n v="30708008393"/>
    <m/>
    <m/>
    <m/>
    <m/>
    <m/>
    <s v="https://www.buenosaires.gob.ar/baobras/obras-en-escuelas-de-comuna-10"/>
    <m/>
    <m/>
    <m/>
    <m/>
  </r>
  <r>
    <s v="Obras en escuelas de Comuna 4"/>
    <s v="Esc. Primaria Común N° 12 Prof. Rodolfo Senet: Obras generales"/>
    <s v="Finalizada"/>
    <s v="Escuelas"/>
    <x v="0"/>
    <s v="Trabajos De Pintura."/>
    <n v="40287468"/>
    <n v="4"/>
    <s v="Barracas"/>
    <s v="Iriarte, Gral. Av. Y Montesquieu"/>
    <n v="-34.65142677"/>
    <n v="-58.396643099999999"/>
    <x v="300"/>
    <x v="5"/>
    <d v="2017-11-03T00:00:00"/>
    <n v="7"/>
    <n v="100"/>
    <s v="https://cdn2.buenosaires.gob.ar/baobras/genericas/generica_escuelas.png"/>
    <m/>
    <m/>
    <m/>
    <s v="S.E.S. S.A. - MIG S.A. - UTE"/>
    <d v="2017-04-18T00:00:00"/>
    <m/>
    <m/>
    <n v="30712264256"/>
    <m/>
    <m/>
    <m/>
    <m/>
    <m/>
    <s v="https://www.buenosaires.gob.ar/baobras/obras-en-escuelas-de-comuna-4"/>
    <m/>
    <m/>
    <m/>
    <m/>
  </r>
  <r>
    <s v="Obras en escuelas de Comuna 10"/>
    <s v="Eem N° 2 Rumania: Obras generales."/>
    <s v="Finalizada"/>
    <s v="Escuelas"/>
    <x v="0"/>
    <s v="Obra De Refuncionalización, Accesibilidad, Reparaciones Varias"/>
    <n v="9935176"/>
    <n v="10"/>
    <s v="Villa Real"/>
    <s v="Porcel De Peralta, Manuel 1437"/>
    <n v="-34.62179012"/>
    <n v="-58.52903654"/>
    <x v="92"/>
    <x v="5"/>
    <d v="2019-03-15T00:00:00"/>
    <n v="16"/>
    <n v="100"/>
    <s v="https://cdn2.buenosaires.gob.ar/baobras/editadas2/meigc_comuna10_esceducacionmedia02_foto1.jpg"/>
    <s v="https://cdn2.buenosaires.gob.ar/baobras/editadas2/meigc_comuna10_esceducacionmedia02_foto2.jpg"/>
    <s v="https://cdn2.buenosaires.gob.ar/baobras/editadas2/meigc_comuna10_esceducacionmedia02_foto3.jpg"/>
    <s v="https://cdn2.buenosaires.gob.ar/baobras/editadas2/meigc_comuna10_esceducacionmedia02_foto4.jpg"/>
    <s v="Ecoparques S.A."/>
    <d v="2017-11-15T00:00:00"/>
    <m/>
    <m/>
    <n v="30712255176"/>
    <m/>
    <m/>
    <m/>
    <m/>
    <m/>
    <s v="https://www.buenosaires.gob.ar/baobras/obras-en-escuelas-de-comuna-10"/>
    <m/>
    <m/>
    <m/>
    <m/>
  </r>
  <r>
    <s v="Obras en escuelas de Comuna 10"/>
    <s v="Esc. Primaria Común N° 14 Simón Bolivar: Obras generales"/>
    <s v="Finalizada"/>
    <s v="Escuelas"/>
    <x v="0"/>
    <s v="Obra De Trabajos De Instalación Eléctrica E Impermeabilización"/>
    <n v="7168850"/>
    <n v="10"/>
    <s v="Villa Real"/>
    <s v="Tinogasta 5768"/>
    <n v="-34.6209937"/>
    <n v="-58.525366750000003"/>
    <x v="367"/>
    <x v="2"/>
    <d v="2017-11-30T00:00:00"/>
    <n v="12"/>
    <n v="100"/>
    <s v="https://cdn2.buenosaires.gob.ar/baobras/editadas2/meigc_comuna10_escprimaria14bolivar_foto1.JPG"/>
    <s v="https://cdn2.buenosaires.gob.ar/baobras/editadas2/meigc_comuna10_escprimaria14bolivar_foto2.JPG"/>
    <s v="https://cdn2.buenosaires.gob.ar/baobras/editadas2/meigc_comuna10_escprimaria14bolivar_foto3.JPG"/>
    <m/>
    <s v="Codyar S.R.L."/>
    <d v="2016-11-23T00:00:00"/>
    <m/>
    <m/>
    <n v="30709320889"/>
    <m/>
    <m/>
    <m/>
    <m/>
    <m/>
    <s v="https://www.buenosaires.gob.ar/baobras/obras-en-escuelas-de-comuna-10"/>
    <s v="https://documentosboletinoficial.buenosaires.gob.ar/publico/PE-DIS-MEGC-DGAR-1163-16-ANX.pdf"/>
    <m/>
    <m/>
    <m/>
  </r>
  <r>
    <s v="Obras en escuelas de Comuna 15"/>
    <s v="Esc. Técnica N° 32 Gral. J. De San Martí­n: Obras generales."/>
    <s v="Finalizada"/>
    <s v="Escuelas"/>
    <x v="0"/>
    <s v="Construcción De 2 Talleres Y Pasillo;Construcción De Tabique Divisorio En Taller Mecánico; Trabajos De Instalación Eléctrica, Cambio De Solado En Pasillo Principal."/>
    <n v="10450449"/>
    <n v="15"/>
    <s v="Chacarita"/>
    <s v="Garcia, Teodoro 3899"/>
    <n v="-34.58383723"/>
    <n v="-58.454580540000002"/>
    <x v="142"/>
    <x v="5"/>
    <d v="2018-07-03T00:00:00"/>
    <n v="10"/>
    <n v="100"/>
    <s v="https://cdn2.buenosaires.gob.ar/baobras/editadas2/meigc_comuna15_esctecnica32_foto1.jpg"/>
    <s v="https://cdn2.buenosaires.gob.ar/baobras/editadas2/meigc_comuna15_esctecnica32_foto2.jpg"/>
    <s v="https://cdn2.buenosaires.gob.ar/baobras/editadas2/meigc_comuna15_esctecnica32_foto3.jpg"/>
    <m/>
    <s v="Ecoparques S.A."/>
    <d v="2017-09-06T00:00:00"/>
    <m/>
    <m/>
    <n v="30712255176"/>
    <m/>
    <m/>
    <m/>
    <m/>
    <m/>
    <s v="https://www.buenosaires.gob.ar/baobras/obras-en-escuelas-de-comuna-15"/>
    <s v="https://documentosboletinoficial.buenosaires.gob.ar/publico/20170703.pdf"/>
    <m/>
    <m/>
    <m/>
  </r>
  <r>
    <s v="Plan 54 escuelas"/>
    <s v="Jardí­n Infantil integral N.Â° 18 D.E. 5"/>
    <s v="Finalizada"/>
    <s v="Escuelas"/>
    <x v="0"/>
    <s v="Inicial"/>
    <n v="58978115"/>
    <n v="4"/>
    <s v="Parque Patricios"/>
    <s v="Uspallata 3325"/>
    <n v="-34.640023540000001"/>
    <n v="-58.408840929999997"/>
    <x v="368"/>
    <x v="4"/>
    <d v="2020-04-30T00:00:00"/>
    <n v="20"/>
    <n v="100"/>
    <s v="https://cdn.buenosaires.gob.ar/datosabiertos/datasets/ba-obras/fotos/25062.jpeg"/>
    <m/>
    <m/>
    <m/>
    <s v="Mediterraneo S.A"/>
    <d v="2018-08-04T00:00:00"/>
    <s v="Licitación Pública"/>
    <m/>
    <m/>
    <m/>
    <m/>
    <s v="SI"/>
    <m/>
    <m/>
    <s v="https://www.buenosaires.gob.ar/baobras/54-escuelas"/>
    <m/>
    <m/>
    <m/>
    <m/>
  </r>
  <r>
    <s v="Obras en escuelas de Comuna 3"/>
    <s v="Esc. Normal Superior N° 09 Domingo Faustino Sarmiento: Obras generales"/>
    <s v="Finalizada"/>
    <s v="Escuelas"/>
    <x v="0"/>
    <s v="Restauración, puesta en valor y rehabilitación general."/>
    <m/>
    <n v="3"/>
    <s v="Balvanera"/>
    <s v="Callao Av. 450"/>
    <n v="-34.603816999999999"/>
    <n v="-58.392814999999999"/>
    <x v="369"/>
    <x v="1"/>
    <d v="2019-03-08T00:00:00"/>
    <n v="40"/>
    <n v="100"/>
    <m/>
    <m/>
    <m/>
    <m/>
    <m/>
    <m/>
    <m/>
    <m/>
    <m/>
    <m/>
    <m/>
    <m/>
    <m/>
    <m/>
    <s v="https://www.buenosaires.gob.ar/baobras/obras-en-escuelas-de-comuna-3"/>
    <m/>
    <m/>
    <m/>
    <m/>
  </r>
  <r>
    <s v="Barrio Los Piletones"/>
    <s v="Barrio Los Piletones: Mejoras De Frentes - Etapa 2"/>
    <s v="Finalizada"/>
    <s v="Vivienda"/>
    <x v="2"/>
    <s v="La Propuesta De Obras Consiste En El Mejoramiento De Los Frentes De Las Parcelas Regularizadas"/>
    <n v="1655046"/>
    <n v="8"/>
    <s v="Villa Soldati"/>
    <m/>
    <n v="-34.664374000000002"/>
    <n v="-58.455120000000001"/>
    <x v="46"/>
    <x v="5"/>
    <d v="2017-01-10T00:00:00"/>
    <n v="2"/>
    <n v="100"/>
    <s v="cdn2.buenosaires.gob.ar/baobras/corporacionsur/Mejorasenfrentes-Etapa2_foto1.jpg"/>
    <s v="cdn2.buenosaires.gob.ar/baobras/corporacionsur/Mejorasenfrentes-Etapa2_foto2.jpg"/>
    <s v="cdn2.buenosaires.gob.ar/baobras/corporacionsur/Mejorasenfrentes-Etapa2_foto3.jpg"/>
    <s v="cdn2.buenosaires.gob.ar/baobras/corporacionsur/Mejorasenfrentes-Etapa2_foto4.jpg"/>
    <s v="ANTONIO ALAK LTDA"/>
    <n v="2017"/>
    <s v="Contratación Directa"/>
    <s v="38-CBAS-2017"/>
    <n v="30709930385"/>
    <s v="vecinos"/>
    <m/>
    <m/>
    <m/>
    <m/>
    <s v="http://www.buenosaires.gob.ar/baobras/barrio-los-piletones"/>
    <m/>
    <m/>
    <m/>
    <m/>
  </r>
  <r>
    <s v="Entorno Cildañez"/>
    <s v="Entorno Cildañez: Ejecución De Vivienda En Lote 1-Frente Norte-Calle Horacio Casco - Villa 6"/>
    <s v="Finalizada"/>
    <s v="Vivienda"/>
    <x v="2"/>
    <s v="Ejecución De Una Vivienda Unifamiliar Correspondiente Al Denominado Lote 1"/>
    <n v="527187"/>
    <n v="9"/>
    <s v="Parque Avellaneda"/>
    <s v="Casco, Horacio, Dr. Y White"/>
    <n v="-34.658784169999997"/>
    <n v="-58.472766479999997"/>
    <x v="370"/>
    <x v="1"/>
    <d v="2015-10-16T00:00:00"/>
    <n v="4"/>
    <n v="100"/>
    <s v="cdn2.buenosaires.gob.ar/baobras/corporacionsur/Ejecuci%C3%B3nviviendalote1-B%C2%BACilda%C3%B1ez_foto1.jpg"/>
    <s v="cdn2.buenosaires.gob.ar/baobras/corporacionsur/Ejecuci%C3%B3nviviendalote1-B%C2%BACilda%C3%B1ez_foto2.jpg"/>
    <s v="cdn2.buenosaires.gob.ar/baobras/corporacionsur/Ejecuci%C3%B3nviviendalote1-B%C2%BACilda%C3%B1ez_foto3.jpg"/>
    <s v="cdn2.buenosaires.gob.ar/baobras/corporacionsur/Ejecuci%C3%B3nviviendalote1-B%C2%BACilda%C3%B1ez_foto4.jpg"/>
    <s v="4 DE SEPTIEMBRE LTDA"/>
    <n v="2016"/>
    <s v="Contratación Directa"/>
    <s v="12-CBAS-2015"/>
    <n v="30709871672"/>
    <s v="vecinos"/>
    <m/>
    <m/>
    <m/>
    <m/>
    <s v="http://www.buenosaires.gob.ar/baobras/entorno-cildanez"/>
    <m/>
    <m/>
    <m/>
    <m/>
  </r>
  <r>
    <s v="Entorno Cildañez"/>
    <s v="Entorno Cildañez: Pavimento, Veredas, Desagí¼es Pluviales Y Alumbrado Público"/>
    <s v="Finalizada"/>
    <s v="Hidráulica e Infraestructura"/>
    <x v="2"/>
    <s v="El Completamiento De Las Obras De Apertura De La Calle Horacio Casco 4Âª. Veredas Y Luminarias Publicas"/>
    <n v="346471"/>
    <n v="9"/>
    <s v="Parque Avellaneda"/>
    <s v="Casco, Horacio, Dr. Y White"/>
    <n v="-34.658784169999997"/>
    <n v="-58.472766479999997"/>
    <x v="370"/>
    <x v="1"/>
    <d v="2015-08-17T00:00:00"/>
    <n v="2"/>
    <n v="100"/>
    <s v="cdn2.buenosaires.gob.ar/baobras/corporacionsur/ObracomplementariadeaperturaHCasco-B%C2%BACilda%C3%B1ez_foto1.jpg"/>
    <s v="cdn2.buenosaires.gob.ar/baobras/corporacionsur/ObracomplementariadeaperturaHCasco-B%C2%BACilda%C3%B1ez_foto2.jpg"/>
    <s v="cdn2.buenosaires.gob.ar/baobras/corporacionsur/ObracomplementariadeaperturaHCasco-B%C2%BACilda%C3%B1ez_foto3.jpg"/>
    <s v="cdn2.buenosaires.gob.ar/baobras/corporacionsur/ObracomplementariadeaperturaHCasco-B%C2%BACilda%C3%B1ez_foto4.jpg"/>
    <s v="4 DE SEPTIEMBRE LTDA"/>
    <n v="2016"/>
    <s v="Contratación Directa"/>
    <s v="15-CBAS-2015"/>
    <n v="30709871672"/>
    <s v="vecinos"/>
    <m/>
    <m/>
    <m/>
    <m/>
    <s v="http://www.buenosaires.gob.ar/baobras/entorno-cildanez"/>
    <m/>
    <m/>
    <m/>
    <m/>
  </r>
  <r>
    <s v="Distrito Del Deporte"/>
    <s v="Distrito Del Deporte: Canchas De Futbol En Club Social, Cultural Y Deportivo Unidos De Mataderos Barrio Pirelli"/>
    <s v="Finalizada"/>
    <s v="Espacio Público"/>
    <x v="2"/>
    <s v="Construccion De Cancha De Futbol De Hormigon Y Colocacion De Portones"/>
    <n v="617280"/>
    <n v="8"/>
    <s v="Villa Lugano"/>
    <s v="Peron, Eva Av. 7164"/>
    <n v="-34.672316619999997"/>
    <n v="-58.498474209999998"/>
    <x v="178"/>
    <x v="1"/>
    <d v="2015-12-23T00:00:00"/>
    <n v="1"/>
    <n v="100"/>
    <s v="cdn2.buenosaires.gob.ar/baobras/corporacionsur/Canchadefutbolenclubsocial%2CUnidosdeMataderosB%C2%BAPirelli_foto1.jpg"/>
    <s v="cdn2.buenosaires.gob.ar/baobras/corporacionsur/Canchadefutbolenclubsocial%2CUnidosdeMataderosB%C2%BAPirelli_foto2.jpg"/>
    <s v="cdn2.buenosaires.gob.ar/baobras/corporacionsur/Canchadefutbolenclubsocial%2CUnidosdeMataderosB%C2%BAPirelli_foto3.jpg"/>
    <m/>
    <s v="Jorge Canelles Ltda"/>
    <n v="2016"/>
    <s v="Contratación Directa"/>
    <s v="18-CBAS-2015"/>
    <n v="30708832959"/>
    <s v="usuarios"/>
    <m/>
    <m/>
    <m/>
    <m/>
    <s v="http://www.buenosaires.gob.ar/baobras/distrito-del-deporte"/>
    <m/>
    <m/>
    <m/>
    <m/>
  </r>
  <r>
    <s v="Barrio Los Piletones"/>
    <s v="Barrio Los Piletones: Reparación De Cañerí­a De Impulsión Cloacal Y Ejecución De Cámara De Aquietamiento"/>
    <s v="Finalizada"/>
    <s v="Hidráulica e Infraestructura"/>
    <x v="2"/>
    <s v="Reparación De La Cañerí­a En Dos Tramos Especí­ficos Que A Continuación Se Describirán, Y En La Construcción De Una Cámara De Aquietamiento En El Extremo De Salida"/>
    <n v="1119649"/>
    <n v="8"/>
    <s v="Villa Soldati"/>
    <s v="Lacarra Av. Y Janer, Ana Maria"/>
    <n v="-34.662607520000002"/>
    <n v="-58.45325321"/>
    <x v="371"/>
    <x v="1"/>
    <d v="2015-10-12T00:00:00"/>
    <n v="1.5"/>
    <n v="100"/>
    <s v="cdn2.buenosaires.gob.ar/baobras/corporacionsur4/Reparacionca%C3%B1eriadeimpulsioncloacalyejeccamaradeaquietamiento_foto1.jpg"/>
    <s v="cdn2.buenosaires.gob.ar/baobras/corporacionsur4/Reparacionca%C3%B1eriadeimpulsioncloacalyejeccamaradeaquietamiento_foto2.jpg"/>
    <s v="cdn2.buenosaires.gob.ar/baobras/corporacionsur4/Reparacionca%C3%B1eriadeimpulsioncloacalyejeccamaradeaquietamiento_foto3.jpg"/>
    <s v="cdn2.buenosaires.gob.ar/baobras/corporacionsur4/Reparacionca%C3%B1eriadeimpulsioncloacalyejeccamaradeaquietamiento_foto4.jpg"/>
    <s v="Kopar S.A"/>
    <n v="2016"/>
    <s v="Contratación Directa"/>
    <s v="21-CBAS-2015"/>
    <n v="30707504990"/>
    <s v="vecinos"/>
    <m/>
    <m/>
    <m/>
    <m/>
    <s v="http://www.buenosaires.gob.ar/baobras/barrio-los-piletones"/>
    <m/>
    <m/>
    <m/>
    <m/>
  </r>
  <r>
    <s v="Barrio 31"/>
    <s v="Barrio 31: Anexo Cedel (Oficina Afip - Agip)"/>
    <s v="Finalizada"/>
    <s v="Arquitectura"/>
    <x v="8"/>
    <s v="Sobre una construcción existente se realizaron las modificaciones necesarias para instalar oficinas de tributación. Se adecuaron los espacios para habilitar la atención al público, se colocaron nuevos revestimientos, artefactos lumí­nicos y se modificó el sistema cloacal del edificio existente."/>
    <n v="993017"/>
    <n v="1"/>
    <s v="Retiro"/>
    <s v="Gendarmeria Nacional Av. 690"/>
    <n v="-34.583595889999998"/>
    <n v="-58.374535620000003"/>
    <x v="20"/>
    <x v="5"/>
    <d v="2017-04-14T00:00:00"/>
    <n v="2"/>
    <n v="100"/>
    <s v="https://cdn2.buenosaires.gob.ar/baobras/sisu2/secretariadeintegracionsocialyurbana_afipagip_imagen1.jpg"/>
    <s v="https://cdn2.buenosaires.gob.ar/baobras/integracionsocialyurbana/Anexo%20CEDEL%2C%20despu%C3%A9s.jpg"/>
    <m/>
    <m/>
    <s v="Merlino"/>
    <n v="2016"/>
    <s v="Licitación Pública"/>
    <s v="339-SIGAF/17"/>
    <n v="20103652775"/>
    <n v="43190"/>
    <n v="15"/>
    <s v="SI"/>
    <m/>
    <m/>
    <s v="https://www.buenosaires.gob.ar/baobras/barrio-31"/>
    <s v="https://documentosboletinoficial.buenosaires.gob.ar/publico/PE-RES-MJGGC-SECISYU-50-17-ANX.pdf"/>
    <s v="4828132/DGOPDU/2017"/>
    <m/>
    <m/>
  </r>
  <r>
    <s v="Entorno Cildañez"/>
    <s v="Entorno Cildañez: Demolición De Vivienda Lote Nº 02 - Calle Horacio Casco Mza C - Frente Norte - Barrio Cildañez"/>
    <s v="Finalizada"/>
    <s v="Hidráulica e Infraestructura"/>
    <x v="2"/>
    <s v="La Demolición De La Vivienda De Lote 2, Manzana C, Del Barrio Cildañez, Con El Propósito De Reservar El Predio Para La Construcción De La Vivienda Y La Reconstrucción Del Perfil Definitivo De La Manzana"/>
    <n v="104574"/>
    <n v="8"/>
    <s v="Villa 6 - Barrio Cildañez"/>
    <s v="Horacio Casco"/>
    <n v="-34.660242199999999"/>
    <n v="-58.4743122"/>
    <x v="372"/>
    <x v="1"/>
    <d v="2016-12-13T00:00:00"/>
    <n v="1"/>
    <n v="100"/>
    <s v="cdn2.buenosaires.gob.ar/baobras/corporacionsur4/Demolici%C3%B3ndeviviendalote2-B%C2%BACilda%C3%B1ez_foto1.jpg"/>
    <m/>
    <m/>
    <m/>
    <s v="4 DE SEPTIEMBRE LTDA"/>
    <n v="2016"/>
    <s v="Contratación Directa"/>
    <s v="31-CBAS-2015"/>
    <n v="30709871672"/>
    <s v="vecinos"/>
    <m/>
    <m/>
    <m/>
    <m/>
    <s v="http://www.buenosaires.gob.ar/baobras/entorno-cildanez"/>
    <m/>
    <m/>
    <m/>
    <m/>
  </r>
  <r>
    <s v="Barrio Los Piletones"/>
    <s v="Barrio Los Piletones: Mejoramiento Del Sector Liberado Sobre El Lago Soldati Manzana Nº 10"/>
    <s v="Finalizada"/>
    <s v="Hidráulica e Infraestructura"/>
    <x v="2"/>
    <s v="Mejoramiento De Los Sectores Ya Demolidos Con El Propósito De Recuperar El Borde Original Del Lago Regulador."/>
    <n v="883917"/>
    <n v="8"/>
    <s v="Villa Soldati"/>
    <s v="Lacarra Av. 2700"/>
    <n v="-34.65946976"/>
    <n v="-58.456468489999999"/>
    <x v="373"/>
    <x v="2"/>
    <d v="2016-04-09T00:00:00"/>
    <n v="2"/>
    <n v="100"/>
    <s v="cdn2.buenosaires.gob.ar/baobras/corporacionsur/MejoramientosectorliberadosobrelagoSoldatiMz10_foto1.jpg"/>
    <s v="cdn2.buenosaires.gob.ar/baobras/corporacionsur/MejoramientosectorliberadosobrelagoSoldatiMz10_foto2.jpg"/>
    <s v="cdn2.buenosaires.gob.ar/baobras/corporacionsur/MejoramientosectorliberadosobrelagoSoldatiMz10_foto3.jpg"/>
    <s v="cdn2.buenosaires.gob.ar/baobras/corporacionsur/MejoramientosectorliberadosobrelagoSoldatiMz10_foto4.jpg"/>
    <s v="LOS PILETONES LTDA"/>
    <n v="2016"/>
    <s v="Contratación Directa"/>
    <s v="10-CBAS-2016"/>
    <n v="30710477910"/>
    <s v="vecinos"/>
    <m/>
    <m/>
    <m/>
    <m/>
    <s v="http://www.buenosaires.gob.ar/baobras/barrio-los-piletones"/>
    <m/>
    <m/>
    <m/>
    <m/>
  </r>
  <r>
    <s v="Parque Roca"/>
    <s v="Parque Roca: Reconstrucción De Cerco En Canchas De Tenis - Acceso C Parque Roca"/>
    <s v="Finalizada"/>
    <s v="Espacio Público"/>
    <x v="2"/>
    <s v="Mantenimiento Integral De Los Cerramientos Que Contienen Las Canchas De Entrenamiento Del Predio Del Estadio Mary Terán De Weiss."/>
    <n v="773279"/>
    <n v="8"/>
    <s v="Villa Soldati"/>
    <s v="Roca, Cnel. Av. 4490"/>
    <n v="-34.676596279999998"/>
    <n v="-58.448154559999999"/>
    <x v="374"/>
    <x v="2"/>
    <d v="2016-04-11T00:00:00"/>
    <n v="2"/>
    <n v="100"/>
    <s v="cdn2.buenosaires.gob.ar/baobras/corporacionsur/P.RocaArreglodecercoscanchasdetenis_foto1.JPG"/>
    <s v="cdn2.buenosaires.gob.ar/baobras/corporacionsur/P.RocaArreglosdeercoscanchasdetenis_foto2.JPG"/>
    <s v="cdn2.buenosaires.gob.ar/baobras/corporacionsur/P.RocaArreglosdecercoscanchasdetenis_foto3.jpg"/>
    <s v="cdn2.buenosaires.gob.ar/baobras/corporacionsur/P.RocaArreglosdecercoscanchasdetenis_foto4.jpg"/>
    <s v="CM CONSTRUCCIONES SA"/>
    <n v="2016"/>
    <s v="Contratación Directa"/>
    <s v="12-CBAS-2016"/>
    <n v="30714322660"/>
    <s v="usuarios"/>
    <m/>
    <m/>
    <m/>
    <m/>
    <s v="http://www.buenosaires.gob.ar/baobras/parque-roca"/>
    <m/>
    <m/>
    <m/>
    <m/>
  </r>
  <r>
    <s v="Buenos Aires Playa 2017"/>
    <s v="Buenos Aires Playa 2017: Parque Indoamericano - Obra Civil"/>
    <s v="Finalizada"/>
    <s v="Espacio Público"/>
    <x v="2"/>
    <s v="Ejecucion De Playa Seca Para Programa Bs As Playa 2017"/>
    <n v="901584"/>
    <n v="8"/>
    <s v="Villa Soldati"/>
    <s v="Escalada Av. Y Castañares Av."/>
    <n v="-34.664985610000002"/>
    <n v="-58.469389120000002"/>
    <x v="160"/>
    <x v="2"/>
    <d v="2017-04-01T00:00:00"/>
    <m/>
    <n v="100"/>
    <s v="cdn2.buenosaires.gob.ar/baobras/corporacionsur/BsAsPlaya2017-ParqueIndoamericanoObraCivil_foto1.jpg"/>
    <s v="cdn2.buenosaires.gob.ar/baobras/corporacionsur/BsAsPlaya2017-ParqueIndoamericanoObraCivil_foto2.jpg"/>
    <s v="cdn2.buenosaires.gob.ar/baobras/corporacionsur/BsAsPlaya2017-ParqueIndoamericanoObraCivil_foto3.jpg"/>
    <s v="cdn2.buenosaires.gob.ar/baobras/corporacionsur/BsAsPlaya2017-ParqueIndoamericanoObraCivil_foto4.jpg"/>
    <s v="El Progreso Ltda Hubac"/>
    <n v="2017"/>
    <s v="Contratación Directa"/>
    <s v="42-CBAS-2016"/>
    <n v="30710270550"/>
    <s v="usuarios"/>
    <m/>
    <m/>
    <m/>
    <m/>
    <s v="http://www.buenosaires.gob.ar/baobras/buenos-aires-playa-2017"/>
    <m/>
    <m/>
    <m/>
    <m/>
  </r>
  <r>
    <s v="Entorno Microcentro"/>
    <s v="Calle Paraguay: Ampliación de aceras"/>
    <s v="Finalizada"/>
    <s v="Espacio Público"/>
    <x v="7"/>
    <s v="íreas Ambientales -La Obra Se Enmarca Dentro Del Plan Microcentro, Proponiendo La Puesta En Valor Y Ordenamiento De La Calle Paraguay Entre La Avenida C. Pellegrini Y L. N. Alem. Con El Objetivo De Incentivar El Uso Y Goce Del Espacio Urbano Se Propone El Ensanche De Veredas, La Incorporación De Arbolado, El Ordenamiento Del Transito Y Transporte A Través De Dársenas De Carga Y Descarga."/>
    <n v="17966000"/>
    <n v="1"/>
    <s v="Retiro"/>
    <m/>
    <n v="-34.597540189999997"/>
    <n v="-58.376676439999997"/>
    <x v="56"/>
    <x v="2"/>
    <d v="2017-06-02T00:00:00"/>
    <n v="17"/>
    <n v="100"/>
    <s v="https://cdn2.buenosaires.gob.ar/baobras/editadas1/mayep_microcentroampliacioncalleparaguay_foto1.jpg"/>
    <m/>
    <m/>
    <m/>
    <s v="Altote S.A"/>
    <n v="2016"/>
    <m/>
    <m/>
    <n v="30707431896"/>
    <m/>
    <m/>
    <s v="SI"/>
    <m/>
    <m/>
    <s v="https://www.buenosaires.gob.ar/baobras/microcentro"/>
    <m/>
    <m/>
    <m/>
    <m/>
  </r>
  <r>
    <s v="Autódromo Oscar Y Alfredo Gálvez"/>
    <s v="Autódromo Oscar Y Alfredo Gálvez: Puesta En Valor Autódromo De Bs. As. Oscar Y Juan Gálvez - Provisión E Instalación De Butacas En Horquilla"/>
    <s v="Finalizada"/>
    <s v="Espacio Público"/>
    <x v="2"/>
    <s v="La Obra Consiste En La Puesta En Valor Del Autódromo De La Ciudad De Bs Aslas Tareas A Ejecutar Corresponden A La Provisión E Instalación De Butacas En El Zona De Horquilla"/>
    <n v="1805153"/>
    <n v="8"/>
    <s v="Villa Riachuelo"/>
    <s v="Paz, Gral. Av. Y Roca, Cnel. Av."/>
    <n v="-34.698001820000002"/>
    <n v="-58.469826300000001"/>
    <x v="128"/>
    <x v="5"/>
    <d v="2017-07-16T00:00:00"/>
    <n v="1"/>
    <n v="100"/>
    <s v="cdn2.buenosaires.gob.ar/baobras/corporacionsur/Autodromo-Provisi%C3%B3neInstalaci%C3%B3nbutacasenHorquilla_foto1.jpg"/>
    <s v="cdn2.buenosaires.gob.ar/baobras/corporacionsur/Autodromo-Provisi%C3%B3neInstalaci%C3%B3nbutacasenHorquilla_foto2.jpg"/>
    <m/>
    <m/>
    <s v="Diseño Y Equipamientos S.R.L."/>
    <n v="2017"/>
    <s v="Contratación Directa"/>
    <s v="36-CBAS-2017"/>
    <n v="30708288353"/>
    <s v="usuarios"/>
    <m/>
    <m/>
    <m/>
    <m/>
    <s v="http://www.buenosaires.gob.ar/baobras/autodromo-oscar-y-alfredo-galvez"/>
    <m/>
    <m/>
    <m/>
    <m/>
  </r>
  <r>
    <s v="Autódromo Oscar Y Alfredo Gálvez"/>
    <s v="Autódromo Oscar Y Alfredo Gálvez: Puesta En Valor Autódromo De Bs. As. Oscar Y Juan Gálvez - Provisión E Instalación De Cartelerí­a Publicitaria"/>
    <s v="Finalizada"/>
    <s v="Espacio Público"/>
    <x v="2"/>
    <s v="Consiste En La Provisión E Instalación De Cartelerí­a Publicitaria En Los Sectores De Tanque De Agua, Escaleras, Estructura Sobre Barandas En Plateas A Y B, Tribuna Central, Túnel Peatonal Y Sanitarios."/>
    <n v="1411966"/>
    <n v="8"/>
    <s v="Villa Riachuelo"/>
    <s v="Roca, Cnel. Av. 6902"/>
    <n v="-34.697327010000002"/>
    <n v="-58.46908904"/>
    <x v="46"/>
    <x v="5"/>
    <d v="2017-01-09T00:00:00"/>
    <n v="1"/>
    <n v="100"/>
    <s v="cdn2.buenosaires.gob.ar/baobras/corporacionsur/Autodromo-carteleriapublicitaria_foto1.jpg"/>
    <s v="cdn2.buenosaires.gob.ar/baobras/corporacionsur/Autodromo-carteleriapublicitaria_foto2.JPG"/>
    <m/>
    <m/>
    <s v="Vizcay Alejandro Raul"/>
    <n v="2017"/>
    <s v="Contratación Directa"/>
    <s v="47-CBAS-2017"/>
    <n v="20216716486"/>
    <s v="usuarios"/>
    <m/>
    <m/>
    <m/>
    <m/>
    <s v="http://www.buenosaires.gob.ar/baobras/autodromo-oscar-y-alfredo-galvez"/>
    <m/>
    <m/>
    <m/>
    <m/>
  </r>
  <r>
    <s v="Autódromo Oscar Y Alfredo Gálvez"/>
    <s v="Autódromo Oscar Y Alfredo Gálvez: Puesta En Valor Autódromo De Bs. As. Oscar Y Juan Gálvez - Provisión E Instalación De Maceteros Frente A Platea A"/>
    <s v="Finalizada"/>
    <s v="Espacio Público"/>
    <x v="2"/>
    <s v="La Obra Consiste En La Puesta En Valor Del Autódromo De La Ciudad De Bs. As. Las Tareas A Ejecutar Corresponden A La Provisión E Instalación De Macetas De Fibrocemento En El Frente De La Platea A."/>
    <n v="79880"/>
    <n v="8"/>
    <s v="Villa Riachuelo"/>
    <s v="Paz, Gral. Av. Y Roca, Cnel. Av."/>
    <n v="-34.698001820000002"/>
    <n v="-58.469826300000001"/>
    <x v="375"/>
    <x v="5"/>
    <d v="2017-12-07T00:00:00"/>
    <m/>
    <n v="100"/>
    <m/>
    <m/>
    <m/>
    <m/>
    <s v="Faco S.A"/>
    <n v="2017"/>
    <s v="Contratación Directa"/>
    <s v="50-CBAS-2017"/>
    <n v="30712463887"/>
    <s v="usuarios"/>
    <m/>
    <m/>
    <m/>
    <m/>
    <s v="http://www.buenosaires.gob.ar/baobras/autodromo-oscar-y-alfredo-galvez"/>
    <m/>
    <m/>
    <m/>
    <m/>
  </r>
  <r>
    <s v="Autódromo Oscar Y Alfredo Gálvez"/>
    <s v="Autódromo Oscar Y Alfredo Gálvez: Puesta En Valor Autódromo De Bs. As. Oscar Y Juan Gálvez - Provisión E Instalación De Maceteros Frente A Platea B"/>
    <s v="Finalizada"/>
    <s v="Espacio Público"/>
    <x v="2"/>
    <s v="La Obra Consiste En La Puesta En Valor Del Autódromo De La Ciudad De Bs. As. Las Tareas A Ejecutar Corresponden A La Provisión E Instalación De Macetas De Fibrocemento En El Frente De La Platea B."/>
    <n v="79880"/>
    <n v="8"/>
    <s v="Villa Riachuelo"/>
    <s v="Paz, Gral. Av. Y Roca, Cnel. Av."/>
    <n v="-34.698001820000002"/>
    <n v="-58.469826300000001"/>
    <x v="72"/>
    <x v="5"/>
    <d v="2017-08-21T00:00:00"/>
    <n v="0.2"/>
    <n v="100"/>
    <m/>
    <m/>
    <m/>
    <m/>
    <s v="Mel Contrucciones S.R.L"/>
    <n v="2017"/>
    <s v="Contratación Directa"/>
    <s v="51-CBAS-2017"/>
    <n v="33714510679"/>
    <s v="usuarios"/>
    <m/>
    <m/>
    <m/>
    <m/>
    <s v="http://www.buenosaires.gob.ar/baobras/autodromo-oscar-y-alfredo-galvez"/>
    <m/>
    <m/>
    <m/>
    <m/>
  </r>
  <r>
    <s v="Autódromo Oscar Y Alfredo Gálvez"/>
    <s v="Autódromo Oscar Y Alfredo Gálvez: Puesta En Valor Autódromo De Bs. As. Oscar Y Juan Gálvez - Provisión E Instalación De Maceteros En Plaza De Honor"/>
    <s v="Finalizada"/>
    <s v="Espacio Público"/>
    <x v="2"/>
    <s v="La Obra Consiste En La Puesta En Valor Del Autódromo De La Ciudad De Bs. As. Las Tareas A Ejecutar Corresponden A La Provisión E Instalación De Macetas De Fibrocemento En Palco De Honor."/>
    <n v="103735"/>
    <n v="8"/>
    <s v="Villa Riachuelo"/>
    <s v="Roca, Cnel. Av. 6902"/>
    <n v="-34.697327010000002"/>
    <n v="-58.46908904"/>
    <x v="72"/>
    <x v="5"/>
    <d v="2017-08-21T00:00:00"/>
    <n v="0.2"/>
    <n v="100"/>
    <s v="cdn2.buenosaires.gob.ar/baobras/corporacionsur/Autodromo-MaceterosenPlazadehonor_foto1.jpg"/>
    <s v="cdn2.buenosaires.gob.ar/baobras/corporacionsur/Autodromo-MaceterosenPlazadehonor_foto2.jpg"/>
    <m/>
    <m/>
    <s v="Mel Contrucciones S.R.L"/>
    <n v="2017"/>
    <s v="Contratación Directa"/>
    <s v="52-CBAS-2017"/>
    <n v="33714510679"/>
    <s v="usuarios"/>
    <m/>
    <m/>
    <m/>
    <m/>
    <s v="http://www.buenosaires.gob.ar/baobras/autodromo-oscar-y-alfredo-galvez"/>
    <m/>
    <m/>
    <m/>
    <m/>
  </r>
  <r>
    <s v="Subte Lí­nea E"/>
    <s v="Subterráneos - Lí­nea E: Sistema de señales"/>
    <s v="Finalizada"/>
    <s v="Transporte"/>
    <x v="1"/>
    <s v="Comprende la provisión, instalación y puesta en servicio de un sistema de señalamiento para los tramos comprendidos entre las estaciones Bolí­var y Retiro, y entre la estación Plaza de los Virreyes y la entrada del taller Lacarra."/>
    <n v="241462471"/>
    <n v="1"/>
    <s v="San Nicolás"/>
    <s v="Corrientes Av. 199"/>
    <n v="-34.602976150000003"/>
    <n v="-58.370227219999997"/>
    <x v="376"/>
    <x v="1"/>
    <d v="2019-05-14T00:00:00"/>
    <n v="41"/>
    <n v="100"/>
    <s v="https://cdn.buenosaires.gob.ar/datosabiertos/datasets/ba-obras/fotos/25081-1.jpg"/>
    <s v="https://cdn.buenosaires.gob.ar/datosabiertos/datasets/ba-obras/fotos/25081-2.jpg"/>
    <s v="https://cdn.buenosaires.gob.ar/datosabiertos/datasets/ba-obras/fotos/25081-3.jpg"/>
    <s v="https://cdn.buenosaires.gob.ar/datosabiertos/datasets/ba-obras/fotos/25081-4.jpg"/>
    <s v="ALSTOM ARGENTINA SA"/>
    <n v="2014"/>
    <s v="Contratación Directa"/>
    <s v="17/14"/>
    <n v="33660517109"/>
    <m/>
    <m/>
    <m/>
    <m/>
    <m/>
    <s v="https://www.buenosaires.gob.ar/baobras/subte-linea-e"/>
    <s v="https://www.buenosaires.gob.ar/subte/licitaciones-publicas/2016"/>
    <m/>
    <m/>
    <m/>
  </r>
  <r>
    <s v="Subte Lí­nea E"/>
    <s v="Subterráneos - Lí­nea E: Sistema de comunicaciones"/>
    <s v="Finalizada"/>
    <s v="Transporte"/>
    <x v="1"/>
    <s v="Contempla la provisión, instalación y puesta en marcha de los sistemas de red de transporte de datos, telefoní­a, megafoní­a, información al público, tierra-tren y alimentación, en las estaciones Correo Central, Catalinas, Retiro y en el taller Lacarra."/>
    <n v="27481263"/>
    <n v="1"/>
    <s v="San Nicolás"/>
    <s v="Corrientes Av. 199"/>
    <n v="-34.602976150000003"/>
    <n v="-58.370227219999997"/>
    <x v="377"/>
    <x v="5"/>
    <d v="2018-04-13T00:00:00"/>
    <n v="4"/>
    <n v="100"/>
    <s v="https://cdn2.buenosaires.gob.ar/baobras/editadas1/mduyt_lineae_sistemadecomunicaciones_foto1.jpg"/>
    <s v="https://cdn2.buenosaires.gob.ar/baobras/editadas1/mduyt_lineae_sistemadecomunicaciones_foto2.jpg"/>
    <s v="https://cdn2.buenosaires.gob.ar/baobras/editadas1/mduyt_lineae_sistemadecomunicaciones_foto3.jpg"/>
    <s v="https://cdn2.buenosaires.gob.ar/baobras/editadas1/mduyt_lineae_sistemadecomunicaciones_foto4.jpg"/>
    <s v="Multiradio S.A."/>
    <n v="2016"/>
    <s v="Licitación Pública"/>
    <s v="192/16"/>
    <n v="30573785742"/>
    <m/>
    <m/>
    <m/>
    <m/>
    <m/>
    <s v="https://www.buenosaires.gob.ar/baobras/subte-linea-e"/>
    <s v="https://www.buenosaires.gob.ar/sites/gcaba/files/020_pcp_tipo_le_com_20160217.pdf"/>
    <m/>
    <m/>
    <m/>
  </r>
  <r>
    <s v="Subte Lí­nea E"/>
    <s v="Subterráneos - Lí­nea E: Implementación del Sistema Scada de Energí­a y Auxiliares"/>
    <s v="Finalizada"/>
    <s v="Transporte"/>
    <x v="1"/>
    <s v="Comprende la provisión e instalación de las RTU, el cableado hasta los equipos y dispositivos, medios de enlace de fibra óptica que permitan la implementación de un sistema SCADA para las nuevas estaciones de la lí­nea E (Correo Central, Catalinas, Retiro y sus equipos de ventilación inter-estación), taller Lacarra, rectificador/celda cc Lacarra y pozo de bombeo Mariano Acosta; obras correspondientes al tramo Bolí­var -Retiro y taller Lacarra de la lí­nea E."/>
    <n v="18534542"/>
    <n v="1"/>
    <s v="San Nicolás"/>
    <s v="Corrientes Av. 199"/>
    <n v="-34.602976150000003"/>
    <n v="-58.370227219999997"/>
    <x v="173"/>
    <x v="5"/>
    <d v="2018-05-31T00:00:00"/>
    <n v="6"/>
    <n v="100"/>
    <s v="https://cdn2.buenosaires.gob.ar/baobras/editadas1/mduyt_lineae%20_implementacionsistemascada_foto1.jpg"/>
    <m/>
    <m/>
    <m/>
    <s v="Multiradio S.A."/>
    <n v="2016"/>
    <s v="Licitación Pública"/>
    <s v="202/16"/>
    <n v="30573785742"/>
    <m/>
    <m/>
    <m/>
    <m/>
    <m/>
    <s v="https://www.buenosaires.gob.ar/baobras/subte-linea-e"/>
    <s v="https://www.buenosaires.gob.ar/sites/gcaba/files/02_pcp_lp_202.16.pdf"/>
    <m/>
    <m/>
    <m/>
  </r>
  <r>
    <s v="Subte Lí­nea E"/>
    <s v="Subterráneos - Lí­nea E: Traspaso de obras a la Ciudad"/>
    <s v="Finalizada"/>
    <s v="Transporte"/>
    <x v="1"/>
    <s v="Comprende la continuación de tareas y ejecución de obras complementarias necesarias para la finalización total del contrato para la í¢Â€Âœejecución de las obras civiles destinadas a la extensión de la lí­nea e de la red de subterráneos de la Ciudad Autónoma de Buenos Aires, obra básica más variante túnelí¢Â€Â, cedido y transferido por el Estado Nacional al Gobierno de la Ciudad Autónoma de Buenos aires."/>
    <n v="47813277"/>
    <n v="1"/>
    <s v="San Nicolás"/>
    <s v="Corrientes Av. 199"/>
    <n v="-34.602976150000003"/>
    <n v="-58.370227219999997"/>
    <x v="378"/>
    <x v="2"/>
    <d v="2018-06-30T00:00:00"/>
    <n v="20"/>
    <n v="100"/>
    <s v="https://cdn2.buenosaires.gob.ar/baobras/editadas1/mduyt_lineae%20_traspasodeobras_foto1.jpg"/>
    <m/>
    <m/>
    <m/>
    <s v="Benito Roggio E Hijos S.A."/>
    <n v="2007"/>
    <s v="Licitación Pública"/>
    <s v="153/07"/>
    <n v="30501086246"/>
    <m/>
    <m/>
    <m/>
    <m/>
    <m/>
    <s v="https://www.buenosaires.gob.ar/baobras/subte-linea-e"/>
    <s v="https://www.buenosaires.gob.ar/subte/licitaciones-publicas/2013"/>
    <m/>
    <m/>
    <m/>
  </r>
  <r>
    <s v="Subte Lí­nea E"/>
    <s v="Subterráneos - Lí­nea  E: Obra complementaria cochera - Taller Lacarra"/>
    <s v="Finalizada"/>
    <s v="Transporte"/>
    <x v="1"/>
    <s v="Comprende el proyecto y construcción de una estructura de apoyo para puentes grúas, catenaria y pasarelas metálicas en ví­as 1 y 2 en el taller Lacarra de la lí­nea E de la red de subterráneos de Buenos Aires."/>
    <n v="5800358"/>
    <n v="7"/>
    <s v="Flores"/>
    <s v="Av. Lacarra y Autopista Dellepiane"/>
    <n v="-34.651977000000002"/>
    <n v="-58.465409999999999"/>
    <x v="379"/>
    <x v="5"/>
    <d v="2019-10-31T00:00:00"/>
    <n v="30"/>
    <n v="100"/>
    <s v="https://CDN.buenosaires.gob.ar/datosabiertos/datasets/ba-obras/fotos/25086-1.jpg"/>
    <s v="https://CDN.buenosaires.gob.ar/datosabiertos/datasets/ba-obras/fotos/25086-2.jpg"/>
    <s v="https://CDN.buenosaires.gob.ar/datosabiertos/datasets/ba-obras/fotos/25086-3.jpg"/>
    <m/>
    <s v="Benito Roggio E Hijos S.A."/>
    <n v="2007"/>
    <s v="Licitación Pública"/>
    <s v="153/07"/>
    <n v="30501086246"/>
    <m/>
    <m/>
    <m/>
    <m/>
    <m/>
    <s v="https://www.buenosaires.gob.ar/baobras/subte-linea-e"/>
    <s v="https://www.buenosaires.gob.ar/sites/gcaba/files/010_pbc_ampliacion_taller_lacarra.pdf"/>
    <m/>
    <m/>
    <m/>
  </r>
  <r>
    <s v="Subte Lí­nea E"/>
    <s v="Subterráneos - Lí­nea E: Dos puentes grúa"/>
    <s v="Finalizada"/>
    <s v="Transporte"/>
    <x v="1"/>
    <s v="Comprende la provisión, montaje y puesta en marcha de dos puentes grúa en el taller Lacarra de la lí­nea E de la red de subterráneos de Buenos Aires."/>
    <n v="1881188"/>
    <n v="1"/>
    <s v="San Nicolás"/>
    <s v="Corrientes Av. 199"/>
    <n v="-34.602976150000003"/>
    <n v="-58.370227219999997"/>
    <x v="306"/>
    <x v="5"/>
    <d v="2018-02-02T00:00:00"/>
    <n v="4"/>
    <n v="100"/>
    <s v="https://cdn2.buenosaires.gob.ar/baobras/editadas1/mduyt_lineae%20_dospuentesgrua_foto1.jpg"/>
    <m/>
    <m/>
    <m/>
    <s v="Fortis S.R.L."/>
    <n v="2016"/>
    <s v="Compulsa privada de precios"/>
    <s v="140/16"/>
    <n v="30714765430"/>
    <m/>
    <m/>
    <m/>
    <m/>
    <m/>
    <s v="https://www.buenosaires.gob.ar/baobras/subte-linea-e"/>
    <m/>
    <m/>
    <m/>
    <m/>
  </r>
  <r>
    <s v="Manzana 66"/>
    <s v="Manzana 66: Remediación y Demolición San Isidro Labrador"/>
    <s v="Finalizada"/>
    <s v="Espacio Público"/>
    <x v="1"/>
    <s v="En el marco del Proyecto Manzana 66, el poder ejecutivo decide emprender la presente licitación con el objeto de dar cumplimiento a las condiciones acordadas para la suscripción del contrato de permuta, y la posterior escrituración y entrega del inmueble."/>
    <n v="29933271"/>
    <n v="12"/>
    <s v="Saavedra"/>
    <s v="San Isidro Labrador 4802"/>
    <n v="-34.540323000000001"/>
    <n v="-58.475288999999997"/>
    <x v="261"/>
    <x v="5"/>
    <d v="2018-03-27T00:00:00"/>
    <n v="3"/>
    <n v="100"/>
    <s v="https://CDN.buenosaires.gob.ar/datosabiertos/datasets/ba-obras/fotos/25088-1.jpg"/>
    <s v="https://CDN.buenosaires.gob.ar/datosabiertos/datasets/ba-obras/fotos/25088-2.jpg"/>
    <s v="https://CDN.buenosaires.gob.ar/datosabiertos/datasets/ba-obras/fotos/25088-3.jpg"/>
    <s v="https://CDN.buenosaires.gob.ar/datosabiertos/datasets/ba-obras/fotos/25088-4.jpg"/>
    <s v="Desobstructora Argentina S.A."/>
    <n v="2017"/>
    <s v="Licitación Pública"/>
    <s v="1482-SIGAF/2017"/>
    <n v="30711014175"/>
    <m/>
    <m/>
    <s v="SI"/>
    <m/>
    <m/>
    <s v="https://www.buenosaires.gob.ar/baobras/manzana-66-0"/>
    <s v="https://www.buenosaires.gov.ar/areas/planeamiento_obras/licitations/web/frontend_dev.php/licitation/index/id/317"/>
    <s v="2017-24987133-MGEYA- DGIURB"/>
    <m/>
    <m/>
  </r>
  <r>
    <s v="Entorno Chacarita"/>
    <s v="Av. Triunvirato: Apertura"/>
    <s v="Finalizada"/>
    <s v="Transporte"/>
    <x v="1"/>
    <s v="La obra comprendió la extensión de la av. Triunvirato desde la calle Elcano hasta Federico Lacroze, en el barrio de Chacarita (Comuna 15), donde se sumaron siete cuadras a la avenida sobre terrenos ferroviarios"/>
    <n v="89462000"/>
    <n v="15"/>
    <s v="Villa Ortuzar"/>
    <s v="Av. Triunvirato y Av. Elcano"/>
    <n v="-34.584941000000001"/>
    <n v="-58.460537000000002"/>
    <x v="72"/>
    <x v="5"/>
    <d v="2018-02-20T00:00:00"/>
    <n v="6"/>
    <n v="100"/>
    <s v="https://cdn2.buenosaires.gob.ar/baobras/editadas1/mduyt_aperturaavenidatriunvirato_foto1.jpg"/>
    <s v="https://cdn2.buenosaires.gob.ar/baobras/editadas1/mduyt_aperturaavenidatriunvirato_foto2.jpeg"/>
    <m/>
    <m/>
    <s v="OMEGA MLP S.R.L., VIALMANI S.A. y CONSTRUMEX S.A"/>
    <n v="2017"/>
    <m/>
    <m/>
    <m/>
    <m/>
    <m/>
    <m/>
    <m/>
    <m/>
    <s v="https://www.buenosaires.gob.ar/baobras/entorno-chacarita"/>
    <s v="https://documentosboletinoficial.buenosaires.gob.ar/publico/20160706.pdf"/>
    <m/>
    <m/>
    <m/>
  </r>
  <r>
    <s v="Entorno Chacarita"/>
    <s v="Centro de Trasbordo Federico Lacroze"/>
    <s v="Finalizada"/>
    <s v="Transporte"/>
    <x v="1"/>
    <s v="El Centro de Trasbordo Chacarita genera espacios de acceso y espera de transporte público más seguros y cómodos, beneficiando a 100 mil vecinos que diariamente transitan por la zona."/>
    <n v="18000000"/>
    <n v="15"/>
    <s v="Chacarita"/>
    <s v="Guzman Av. y Corrientes Av."/>
    <n v="-34.587361999999999"/>
    <n v="-58.455176999999999"/>
    <x v="303"/>
    <x v="2"/>
    <d v="2017-02-20T00:00:00"/>
    <n v="7"/>
    <n v="100"/>
    <s v="https://cdn2.buenosaires.gob.ar/baobras/editadas1/mduyt_ctlacroze_foto1.jpg"/>
    <m/>
    <m/>
    <m/>
    <m/>
    <m/>
    <m/>
    <m/>
    <m/>
    <s v="100000 por dia"/>
    <m/>
    <m/>
    <m/>
    <m/>
    <s v="https://www.buenosaires.gob.ar/baobras/entorno-chacarita"/>
    <m/>
    <m/>
    <m/>
    <m/>
  </r>
  <r>
    <s v="Dique 0"/>
    <s v="Dique 0 - Caminabilidad"/>
    <s v="Finalizada"/>
    <s v="Espacio Público"/>
    <x v="1"/>
    <s v="Prevé la intervención y reconfiguración de dos plazas abiertas con acceso al borde costero y también se integrará el bajo autopista correspondiente a la Au BA -La Plata con senderos y nivelaciones de cruces, permitiendo así­ una mejor caminabilidad entre el tramo Puerto Madero -Usina del Arte."/>
    <n v="8724312"/>
    <n v="4"/>
    <s v="La Boca"/>
    <s v="Av. Pedro de Mendoza entre el nodo de Av. Brasil y Agustí­n R. Caffarena,"/>
    <n v="-34.625400999999997"/>
    <n v="-58.360965"/>
    <x v="261"/>
    <x v="5"/>
    <d v="2018-07-05T00:00:00"/>
    <n v="7"/>
    <n v="100"/>
    <s v="https://cdn2.buenosaires.gob.ar/baobras/mduyt6/mduyt_dique0caminabilidad.jpg"/>
    <m/>
    <m/>
    <m/>
    <s v="Salvatori S.A Parques Y Jardines"/>
    <n v="2017"/>
    <s v="Licitacion publica"/>
    <s v="1441-SIGAF/2017"/>
    <n v="30512700124"/>
    <m/>
    <m/>
    <m/>
    <m/>
    <m/>
    <s v="https://www.buenosaires.gob.ar/baobras/dique-0"/>
    <s v="https://www.buenosaires.gov.ar/areas/planeamiento_obras/licitations/web/frontend_dev.php/licitation/index/id/311"/>
    <m/>
    <m/>
    <m/>
  </r>
  <r>
    <s v="Dique 0"/>
    <s v="Dique 0 -Licitación 1"/>
    <s v="Finalizada"/>
    <s v="Espacio Público"/>
    <x v="1"/>
    <s v="El proyecto es la construcción una nueva plaza pública y una acera que bordea la Avenida Don Pedro de Mendoza entre la Avenida Elvira Rawson de Dellepiane y el acceso a í¢Â€ÂœColonia Expressí¢Â€Â"/>
    <n v="7277440"/>
    <n v="4"/>
    <s v="La Boca"/>
    <s v="Avenida Don Pedro de Mendoza entre la Avenida Elvira Rawson de Dellepiane"/>
    <n v="-34.625400999999997"/>
    <n v="-58.360965"/>
    <x v="261"/>
    <x v="5"/>
    <d v="2018-03-27T00:00:00"/>
    <n v="3"/>
    <n v="100"/>
    <s v="https://cdn2.buenosaires.gob.ar/baobras/mduyt6/mduyt_dique0licitacion1.jpg"/>
    <m/>
    <m/>
    <m/>
    <s v="Salvatori S.A Parques Y Jardines"/>
    <n v="2017"/>
    <s v="Licitacion publica"/>
    <s v="1427-SIGAF/2017"/>
    <n v="30512700124"/>
    <m/>
    <m/>
    <m/>
    <m/>
    <m/>
    <s v="https://www.buenosaires.gob.ar/baobras/dique-0"/>
    <s v="https://www.buenosaires.gov.ar/areas/planeamiento_obras/licitations/web/frontend_dev.php/licitation/index/id/307"/>
    <m/>
    <m/>
    <m/>
  </r>
  <r>
    <s v="Dique 0"/>
    <s v="Dique 0 -Licitación 2"/>
    <s v="Finalizada"/>
    <s v="Espacio Público"/>
    <x v="1"/>
    <s v="El proyecto es la construcción de una nueva plaza pública, ubicada en la Avenida Don Pedro de Mendoza entre las calles 20 de septiembre y Juan Manuel Blanes. En el Dique 0, Sección 6, Circunscripción 4, Comuna 4, barrio de la Boca."/>
    <n v="9622756"/>
    <n v="4"/>
    <s v="La Boca"/>
    <s v="Avenida Don Pedro de Mendoza y 20 de septiembre"/>
    <n v="-34.626370000000001"/>
    <n v="-58.359467000000002"/>
    <x v="261"/>
    <x v="5"/>
    <d v="2018-04-27T00:00:00"/>
    <n v="4"/>
    <n v="100"/>
    <s v="https://cdn2.buenosaires.gob.ar/baobras/genericas/generica_espaciopublico.png"/>
    <m/>
    <m/>
    <m/>
    <s v="Salvatori S.A Parques Y Jardines"/>
    <n v="2017"/>
    <s v="Licitacion publica"/>
    <s v="1425-SIGAF/2017"/>
    <n v="30512700124"/>
    <m/>
    <m/>
    <m/>
    <m/>
    <m/>
    <s v="https://www.buenosaires.gob.ar/baobras/dique-0"/>
    <s v="https://www.buenosaires.gov.ar/areas/planeamiento_obras/licitations/web/frontend_dev.php/licitation/index/id/308"/>
    <m/>
    <m/>
    <m/>
  </r>
  <r>
    <s v="Patio de Juegos"/>
    <s v="Avellaneda"/>
    <s v="Finalizado"/>
    <s v="Espacio Público"/>
    <x v="5"/>
    <m/>
    <m/>
    <n v="9"/>
    <s v="Parque Avellaneda"/>
    <s v="DIRECTORIO, AV. - LACARRA, AV. - MONTE - AUTOPISTA PERITO MORENO (AU 6) - AMEGHINO, FLORENTINO, DR."/>
    <n v="-34.645135000000003"/>
    <n v="-58.478718000000001"/>
    <x v="257"/>
    <x v="8"/>
    <m/>
    <m/>
    <n v="100"/>
    <m/>
    <m/>
    <m/>
    <m/>
    <m/>
    <m/>
    <m/>
    <m/>
    <m/>
    <m/>
    <m/>
    <m/>
    <m/>
    <m/>
    <m/>
    <m/>
    <m/>
    <m/>
    <m/>
  </r>
  <r>
    <s v="Patio de Juegos"/>
    <s v="Latinoamérica"/>
    <s v="Finalizado"/>
    <s v="Espacio Público"/>
    <x v="5"/>
    <m/>
    <m/>
    <n v="9"/>
    <s v="Parque Avellaneda"/>
    <s v="EL PROFETA DE LA PAMPA - PADRE MONTES CARBALLO - SAN JUAN BAUTISTA DE LA SALLE, AV. - EL PROFETA DE LA PAMPA"/>
    <n v="-34.653986000000003"/>
    <n v="-58.477794000000003"/>
    <x v="257"/>
    <x v="8"/>
    <m/>
    <m/>
    <n v="100"/>
    <m/>
    <m/>
    <m/>
    <m/>
    <m/>
    <m/>
    <m/>
    <m/>
    <m/>
    <m/>
    <m/>
    <m/>
    <m/>
    <m/>
    <m/>
    <m/>
    <m/>
    <m/>
    <m/>
  </r>
  <r>
    <s v="Patio de Juegos"/>
    <s v="Ciudad de banff"/>
    <s v="Finalizado"/>
    <s v="Espacio Público"/>
    <x v="5"/>
    <m/>
    <m/>
    <n v="10"/>
    <s v="Versalles"/>
    <s v="LISBOA - REPUBLICA DE CROACIA - ROMA - ARREGUI"/>
    <n v="-34.628514000000003"/>
    <s v=" -58,520904"/>
    <x v="257"/>
    <x v="8"/>
    <m/>
    <m/>
    <n v="100"/>
    <m/>
    <m/>
    <m/>
    <m/>
    <m/>
    <m/>
    <m/>
    <m/>
    <m/>
    <m/>
    <m/>
    <m/>
    <m/>
    <m/>
    <m/>
    <m/>
    <m/>
    <m/>
    <m/>
  </r>
  <r>
    <s v="Patio de Juegos"/>
    <s v="Ejército de los Andes"/>
    <s v="Finalizado"/>
    <s v="Espacio Público"/>
    <x v="5"/>
    <m/>
    <m/>
    <n v="10"/>
    <s v="Villa Luro"/>
    <s v="RIVADAVIA AV. - CORVALAN - FALCON, RAMON L., CNEL. - ALBARIÑO"/>
    <n v="-34.639482999999998"/>
    <n v="-58.509253000000001"/>
    <x v="257"/>
    <x v="8"/>
    <m/>
    <m/>
    <n v="100"/>
    <m/>
    <m/>
    <m/>
    <m/>
    <m/>
    <m/>
    <m/>
    <m/>
    <m/>
    <m/>
    <m/>
    <m/>
    <m/>
    <m/>
    <m/>
    <m/>
    <m/>
    <m/>
    <m/>
  </r>
  <r>
    <s v="Metrobus San Martí­n"/>
    <s v="Metrobus San Martí­n"/>
    <s v="Finalizada"/>
    <s v="Transporte"/>
    <x v="1"/>
    <s v="Este nuevo corredor de Metrobus es el primero en complementarse con intervenciones peatonales para hacer los cruces más seguros y beneficia a más de 70 mil personas todos los dí­as."/>
    <s v="69896275,94"/>
    <n v="15"/>
    <s v="Agronomí­a"/>
    <s v="SAN MARTIN AV. 4549"/>
    <n v="-34.597496"/>
    <n v="-58.483744999999999"/>
    <x v="380"/>
    <x v="1"/>
    <d v="2016-04-28T00:00:00"/>
    <n v="11"/>
    <n v="100"/>
    <s v="https://cdn2.buenosaires.gob.ar/baobras/editadas1/mduyt_metrobussanmartin_foto1.jpg"/>
    <m/>
    <m/>
    <m/>
    <s v="Fevial S.A"/>
    <n v="2014"/>
    <s v="Licitacion publica"/>
    <s v="1437-SIGAF/14"/>
    <n v="30714751979"/>
    <m/>
    <m/>
    <s v="SI"/>
    <m/>
    <m/>
    <s v="https://www.buenosaires.gob.ar/baobras/metrobus-san-martin"/>
    <s v="https://www.buenosaires.gov.ar/areas/planeamiento_obras/licitations/web/frontend_dev.php/licitation/index/id/206"/>
    <m/>
    <m/>
    <m/>
  </r>
  <r>
    <s v="Ministerio de Hábitat y Desarrollo Humano"/>
    <s v="Sede del Ministerio de Hábitat y Desarrollo Humano - Construcción de la nueva sede del Ministerio de Desarrollo Humano y Hábitat"/>
    <s v="Finalizada"/>
    <s v="Arquitectura"/>
    <x v="1"/>
    <s v="El proyecto tiene por finalidad la relocalización del Ministerio de Desarrollo Humano y Hábitat -a la fecha repartido en distintos establecimientos y dependencias-, centralizando sus actividades en un único edificio de nueva planta. El proyecto forma parte de un plan de reactivación integral del área, que incluye aceras, calzadas y espacios públicos a escala metropolitana. El nuevo Ministerio proporcionará las condiciones necesarias de confort y seguridad para el correcto desempeño de las actividades que allí­ se desarrollen posibilitando, además, un beneficio en la la integración social con el tejido barrial."/>
    <n v="475180360"/>
    <n v="8"/>
    <s v="Villa Lugano"/>
    <s v="Avenida Piedra Buena y calle Hubac"/>
    <n v="-34.671697000000002"/>
    <n v="-58.493555999999998"/>
    <x v="328"/>
    <x v="5"/>
    <d v="2019-09-30T00:00:00"/>
    <n v="21"/>
    <n v="100"/>
    <s v="https://CDN.buenosaires.gob.ar/datosabiertos/datasets/ba-obras/fotos/25096-1.jpg"/>
    <s v="https://CDN.buenosaires.gob.ar/datosabiertos/datasets/ba-obras/fotos/25096-2.jpg"/>
    <s v="https://CDN.buenosaires.gob.ar/datosabiertos/datasets/ba-obras/fotos/25096-3.jpg"/>
    <s v="https://CDN.buenosaires.gob.ar/datosabiertos/datasets/ba-obras/fotos/25096-4.jpg"/>
    <s v="Niro Construcciones S.A."/>
    <n v="2017"/>
    <s v="Licitación Pública"/>
    <s v="1243- SIGAF/17"/>
    <n v="33588171979"/>
    <n v="9018"/>
    <m/>
    <s v="SI"/>
    <s v="SI"/>
    <m/>
    <s v="https://www.buenosaires.gob.ar/baobras/elefante-blanco"/>
    <s v="https://www.buenosaires.gov.ar/areas/planeamiento_obras/licitations/web/frontend_dev.php/licitation/index/id/297"/>
    <s v="16336926-MGEYA-DGIURB-2017"/>
    <s v="https://cdn2.buenosaires.gob.ar/baobras/apra/EX-2017-25575035-MGEYA-DGTALAPRA.pdf"/>
    <m/>
  </r>
  <r>
    <s v="Parque de la Innovación"/>
    <s v="Parque de la Innovación- Licitacion N1"/>
    <s v="Finalizada"/>
    <s v="Espacio Público"/>
    <x v="1"/>
    <s v="El Parque de la Innovación será un polo cientí­fico-tecnológico abierto a estudiantes, cientí­ficos y académicos que busca reflejar una polí­tica integral basada en la innovación. Estará ubicado en tierras propiedad de la Ciudad, actualmente utilizadas por el Tiro Federal en el barrio de Núñez."/>
    <n v="998000869.70000005"/>
    <n v="13"/>
    <s v="Nuñez"/>
    <s v="Udaondo, Guillermo Av. 1101 "/>
    <n v="-34.544542"/>
    <n v="-58.450763000000002"/>
    <x v="381"/>
    <x v="7"/>
    <d v="2023-02-03T00:00:00"/>
    <n v="23"/>
    <n v="100"/>
    <s v="https://cdn2.buenosaires.gob.ar/baobras/genericas/generica_espaciopublico.png"/>
    <m/>
    <m/>
    <m/>
    <s v="BRICONS"/>
    <n v="2020"/>
    <s v="Licitacion publica"/>
    <s v="719-SIGAF/2020"/>
    <n v="30541068151"/>
    <s v="vecinos"/>
    <m/>
    <m/>
    <m/>
    <m/>
    <s v="https://www.buenosaires.gob.ar/baobras/parque-de-la-innovacion"/>
    <m/>
    <m/>
    <m/>
    <m/>
  </r>
  <r>
    <s v="Puente Lacarra"/>
    <s v="Puente Lacarra"/>
    <s v="Finalizada"/>
    <s v="Transporte"/>
    <x v="1"/>
    <s v="Una obra prometida a los vecinos y postergada por más de 50 años. Una forma de conectar más aún la Ciudad con la Provincia. Con nuevos espacios verdes y luminarias LED. Un proyecto que posibilitará que miles de personas viajen en forma rápida y segura todos los dí­as, mejorando su calidad de vida."/>
    <n v="249900000"/>
    <n v="8"/>
    <s v="Villa Soldati"/>
    <s v="27 De Febrero Av. y Autopista Presidente Héctor J. Cámpora"/>
    <n v="-34.675415999999998"/>
    <n v="-58.441243"/>
    <x v="246"/>
    <x v="5"/>
    <d v="2018-09-20T00:00:00"/>
    <n v="18"/>
    <n v="100"/>
    <s v="https://cdn2.buenosaires.gob.ar/baobras/editadas1/mduyt_renderpuentelacarra_foto1.jpg"/>
    <s v="https://www.youtube.com/watch?v=ndiA9-9rJn0"/>
    <m/>
    <m/>
    <s v="ELEPRINT S.A. - EMPRESA CONSTRUCTORA ARGENTINA DE SERVICIOS S.A. - PUENTE LACARRA - UNION TRANSITORIA"/>
    <n v="2016"/>
    <s v="Licitación Pública"/>
    <s v="2016-01-0027-00"/>
    <n v="30715488449"/>
    <n v="500000"/>
    <n v="100"/>
    <m/>
    <s v="SI"/>
    <m/>
    <s v="https://www.buenosaires.gob.ar/baobras/puente-lacarra"/>
    <s v="https://documentosboletinoficial.buenosaires.gob.ar/publico/20161018.pdf"/>
    <m/>
    <s v="https://cdn2.buenosaires.gob.ar/baobras/apra/EX-2016-23242378-MGEYA-APRA.pdf"/>
    <m/>
  </r>
  <r>
    <s v="Plazas y Parques de Comuna 2"/>
    <s v="Terraza verde CEC / Plaza República Federativa de Brasil"/>
    <s v="Finalizada"/>
    <s v="Espacio Público"/>
    <x v="1"/>
    <s v="Un parque formado por una plaza, una cubierta de vegetación y un sistema de senderos en el entorno del nuevo Centro de Exposiciones y Convenciones de la Ciudad."/>
    <m/>
    <n v="2"/>
    <s v="Recoleta"/>
    <s v="Figueroa Alcorta 2010"/>
    <n v="-34.584397000000003"/>
    <n v="-58.389679999999998"/>
    <x v="382"/>
    <x v="3"/>
    <d v="2016-11-04T00:00:00"/>
    <n v="21"/>
    <n v="100"/>
    <s v="https://CDN.buenosaires.gob.ar/datosabiertos/datasets/ba-obras/fotos/25099-1.jpg"/>
    <s v="https://CDN.buenosaires.gob.ar/datosabiertos/datasets/ba-obras/fotos/25099-2.jpg"/>
    <s v="https://CDN.buenosaires.gob.ar/datosabiertos/datasets/ba-obras/fotos/25099-3.jpg"/>
    <s v="https://CDN.buenosaires.gob.ar/datosabiertos/datasets/ba-obras/fotos/25099-4.jpg"/>
    <s v="CRIBA SA -MEJORES HOSPITALES SA- UTE"/>
    <n v="2013"/>
    <s v="Licitación Pública"/>
    <s v="2594/2013"/>
    <m/>
    <m/>
    <m/>
    <s v="SI"/>
    <m/>
    <m/>
    <s v="https://www.buenosaires.gob.ar/baobras/plazas-y-parques-de-comuna-2"/>
    <m/>
    <m/>
    <m/>
    <m/>
  </r>
  <r>
    <s v="Viaducto Mitre"/>
    <s v="Viaducto Mitre"/>
    <s v="Finalizada"/>
    <s v="Transporte"/>
    <x v="1"/>
    <s v="La obra del viaducto consiste en la elevación de una parte de la traza que recorre actualmente el ferrocarril Mitre - Ramal Tigre, contemplando también la construcción de dos nuevas estaciones sobre nivel."/>
    <n v="2056759547"/>
    <n v="13"/>
    <s v="Belgrano"/>
    <s v="Juramento Av. 1701"/>
    <n v="-34.558520999999999"/>
    <n v="-58.449562999999998"/>
    <x v="290"/>
    <x v="5"/>
    <d v="2019-10-10T00:00:00"/>
    <n v="28"/>
    <n v="100"/>
    <s v="https://CDN.buenosaires.gob.ar/datosabiertos/datasets/ba-obras/fotos/25100-1.jpg"/>
    <s v="https://CDN.buenosaires.gob.ar/datosabiertos/datasets/ba-obras/fotos/25100-2.jpg"/>
    <s v="https://CDN.buenosaires.gob.ar/datosabiertos/datasets/ba-obras/fotos/25100-3.JPG"/>
    <m/>
    <s v="BENITO ROGGIO E HIJOS S.A. - JOSE J. CHEDIACK S.A.I.C.A. - U.T."/>
    <n v="2016"/>
    <s v="Licitación Pública"/>
    <s v="33-AUSA/16"/>
    <n v="30715540327"/>
    <m/>
    <m/>
    <m/>
    <s v="SI"/>
    <m/>
    <s v="https://www.buenosaires.gob.ar/baobras/viaducto-mitre"/>
    <s v="https://documentosboletinoficial.buenosaires.gob.ar/publico/20161130.pdf"/>
    <m/>
    <s v="https://cdn2.buenosaires.gob.ar/baobras/apra/EX-2016-03594141-MGEYA-APRA.pdf"/>
    <m/>
  </r>
  <r>
    <s v="Viaducto San Martí­n"/>
    <s v="Viaducto San Martí­n"/>
    <s v="Finalizada"/>
    <s v="Transporte"/>
    <x v="1"/>
    <s v="Un proyecto que -por su extensión e impacto- es uno de los más importantes de la Ciudad. Que agiliza los tiempos en el tránsito y mejora la seguridad vial, beneficiando a pasajeros del tren, automovilistas, usuarios de colectivos y peatones."/>
    <n v="3098820470"/>
    <n v="15"/>
    <s v="Villa Crespo"/>
    <s v="CORRIENTES AV. 6091"/>
    <n v="-34.592489999999998"/>
    <n v="-58.446202999999997"/>
    <x v="379"/>
    <x v="5"/>
    <d v="2020-09-30T00:00:00"/>
    <n v="27"/>
    <n v="90"/>
    <s v="https://cdn.buenosaires.gob.ar/datosabiertos/datasets/ba-obras/fotos/25101-1.jpg"/>
    <s v="https://cdn.buenosaires.gob.ar/datosabiertos/datasets/ba-obras/fotos/25101-2.jpg"/>
    <m/>
    <m/>
    <s v="Green SA-Rottio SA-VFE- UTE"/>
    <n v="2016"/>
    <s v="LicitaciÃ³n PÃºblica"/>
    <s v="2016-01-0029-00"/>
    <n v="30715505165"/>
    <m/>
    <m/>
    <s v="SI"/>
    <s v="SI"/>
    <m/>
    <s v="https://www.buenosaires.gob.ar/baobras/viaducto-san-martin"/>
    <s v="https://cdn2.buenosaires.gob.ar/baobras/PCPET%20C2016-01-0029%20Viaducto%20Ferroviario%20LSM.PDF"/>
    <m/>
    <s v="https://cdn2.buenosaires.gob.ar/baobras/apra/EX-2015-24247128-MGEYA-APRA.pdf"/>
    <m/>
  </r>
  <r>
    <s v="Parque del Bajo"/>
    <s v="Parque del Bajo: Corrimiento Av. Rábida"/>
    <s v="Finalizada"/>
    <s v="Espacio Público"/>
    <x v="1"/>
    <s v="Se modificará la geometrí­a de la avenida, generando una mejora en el flujo entre las avenidas Paseo Colón y Leandro N. Alem y para los 53.500 vehí­culos particulares que transitan esta arteria. Esto se debe a que se modificó la geometrí­a de la Avenida y porque se agregó un carril por sentido para autos particulares. Las obras ejecutadas para el Metrobus del Bajo previeron el diseño final de la nueva Av. Rábida para que circule por allí­, sin inconvenientes, sobre sus nuevos dos carriles. En esta parte de la Rábida, el Metrobus circulará en los dos carriles (uno por sentido) y no tendrá paradas. Las lí­neas de colectivos que pasarán por allí­ son 16: 195 -74 -93 -64 -29 -143- 130 -33 -152 -62 - 7 - 56 - 126 - 91 - 22 - 28. De esta manera, queda configurada la avenida con seis carriles para vehí­culos particulares, tres por cada sentido y dos carriles, uno para cada sentido, destinados al Metrobus. (se agregan dos carriles, antes habí­a tres carriles por mano, es decir 6 en total: dos para Metrobus y cuatro para vehí­culos particulares)"/>
    <m/>
    <n v="1"/>
    <s v="San Nicolás"/>
    <s v="Madero, Eduardo Av. y Peron, Juan Domingo, Tte. General"/>
    <n v="-34.605170000000001"/>
    <n v="-58.367928999999997"/>
    <x v="383"/>
    <x v="4"/>
    <d v="2018-02-20T00:00:00"/>
    <m/>
    <n v="100"/>
    <s v="https://cdn.buenosaires.gob.ar/datosabiertos/datasets/ba-obras/fotos/25102-1.jpg"/>
    <s v="https://cdn.buenosaires.gob.ar/datosabiertos/datasets/ba-obras/fotos/25102-2.jpg"/>
    <s v="https://cdn.buenosaires.gob.ar/datosabiertos/datasets/ba-obras/fotos/25102-3.jpg"/>
    <s v="https://cdn.buenosaires.gob.ar/datosabiertos/datasets/ba-obras/fotos/25102-4.jpg"/>
    <m/>
    <m/>
    <m/>
    <m/>
    <m/>
    <m/>
    <m/>
    <s v="SI"/>
    <m/>
    <m/>
    <s v="https://www.buenosaires.gob.ar/baobras/parque-del-bajo-0"/>
    <m/>
    <m/>
    <m/>
    <m/>
  </r>
  <r>
    <s v="Parque del Bajo"/>
    <s v="Parque del Bajo: playa de estacionamiento y regulación."/>
    <s v="Finalizada"/>
    <s v="Espacio Público"/>
    <x v="1"/>
    <s v="Se eliminarán los estacionamientos de autos y de colectivos en superficie y se construirá estacionamiento subterráneo de 2 niveles: Primer subsuelo:Playa de regulación. Apta para 46 colectivos, correspondientes a las lí­neas 74, 105, 146 y 159. El ingreso y la salida a esta playa de regulación es por la calle Perón ya que solo contará con una sola rampa exclusiva. Dentro de la playa, los colectivos bajarán a regular sin pasajeros. Esta actividad les llevarí­a, aproximadamente, entre 10 y 15 minutos. Segundo subsuelo: Estacionamiento para 309 vehí­culos oficiales de las dependencias y reparticiones de la administración pública nacional. Deben pertenecer al Poder Ejecutivo Nacional. El Ingreso y la salida es por Madero. Allí­ tendrá dos rampas. Se estima que esté finalizado para mayo 2019."/>
    <n v="466270740"/>
    <n v="1"/>
    <s v="San Nicolás"/>
    <s v="Madero, Eduardo Av. y Peron, Juan Domingo, Tte. General"/>
    <n v="-34.605170000000001"/>
    <n v="-58.367928999999997"/>
    <x v="384"/>
    <x v="5"/>
    <d v="2019-05-30T00:00:00"/>
    <n v="17"/>
    <n v="100"/>
    <s v="https://cdn.buenosaires.gob.ar/datosabiertos/datasets/ba-obras/fotos/25103-1.jpg"/>
    <s v="https://cdn.buenosaires.gob.ar/datosabiertos/datasets/ba-obras/fotos/25103-2.jpg"/>
    <s v="https://cdn.buenosaires.gob.ar/datosabiertos/datasets/ba-obras/fotos/25103-3.jpg"/>
    <m/>
    <s v="Constructora Sudamericana S.A."/>
    <n v="2017"/>
    <s v="Licitación Pública"/>
    <s v="1355-SIGAF/2017,"/>
    <n v="30610895456"/>
    <m/>
    <m/>
    <s v="SI"/>
    <m/>
    <m/>
    <s v="https://www.buenosaires.gob.ar/baobras/parque-del-bajo-0"/>
    <s v="https://www.buenosaires.gov.ar/areas/planeamiento_obras/licitations/web/frontend_dev.php/licitation/index/id/302"/>
    <m/>
    <m/>
    <m/>
  </r>
  <r>
    <s v="Puente Argerich"/>
    <s v="Puente Argerich"/>
    <s v="Finalizada"/>
    <s v="Transporte"/>
    <x v="1"/>
    <s v="Creación de un nuevo cruce vehicular y peatonal sobre nivel"/>
    <n v="19306770"/>
    <n v="7"/>
    <s v="Flores"/>
    <s v="Argerich 101"/>
    <n v="-34.629686"/>
    <n v="-58.471812999999997"/>
    <x v="218"/>
    <x v="5"/>
    <d v="2018-07-30T00:00:00"/>
    <n v="18"/>
    <n v="100"/>
    <s v="https://cdn.buenosaires.gob.ar/datosabiertos/datasets/ba-obras/fotos/25104-1.jpg"/>
    <s v="https://cdn.buenosaires.gob.ar/datosabiertos/datasets/ba-obras/fotos/25104-2.jpg"/>
    <s v="https://cdn.buenosaires.gob.ar/datosabiertos/datasets/ba-obras/fotos/25104-3.jpg"/>
    <s v="https://cdn.buenosaires.gob.ar/datosabiertos/datasets/ba-obras/fotos/25104-4.jpg"/>
    <s v="ELEPRINT S.A. - EMPRESA CONSTRUCTORA ARGENTINA DE SERVICIOS S.A. - PUENTE LACARRA - UNION TRANSITORIA"/>
    <n v="2012"/>
    <s v="Licitación Pública"/>
    <s v="2012-01-0009-00"/>
    <n v="30715488449"/>
    <m/>
    <m/>
    <m/>
    <s v="SI"/>
    <m/>
    <s v="https://www.buenosaires.gob.ar/baobras/puente-argerich"/>
    <s v="https://www.ausa.com.ar/licitaciones-publicas-detalle/?l=39"/>
    <m/>
    <s v="https://cdn2.buenosaires.gob.ar/baobras/apra/EX-1608170-2012.pdf"/>
    <m/>
  </r>
  <r>
    <s v="Museos"/>
    <s v="Museo de Arte Moderno de Buenos Aires"/>
    <s v="Finalizada"/>
    <s v="Arquitectura"/>
    <x v="1"/>
    <s v="El proyecto consiste en una actualización í­ntegra y reordenamiento de los espacios del Museo de Arte Moderno de Buenos Aires, comprendiendo dos edificios: el actual, donde funcionó en sus inicios la tabacalera Nobleza Piccardo - el continuo, perteneciendo anteriormente al museo del cine, cuya fachada fue reformada previo a esta obra. El MAMBA es considerado un museo lí­der de vanguardia en el mundo, el cual ofrece contenidos artí­sticos -exposiciones temporarias y de patrimonio, programas, publicaciones, ciclos de cine, música y teatro experimental- de primer nivel internacional."/>
    <n v="46477147"/>
    <n v="1"/>
    <s v="San Telmo"/>
    <s v="Av. San Juan 350"/>
    <n v="-34.622096999999997"/>
    <n v="-58.370716000000002"/>
    <x v="215"/>
    <x v="5"/>
    <d v="2019-01-21T00:00:00"/>
    <n v="17"/>
    <n v="100"/>
    <s v="https://cdn.buenosaires.gob.ar/datosabiertos/datasets/ba-obras/fotos/25105-1.jpg"/>
    <s v="https://cdn.buenosaires.gob.ar/datosabiertos/datasets/ba-obras/fotos/25105-2.jpg"/>
    <s v="https://cdn.buenosaires.gob.ar/datosabiertos/datasets/ba-obras/fotos/25105-3.jpg"/>
    <s v="https://cdn.buenosaires.gob.ar/datosabiertos/datasets/ba-obras/fotos/25105-4.jpg"/>
    <s v="ASHOKA CONSTRUCCIONES S.A"/>
    <n v="2017"/>
    <s v="Licitación Pública"/>
    <s v="846-SIGAF/2017"/>
    <n v="30710401914"/>
    <m/>
    <m/>
    <m/>
    <s v="SI"/>
    <m/>
    <s v="https://www.buenosaires.gob.ar/baobras/museos"/>
    <s v="https://www.buenosaires.gov.ar/areas/planeamiento_obras/licitations/web/frontend_dev.php/licitation/index/id/285"/>
    <s v="8.631.042-DGIGUB/2017"/>
    <m/>
    <m/>
  </r>
  <r>
    <s v="Sistema hidrometeorológico integral de Observación, Vigilancia y Alerta"/>
    <s v="Sistema hidrometeorológico integral de Observación, Vigilancia y Alerta"/>
    <s v="Finalizada"/>
    <s v="Hidráulica e Infraestructura"/>
    <x v="1"/>
    <s v="Sistema hidrometeorológico integral de Observación, Vigilancia y Alerta que permite disponer de información confiable y precisa necesaria para aumentar la capacidad de predicción de mal tiempo en la Ciudad, advirtiendo sobre probables inundaciones y mejorando el manejo de situaciones de emergencia y recuperación."/>
    <n v="116460262"/>
    <n v="15"/>
    <s v="Chacarita"/>
    <s v="Guzmán 201"/>
    <n v="-34.590026999999999"/>
    <n v="-58.450485"/>
    <x v="349"/>
    <x v="2"/>
    <d v="2019-11-01T00:00:00"/>
    <n v="37"/>
    <n v="100"/>
    <s v="https://cdn2.buenosaires.gob.ar/baobras/editadas1/mduyt_sat_sihvigila_foto1.png"/>
    <m/>
    <m/>
    <m/>
    <s v="AUTOTROL SA - WDT INC"/>
    <n v="2014"/>
    <m/>
    <m/>
    <n v="30504913712"/>
    <m/>
    <n v="20"/>
    <s v="SI"/>
    <m/>
    <m/>
    <s v="https://www.buenosaires.gob.ar/baobras/sistema-hidrometeorologico-integral-de-observacion-vigilancia-y-alerta-0"/>
    <s v="https://www.buenosaires.gov.ar/areas/planeamiento_obras/licitations/web/index.php/licitation/index/id/171"/>
    <m/>
    <m/>
    <m/>
  </r>
  <r>
    <s v="Pasos Bajo Nivel"/>
    <s v="Paso Bajo Nivel Balbí­n: Aliviadores"/>
    <s v="Finalizada"/>
    <s v="Hidráulica e Infraestructura"/>
    <x v="1"/>
    <s v="Se prevé una readecuación general del sistema hidráulico y la instalación de una estación de bombeo dotada de grupo electrógeno, que permitirá su funcionamiento ante cortes de energí­a eléctrica."/>
    <n v="40600521"/>
    <n v="12"/>
    <s v="Saavedra"/>
    <s v="Balbí­n, Ricardo, Dr. Av. Y Plaza"/>
    <n v="-34.5549058"/>
    <n v="-58.486663249999999"/>
    <x v="230"/>
    <x v="5"/>
    <d v="2018-04-30T00:00:00"/>
    <n v="15"/>
    <n v="100"/>
    <s v="https://cdn2.buenosaires.gob.ar/baobras/editadas1/mduyt_aliviadores_pbnbalbin_foto1.jpg"/>
    <s v="https://cdn2.buenosaires.gob.ar/baobras/editadas1/mduyt_aliviadores_pbnbalbin_foto2.jpg"/>
    <m/>
    <m/>
    <s v="ALTOTE - NAKU CONSTRUCCIONES (UTE)"/>
    <m/>
    <m/>
    <m/>
    <m/>
    <m/>
    <m/>
    <s v="SI"/>
    <m/>
    <m/>
    <s v="https://www.buenosaires.gob.ar/baobras/pasos-bajo-nivel"/>
    <m/>
    <m/>
    <m/>
    <m/>
  </r>
  <r>
    <s v="Donado Holmberg"/>
    <s v="Ex Au 3: Soluciones Habitacionales IV"/>
    <s v="Finalizada"/>
    <s v="Arquitectura"/>
    <x v="1"/>
    <s v="Obra en ejecución con 30 unidades funcionales (11 unidades de 3 ambientes, 19 unidades de 4 ambientes) y 3 locales comerciales en planta baja de 200m2 totales (superficie total cubierta 2.813 m2)."/>
    <n v="51377671"/>
    <n v="12"/>
    <s v="Villa Urquiza"/>
    <s v="Av Monroe 4243/75"/>
    <n v="-34.568980199999999"/>
    <n v="-58.477698400000001"/>
    <x v="76"/>
    <x v="5"/>
    <d v="2018-09-30T00:00:00"/>
    <n v="15"/>
    <n v="100"/>
    <s v="https://cdn2.buenosaires.gob.ar/baobras/editadas1/mduyt_donadoholmberg_solucioneshabitacionalesIV_foto1.jpg"/>
    <m/>
    <m/>
    <m/>
    <s v="Warlet S.A."/>
    <n v="2017"/>
    <s v="Licitacion publica"/>
    <s v="267/SIGAF/2017"/>
    <n v="30700435853"/>
    <m/>
    <n v="45"/>
    <m/>
    <m/>
    <m/>
    <s v="https://www.buenosaires.gob.ar/baobras/Donado-Holmberg"/>
    <s v="https://www.buenosaires.gov.ar/areas/planeamiento_obras/licitations/web/uploads/ba5f908343d15e689577c0bb78d60d2c.pdf"/>
    <m/>
    <m/>
    <m/>
  </r>
  <r>
    <s v="Donado Holmberg"/>
    <s v="Ex Au 3: Soluciones Habitacionales V"/>
    <s v="Finalizada"/>
    <s v="Arquitectura"/>
    <x v="1"/>
    <s v="Construcción de un nuevo edificio, en el marco de la Ley 3.396, de aproximadamente 72 unidades funcionales para los beneficiarios de la ex au3. La unidad ejecutora está a cargo del relevamiento, diseño inicial y computo del proyecto, mientras que la licitación y ejecución de la obra estará a cargos de la DGOIyA (SSobras). El edificio estará ubicado en el sector 5 de la traza y poseerá una superficie aproximada de 8.100 m2. Las soluciones habitacionales se distribuyen de la siguiente manera: 51 de 4 ambientes y 21 de 3 ambientes. El edificio poseerá además en planta baja 4 locales comerciales."/>
    <n v="134549451"/>
    <n v="12"/>
    <s v="Villa Urquiza"/>
    <s v="P. I. Rivera 4216/84"/>
    <n v="-34.567346000000001"/>
    <n v="-58.479049000000003"/>
    <x v="385"/>
    <x v="5"/>
    <d v="2019-05-15T00:00:00"/>
    <n v="17"/>
    <n v="100"/>
    <s v="https://cdn2.buenosaires.gob.ar/baobras/editadas1/mduyt_donadoholmberg_solucioneshabitacionalesV_foto1.jpg"/>
    <m/>
    <m/>
    <m/>
    <s v="INGECONS S.A."/>
    <n v="2017"/>
    <s v="Licitación Pública"/>
    <s v="1222-SIGAF/2017"/>
    <n v="30683399333"/>
    <m/>
    <m/>
    <m/>
    <m/>
    <m/>
    <s v="https://www.buenosaires.gob.ar/baobras/Donado-Holmberg"/>
    <s v="https://www.buenosaires.gov.ar/areas/planeamiento_obras/licitations/web/frontend_dev.php/licitation/index/id/293"/>
    <s v="15733812-MGEYA-DGOIYA-2017"/>
    <m/>
    <m/>
  </r>
  <r>
    <s v="Eje Cí­vico"/>
    <s v="Plaza de Mayo: Puesta en Valor"/>
    <s v="Finalizada"/>
    <s v="Espacio Público"/>
    <x v="7"/>
    <s v="El proyecto se realiza en el marco de las obras de puesta en valor del Eje Cí­vico, bajo la idea rectora de mantener los vestigios de la traza original. se amplí­an las superficies de reunión y de encuentro, reduciendo un carril vehicular en cada lateral e incorporándolo a la superficie total de la plaza, ensanchando las veredas peatonales e incorporando nuevos canteros arbolados. Se reemplaza la totalidad del solado existente, recuperando el tradicional color blanco de la plaza, y el proyecto paisají­stico general remodelando los parterres existentes. Asimismo se ejecutaron tareas de restauración y puesta a punto de las fuentes, conjuntos escultóricos e instalaciones en general, incorporando un sistema de riego automático."/>
    <n v="43792575"/>
    <n v="1"/>
    <s v="San Nicolás"/>
    <s v="Balcarce, Av. Rivadavia, Bolí­var, Hipólito Yrigoyen"/>
    <n v="-34.608434000000003"/>
    <n v="-58.37218"/>
    <x v="330"/>
    <x v="5"/>
    <d v="2018-02-16T00:00:00"/>
    <n v="3"/>
    <n v="100"/>
    <s v="https://cdn2.buenosaires.gob.ar/baobras/editadas1/mayep_ejecivicopuestaenvalorplazademayo_foto1.jpg"/>
    <s v="https://cdn2.buenosaires.gob.ar/baobras/editadas1/mayep_ejecivicopuestaenvalorplazademayo_foto2.jpg"/>
    <s v="https://cdn2.buenosaires.gob.ar/baobras/editadas1/mayep_ejecivicopuestaenvalorplazademayo_foto3.jpg"/>
    <s v="https://cdn2.buenosaires.gob.ar/baobras/editadas1/mayep_ejecivicopuestaenvalorplazademayo_foto4.jpg"/>
    <s v="Urbaser Argentina S.A - Ceob Sa Ute"/>
    <n v="2017"/>
    <m/>
    <m/>
    <n v="30714682489"/>
    <m/>
    <m/>
    <s v="SI"/>
    <m/>
    <m/>
    <s v="https://www.buenosaires.gob.ar/baobras/eje-civico"/>
    <s v="https://buenosaires.gob.ar/areas/hacienda/compras/consulta/popup_detalle.php?tipo=licitacion&amp;idlicitacion=133251"/>
    <m/>
    <m/>
    <m/>
  </r>
  <r>
    <s v="Plazas y Parques de Comuna 11"/>
    <s v="Laterales ví­as del tren"/>
    <s v="Finalizada"/>
    <s v="Espacio Público"/>
    <x v="7"/>
    <s v="Se pondrá en valor los sectores laterales del tren que actualmente se encuentran muy degradados. Se va agregar nuevo mobiliario, iluminación y paisajismo. Esto va a revalorizar la zona y además servir de espacio verde para la sede de la Comuna 11 que se encuentra lindera a este sector."/>
    <n v="8000000"/>
    <n v="11"/>
    <s v="Villa del Parque"/>
    <s v="Cuenca y Ricardo Gutierrez"/>
    <n v="-34.601633999999997"/>
    <n v="-58.495342000000001"/>
    <x v="386"/>
    <x v="4"/>
    <d v="2019-02-06T00:00:00"/>
    <n v="4"/>
    <n v="100"/>
    <s v="https://cdn2.buenosaires.gob.ar/baobras/espaciosverdes/mayep_100logo_foto1.png"/>
    <m/>
    <m/>
    <m/>
    <s v="PRISMA CONSTRUCTORA S.R.L."/>
    <n v="2018"/>
    <s v="Licitación Privada"/>
    <s v="28/SIGAF/2018"/>
    <n v="30714290173"/>
    <m/>
    <m/>
    <s v="SI"/>
    <m/>
    <s v="SI"/>
    <s v="https://www.buenosaires.gob.ar/baobras/plazas-y-parques-de-comuna-11"/>
    <s v="https://buenosaires.gob.ar/areas/hacienda/compras/backoffice/archivos/139278.pdf"/>
    <s v="21303614/DGEV/2018"/>
    <m/>
    <m/>
  </r>
  <r>
    <s v="Plazas y Parques de Comuna 14"/>
    <s v="Parque voley playa."/>
    <s v="Finalizada"/>
    <s v="Espacio Público"/>
    <x v="7"/>
    <s v="Se creará una cancha de Voley con medidas profesionales en el sector del Velódromo dentro del Parque Tres de Febrero. Esta contará de gradas para el público, iluminación, bebederos, mobiliario y nuevos caminos de accesos a la zona."/>
    <n v="10000000"/>
    <n v="14"/>
    <s v="Palermo"/>
    <s v="Av. Belisario Roldan y ví­as FF Mitre"/>
    <n v="-34.566370999999997"/>
    <n v="-58.414951000000002"/>
    <x v="386"/>
    <x v="4"/>
    <d v="2018-12-31T00:00:00"/>
    <n v="2"/>
    <n v="100"/>
    <s v="https://cdn2.buenosaires.gob.ar/baobras/editadas1/mayep_comuna14_voleyplayarender_foto1.jpg"/>
    <m/>
    <m/>
    <m/>
    <s v="CONSTRUCTORA SOLANA S.A."/>
    <n v="2018"/>
    <s v="Licitación Pública"/>
    <s v="257/SIGAF/2018"/>
    <n v="30714318337"/>
    <m/>
    <m/>
    <s v="SI"/>
    <m/>
    <s v="SI"/>
    <s v="https://www.buenosaires.gob.ar/baobras/plazas-y-parques-de-comuna-14"/>
    <s v="https://documentosboletinoficial.buenosaires.gob.ar/publico/20180829.pdf"/>
    <s v="9176047/DGEV/2018"/>
    <m/>
    <m/>
  </r>
  <r>
    <s v="Plazas y Parques de Comuna 15"/>
    <s v="Agronomí­a - Circuito Aeróbico"/>
    <s v="Finalizada"/>
    <s v="Espacio Público"/>
    <x v="7"/>
    <s v="Sobre la Av. Beiró se realizara un nuevo circuito en una zona que actualmente es muy usada por los vecinos y no se encuentra en condiciones. Se creará un nuevo solado con mobiliario a lo largo del recorrido. Además se agregará una estación de postas aeróbicas, iluminación y bebederos a lo largo de este."/>
    <n v="3000000"/>
    <n v="15"/>
    <s v="Agronomí­a"/>
    <s v="Av. De los Constituyentes, Gutenberg, Beiró"/>
    <n v="-34.5959"/>
    <n v="-58.481850000000001"/>
    <x v="117"/>
    <x v="4"/>
    <d v="2019-02-28T00:00:00"/>
    <n v="3"/>
    <n v="100"/>
    <s v="https://cdn2.buenosaires.gob.ar/baobras/espaciosverdes/mayep_100logo_foto1.png"/>
    <m/>
    <m/>
    <m/>
    <s v="INSTALECTRO S.A."/>
    <n v="2018"/>
    <s v="Licitación Pública"/>
    <s v="259/SIGAF/2018"/>
    <n v="33661628729"/>
    <m/>
    <m/>
    <s v="SI"/>
    <m/>
    <s v="SI"/>
    <s v="https://www.buenosaires.gob.ar/baobras/plazas-y-parques-de-comuna-15"/>
    <s v="https://documentosboletinoficial.buenosaires.gob.ar/publico/20180824.pdf"/>
    <s v="9102568/DGEV/2018"/>
    <m/>
    <m/>
  </r>
  <r>
    <s v="Plazas y Parques de Comuna 9"/>
    <s v="Parque Avellaneda: Nuevo circuito aeróbico"/>
    <s v="Finalizada"/>
    <s v="Espacio Público"/>
    <x v="7"/>
    <s v="Se creará un circuito aeróbico de 3 km de largo por el pedido de los vecinos del barrio. Este contará con dos estaciones de postas aeróbicas y una estación para adultos mayores. Se colocarán bebederos a lo largo del recorrido, mobiliario e iluminación para brindar seguridad a lo largo de todo el recorrido."/>
    <n v="11000000"/>
    <n v="9"/>
    <s v="Parque Avellaneda"/>
    <s v="Av. Directorio y Lacarra"/>
    <n v="-34.645133000000001"/>
    <n v="-58.478717000000003"/>
    <x v="117"/>
    <x v="4"/>
    <d v="2019-02-28T00:00:00"/>
    <n v="3"/>
    <n v="100"/>
    <s v="https://cdn2.buenosaires.gob.ar/baobras/espaciosverdes/mayep_100logo_foto1.png"/>
    <m/>
    <m/>
    <m/>
    <m/>
    <n v="2018"/>
    <m/>
    <m/>
    <m/>
    <m/>
    <m/>
    <s v="SI"/>
    <m/>
    <s v="SI"/>
    <s v="https://www.buenosaires.gob.ar/baobras/plazas-y-parques-de-comuna-9"/>
    <s v="https://www.buenosaires.gob.ar/areas/hacienda/compras/backoffice/archivos/138783.pdf"/>
    <m/>
    <m/>
    <m/>
  </r>
  <r>
    <s v="Entorno Ciudad Universitaria"/>
    <s v="Vagón La Burgoise en FADU-UBA: Proyecto"/>
    <s v="Finalizada"/>
    <s v="Espacio Público"/>
    <x v="7"/>
    <s v="Entorno Urbano - Ciudad Universitaria"/>
    <n v="2185031"/>
    <n v="13"/>
    <s v="Belgrano"/>
    <m/>
    <n v="-34.540726999999997"/>
    <n v="-58.445239000000001"/>
    <x v="387"/>
    <x v="4"/>
    <d v="2018-03-06T00:00:00"/>
    <n v="0"/>
    <n v="100"/>
    <s v="https://cdn2.buenosaires.gob.ar/baobras/editadas1/mayep_renderciudaduniversitariavagonfadu_foto1.jpg"/>
    <m/>
    <m/>
    <m/>
    <s v="Dagresa Vial Construcciones SRL"/>
    <n v="2018"/>
    <m/>
    <m/>
    <n v="33712269079"/>
    <m/>
    <m/>
    <m/>
    <m/>
    <m/>
    <s v="https://www.buenosaires.gob.ar/baobras/entorno-ciudad-universitaria"/>
    <s v="https://cdn2.buenosaires.gob.ar/baobras/pliegos/PLIEG-2017-07628309-DGRU.pdf"/>
    <m/>
    <m/>
    <m/>
  </r>
  <r>
    <s v="Entorno Microcentro"/>
    <s v="Calle Paraguay: Ampliación de aceras"/>
    <s v="Finalizada"/>
    <s v="Espacio Público"/>
    <x v="7"/>
    <s v="íreas Ambientales -Obra complementaria al Plan Microcentro"/>
    <n v="23936801"/>
    <n v="1"/>
    <s v="Retiro"/>
    <m/>
    <n v="-34.597617999999997"/>
    <n v="-58.377851"/>
    <x v="152"/>
    <x v="2"/>
    <d v="2017-06-02T00:00:00"/>
    <n v="7"/>
    <n v="100"/>
    <s v="https://cdn2.buenosaires.gob.ar/baobras/genericas/generica_espaciopublico.png"/>
    <m/>
    <m/>
    <m/>
    <m/>
    <n v="2016"/>
    <m/>
    <m/>
    <m/>
    <m/>
    <m/>
    <s v="SI"/>
    <m/>
    <m/>
    <s v="https://www.buenosaires.gob.ar/baobras/microcentro"/>
    <s v="https://cdn2.buenosaires.gob.ar/baobras/pliegos/PLIEG-2016-17955618-DGORU.pdf"/>
    <m/>
    <m/>
    <m/>
  </r>
  <r>
    <s v="Entorno Microcentro"/>
    <s v="Ex Banco Argentino Uruguayo: Conservación de la fachada"/>
    <s v="Finalizada"/>
    <s v="Espacio Público"/>
    <x v="7"/>
    <s v="íreas Ambientales -Obra complemenmtaria al Plan Microcentro que pone en valor la fachada patrimonial"/>
    <n v="23551750"/>
    <n v="1"/>
    <s v="Montserrat"/>
    <m/>
    <n v="-34.607599999999998"/>
    <n v="-58.37377"/>
    <x v="388"/>
    <x v="4"/>
    <d v="2019-04-01T00:00:00"/>
    <n v="10"/>
    <n v="100"/>
    <s v="https://cdn2.buenosaires.gob.ar/baobras/genericas/generica_espaciopublico.png"/>
    <m/>
    <m/>
    <m/>
    <s v="Hit Construcciones S.A"/>
    <n v="2018"/>
    <m/>
    <m/>
    <n v="30709605158"/>
    <m/>
    <m/>
    <s v="SI"/>
    <m/>
    <m/>
    <s v="https://www.buenosaires.gob.ar/baobras/microcentro"/>
    <s v="https://docs.google.com/spreadsheets/d/1vbgaccQwyCP0qJbhKycY0CABqxFoyY6e4I9aOUzQXrU/edit#gid=1500547326"/>
    <m/>
    <m/>
    <m/>
  </r>
  <r>
    <s v="Entorno Once"/>
    <s v="Plaza Miserere: Puestos gastronómicos"/>
    <s v="Finalizada"/>
    <s v="Espacio Público"/>
    <x v="7"/>
    <s v="íreas Ambientales -obra en el marco del Plan Integral Once, se reemplazan los puestos gastronómicos deteriorados por infraestructura con mayores condiciones de higiene."/>
    <n v="2794380"/>
    <n v="3"/>
    <s v="Balvanera"/>
    <s v="CATAMARCA y RIVADAVIA AV."/>
    <n v="-34.609803999999997"/>
    <n v="-58.407020000000003"/>
    <x v="127"/>
    <x v="4"/>
    <d v="2018-03-21T00:00:00"/>
    <n v="0"/>
    <n v="100"/>
    <s v="https://cdn2.buenosaires.gob.ar/baobras/editadas1/mayep_dgru_puestosgastronomicos_miserere_foto1.jpg"/>
    <m/>
    <m/>
    <m/>
    <s v="Estilo Quarzo S.R.L"/>
    <n v="2018"/>
    <s v="Licitación Privada"/>
    <s v="44/SIGAF/2017"/>
    <n v="30711780846"/>
    <m/>
    <m/>
    <s v="SI"/>
    <m/>
    <m/>
    <s v="https://www.buenosaires.gob.ar/baobras/entorno-once"/>
    <s v="https://cdn2.buenosaires.gob.ar/baobras/pliegos/PLIEG-2017-20701622-DGRU.pdf"/>
    <s v="15.262.709/DGRU/2017"/>
    <m/>
    <m/>
  </r>
  <r>
    <s v="Plan Tribunales"/>
    <s v="Plaza Lavalle: Puestos de libreros"/>
    <s v="Finalizada"/>
    <s v="Espacio Público"/>
    <x v="7"/>
    <s v="íreas Ambientales -Obra En El Marco Del Plan Integral Tribunales, se reemplazan los puestos de libreros por unidades con mayor calidad paisají­stica y funcional."/>
    <n v="6260797"/>
    <n v="1"/>
    <s v="San Nicolás"/>
    <m/>
    <n v="-34.602584999999998"/>
    <n v="-58.384883000000002"/>
    <x v="389"/>
    <x v="4"/>
    <d v="2018-12-31T00:00:00"/>
    <n v="3"/>
    <n v="100"/>
    <s v="https://cdn2.buenosaires.gob.ar/baobras/editadas1/mayep_tribunales_librerosrender_foto1.jpg"/>
    <m/>
    <m/>
    <m/>
    <s v="Estilo Quarzo S.R.L"/>
    <n v="2018"/>
    <s v="Licitación Pública"/>
    <s v="96/SIGAF/2018"/>
    <n v="30711780846"/>
    <m/>
    <m/>
    <s v="SI"/>
    <m/>
    <m/>
    <s v="https://www.buenosaires.gob.ar/baobras/plan-tribunales"/>
    <s v="https://cdn2.buenosaires.gob.ar/baobras/pliegos/PLIEG-2018-10733759-SSAGUEP.pdf"/>
    <s v="29.936.101/DGRU/2017"/>
    <m/>
    <m/>
  </r>
  <r>
    <s v="Entorno Liniers"/>
    <s v="Plan Liniers"/>
    <s v="Finalizada"/>
    <s v="Espacio Público"/>
    <x v="7"/>
    <s v="íreas Ambientales -Obra En El Marco Del Plan Integral Liniers"/>
    <n v="79421902"/>
    <n v="9"/>
    <s v="Liniers"/>
    <m/>
    <n v="-34.640552"/>
    <n v="-58.527599000000002"/>
    <x v="390"/>
    <x v="4"/>
    <d v="2019-05-14T00:00:00"/>
    <n v="8"/>
    <n v="100"/>
    <s v="https://cdn2.buenosaires.gob.ar/baobras/editadas1/mayep_dgru_liniers_suarezconempedrado_foto1.jpg"/>
    <m/>
    <m/>
    <m/>
    <s v="Miavasa S.A"/>
    <n v="2018"/>
    <s v="Licitación Pública"/>
    <s v="260/SIGAF/2018"/>
    <n v="30677303863"/>
    <m/>
    <m/>
    <m/>
    <m/>
    <m/>
    <s v="https://www.buenosaires.gob.ar/baobras/entorno-liniers"/>
    <s v="https://cdn2.buenosaires.gob.ar/baobras/pliegos/PLIEG-2018-16642479-DGFEP.pdf"/>
    <s v="10643968/DGRU/2018"/>
    <m/>
    <m/>
  </r>
  <r>
    <s v="Entorno Constitución"/>
    <s v="Plan Constitución"/>
    <s v="Finalizada"/>
    <s v="Espacio Público"/>
    <x v="7"/>
    <s v="íreas Ambientales -Obra En El Marco Del Plan Integral Constitución"/>
    <n v="56525534"/>
    <n v="1"/>
    <s v="Constitución"/>
    <m/>
    <n v="-34.627811999999999"/>
    <n v="-58.382229000000002"/>
    <x v="391"/>
    <x v="4"/>
    <d v="2019-08-09T00:00:00"/>
    <n v="10"/>
    <n v="100"/>
    <s v="https://cdn2.buenosaires.gob.ar/baobras/genericas/generica_espaciopublico.png"/>
    <m/>
    <m/>
    <m/>
    <s v="DA FRE OBRAS CIVILES S.A"/>
    <n v="2018"/>
    <s v="Licitacion Pí¹blica"/>
    <s v="321/SIGAF/2018"/>
    <n v="30711388768"/>
    <m/>
    <m/>
    <m/>
    <m/>
    <m/>
    <s v="https://www.buenosaires.gob.ar/baobras/entorno-constitucion"/>
    <s v="https://cdn2.buenosaires.gob.ar/baobras/pliegos/PLIEG-2018-17039254-SSAGUEP.pdf"/>
    <s v="18528975/MGEYA/2018"/>
    <m/>
    <m/>
  </r>
  <r>
    <s v="Hospital Gutiérrez"/>
    <s v="Entorno Hospital Gutierrez"/>
    <s v="Finalizada"/>
    <s v="Espacio Público"/>
    <x v="7"/>
    <s v="Entornos urbanos. El Proyecto Tiene Como Objetivo Mejorar Las Condiciones Del Espacio Público Que Conforma El Entorno Inmediato Al Hospital, mediante la ejecución de las veredas"/>
    <n v="13499518"/>
    <n v="2"/>
    <s v="Recoleta"/>
    <s v="Sanchez de Bustamante 1440"/>
    <n v="-34.594061000000004"/>
    <n v="-58.412253"/>
    <x v="392"/>
    <x v="4"/>
    <d v="2019-08-15T00:00:00"/>
    <n v="7"/>
    <n v="100"/>
    <s v="https://cdn2.buenosaires.gob.ar/baobras/editadas1/mayep_dgru_hospitalgutierrezrender_foto1.jpg"/>
    <m/>
    <m/>
    <m/>
    <s v="DYSCONS S.A"/>
    <n v="2018"/>
    <s v="Licitacion Pí¹blica"/>
    <s v="494/SIGAF/2018"/>
    <n v="30709502480"/>
    <m/>
    <m/>
    <m/>
    <m/>
    <m/>
    <s v="https://www.buenosaires.gob.ar/baobras/hospital-gutierrez"/>
    <s v="https://documentosboletinoficial.buenosaires.gob.ar/publico/20181127.pdf"/>
    <s v="14987507/GEYA/018"/>
    <m/>
    <m/>
  </r>
  <r>
    <s v="Veredas de comuna 1"/>
    <s v="25 de Mayo: Reparación de veredas"/>
    <s v="Finalizada"/>
    <s v="Espacio Público"/>
    <x v="7"/>
    <s v="Obra compleja de 2 cuadras, entre Tucumán y Córdoba"/>
    <n v="4163470"/>
    <n v="1"/>
    <s v="San Nicolás"/>
    <s v="25 DE MAYO 601"/>
    <n v="-34.600644000000003"/>
    <n v="-58.371248999999999"/>
    <x v="393"/>
    <x v="5"/>
    <d v="2018-02-09T00:00:00"/>
    <n v="4"/>
    <n v="100"/>
    <s v="https://cdn2.buenosaires.gob.ar/baobras/editadas1/mayep_comuna1_reparaciondeveredas25demayo_foto1.jpg"/>
    <s v="https://cdn2.buenosaires.gob.ar/baobras/editadas1/mayep_comuna1_reparaciondeveredas25demayo_foto2.jpg"/>
    <s v="https://cdn2.buenosaires.gob.ar/baobras/editadas1/mayep_comuna1_reparaciondeveredas25demayo_foto3.jpg"/>
    <s v="https://cdn2.buenosaires.gob.ar/baobras/editadas1/mayep_comuna1_reparaciondeveredas25demayo_foto4.jpg"/>
    <s v="Naku Construcciones S.R.L"/>
    <n v="2016"/>
    <m/>
    <m/>
    <n v="30575292174"/>
    <m/>
    <m/>
    <m/>
    <m/>
    <m/>
    <s v="https://www.buenosaires.gob.ar/baobras/veredas-de-comuna-1"/>
    <s v="https://buenosaires.gob.ar/areas/hacienda/compras/consulta/popup_detalle.php?tipo=licitacion&amp;idlicitacion=129244"/>
    <m/>
    <m/>
    <m/>
  </r>
  <r>
    <s v="Veredas de comuna 5"/>
    <s v="Av. Boedo: Reparación de veredas"/>
    <s v="Finalizada"/>
    <s v="Espacio Público"/>
    <x v="7"/>
    <s v="Obra compleja de 3 cuadras, entre Juan de Garay y Constitución"/>
    <n v="12444131"/>
    <n v="5"/>
    <s v="Boedo"/>
    <s v="BOEDO AV. 1287"/>
    <n v="-34.628748000000002"/>
    <n v="-58.415992000000003"/>
    <x v="394"/>
    <x v="5"/>
    <d v="2018-02-26T00:00:00"/>
    <n v="4"/>
    <n v="100"/>
    <s v="https://cdn2.buenosaires.gob.ar/baobras/editadas1/mayep_comuna5_reparaciondeveredasavboedo_foto1.jpg"/>
    <s v="https://cdn2.buenosaires.gob.ar/baobras/editadas1/mayep_comuna5_reparaciondeveredasavboedo_foto2.jpg"/>
    <s v="https://cdn2.buenosaires.gob.ar/baobras/editadas1/mayep_comuna5_reparaciondeveredasavboedo_foto3.jpg"/>
    <s v="https://cdn2.buenosaires.gob.ar/baobras/editadas1/mayep_comuna5_reparaciondeveredasavboedo_foto4.jpg"/>
    <s v="Altote S.A"/>
    <n v="2016"/>
    <m/>
    <m/>
    <n v="30707431896"/>
    <m/>
    <m/>
    <m/>
    <m/>
    <m/>
    <s v="https://www.buenosaires.gob.ar/baobras/veredas-de-comuna-5"/>
    <s v="https://buenosaires.gob.ar/areas/hacienda/compras/consulta/popup_detalle.php?tipo=licitacion&amp;idlicitacion=129244"/>
    <m/>
    <m/>
    <m/>
  </r>
  <r>
    <s v="Veredas de comuna 1"/>
    <s v="Av. Bartolomé Mitre: Reparación de veredas"/>
    <s v="Finalizada"/>
    <s v="Espacio Público"/>
    <x v="7"/>
    <s v="Obra compleja de 3 cuadras,entre Diagonal Norte-C. Pellegrini"/>
    <n v="8186010"/>
    <n v="1"/>
    <s v="San Nicolás"/>
    <s v="MITRE, BARTOLOME 601"/>
    <n v="-34.606842999999998"/>
    <n v="-58.375158999999996"/>
    <x v="395"/>
    <x v="5"/>
    <d v="2018-01-31T00:00:00"/>
    <n v="2"/>
    <n v="100"/>
    <s v="https://cdn2.buenosaires.gob.ar/baobras/veredas/ssvp_reparaciondeveredas_bartolomemitre_foto1.png"/>
    <s v="https://cdn2.buenosaires.gob.ar/baobras/veredas/ssvp_reparaciondeveredas_bartolomemitre_foto1.png"/>
    <m/>
    <m/>
    <s v="Altote S.A"/>
    <n v="2016"/>
    <m/>
    <m/>
    <n v="30707431896"/>
    <m/>
    <m/>
    <m/>
    <m/>
    <m/>
    <s v="https://www.buenosaires.gob.ar/baobras/veredas-de-comuna-1"/>
    <s v="https://buenosaires.gob.ar/areas/hacienda/compras/consulta/popup_detalle.php?tipo=licitacion&amp;idlicitacion=129244"/>
    <m/>
    <m/>
    <m/>
  </r>
  <r>
    <s v="Veredas de comuna 15"/>
    <s v="Av. Lacroze: Reparación de veredas"/>
    <s v="Finalizada"/>
    <s v="Espacio Público"/>
    <x v="7"/>
    <s v="Obra compleja de 7 cuadras, entre A. Thomas-Av. Corrientes"/>
    <n v="29646379"/>
    <n v="15"/>
    <s v="Chacarita"/>
    <s v="LACROZE, FEDERICO AV. 3580"/>
    <n v="-34.581344999999999"/>
    <n v="-58.451365000000003"/>
    <x v="216"/>
    <x v="5"/>
    <d v="2018-03-06T00:00:00"/>
    <n v="3"/>
    <n v="100"/>
    <s v="https://cdn2.buenosaires.gob.ar/baobras/editadas1/mayep_comuna15_reparaciondeverdaslacroze_foto1.jpg"/>
    <s v="https://cdn2.buenosaires.gob.ar/baobras/editadas1/mayep_comuna15_reparaciondeverdaslacroze_foto2.jpg"/>
    <s v="https://cdn2.buenosaires.gob.ar/baobras/editadas1/mayep_comuna15_reparaciondeverdaslacroze_foto3.jpg"/>
    <s v="https://cdn2.buenosaires.gob.ar/baobras/editadas1/mayep_comuna15_reparaciondeverdaslacrozeantes_foto4.jpg"/>
    <s v="Naku Construcciones S.R.L"/>
    <n v="2016"/>
    <m/>
    <m/>
    <n v="30575292174"/>
    <m/>
    <m/>
    <m/>
    <m/>
    <m/>
    <s v="https://www.buenosaires.gob.ar/baobras/veredas-de-comuna-15"/>
    <s v="https://buenosaires.gob.ar/areas/hacienda/compras/consulta/popup_detalle.php?tipo=licitacion&amp;idlicitacion=129244"/>
    <m/>
    <m/>
    <m/>
  </r>
  <r>
    <s v="Veredas de comuna 2"/>
    <s v="Av. Santa Fe: Reparación de veredas"/>
    <s v="Finalizada"/>
    <s v="Espacio Público"/>
    <x v="7"/>
    <s v="Obra compleja de 8 cuadras, entre Callao-Pueyrredon"/>
    <n v="31570801"/>
    <n v="2"/>
    <s v="Recoleta"/>
    <s v="SANTA FE AV. 1997"/>
    <n v="-34.595674000000002"/>
    <n v="-58.395958999999998"/>
    <x v="149"/>
    <x v="5"/>
    <d v="2018-05-21T00:00:00"/>
    <n v="8"/>
    <n v="100"/>
    <s v="https://cdn2.buenosaires.gob.ar/baobras/editadas1/mayep_comuna2_reparaciondeveredassantafe_foto1.jpg"/>
    <s v="https://cdn2.buenosaires.gob.ar/baobras/editadas1/mayep_comuna2_reparaciondeveredassantafeantes_foto2.jpg"/>
    <s v="https://cdn2.buenosaires.gob.ar/baobras/editadas1/mayep_comuna2_reparaciondeveredassantafe_foto4.jpg"/>
    <m/>
    <s v="Miavasa S.A"/>
    <n v="2016"/>
    <m/>
    <m/>
    <n v="30677303863"/>
    <m/>
    <m/>
    <m/>
    <m/>
    <m/>
    <s v="https://www.buenosaires.gob.ar/baobras/veredas-de-comuna-2"/>
    <s v="https://buenosaires.gob.ar/areas/hacienda/compras/consulta/popup_detalle.php?tipo=licitacion&amp;idlicitacion=129244"/>
    <m/>
    <m/>
    <m/>
  </r>
  <r>
    <s v="Veredas de comuna 12"/>
    <s v="Av. Triunvirato 1: Reparación de veredas"/>
    <s v="Finalizada"/>
    <s v="Espacio Público"/>
    <x v="7"/>
    <s v="Obra compleja de 7 cuadras, entre Monroe- La Pampa"/>
    <n v="25403204"/>
    <n v="12"/>
    <s v="Villa Urquiza"/>
    <s v="TRIUNVIRATO AV. 4355"/>
    <n v="-34.576906000000001"/>
    <n v="-58.482151000000002"/>
    <x v="396"/>
    <x v="5"/>
    <d v="2018-05-04T00:00:00"/>
    <n v="6"/>
    <n v="100"/>
    <s v="https://cdn2.buenosaires.gob.ar/baobras/editadas1/mayep_comuna12_reparaciondeverdastriunvirato_%20foto1.jpg"/>
    <s v="https://cdn2.buenosaires.gob.ar/baobras/editadas1/mayep_comuna12_reparaciondeverdastriunvirato_%20foto2.jpg"/>
    <s v="https://cdn2.buenosaires.gob.ar/baobras/editadas1/mayep_comuna12_reparaciondeverdastriunviratoantes_%20foto3.jpg"/>
    <m/>
    <s v="Altote S.A"/>
    <n v="2016"/>
    <m/>
    <m/>
    <n v="30707431896"/>
    <m/>
    <m/>
    <m/>
    <m/>
    <m/>
    <s v="https://www.buenosaires.gob.ar/baobras/veredas-de-comuna-12"/>
    <s v="https://buenosaires.gob.ar/areas/hacienda/compras/consulta/popup_detalle.php?tipo=licitacion&amp;idlicitacion=129244"/>
    <m/>
    <m/>
    <m/>
  </r>
  <r>
    <s v="Veredas de comuna 12"/>
    <s v="Av. Triunvirato II: Reparación de veredas"/>
    <s v="Finalizada"/>
    <s v="Espacio Público"/>
    <x v="7"/>
    <s v="Obra compleja de 2 cuadra, entre Roosevelt- Dr. P. Rivera"/>
    <n v="7597179"/>
    <n v="12"/>
    <s v="Villa Urquiza"/>
    <s v="TRIUNVIRATO AV.4950"/>
    <n v="-34.572699999999998"/>
    <n v="-58.488570000000003"/>
    <x v="397"/>
    <x v="4"/>
    <d v="2018-08-31T00:00:00"/>
    <n v="3"/>
    <n v="100"/>
    <s v="https://cdn2.buenosaires.gob.ar/baobras/editadas1/mayep_comuna12_reparaciondeverdastriunvirato2_foto1.jpg"/>
    <s v="https://cdn2.buenosaires.gob.ar/baobras/editadas1/mayep_comuna12_reparaciondeverdastriunvirato2_foto2.jpg"/>
    <s v="https://cdn2.buenosaires.gob.ar/baobras/editadas1/mayep_comuna12_reparaciondeverdastriunvirato2antes_foto3.jpg"/>
    <m/>
    <s v="Altote S.A"/>
    <n v="2016"/>
    <m/>
    <m/>
    <n v="30707431896"/>
    <m/>
    <m/>
    <m/>
    <m/>
    <m/>
    <s v="https://www.buenosaires.gob.ar/baobras/veredas-de-comuna-12"/>
    <s v="https://buenosaires.gob.ar/areas/hacienda/compras/consulta/popup_detalle.php?tipo=licitacion&amp;idlicitacion=129244"/>
    <m/>
    <m/>
    <m/>
  </r>
  <r>
    <s v="Veredas de comuna 5"/>
    <s v="Av. Medrano 1: Reparación de veredas"/>
    <s v="Finalizada"/>
    <s v="Espacio Público"/>
    <x v="7"/>
    <s v="Obra compleja de 4 cuadras, entre Humahuaca- Potosí­"/>
    <n v="11805446"/>
    <n v="5"/>
    <s v="Almagro"/>
    <s v="MEDRANO AV.455"/>
    <n v="-34.604550000000003"/>
    <n v="-58.421219999999998"/>
    <x v="398"/>
    <x v="4"/>
    <d v="2018-12-31T00:00:00"/>
    <n v="6"/>
    <n v="100"/>
    <s v="https://cdn2.buenosaires.gob.ar/baobras/veredas/ssvp_reparaciondeveredas_triunvirato_foto6_antes.jpg"/>
    <m/>
    <m/>
    <m/>
    <s v="SACH"/>
    <n v="2016"/>
    <m/>
    <m/>
    <m/>
    <m/>
    <m/>
    <m/>
    <m/>
    <m/>
    <s v="https://www.buenosaires.gob.ar/baobras/veredas-de-comuna-5"/>
    <s v="https://buenosaires.gob.ar/areas/hacienda/compras/consulta/popup_detalle.php?tipo=licitacion&amp;idlicitacion=129244"/>
    <m/>
    <m/>
    <m/>
  </r>
  <r>
    <s v="Veredas de comuna 2"/>
    <s v="Av. Callao II: Reparación de veredas"/>
    <s v="Finalizada"/>
    <s v="Espacio Público"/>
    <x v="7"/>
    <s v="Obra compleja de 3 cuadras, entre Córdoba- Santa Fe"/>
    <n v="11178115"/>
    <n v="2"/>
    <s v="Recoleta"/>
    <s v="CALLAO AV. 848"/>
    <n v="-34.599179999999997"/>
    <n v="-58.393090000000001"/>
    <x v="399"/>
    <x v="4"/>
    <d v="2018-09-30T00:00:00"/>
    <n v="4"/>
    <n v="100"/>
    <s v="https://cdn2.buenosaires.gob.ar/baobras/editadas1/mayep_comuna2_reparaciondeverdascallao_foto1.jpg"/>
    <s v="https://cdn2.buenosaires.gob.ar/baobras/editadas1/mayep_comuna2_reparaciondeverdascallaoantes_foto2.jpg"/>
    <m/>
    <m/>
    <s v="Bosquimano S.A"/>
    <n v="2016"/>
    <m/>
    <m/>
    <n v="30711470022"/>
    <m/>
    <m/>
    <m/>
    <m/>
    <m/>
    <s v="https://www.buenosaires.gob.ar/baobras/veredas-de-comuna-2"/>
    <s v="https://buenosaires.gob.ar/areas/hacienda/compras/consulta/popup_detalle.php?tipo=licitacion&amp;idlicitacion=129244"/>
    <m/>
    <m/>
    <m/>
  </r>
  <r>
    <s v="Veredas de comuna 9"/>
    <s v="Centro de Transbordo: Reparación de veredas"/>
    <s v="Finalizada"/>
    <s v="Espacio Público"/>
    <x v="7"/>
    <s v="Obra de reparación de veredas en el entorno del Centro de Transbordo de Liniers"/>
    <n v="11101211"/>
    <n v="9"/>
    <s v="Liniers"/>
    <s v="GORDILLO, TIMOTEO 21"/>
    <n v="-34.639110000000002"/>
    <n v="-58.522570000000002"/>
    <x v="400"/>
    <x v="4"/>
    <d v="2018-09-30T00:00:00"/>
    <n v="4"/>
    <n v="100"/>
    <s v="https://cdn2.buenosaires.gob.ar/baobras/genericas/generica_espaciopublico.png"/>
    <m/>
    <m/>
    <m/>
    <s v="Miavasa S.A"/>
    <n v="2016"/>
    <m/>
    <m/>
    <n v="30677303863"/>
    <m/>
    <m/>
    <m/>
    <m/>
    <m/>
    <s v="https://www.buenosaires.gob.ar/baobras/veredas-de-comuna-9"/>
    <s v="https://buenosaires.gob.ar/areas/hacienda/compras/consulta/popup_detalle.php?tipo=licitacion&amp;idlicitacion=129244"/>
    <m/>
    <m/>
    <m/>
  </r>
  <r>
    <s v="Veredas de comuna 9"/>
    <s v="Montiel: Reparación de veredas"/>
    <s v="Finalizada"/>
    <s v="Espacio Público"/>
    <x v="7"/>
    <s v="Obra compleja de 2 cuadras, entre Ibarrola- Av. Rivadavia"/>
    <n v="9064458"/>
    <n v="9"/>
    <s v="Liniers"/>
    <s v="MONTIEL 185"/>
    <n v="-34.641330000000004"/>
    <n v="-58.526319999999998"/>
    <x v="401"/>
    <x v="4"/>
    <d v="2018-06-30T00:00:00"/>
    <n v="3"/>
    <n v="100"/>
    <s v="https://cdn2.buenosaires.gob.ar/baobras/genericas/generica_espaciopublico.png"/>
    <m/>
    <m/>
    <m/>
    <s v="Miavasa S.A"/>
    <n v="2016"/>
    <m/>
    <m/>
    <n v="30677303863"/>
    <m/>
    <m/>
    <m/>
    <m/>
    <m/>
    <s v="https://www.buenosaires.gob.ar/baobras/veredas-de-comuna-9"/>
    <s v="https://buenosaires.gob.ar/areas/hacienda/compras/consulta/popup_detalle.php?tipo=licitacion&amp;idlicitacion=129244"/>
    <m/>
    <m/>
    <m/>
  </r>
  <r>
    <s v="Destacamentos De Bomberos"/>
    <s v="Destacamentos De Bomberos: Destacamento de Bomberos - La Boca "/>
    <s v="Finalizada"/>
    <s v="Arquitectura"/>
    <x v="2"/>
    <s v="La Obra Consiste En La RemodelacionY Refaccion Del Destacamento De Bomberos, Que Incluye La Mayorí­a De Los Locales. Principalmente Las Intervenciones Se Realizaron En Baños, Vestuarios, Cocina Y Espacios De Entrenamiento. Instalacion Electrica Y De Datos"/>
    <n v="1878614"/>
    <n v="4"/>
    <s v="La Boca"/>
    <s v="Don Pedro De Mendoza Av. y Brown, Alte. Av."/>
    <n v="-34.637858999999999"/>
    <n v="-58.356628999999998"/>
    <x v="273"/>
    <x v="5"/>
    <d v="2017-11-14T00:00:00"/>
    <n v="3"/>
    <n v="100"/>
    <m/>
    <m/>
    <m/>
    <m/>
    <s v="A.E. Ponce Ingenieria S.A."/>
    <n v="2017"/>
    <s v="Contratación Directa"/>
    <s v="11-CBAS-2017"/>
    <n v="30714763098"/>
    <s v="usuarios"/>
    <m/>
    <m/>
    <m/>
    <m/>
    <m/>
    <m/>
    <m/>
    <m/>
    <m/>
  </r>
  <r>
    <s v="Destacamentos De Bomberos"/>
    <s v="Destacamentos De Bomberos: Remodelación Cuartel De Bomberos VIII - Nueva Chicago"/>
    <s v="Finalizada"/>
    <s v="Arquitectura"/>
    <x v="2"/>
    <s v="La Obra Consiste En La Refacción y Remodelación De Todo El Cuartel De Bomberos De Barracas Y Contempla El Arreglo De Baños, Dormitorios, Oficinas, Nuevas Instalaciones Eléctricas, Sanitarias y De Datos. Reparación De Filtraciones. "/>
    <n v="7003511"/>
    <n v="9"/>
    <s v="Mataderos"/>
    <s v="De la Torre, Lisandro  Av. 2830"/>
    <n v="-34.665748000000001"/>
    <n v="-58.494807000000002"/>
    <x v="309"/>
    <x v="5"/>
    <d v="2017-12-03T00:00:00"/>
    <n v="5"/>
    <n v="100"/>
    <m/>
    <m/>
    <m/>
    <m/>
    <s v="Bimasur S.A."/>
    <n v="2017"/>
    <s v="Contratación Directa"/>
    <s v="32-CBAS-2017"/>
    <n v="30714031941"/>
    <s v="usuarios"/>
    <m/>
    <m/>
    <m/>
    <m/>
    <m/>
    <m/>
    <m/>
    <m/>
    <m/>
  </r>
  <r>
    <s v="Comisarí­as"/>
    <s v="Destacamento Barrial:  Calle Coronel M. Chilavert NÂ° 1928 - 1946"/>
    <s v="Finalizada"/>
    <s v="Arquitectura"/>
    <x v="2"/>
    <s v="La Obra Consiste En La Ampliación De Las Instalaciones Existentes De La Ex Metropolitana. Se Desarrolla En Planta Baja, Donde Se Construirán Nuevos Baños, Una Oficina, Cocina Y Comedor Para El Personal.  Se Contempla La Ejecución De Instalaciones Sanitarias: Cloacal Y De Provisión De Agua Frí­a, E Instalación Eléctrica."/>
    <n v="4288880"/>
    <n v="7"/>
    <s v="Flores"/>
    <s v="Chilavert, Martiniano, Cnel. 1926 - 1946"/>
    <n v="-34.649016000000003"/>
    <n v="-58.432319"/>
    <x v="116"/>
    <x v="5"/>
    <d v="2017-12-31T00:00:00"/>
    <n v="2"/>
    <n v="100"/>
    <m/>
    <m/>
    <m/>
    <m/>
    <s v="DR2 Construcciones S.R.L"/>
    <n v="2017"/>
    <s v="Contratación Directa"/>
    <s v="58-CBAS-2017"/>
    <n v="30714286605"/>
    <s v="usuarios"/>
    <m/>
    <m/>
    <m/>
    <m/>
    <m/>
    <m/>
    <m/>
    <m/>
    <m/>
  </r>
  <r>
    <s v="Barrio Los Piletones"/>
    <s v="Barrio Los Piletones: Electrificación 2º Etapa â€“ Conjunto Habitacional Barrio Los Piletones"/>
    <s v="Finalizada"/>
    <s v="Hidráulica e Infraestructura"/>
    <x v="2"/>
    <s v="La Obra Consiste En La Ejecución De Las Redes De Distribución Eléctrica De Baja Tensión En El Conjunto Habitacional Barrio Los Piletones 2Â° Etapa"/>
    <n v="1997794"/>
    <n v="8"/>
    <s v="Villa Soldati"/>
    <s v="Plumerillo Y Asturias Av (No Oficial)"/>
    <n v="-34.665805679999998"/>
    <n v="-58.456365830000003"/>
    <x v="122"/>
    <x v="5"/>
    <d v="2017-10-07T00:00:00"/>
    <n v="2"/>
    <n v="100"/>
    <s v="cdn2.buenosaires.gob.ar/baobras/corporacionsur/Tendidoelectrico-gabinetetableroyalumbradoCHPiletones_foto1.jpg"/>
    <s v="cdn2.buenosaires.gob.ar/baobras/corporacionsur/Tendidoelectrico-gabinetetableroyalumbradoCHPiletones_foto2.JPG"/>
    <s v="cdn2.buenosaires.gob.ar/baobras/corporacionsur/Tendidoelectrico-gabinetetableroyalumbradoCHPiletones_foto3.JPG"/>
    <m/>
    <s v="ANTONIO ALAK LTDA"/>
    <n v="2017"/>
    <s v="Contratación Directa"/>
    <s v="44-CBAS-2017"/>
    <n v="30709930385"/>
    <s v="vecinos"/>
    <m/>
    <m/>
    <m/>
    <m/>
    <m/>
    <m/>
    <m/>
    <m/>
    <m/>
  </r>
  <r>
    <s v="Barrio Los Piletones"/>
    <s v="Barrio Los Piletones: Puesta en Valor Pasillo y B.R. de Mz 9 y 10 â€“ Sector lindero Lago Barrio Los Piletones"/>
    <s v="Finalizada"/>
    <s v="Hidráulica e Infraestructura"/>
    <x v="2"/>
    <s v="Las Obras A Ejecutar Se Localizan En El Sector Liberado Del lago Sobre El Cual Se Encuentran Bocas De Registro Que Por Efecto Del Terraplenamiento Realizado Es Necesario Elevar Sus Chimeneas Y Tapas Al Nuevo Nivel De Terreno. Por Otro Lado, La Puesta En Valor Del Pasaje De Acceso A Las Manzanas 9 y 10 Del Barrio Los Piletones, Desde El Malecón Del Lago"/>
    <n v="941145"/>
    <n v="8"/>
    <s v="Villa Soldati"/>
    <s v="Lacarra Av. 2700"/>
    <n v="-34.65946976"/>
    <n v="-58.456468489999999"/>
    <x v="237"/>
    <x v="5"/>
    <d v="2017-08-02T00:00:00"/>
    <n v="1"/>
    <n v="100"/>
    <m/>
    <m/>
    <m/>
    <m/>
    <s v="LOS PILETONES LTDA"/>
    <n v="2017"/>
    <s v="Contratación Directa"/>
    <s v="41-CBAS-2017"/>
    <n v="30710477910"/>
    <s v="vecinos"/>
    <m/>
    <m/>
    <m/>
    <m/>
    <m/>
    <m/>
    <m/>
    <m/>
    <m/>
  </r>
  <r>
    <s v="Barrio Los Piletones"/>
    <s v="Barrio Los Piletones: Reparaciones En Las Redes De Agua Potable Y Colectoras Cloacales"/>
    <s v="Finalizada"/>
    <s v="Hidráulica e Infraestructura"/>
    <x v="2"/>
    <s v="La Obra Consiste En La Ejecución De Diversas Reparaciones En Las Cañerí­as De Redes De Provisión De Agua Potable, Se Han Detectado Averí­as Que Limitan Su Correcto Funcionamiento."/>
    <n v="3781631"/>
    <n v="8"/>
    <s v="Villa Soldati"/>
    <s v="Lacarra Av. 2700"/>
    <n v="-34.662607520000002"/>
    <n v="-58.45325321"/>
    <x v="402"/>
    <x v="5"/>
    <d v="2017-12-17T00:00:00"/>
    <n v="3"/>
    <n v="100"/>
    <m/>
    <m/>
    <m/>
    <m/>
    <s v="Mel Contrucciones S.R.L"/>
    <n v="2017"/>
    <s v="Contratación Directa"/>
    <s v="42-CBAS-2017"/>
    <n v="33714510679"/>
    <s v="vecinos"/>
    <m/>
    <m/>
    <m/>
    <m/>
    <m/>
    <m/>
    <m/>
    <m/>
    <m/>
  </r>
  <r>
    <s v="Barrio Los Piletones"/>
    <s v="Barrio Los Piletones: Demoliciones Poligono &quot;A&quot; De Manzana 10 "/>
    <s v="Finalizada"/>
    <s v="Hidráulica e Infraestructura"/>
    <x v="2"/>
    <s v="La Obra Consiste En La Demolición De Las Edificaciones  A La Necesidad De Liberación Del Lecho Lago Soldati Y Se Realizarán Pequeños Espacios De Recreación."/>
    <n v="1627060"/>
    <n v="8"/>
    <s v="Villa Soldati"/>
    <s v="Lacarra Av. 2700"/>
    <n v="-34.65946976"/>
    <n v="-58.456468489999999"/>
    <x v="403"/>
    <x v="5"/>
    <d v="2018-01-25T00:00:00"/>
    <n v="1.5"/>
    <n v="100"/>
    <m/>
    <m/>
    <m/>
    <m/>
    <s v="LOS PILETONES LTDA"/>
    <n v="2017"/>
    <s v="Contratación Directa"/>
    <s v="53-CBAS-2017"/>
    <n v="30710477910"/>
    <s v="vecinos"/>
    <m/>
    <m/>
    <m/>
    <m/>
    <m/>
    <m/>
    <m/>
    <m/>
    <m/>
  </r>
  <r>
    <s v="Barrio Los Piletones"/>
    <s v="Barrio Los Piletones: Demoliciones Poligono&quot;B&quot; Y &quot;E&quot; De Manzana 10 "/>
    <s v="Finalizada"/>
    <s v="Hidráulica e Infraestructura"/>
    <x v="2"/>
    <s v="La Obra Consiste En La Demolición De Las Edificaciones  A La Necesidad De Liberación Del Lecho Lago Soldati Y Se Realizarán Pequeños Espacios De Recreación."/>
    <n v="865539"/>
    <n v="8"/>
    <s v="Villa Soldati"/>
    <s v="Lacarra Av. 2700"/>
    <n v="-34.65946976"/>
    <n v="-58.456468489999999"/>
    <x v="403"/>
    <x v="5"/>
    <d v="2018-01-10T00:00:00"/>
    <n v="1"/>
    <n v="100"/>
    <m/>
    <m/>
    <m/>
    <m/>
    <s v="LOS PILETONES LTDA"/>
    <n v="2017"/>
    <s v="Contratación Directa"/>
    <s v="54-CBAS-2017"/>
    <n v="30710477910"/>
    <s v="vecinos"/>
    <m/>
    <m/>
    <m/>
    <m/>
    <m/>
    <m/>
    <m/>
    <m/>
    <m/>
  </r>
  <r>
    <s v="Barrio Los Piletones"/>
    <s v="Barrio Los Piletones: Demoliciones Poligono &quot;C&quot; De Manzana 10 "/>
    <s v="Finalizada"/>
    <s v="Hidráulica e Infraestructura"/>
    <x v="2"/>
    <s v="La Obra Consiste En La Demolición De Las Edificaciones  A La Necesidad De Liberación Del Lecho Lago Soldati Y Se Realizarán Pequeños Espacios De Recreación."/>
    <n v="977356"/>
    <n v="8"/>
    <s v="Villa Soldati"/>
    <s v="Lacarra Av. 2700"/>
    <n v="-34.65946976"/>
    <n v="-58.456468489999999"/>
    <x v="403"/>
    <x v="5"/>
    <d v="2018-01-10T00:00:00"/>
    <n v="1"/>
    <n v="100"/>
    <m/>
    <m/>
    <m/>
    <m/>
    <s v="LOS PILETONES LTDA"/>
    <n v="2017"/>
    <s v="Contratación Directa"/>
    <s v="55-CBAS-2017"/>
    <n v="30710477910"/>
    <s v="vecinos"/>
    <m/>
    <m/>
    <m/>
    <m/>
    <m/>
    <m/>
    <m/>
    <m/>
    <m/>
  </r>
  <r>
    <s v="Barrio Los Piletones"/>
    <s v="Barrio Los Piletones: Readecuación Vivienda en Poligono &quot;D&quot; De Manzana 10 - Casa 39"/>
    <s v="Finalizada"/>
    <s v="Arquitectura"/>
    <x v="2"/>
    <s v="La Obra consiste En La Readecuación De Una Vivienda: Cocina, Baño Y   Patio De Acceso, Por Demoliciones De Viviendas Aledañas Al Lago Soldati"/>
    <n v="767299"/>
    <n v="8"/>
    <s v="Villa Soldati"/>
    <s v="Lacarra Av. 2700"/>
    <n v="-34.65946976"/>
    <n v="-58.456468489999999"/>
    <x v="403"/>
    <x v="5"/>
    <d v="2018-02-09T00:00:00"/>
    <n v="2"/>
    <n v="100"/>
    <m/>
    <m/>
    <m/>
    <m/>
    <s v="LA UNION LTDA"/>
    <n v="2017"/>
    <s v="Contratación Directa"/>
    <s v="56-CBAS-2017"/>
    <n v="30711170053"/>
    <s v="vecinos"/>
    <m/>
    <m/>
    <m/>
    <m/>
    <m/>
    <m/>
    <m/>
    <m/>
    <m/>
  </r>
  <r>
    <s v="Barrio Los Piletones"/>
    <s v="Barrio Los Piletones: Sendero 14 De Mayo"/>
    <s v="Finalizada"/>
    <s v="Hidráulica e Infraestructura"/>
    <x v="2"/>
    <s v="Ejecución De Una Nueva Calle Que Contempla Pavimentos, Pluviales, Luminarias Y Equipamiento."/>
    <n v="10619424"/>
    <n v="8"/>
    <s v="Villa Soldati"/>
    <s v="Sendero 14 de Mayo 3900"/>
    <n v="-34.663449999999997"/>
    <n v="-58.459488999999998"/>
    <x v="404"/>
    <x v="5"/>
    <d v="2018-01-05T00:00:00"/>
    <n v="2"/>
    <n v="100"/>
    <m/>
    <m/>
    <m/>
    <m/>
    <s v="Bosquimano S.A"/>
    <n v="2017"/>
    <s v="Contratación Directa"/>
    <s v="63-CBAS-2017"/>
    <n v="30711470022"/>
    <s v="vecinos"/>
    <m/>
    <m/>
    <m/>
    <m/>
    <m/>
    <m/>
    <m/>
    <m/>
    <m/>
  </r>
  <r>
    <s v="Barrio Los Piletones"/>
    <s v="Barrio Los Piletones: Demolición Y Construcción De Nueva Vivienda Casa 35/36 Poligono &quot;D&quot; Manzana 10"/>
    <s v="Finalizada"/>
    <s v="Arquitectura"/>
    <x v="2"/>
    <s v="La Obra Consiste En La Demolición De La Vivienda Existente Y Ejecución De Una Nueva Vivienda De Una Sola Planta Y Recomponer El Espacio Público Aledaño Al Lago Soldati"/>
    <n v="1602823"/>
    <n v="8"/>
    <s v="Villa Soldati"/>
    <s v="Lacarra Av. 2700"/>
    <n v="-34.65946976"/>
    <n v="-58.456468489999999"/>
    <x v="403"/>
    <x v="5"/>
    <d v="2018-04-10T00:00:00"/>
    <n v="4"/>
    <n v="100"/>
    <m/>
    <m/>
    <m/>
    <m/>
    <s v="Jorge Canelles Ltda"/>
    <n v="2017"/>
    <s v="Contratación Directa"/>
    <s v="64-CBAS-2017"/>
    <n v="30708832959"/>
    <s v="vecinos"/>
    <m/>
    <m/>
    <m/>
    <m/>
    <m/>
    <m/>
    <m/>
    <m/>
    <m/>
  </r>
  <r>
    <s v="Barrio Los Piletones"/>
    <s v="Barrio Los Piletones: Demolición Y Construcción De Nueva Vivienda Casa 31 Poligono &quot;D&quot; Manzana 10"/>
    <s v="Finalizada"/>
    <s v="Arquitectura"/>
    <x v="2"/>
    <s v="La Obra Consiste En La Demolición De La Vivienda Existente Y Ejecución De Una Nueva Vivienda De Una Sola Planta Y Recomponer El Espacio Público Aledaño Al Lago Soldati"/>
    <n v="1049221"/>
    <n v="8"/>
    <s v="Villa Soldati"/>
    <s v="Lacarra Av. 2700"/>
    <n v="-34.65946976"/>
    <n v="-58.456468489999999"/>
    <x v="403"/>
    <x v="5"/>
    <d v="2018-03-11T00:00:00"/>
    <n v="3"/>
    <n v="100"/>
    <m/>
    <m/>
    <m/>
    <m/>
    <s v="LA UNION LTDA"/>
    <n v="2017"/>
    <s v="Contratación Directa"/>
    <s v="65-CBAS-2017"/>
    <n v="30711170053"/>
    <s v="vecinos"/>
    <m/>
    <m/>
    <m/>
    <m/>
    <m/>
    <m/>
    <m/>
    <m/>
    <m/>
  </r>
  <r>
    <s v="Barrio Los Piletones"/>
    <s v="Barrio Los Piletones: Demoliciones Poligono &quot;F&quot; De Manzana 10"/>
    <s v="Finalizada"/>
    <s v="Hidráulica e Infraestructura"/>
    <x v="2"/>
    <s v="La Obra Consiste En La Demolición De Las Edificaciones  A La Necesidad De Liberación Del Lecho Lago Soldati Y Se Realizarán Pequeños Espacios De Recreación."/>
    <n v="859766"/>
    <n v="8"/>
    <s v="Villa Soldati"/>
    <s v="Lacarra Av. 2700"/>
    <n v="-34.65946976"/>
    <n v="-58.456468489999999"/>
    <x v="403"/>
    <x v="5"/>
    <d v="2018-01-10T00:00:00"/>
    <n v="1"/>
    <n v="100"/>
    <m/>
    <m/>
    <m/>
    <m/>
    <s v="LOS PILETONES LTDA"/>
    <n v="2017"/>
    <s v="Contratación Directa"/>
    <s v="66-CBAS-2017"/>
    <n v="30710477910"/>
    <s v="vecinos"/>
    <m/>
    <m/>
    <m/>
    <m/>
    <m/>
    <m/>
    <m/>
    <m/>
    <m/>
  </r>
  <r>
    <s v="Barrio Nueva Esperanza"/>
    <s v="Barrio Nueva Esperanza: Demolición  Vivienda Perilago"/>
    <s v="Finalizada"/>
    <s v="Hidráulica e Infraestructura"/>
    <x v="2"/>
    <s v="La Obra Consiste En La Demolición De La Edificacion  A La Necesidad De Liberación Del Lecho Lago Soldati "/>
    <n v="183219"/>
    <n v="8"/>
    <s v="Villa Soldati"/>
    <s v="Lacarra Av. 2700"/>
    <n v="-34.65946976"/>
    <n v="-58.456468489999999"/>
    <x v="385"/>
    <x v="5"/>
    <d v="2017-12-27T00:00:00"/>
    <n v="0.5"/>
    <n v="100"/>
    <m/>
    <m/>
    <m/>
    <m/>
    <s v="LOS PILETONES LTDA"/>
    <n v="2017"/>
    <s v="Contratación Directa"/>
    <s v="79-CBAS-2017"/>
    <n v="30710477910"/>
    <s v="vecinos"/>
    <m/>
    <m/>
    <m/>
    <m/>
    <m/>
    <m/>
    <m/>
    <m/>
    <m/>
  </r>
  <r>
    <s v="Barrio Los Piletones"/>
    <s v="Barrio Los Piletones: Construcción De Edificio NÂ° 27 Manzana NÂ° 199 - Complejo Habitacional Los Piletones"/>
    <s v="Finalizada"/>
    <s v="Vivienda"/>
    <x v="2"/>
    <s v="La Obra Consiste En La Construcción De Un Edificio De Viviendas De Planta Baja Y Dos Pisos, En  Cada Planta Hay 4 Unidades Funcionales De 4 Ambientes Cada Una. Las 4 Unidades Ubicadas En Planta Baja Se Proyectaron Para Ser Habitadas Por Usuarios Con Movilidad Reducida."/>
    <n v="26268522"/>
    <n v="8"/>
    <s v="Villa Soldati"/>
    <s v="Plumerillo 3975"/>
    <n v="-34.662607520000002"/>
    <n v="-58.45325321"/>
    <x v="76"/>
    <x v="5"/>
    <d v="2018-07-31T00:00:00"/>
    <n v="12"/>
    <n v="100"/>
    <m/>
    <m/>
    <m/>
    <m/>
    <s v="Bosquimano S.A"/>
    <n v="2017"/>
    <s v="Licitación Pública"/>
    <s v="01-CBAS-2017"/>
    <n v="30711470022"/>
    <s v="vecinos"/>
    <m/>
    <m/>
    <m/>
    <m/>
    <m/>
    <m/>
    <m/>
    <m/>
    <m/>
  </r>
  <r>
    <s v="Barrio Los Piletones"/>
    <s v="Barrio Los Piletones: Demoliciones Casa 52 Manzana 10 "/>
    <s v="Finalizada"/>
    <s v="Hidráulica e Infraestructura"/>
    <x v="2"/>
    <s v="La Obra Consiste En La Demolición De Las Edificaciones  A La Necesidad De Liberación Del Lecho Lago Soldati Y Se Realizarán Pequeños Espacios De Recreación."/>
    <n v="388882"/>
    <n v="8"/>
    <s v="Villa Soldati"/>
    <s v="Lacarra Av. 2700"/>
    <n v="-34.65946976"/>
    <n v="-58.456468489999999"/>
    <x v="405"/>
    <x v="4"/>
    <d v="2018-06-10T00:00:00"/>
    <n v="1.5"/>
    <n v="100"/>
    <m/>
    <m/>
    <m/>
    <m/>
    <s v="LA UNION LTDA"/>
    <n v="2018"/>
    <s v="Contratación Directa"/>
    <s v="06-CBAS-2018"/>
    <n v="30711170053"/>
    <s v="vecinos"/>
    <m/>
    <m/>
    <m/>
    <m/>
    <m/>
    <m/>
    <m/>
    <m/>
    <m/>
  </r>
  <r>
    <s v="Distrito Del Deporte"/>
    <s v="Distrito Del Deporte: Club Atlético Huracán - La Quemita - Muro  De Cierre"/>
    <s v="Finalizada"/>
    <s v="Arquitectura"/>
    <x v="2"/>
    <s v="Ejecución De Muro Perimetral De Cierre En Bloques De Hormigón En 138 Ml Y 3 Mts De Altura"/>
    <n v="1766868"/>
    <n v="7"/>
    <s v="Flores"/>
    <s v="Castañares Av. , Lacarra Av."/>
    <n v="-34.654336000000001"/>
    <n v="-58.460284999999999"/>
    <x v="216"/>
    <x v="5"/>
    <d v="2018-03-07T00:00:00"/>
    <n v="3"/>
    <n v="100"/>
    <m/>
    <m/>
    <m/>
    <m/>
    <s v="14 DE JUNIO LTDA"/>
    <n v="2017"/>
    <s v="Contratación Directa"/>
    <s v="43-CBAS-2017"/>
    <n v="30711790469"/>
    <s v="usuarios"/>
    <m/>
    <m/>
    <m/>
    <m/>
    <m/>
    <m/>
    <m/>
    <m/>
    <m/>
  </r>
  <r>
    <s v="Autódromo Oscar Y Alfredo Gálvez"/>
    <s v="Autódromo Oscar Y Alfredo Gálvez: Puesta En Valor Autódromo De Bs. As. Oscar Y Juan Gálvez -  Instalación De Cubierta Sobre Palco &quot;A&quot;"/>
    <s v="Finalizada"/>
    <s v="Espacio Público"/>
    <x v="2"/>
    <s v="La Obra Consiste En La Puesta En Valor Del Autódromo De La Ciudad De Bs As Las Tareas A Ejecutar Corresponden A La Instalación De Cubierta Sobre Palcos &quot;A&quot;"/>
    <n v="1817436"/>
    <n v="8"/>
    <s v="Villa Riachuelo"/>
    <s v="Paz, Gral. Av. Y Roca, Cnel. Av."/>
    <n v="-34.698001820000002"/>
    <n v="-58.469826300000001"/>
    <x v="361"/>
    <x v="5"/>
    <d v="2018-03-03T00:00:00"/>
    <n v="4"/>
    <n v="100"/>
    <m/>
    <m/>
    <m/>
    <m/>
    <s v="Estudio Wagg SA"/>
    <n v="2017"/>
    <s v="Contratación Directa"/>
    <s v="48-CBAS-2017"/>
    <n v="33651478699"/>
    <s v="usuarios"/>
    <m/>
    <m/>
    <m/>
    <m/>
    <m/>
    <m/>
    <m/>
    <m/>
    <m/>
  </r>
  <r>
    <s v="Autódromo Oscar Y Alfredo Gálvez"/>
    <s v="Autódromo Oscar Y Alfredo Gálvez: Puesta En Valor Autódromo De Bs. As. Oscar Y Juan Gálvez -  Instalación De Cubierta Sobre Palco &quot;B&quot;"/>
    <s v="Finalizada"/>
    <s v="Espacio Público"/>
    <x v="2"/>
    <s v="La Obra Consiste En La Puesta En Valor Del Autódromo De La Ciudad De Bs As Las Tareas A Ejecutar Corresponden A La Instalación De Cubierta Sobre Palcos &quot;B&quot;"/>
    <n v="1817436"/>
    <n v="8"/>
    <s v="Villa Riachuelo"/>
    <s v="Paz, Gral. Av. Y Roca, Cnel. Av."/>
    <n v="-34.698001820000002"/>
    <n v="-58.469826300000001"/>
    <x v="361"/>
    <x v="5"/>
    <d v="2018-03-03T00:00:00"/>
    <n v="4"/>
    <n v="100"/>
    <m/>
    <m/>
    <m/>
    <m/>
    <s v="Estudio Wagg SA"/>
    <n v="2017"/>
    <s v="Contratación Directa"/>
    <s v="49-CBAS-2017"/>
    <n v="33651478699"/>
    <s v="usuarios"/>
    <m/>
    <m/>
    <m/>
    <m/>
    <m/>
    <m/>
    <m/>
    <m/>
    <m/>
  </r>
  <r>
    <s v="Autódromo Oscar Y Alfredo Gálvez"/>
    <s v="Autódromo Oscar Y Alfredo Gálvez: Bacheo En Autodromo De Bs. As. Oscar Y Juan Galvez-Bacheo En  Calle Interna _x000a_"/>
    <s v="Finalizada"/>
    <s v="Espacio Público"/>
    <x v="2"/>
    <s v="La Obra Consiste En La Repavimentación De La Calle Interna De Acceso A Playón Trasero De Boxes"/>
    <n v="663276"/>
    <n v="8"/>
    <s v="Villa Riachuelo"/>
    <s v="Paz, Gral. Av. Y Roca, Cnel. Av."/>
    <n v="-34.698001820000002"/>
    <n v="-58.469826300000001"/>
    <x v="406"/>
    <x v="4"/>
    <d v="2018-04-21T00:00:00"/>
    <n v="1"/>
    <n v="100"/>
    <m/>
    <m/>
    <m/>
    <m/>
    <s v="GOLI Construcciones SRL"/>
    <n v="2018"/>
    <s v="Contratación Directa"/>
    <s v="81-CBAS-2017"/>
    <n v="30715832255"/>
    <s v="usuarios"/>
    <m/>
    <m/>
    <m/>
    <m/>
    <m/>
    <m/>
    <m/>
    <m/>
    <m/>
  </r>
  <r>
    <s v="Barrio 59 Viviendas"/>
    <s v="Barrio 59 Viviendas: Reparaciones Eléctricas Domiciliarias "/>
    <s v="Finalizada"/>
    <s v="Vivienda"/>
    <x v="2"/>
    <s v="La  Obra Comprende El Montaje, La Conexión Y La Puesta En Servicio De Toda La Nueva Instalación Eléctrica De Las Unidades Funcionales Y Servicios Generales Del Conjunto De 59 Viviendas- Barrio Nestor Kirchner."/>
    <n v="1562563"/>
    <n v="8"/>
    <s v="Villa Lugano"/>
    <s v="Escalada Av. 4551"/>
    <n v="-34.678434199999998"/>
    <n v="-58.452620090000003"/>
    <x v="407"/>
    <x v="4"/>
    <d v="2018-04-15T00:00:00"/>
    <n v="3"/>
    <n v="100"/>
    <m/>
    <m/>
    <m/>
    <m/>
    <s v="24 DE NOVIEMBRE LTDA"/>
    <n v="2018"/>
    <s v="Contratación Directa"/>
    <s v="67-CBAS-2017"/>
    <n v="30712108629"/>
    <s v="vecinos"/>
    <m/>
    <m/>
    <m/>
    <m/>
    <m/>
    <m/>
    <m/>
    <m/>
    <m/>
  </r>
  <r>
    <s v="Barrio 59 Viviendas"/>
    <s v="Barrio 59 Viviendas: Reparaciones En Instalación De Gas Natural"/>
    <s v="Finalizada"/>
    <s v="Vivienda"/>
    <x v="2"/>
    <s v="La Obra Consiste En La Adecuación De La Instalación De Gas Natural Para Las Unidades De 59 Viviendas - Barrio Nestor Kirchner"/>
    <n v="1437627"/>
    <n v="8"/>
    <s v="Villa Lugano"/>
    <s v="Escalada Av. 4551"/>
    <n v="-34.678434199999998"/>
    <n v="-58.452620090000003"/>
    <x v="408"/>
    <x v="4"/>
    <d v="2018-07-03T00:00:00"/>
    <n v="3"/>
    <n v="100"/>
    <m/>
    <m/>
    <m/>
    <m/>
    <s v="24 DE NOVIEMBRE LTDA"/>
    <n v="2018"/>
    <s v="Contratación Directa"/>
    <s v="73-CBAS-2017"/>
    <n v="30712108629"/>
    <s v="vecinos"/>
    <m/>
    <m/>
    <m/>
    <m/>
    <m/>
    <m/>
    <m/>
    <m/>
    <m/>
  </r>
  <r>
    <s v="Barrio 59 Viviendas"/>
    <s v="Barrio 59 viviendas: Recambio de tanques y mejoras en espacios comunes â€“ Complejo Habitacional N. Kirchner â€“ 59 viviendas"/>
    <s v="Finalizada"/>
    <s v="Vivienda"/>
    <x v="2"/>
    <s v="La Obra Consiste En El Recambio De Tanques Y Contempla La Reparación Y Pintura De Portones Y Rejas Perimetrales Del Predio, La Reparación Del Equipamiento En Los Espacios Comunes Y El Mejoramiento De Los Espacios Verdes.  "/>
    <n v="1805648"/>
    <n v="8"/>
    <s v="Villa Lugano"/>
    <s v="Escalada Av. 4551"/>
    <n v="-34.678434199999998"/>
    <n v="-58.452620090000003"/>
    <x v="409"/>
    <x v="5"/>
    <d v="2017-10-31T00:00:00"/>
    <n v="3"/>
    <n v="100"/>
    <m/>
    <m/>
    <m/>
    <m/>
    <s v="24 DE NOVIEMBRE LTDA"/>
    <n v="2017"/>
    <s v="Contratación Directa"/>
    <s v="39-CBAS-2017"/>
    <n v="30712108629"/>
    <s v="vecinos"/>
    <m/>
    <m/>
    <m/>
    <m/>
    <m/>
    <m/>
    <m/>
    <m/>
    <m/>
  </r>
  <r>
    <s v="Parque Roca"/>
    <s v="Parque Roca: Reacondicionamiento Sector Piletas Adultos"/>
    <s v="Finalizada"/>
    <s v="Espacio Público"/>
    <x v="2"/>
    <s v="La Obra Consiste En El Reacondicionamiento Del Sector Pileta Adultos: pintura, solados"/>
    <n v="719155"/>
    <n v="8"/>
    <s v="Villa Soldati"/>
    <s v="Roca, Cnel. Av. 4490"/>
    <n v="-34.676596279999998"/>
    <n v="-58.448154559999999"/>
    <x v="216"/>
    <x v="5"/>
    <d v="2018-01-06T00:00:00"/>
    <n v="1"/>
    <n v="100"/>
    <m/>
    <m/>
    <m/>
    <m/>
    <s v="Jorge Canelles Ltda"/>
    <n v="2017"/>
    <s v="Contratación Directa"/>
    <s v="69-CBAS-2017"/>
    <n v="30708832959"/>
    <s v="usuarios"/>
    <m/>
    <m/>
    <m/>
    <m/>
    <m/>
    <m/>
    <m/>
    <m/>
    <m/>
  </r>
  <r>
    <s v="Parque Roca"/>
    <s v="Parque Roca: Reacondicionamiento Sector Pileta Infantil"/>
    <s v="Finalizada"/>
    <s v="Espacio Público"/>
    <x v="2"/>
    <s v="La Obra Consiste En El Reacondicionamiento Del Sector Pileta Infantil: pintura, solados, cercos"/>
    <n v="356639"/>
    <n v="8"/>
    <s v="Villa Soldati"/>
    <s v="Roca, Cnel. Av. 4490"/>
    <n v="-34.676596279999998"/>
    <n v="-58.448154559999999"/>
    <x v="216"/>
    <x v="5"/>
    <d v="2018-01-06T00:00:00"/>
    <n v="1"/>
    <n v="100"/>
    <m/>
    <m/>
    <m/>
    <m/>
    <s v="SOL YEWEN LTDA"/>
    <n v="2017"/>
    <s v="Contratación Directa"/>
    <s v="70-CBAS-2017"/>
    <n v="30709272981"/>
    <s v="usuarios"/>
    <m/>
    <m/>
    <m/>
    <m/>
    <m/>
    <m/>
    <m/>
    <m/>
    <m/>
  </r>
  <r>
    <s v="Parque Roca"/>
    <s v="Parque Roca: Puesta En Valor Vestuarios Y Administración"/>
    <s v="Finalizada"/>
    <s v="Espacio Público"/>
    <x v="2"/>
    <s v="La Obra Consiste En La Puesta En Valor Y Funcionamiento De Vestuarios y Administración "/>
    <n v="676723"/>
    <n v="8"/>
    <s v="Villa Soldati"/>
    <s v="Roca, Cnel. Av. 4490"/>
    <n v="-34.676596279999998"/>
    <n v="-58.448154559999999"/>
    <x v="216"/>
    <x v="5"/>
    <d v="2018-01-06T00:00:00"/>
    <n v="1"/>
    <n v="100"/>
    <m/>
    <m/>
    <m/>
    <m/>
    <s v="ANTONIO ALAK LTDA"/>
    <n v="2017"/>
    <s v="Contratación Directa"/>
    <s v="71-CBAS-2017"/>
    <n v="30709930385"/>
    <s v="usuarios"/>
    <m/>
    <m/>
    <m/>
    <m/>
    <m/>
    <m/>
    <m/>
    <m/>
    <m/>
  </r>
  <r>
    <s v="Buenos Aires Playa 2018"/>
    <s v="Buenos Aires Playa 2018: Parque Indoamericano - Obra Civil"/>
    <s v="Finalizada"/>
    <s v="Espacio Público"/>
    <x v="2"/>
    <s v="Ejecucion De Playa Seca Para Programa Bs As Playa 2018"/>
    <n v="1159932"/>
    <n v="8"/>
    <s v="Villa Soldati"/>
    <s v="Escalada Av. Y Castañares Av."/>
    <n v="-34.664985610000002"/>
    <n v="-58.469389120000002"/>
    <x v="403"/>
    <x v="5"/>
    <d v="2017-12-31T00:00:00"/>
    <n v="0.7"/>
    <n v="100"/>
    <m/>
    <m/>
    <m/>
    <m/>
    <s v="Marcelina Vial SA"/>
    <n v="2017"/>
    <s v="Contratación Directa"/>
    <s v="75-CBAS-2017"/>
    <n v="30714545473"/>
    <s v="usuarios"/>
    <m/>
    <m/>
    <m/>
    <m/>
    <m/>
    <m/>
    <m/>
    <m/>
    <m/>
  </r>
  <r>
    <s v="Buenos Aires Playa 2018"/>
    <s v="Buenos Aires Playa 2018: Parque Indoamericano - Instalación Eléctrica"/>
    <s v="Finalizada"/>
    <s v="Espacio Público"/>
    <x v="2"/>
    <s v="Ejecucion De Playa Seca Para Programa Bs As Playa 2018"/>
    <n v="91168"/>
    <n v="8"/>
    <s v="Villa Soldati"/>
    <s v="Escalada Av. Y Castañares Av."/>
    <n v="-34.678437809999998"/>
    <n v="-58.452620179999997"/>
    <x v="262"/>
    <x v="5"/>
    <d v="2018-01-08T00:00:00"/>
    <n v="0.35"/>
    <n v="100"/>
    <m/>
    <m/>
    <m/>
    <m/>
    <s v="Martinez Cesar Javier"/>
    <n v="2017"/>
    <s v="Contratación Directa"/>
    <s v="76-CBAS-2017"/>
    <n v="20273633325"/>
    <s v="usuarios"/>
    <m/>
    <m/>
    <m/>
    <m/>
    <m/>
    <m/>
    <m/>
    <m/>
    <m/>
  </r>
  <r>
    <s v="Buenos Aires Playa 2018"/>
    <s v="Buenos Aires Playa 2018: Parque Indoamericano  - Mantenimiento"/>
    <s v="Finalizada"/>
    <s v="Espacio Público"/>
    <x v="2"/>
    <s v="Ejecucion De Playa Seca Para Programa Bs As Playa 2018"/>
    <n v="483951"/>
    <n v="8"/>
    <s v="Villa Soldati"/>
    <s v="Escalada Av. Y Castañares Av."/>
    <n v="-34.664985610000002"/>
    <n v="-58.469389120000002"/>
    <x v="410"/>
    <x v="4"/>
    <d v="2018-02-28T00:00:00"/>
    <n v="1.8"/>
    <n v="100"/>
    <m/>
    <m/>
    <m/>
    <m/>
    <s v="EL PRESENTE LTDA"/>
    <n v="2018"/>
    <s v="Contratación Directa"/>
    <s v="77-CBAS-2017"/>
    <n v="30714459631"/>
    <s v="usuarios"/>
    <m/>
    <m/>
    <m/>
    <m/>
    <m/>
    <m/>
    <m/>
    <m/>
    <m/>
  </r>
  <r>
    <s v="Consejo Niños, Niñas Y Adolescentes"/>
    <s v="Consejo Niños, Niñas Y Adolescentes: Refacción Baños C.A.T.- Castañon 1040 - CABA"/>
    <s v="Finalizada"/>
    <s v="Arquitectura"/>
    <x v="2"/>
    <s v="La Obra Consiste En La Refacción Y Remodelación De Los Nucleos Sanitarios Ampliando Su Capacidad. "/>
    <n v="544404"/>
    <n v="7"/>
    <s v="Flores"/>
    <s v="Castañon 1040"/>
    <n v="-34.641579"/>
    <n v="-58.460394000000001"/>
    <x v="411"/>
    <x v="5"/>
    <d v="2018-01-03T00:00:00"/>
    <n v="1"/>
    <n v="100"/>
    <m/>
    <m/>
    <m/>
    <m/>
    <s v="Graft Estudio SRL"/>
    <n v="2018"/>
    <s v="Contratación Directa"/>
    <s v="80-CBAS-2017"/>
    <n v="30708506903"/>
    <s v="usuarios"/>
    <m/>
    <m/>
    <m/>
    <m/>
    <m/>
    <m/>
    <m/>
    <m/>
    <m/>
  </r>
  <r>
    <s v="Consejo Niños, Niñas Y Adolescentes"/>
    <s v="Consejo Niños, Niñas Y Adolescentes: Ampliación Cocina Y Nuevo Lavadero C.A.T - Castañon 1040"/>
    <s v="Finalizada"/>
    <s v="Arquitectura"/>
    <x v="2"/>
    <s v="La Obra Consiste En La Ampliación De La Actual Cocina Y La Ejecución De Un Nuevo Lavadero En El Edificio Existente"/>
    <n v="794829"/>
    <n v="7"/>
    <s v="Flores"/>
    <s v="Castañon 1040"/>
    <n v="-34.641579"/>
    <n v="-58.460394000000001"/>
    <x v="361"/>
    <x v="5"/>
    <d v="2018-01-02T00:00:00"/>
    <n v="2"/>
    <n v="100"/>
    <m/>
    <m/>
    <m/>
    <m/>
    <s v="Graft Estudio SRL"/>
    <n v="2017"/>
    <s v="Contratación Directa"/>
    <s v="57-CBAS-2017"/>
    <n v="30708506903"/>
    <s v="usuarios"/>
    <m/>
    <m/>
    <m/>
    <m/>
    <m/>
    <m/>
    <m/>
    <m/>
    <m/>
  </r>
  <r>
    <s v="Obras Comuna 1"/>
    <s v="Obras Comuna 1: Pintura De Fachada Luis Saenz Peña Nº 1620- Caba"/>
    <s v="Finalizada"/>
    <s v="Vivienda"/>
    <x v="2"/>
    <s v="Puesta En Valor De La Fachada Del Edificio Ubicado En La Calle Luis Saenz Peña 1620, El Cual Presenta Una Catalogación Singular, Con Protección Cautelar Y Se Encuentra Protegido Por La Ley 3065 Por Tratarse De Un Edificio Anterior Al 1941. Las Tareas A Desarrollarse Consisten En La Consolidación Y Restitución De Ornamentos, Reparación Y Limpieza De Fachadas Y Pintura De Superficie De Fachada Plana Sin Ornamentación Ni Elementos Decorativos, Además De La Reparación Y Pintura De Carpinterí­as Y Herrerí­a"/>
    <n v="245946"/>
    <n v="1"/>
    <s v="Constitucion"/>
    <s v="Saenz Peña, Luis, Pres. 1620"/>
    <n v="-34.627533110000002"/>
    <n v="-58.387104540000003"/>
    <x v="412"/>
    <x v="5"/>
    <d v="2017-12-13T00:00:00"/>
    <n v="1"/>
    <n v="100"/>
    <m/>
    <m/>
    <m/>
    <m/>
    <s v="Lumi Construcciones SA"/>
    <n v="2017"/>
    <s v="Contratación Directa"/>
    <s v="59-CBAS-2017"/>
    <n v="30711229899"/>
    <s v="usuarios"/>
    <m/>
    <m/>
    <m/>
    <m/>
    <m/>
    <m/>
    <m/>
    <m/>
    <m/>
  </r>
  <r>
    <s v="Barrio Padre Mújica"/>
    <s v="Barrio Padre Mújica: Construcción Comedor &quot;La Misión&quot;"/>
    <s v="Finalizada"/>
    <s v="Arquitectura"/>
    <x v="2"/>
    <s v="La Obra Consiste En La Construcción De Un Comedor Comunitario  Delimitado Por La Av. Piedra Buena, Av. Castañares, Av. Gral.  Paz, y El Ferrocarril Belgrano. Contempla: Salón, cocina, deposito, baños y patio."/>
    <n v="3960214"/>
    <n v="8"/>
    <s v="Villa Lugano"/>
    <s v="Paz, Gral Av.  15450 y Ferrocarril Belgrano"/>
    <n v="-34.682853999999999"/>
    <n v="-58.488368000000001"/>
    <x v="412"/>
    <x v="5"/>
    <d v="2018-04-12T00:00:00"/>
    <n v="5"/>
    <n v="100"/>
    <m/>
    <m/>
    <m/>
    <m/>
    <s v="CYLP S. A."/>
    <n v="2017"/>
    <s v="Licitación Privada"/>
    <s v="01-CBAS-2017"/>
    <n v="30567789000"/>
    <s v="vecinos"/>
    <m/>
    <m/>
    <m/>
    <m/>
    <m/>
    <m/>
    <m/>
    <m/>
    <m/>
  </r>
  <r>
    <s v="Obras Comuna 4"/>
    <s v="Obras Comuna 4: Dique Cero Caminabilidad - Etapa 1"/>
    <s v="Finalizada"/>
    <s v="Espacio Público"/>
    <x v="2"/>
    <s v="La Obra Consiste Realizar Intervenciones Urbanas En Etapas En El Area De&quot;Dique Cero&quot;, Como Parte Del Proceso De Integración Peatonal Y Ciudad A Escala Humana. Comprende Nivelaciones De Cruces Peatonales Sobre Av. Pedro De Mendoza Entre Las Calles Gualeguay Y 29 De Septiembre, Como También La Nivelación De La Vereda Sobre Pedro De Mendoza.  Nueva Instalación De Luminarias, Una Nueva Reja Entre Gualeguay Y Espinoza Y Una Plaza Seca Entre Las Calles Espinoza Y 29 De Septiembre, Incluyendo Nivelación De Solado Y Equipamiento."/>
    <n v="6646194"/>
    <n v="4"/>
    <s v="La Boca"/>
    <s v="Pedro de Mendoza, Av. 201-300"/>
    <n v="-34.625934000000001"/>
    <n v="-58.360249000000003"/>
    <x v="397"/>
    <x v="4"/>
    <d v="2018-09-12T00:00:00"/>
    <n v="3.34"/>
    <n v="100"/>
    <m/>
    <m/>
    <m/>
    <m/>
    <s v="Bosquimano S.A"/>
    <n v="2018"/>
    <s v="Licitación Pública"/>
    <s v="09-CBAS-2017"/>
    <n v="30711470022"/>
    <s v="vecinos"/>
    <m/>
    <m/>
    <m/>
    <m/>
    <m/>
    <m/>
    <m/>
    <m/>
    <m/>
  </r>
  <r>
    <s v="Parque de las Victorias"/>
    <s v="Parque de las Victorias: Campo de Deportes para Suboficiales de la Policí­a Federal "/>
    <s v="Rescindida"/>
    <s v="Arquitectura"/>
    <x v="2"/>
    <s v="La Obra Consiste En La Construcción De Un Campo De Deportes Para Suboficiales De La Policí­a Federal. Contempla La Realización De Una Cancha De Futbol Y De Dos Módulos De edificios desarrollados en planta baja. Uno de los módulos tendrá una superficie cubierta de 244 m2 y albergara las áreas de servicios sanitarios (vestuarios local, visitantes y árbitros), un consultorio médico, una oficina general y otra oficina de trofeo y un buffet con parrilla. El otro modulo tendrá una superficie cubierta de 85 m2 y se destinara al quincho."/>
    <n v="7689635"/>
    <n v="8"/>
    <s v="Villa Lugano"/>
    <s v="Roca, Cnel. Av."/>
    <n v="-34.683549999999997"/>
    <n v="-58.455832000000001"/>
    <x v="413"/>
    <x v="4"/>
    <d v="2018-09-12T00:00:00"/>
    <n v="6"/>
    <n v="0"/>
    <m/>
    <m/>
    <m/>
    <m/>
    <s v="Tecymaq SA"/>
    <n v="2018"/>
    <s v="Licitación Pública"/>
    <s v="08-CBAS-2017"/>
    <m/>
    <m/>
    <m/>
    <m/>
    <m/>
    <m/>
    <m/>
    <m/>
    <m/>
    <m/>
    <m/>
  </r>
  <r>
    <s v="Plazas y Parques de Comuna 6"/>
    <s v="Plaza Irlanda: Patio de juegos"/>
    <s v="Finalizada"/>
    <s v="Espacio Público"/>
    <x v="5"/>
    <s v="La propuesta para la Plaza Irlanda consistió en intervenir el patio de juegos existente, generando accesibilidad e inclusión. Hoy no cuenta con juegos inclusivos que sean aptos para niños con movilidad reducida y capacidades diferentes."/>
    <n v="1731163"/>
    <n v="6"/>
    <s v="Caballito"/>
    <s v="NEUQUEN y ALVAREZ, DONATO, Tte. Gr"/>
    <n v="-34.615518000000002"/>
    <n v="-58.457295999999999"/>
    <x v="414"/>
    <x v="4"/>
    <d v="2018-09-15T00:00:00"/>
    <n v="2"/>
    <n v="100"/>
    <s v="https://cdn2.buenosaires.gob.ar/baobras/editadas2/ssgc_comuna6_plazairlanda_foto1.jpg"/>
    <s v="https://cdn2.buenosaires.gob.ar/baobras/editadas2/ssgc_comuna6_plazairlanda_foto2.jpg"/>
    <s v="https://cdn2.buenosaires.gob.ar/baobras/editadas2/ssgc_comuna6_plazairlanda_foto3.jpg"/>
    <s v="https://cdn2.buenosaires.gob.ar/baobras/editadas2/ssgc_comuna6_plazairlanda_foto4.jpg"/>
    <m/>
    <n v="2018"/>
    <m/>
    <m/>
    <m/>
    <n v="100000"/>
    <m/>
    <m/>
    <m/>
    <m/>
    <s v="https://www.buenosaires.gob.ar/baobras/plazas-y-parques-de-comuna-6"/>
    <m/>
    <m/>
    <m/>
    <m/>
  </r>
  <r>
    <s v="Plazas y Parques de Comuna 4"/>
    <s v="Plaza Guillermo y Alfredo Barbieri"/>
    <s v="Finalizada"/>
    <s v="Espacio Público"/>
    <x v="5"/>
    <s v="El objetivo general del proyecto se orientó a recuperar y revitalizar el predio, brindándoles a los vecinos un lugar de encuentro y participación dedicado al arte y al tango. Se generaron nuevos lugares de descanso, patio de juego bajo normativa, revitalización del sector deportivo e incorporación de sector destinado a expresiones artí­sticas."/>
    <n v="13777132"/>
    <n v="4"/>
    <s v="Parque Patricios"/>
    <s v="LUNA - LOS PATOS - PEDRO CHUTRO - MOSTESQUIEU"/>
    <n v="-34.640270999999998"/>
    <n v="-58.399315000000001"/>
    <x v="415"/>
    <x v="4"/>
    <d v="2019-04-11T00:00:00"/>
    <n v="8"/>
    <n v="100"/>
    <s v="https://cdn2.buenosaires.gob.ar/baobras/editadas2/ssgc_comuna4_plazaguillermoyalfredobarbieri_foto1.jpg"/>
    <s v="https://cdn2.buenosaires.gob.ar/baobras/editadas2/ssgc_comuna4_plazaguillermoyalfredobarbieri_foto2.jpg"/>
    <m/>
    <m/>
    <m/>
    <n v="2018"/>
    <m/>
    <m/>
    <m/>
    <n v="50000"/>
    <m/>
    <m/>
    <m/>
    <m/>
    <s v="https://www.buenosaires.gob.ar/baobras/plazas-y-parques-de-comuna-4"/>
    <m/>
    <m/>
    <m/>
    <m/>
  </r>
  <r>
    <s v="Plazas y Parques de Comuna 5"/>
    <s v="Plaza Saara Vaamonde"/>
    <s v="Finalizada"/>
    <s v="Espacio Público"/>
    <x v="5"/>
    <s v="El objetivo general es la puesta en valor de la plaza, revalorizando el espacio público como ámbito de interacción, mejorar las condiciones de habitabilidad, seguridad de la ví­a pública, y generando nuevos usos en la misma."/>
    <n v="4104738"/>
    <n v="5"/>
    <s v="Boedo"/>
    <s v="INDEPENDENCIA, AV. - MUí‘IZ - MARMOL, JOSE"/>
    <n v="-34.622486000000002"/>
    <n v="-58.425804999999997"/>
    <x v="414"/>
    <x v="4"/>
    <d v="2018-10-30T00:00:00"/>
    <n v="3"/>
    <n v="100"/>
    <s v="https://cdn2.buenosaires.gob.ar/baobras/editadas2/ssgc_comuna5_plazasaravaamonde_foto1.jpg"/>
    <s v="https://cdn2.buenosaires.gob.ar/baobras/editadas2/ssgc_comuna5_plazasaravaamonde_foto2.jpg"/>
    <s v="https://cdn2.buenosaires.gob.ar/baobras/editadas2/ssgc_comuna5_plazasaravaamonde_foto3.jpg"/>
    <s v="https://cdn2.buenosaires.gob.ar/baobras/editadas2/ssgc_comuna5_plazasaravaamonde_foto4.jpg"/>
    <m/>
    <n v="2018"/>
    <m/>
    <m/>
    <m/>
    <n v="20000"/>
    <m/>
    <m/>
    <m/>
    <m/>
    <s v="https://www.buenosaires.gob.ar/baobras/plazas-y-parques-de-comuna-5"/>
    <m/>
    <m/>
    <m/>
    <m/>
  </r>
  <r>
    <s v="Plazas y Parques de Comuna 8"/>
    <s v="Pista Atletismo"/>
    <s v="Finalizada"/>
    <s v="Espacio Público"/>
    <x v="5"/>
    <s v="Se armó un pista de atletismo semi-profesional de 330 metros de recorrido, brindándole a los vecinos la facilidad de llevar sus tiempos de corrida. Además, se incorporaron diferentes zonas para la práctica de otras disciplinas de atletismo: Salto en Largo, Triple Salto, Lanzamiento de Disco y Martillo, y Lanzamiento de Bala. La propuesta contempló nuevos sectores de descanso y propuesta paisajistica."/>
    <n v="12278359"/>
    <n v="8"/>
    <s v="Villa Soldati"/>
    <s v="LACARRA, AV. - ESCALADA, AV. - CASTAí‘ARES, AV. - FERNANDEZ DE LA CRUZ, FRANCISCO, GRAL., AV"/>
    <n v="-34.663449999999997"/>
    <n v="-58.459488999999998"/>
    <x v="416"/>
    <x v="4"/>
    <d v="2019-05-10T00:00:00"/>
    <n v="8"/>
    <n v="100"/>
    <s v="https://cdn2.buenosaires.gob.ar/baobras/editadas2/ssgc_comuna8_pistadeatletismo_foto1.jpg"/>
    <s v="https://cdn2.buenosaires.gob.ar/baobras/editadas2/ssgc_comuna8_pistadeatletismo_foto2.jpg"/>
    <s v="https://cdn2.buenosaires.gob.ar/baobras/editadas2/ssgc_comuna8_pistadeatletismo_foto3.jpg"/>
    <m/>
    <m/>
    <n v="2018"/>
    <m/>
    <m/>
    <m/>
    <n v="120000"/>
    <m/>
    <m/>
    <m/>
    <m/>
    <s v="https://www.buenosaires.gob.ar/baobras/plazas-y-parques-de-comuna-8"/>
    <m/>
    <m/>
    <m/>
    <m/>
  </r>
  <r>
    <s v="Subte Lí­nea H"/>
    <s v="Subterráneos - Lí­nea H"/>
    <s v="Finalizada"/>
    <s v="Transporte"/>
    <x v="1"/>
    <s v="Nuevas estaciones de la Lí­nea H, taller y cochera Parque Patricios, túnel de trasición pre hospitales, acceso aliviador en la estación Pueyredón, túnel C2 interestación."/>
    <n v="2227000000"/>
    <n v="2"/>
    <s v="Recoleta"/>
    <s v="Av. Santa Fe y Av. Pueyrredón"/>
    <n v="-34.594382000000003"/>
    <n v="-58.402324999999998"/>
    <x v="417"/>
    <x v="9"/>
    <d v="2018-12-31T00:00:00"/>
    <n v="86"/>
    <n v="100"/>
    <s v="https://cdn.buenosaires.gob.ar/datosabiertos/datasets/ba-obras/fotos/25185-1.jpg"/>
    <s v="https://cdn.buenosaires.gob.ar/datosabiertos/datasets/ba-obras/fotos/25185-2.jpg"/>
    <s v="https://cdn.buenosaires.gob.ar/datosabiertos/datasets/ba-obras/fotos/25185-3.jpg"/>
    <s v="https://cdn.buenosaires.gob.ar/datosabiertos/datasets/ba-obras/fotos/25185-4.jpeg"/>
    <s v="UTE Techint Dycasa"/>
    <n v="2010"/>
    <s v="Licitación Pública"/>
    <s v="144/2010"/>
    <n v="20221477651"/>
    <m/>
    <m/>
    <m/>
    <s v="SI"/>
    <m/>
    <s v="https://www.buenosaires.gob.ar/baobras/subte-linea-h"/>
    <s v="https://www.buenosaires.gob.ar/subte/licitaciones/2010"/>
    <m/>
    <m/>
    <m/>
  </r>
  <r>
    <s v="Área 30 en Villa Real"/>
    <s v="Área 30 en Villa Real"/>
    <s v="Finalizada"/>
    <s v="Espacio Público"/>
    <x v="1"/>
    <s v="Soluciones viales de bajo costo para reducir la velocidad máxima de los vehí­culos a 30 km/h en zonas residenciales con niveles altos de siniestralidad. Zona 30 Villa Real es la primera intervención de este tipo en la Ciudad de Buenos Aires, incluye 47 manzanas y se estima que la probabilidad de que ocurra un siniestro luego de las obras se reducirá en un 75%."/>
    <n v="12997662"/>
    <n v="10"/>
    <s v="Villa Real"/>
    <s v="Lista, Ramon, Coronel e Irigoyen"/>
    <n v="-34.618758999999997"/>
    <n v="-58.528964000000002"/>
    <x v="402"/>
    <x v="5"/>
    <d v="2018-11-15T00:00:00"/>
    <n v="14"/>
    <n v="100"/>
    <s v="https://cdn2.buenosaires.gob.ar/baobras/mduyt6/mduyt_renderarea3II.jpg"/>
    <s v="https://cdn2.buenosaires.gob.ar/baobras/mduyt6/mduyt_renderarea30.jpg"/>
    <m/>
    <m/>
    <s v="Miavasa S.A"/>
    <n v="2017"/>
    <s v="Licitacion publica"/>
    <s v="630/SIGAF/2017"/>
    <n v="30677303863"/>
    <m/>
    <m/>
    <m/>
    <m/>
    <m/>
    <s v="https://www.buenosaires.gob.ar/baobras/area-30-en-villa-real"/>
    <s v="https://documentosboletinoficial.buenosaires.gob.ar/publico/20170523.pdf"/>
    <m/>
    <m/>
    <m/>
  </r>
  <r>
    <s v="Distrito Tecnológico"/>
    <s v="Sede de Gobierno"/>
    <s v="Finalizada"/>
    <s v="Arquitectura"/>
    <x v="1"/>
    <m/>
    <m/>
    <n v="4"/>
    <s v="Parque Patricios"/>
    <s v="Uspallata 3050"/>
    <n v="-34.640267999999999"/>
    <n v="-58.405825999999998"/>
    <x v="120"/>
    <x v="2"/>
    <d v="2017-05-05T00:00:00"/>
    <n v="5"/>
    <n v="100"/>
    <s v="https://cdn2.buenosaires.gob.ar/baobras/mduyt6/mduyt_distritotecnologico%20_%20sededegobierno-foto1.jpg"/>
    <m/>
    <m/>
    <m/>
    <m/>
    <m/>
    <m/>
    <m/>
    <m/>
    <m/>
    <m/>
    <m/>
    <m/>
    <m/>
    <s v="https://www.buenosaires.gob.ar/baobras/distrito-tecnologico"/>
    <m/>
    <m/>
    <m/>
    <m/>
  </r>
  <r>
    <s v="Centro Deportivo de Tiro y Anexo"/>
    <s v="Centro Deportivo de Tiro y Anexo - Lic 1 - Areas exteriores"/>
    <s v="Finalizada"/>
    <s v="Arquitectura"/>
    <x v="1"/>
    <s v="El objeto primordial del Centro Deportivo de Tiro consiste en dotar a la Ciudad Autónoma de Buenos Aires de infraestructura de excelencia internacional en la práctica de deportiva de tiro y entrenamiento de fuerzas Armadas y de seguridad de carácter Nacional, Provincial y Municipal y educación deportiva. La nueva sede se ubica sobre un predio de 13 has. al borde costero de la Ciudad de Buenos Aires, aledaño al arroyo Medrano, al Club de Golf de la Policí­a Federal y al recientemente inaugurado Parque de los Niños, completando una serie de infraestructuras programáticas en situación de parque único costero."/>
    <n v="556667015"/>
    <n v="13"/>
    <s v="NuÃ±ez"/>
    <s v="Calle sin nombre oficial (Av. Tambor de TacuarÃ­) S/N"/>
    <n v="-34.531547000000003"/>
    <n v="-58.460599000000002"/>
    <x v="418"/>
    <x v="6"/>
    <d v="2020-09-30T00:00:00"/>
    <n v="16"/>
    <n v="100"/>
    <s v="https://cdn2.buenosaires.gob.ar/baobras/genericas/generica_arquitectura.png"/>
    <m/>
    <m/>
    <m/>
    <s v="Construmex S.A."/>
    <n v="2018"/>
    <s v="Licitacion publica"/>
    <m/>
    <m/>
    <m/>
    <m/>
    <m/>
    <m/>
    <m/>
    <s v="https://www.buenosaires.gob.ar/baobras/centro-deportivo-de-tiro-y-anexo"/>
    <s v="https://www.buenosaires.gob.ar/areas/planeamiento_obras/licitations/web/frontend_dev.php/licitation/index/id/349"/>
    <m/>
    <m/>
    <m/>
  </r>
  <r>
    <s v="Pasos Bajo Nivel"/>
    <s v="Paso bajo nivel Congreso"/>
    <s v="Finalizada"/>
    <s v="Transporte"/>
    <x v="1"/>
    <s v="El paso bajo nivel Congreso cuenta con un único carril, con una altura libre de paso de 3,60 metros y será sentido único de circulación hacia Avenida Del Libertador."/>
    <s v="53,160,000.00"/>
    <n v="13"/>
    <s v="Nuñez"/>
    <s v="Avenida Congreso y ví­as del Ferrocarril Mitre - Ramal Tigre"/>
    <n v="-34.553224999999998"/>
    <n v="-58.458295"/>
    <x v="419"/>
    <x v="3"/>
    <d v="2015-06-26T00:00:00"/>
    <n v="11"/>
    <n v="100"/>
    <s v="https://cdn2.buenosaires.gob.ar/baobras/editadas1/mduyt_pasobajonivel_congreso_foto1.jpg"/>
    <m/>
    <m/>
    <m/>
    <s v="JOSE J. CHEDIACK SAICA - UCSA SA - UTE"/>
    <n v="2013"/>
    <s v="Licitación Pública"/>
    <s v="2013-01-0011-00"/>
    <n v="30714444367"/>
    <m/>
    <m/>
    <s v="SI"/>
    <m/>
    <m/>
    <s v="https://www.buenosaires.gob.ar/baobras/pasos-bajo-nivel"/>
    <m/>
    <m/>
    <s v="https://cdn2.buenosaires.gob.ar/baobras/apra/EX-2454969-2013.pdf"/>
    <m/>
  </r>
  <r>
    <s v="Teatro Colón"/>
    <s v="Teatro Colón: Instituto Superior de Arte - adecuación 1° a 9° piso"/>
    <s v="Finalizada"/>
    <s v="Arquitectura"/>
    <x v="1"/>
    <s v="Esta licitación comprende la adecuación de un edificio nuevo entre medianeras con frente a la Av. Corrientes. El proyecto propone la ejecución de un aula para ensayo de danza, y un salón de usos múltiples, que funcionará para conciertos, orquesta académica y clases magistrales."/>
    <n v="3807964"/>
    <n v="1"/>
    <s v="San Nicolás"/>
    <s v="Avenida Corrientes 1681"/>
    <n v="-34.604092999999999"/>
    <n v="-58.390518"/>
    <x v="420"/>
    <x v="4"/>
    <d v="2018-04-03T00:00:00"/>
    <n v="3"/>
    <n v="100"/>
    <s v="https://cdn2.buenosaires.gob.ar/baobras/editadas1/mduyt_teatrocolon_isatc1y9piso_foto1.png"/>
    <m/>
    <m/>
    <m/>
    <s v="Villarex S.A."/>
    <n v="2017"/>
    <s v="licitacion privada"/>
    <s v="55/SIGAF/2017"/>
    <n v="30712097996"/>
    <m/>
    <m/>
    <m/>
    <m/>
    <m/>
    <s v="https://www.buenosaires.gob.ar/baobras/teatro-colon"/>
    <s v="https://www.buenosaires.gov.ar/areas/planeamiento_obras/licitations/web/frontend_dev.php/licitation/index/id/318"/>
    <m/>
    <m/>
    <m/>
  </r>
  <r>
    <s v="Oficinas Públicas"/>
    <s v="Oficinas Públicas: Edificio Cervantes PB, 4to piso y terraza."/>
    <s v="Finalizada"/>
    <s v="Arquitectura"/>
    <x v="1"/>
    <s v="Adecuación de los pisos 4º y PB del edificio Cervantes para alojar oficinas del GCBA en el marco de relocalización para mejor funcionamiento de las mismas. La obra contempló una construcción rápida y eficiente, para lo que se uso tecnologí­a de construcción en seco junto con a la instalación y readecuación de luminaria y aire acondicionado, tanto nuevo como existente y la pintura y señalética necesaria acorde a los estándares gubernamentales."/>
    <n v="10197136"/>
    <n v="3"/>
    <s v="Balvanera"/>
    <s v="J. D. Perón 3149"/>
    <n v="-34.607661"/>
    <n v="-58.411428999999998"/>
    <x v="70"/>
    <x v="5"/>
    <d v="2018-03-12T00:00:00"/>
    <n v="5"/>
    <n v="100"/>
    <s v="https://cdn2.buenosaires.gob.ar/baobras/editadas1/mduyt_oficinaspublicas_edificiocervantespb4topisoyterraza_foto1.png"/>
    <m/>
    <m/>
    <m/>
    <s v="INGECONS S.A."/>
    <n v="2017"/>
    <s v="Licitación Pública"/>
    <s v="1239/SIGAF/2017"/>
    <n v="30683399333"/>
    <m/>
    <m/>
    <m/>
    <m/>
    <m/>
    <s v="https://www.buenosaires.gob.ar/baobras/oficinas-publicas"/>
    <s v="https://www.buenosaires.gov.ar/areas/planeamiento_obras/licitations/web/frontend_dev.php/licitation/index/id/295"/>
    <m/>
    <m/>
    <m/>
  </r>
  <r>
    <s v="Oficinas Públicas"/>
    <s v="Oficinas Públicas: Edificio Jean Jaures. Demolición."/>
    <s v="Finalizada"/>
    <s v="Arquitectura"/>
    <x v="1"/>
    <s v="La obra tuvo como objetivo la demolición de las tabiquerí­as de todo el edificio, de manera que quedó planta libre. Tambien incluyó la demolición de solados, cielorrasos y de una losa para la instalación de una escalera exterior metalica."/>
    <n v="6178926"/>
    <n v="3"/>
    <s v="Balvanera"/>
    <s v="Jean Jaures 216"/>
    <n v="-34.607694000000002"/>
    <n v="-58.410620000000002"/>
    <x v="220"/>
    <x v="5"/>
    <d v="2018-02-01T00:00:00"/>
    <n v="13"/>
    <n v="100"/>
    <s v="https://cdn2.buenosaires.gob.ar/baobras/genericas/generica_arquitectura.png"/>
    <m/>
    <m/>
    <m/>
    <s v="Las Cortes S.R.L."/>
    <n v="2017"/>
    <s v="Licitación Pública"/>
    <s v="1290/SIGAF/2017"/>
    <n v="30700041197"/>
    <m/>
    <m/>
    <m/>
    <m/>
    <m/>
    <s v="https://www.buenosaires.gob.ar/baobras/oficinas-publicas"/>
    <s v="https://www.buenosaires.gov.ar/areas/planeamiento_obras/licitations/web/frontend_dev.php/licitation/index/id/298"/>
    <m/>
    <m/>
    <m/>
  </r>
  <r>
    <s v="Oficinas Públicas"/>
    <s v="Oficinas Públicas: Edificio Jean Jaures. Obra."/>
    <s v="Finalizada"/>
    <s v="Arquitectura"/>
    <x v="1"/>
    <s v="Remodelacion del edificio existente, realizando tabiqueria liviana para salas de reunión, pintura, cambio de solados, readecuacion de las instalaciones de iluminación, electricidad, termomecanica, incendio y sanitaria y se alojaron los nuevos puestos de trabajo."/>
    <n v="35108164"/>
    <n v="3"/>
    <s v="Balvanera"/>
    <s v="Jean Jaures 216"/>
    <n v="-34.607694000000002"/>
    <n v="-58.410620000000002"/>
    <x v="262"/>
    <x v="5"/>
    <d v="2018-06-11T00:00:00"/>
    <n v="6"/>
    <n v="100"/>
    <s v="https://cdn2.buenosaires.gob.ar/baobras/genericas/generica_arquitectura.png"/>
    <m/>
    <m/>
    <m/>
    <s v="Cooperativa de Trabajo Greti Ltda"/>
    <n v="2017"/>
    <s v="Licitación Pública"/>
    <s v="1420-SIGAF/2017"/>
    <n v="30710961634"/>
    <m/>
    <m/>
    <m/>
    <m/>
    <m/>
    <s v="https://www.buenosaires.gob.ar/baobras/oficinas-publicas"/>
    <s v="https://www.buenosaires.gov.ar/areas/planeamiento_obras/licitations/web/frontend_dev.php/licitation/index/id/312"/>
    <m/>
    <m/>
    <m/>
  </r>
  <r>
    <s v="Distrito Tecnológico"/>
    <s v="Manzana Cí­vica"/>
    <s v="Finalizada"/>
    <s v="Arquitectura"/>
    <x v="1"/>
    <s v="La obra í¢Â€ÂœManzana Cí­vicaí¢Â€Â, consistió en la puesta en valor del entorno de la Nueva Sede de Gobierno de la Ciudad de Buenos Aires, barrio de Parque Patricios, en relación con los términos de la Ley 1747."/>
    <n v="34946103"/>
    <n v="4"/>
    <s v="Parque Patricios"/>
    <s v="Uspallata 3160"/>
    <n v="-34.640853999999997"/>
    <n v="-58.407055999999997"/>
    <x v="87"/>
    <x v="2"/>
    <d v="2017-08-31T00:00:00"/>
    <n v="9"/>
    <n v="100"/>
    <s v="https://cdn2.buenosaires.gob.ar/baobras/mduyt6/mduyt_rendermanzanacivica_foto1.jpg"/>
    <m/>
    <m/>
    <m/>
    <s v="Dal Construcciones S.A"/>
    <n v="2016"/>
    <s v="Licitacion publica"/>
    <s v="443-SIGAF/16"/>
    <n v="30604370171"/>
    <m/>
    <m/>
    <m/>
    <m/>
    <m/>
    <s v="https://www.buenosaires.gob.ar/baobras/distrito-tecnologico"/>
    <m/>
    <m/>
    <m/>
    <m/>
  </r>
  <r>
    <s v="Cuenca Arroyo Maldonado"/>
    <s v="Arroyo Maldonado: Ramales secundarios grupo A"/>
    <s v="Finalizada"/>
    <s v="Hidráulica e Infraestructura"/>
    <x v="1"/>
    <s v="Servicio de consultorí­a para la revisión de los proyectos licitatorios de los ramales secundarios de los grupos D y E del arroyo Maldonado y elaboración de los proyectos licitatorios de los remales secundarios de l arroyo Vega."/>
    <m/>
    <n v="13"/>
    <s v="Belgrano"/>
    <s v="Av. Rafael Obligado 6125"/>
    <n v="-34.551158000000001"/>
    <n v="-58.428714999999997"/>
    <x v="257"/>
    <x v="8"/>
    <m/>
    <m/>
    <n v="100"/>
    <s v="https://cdn2.buenosaires.gob.ar/baobras/mduyt6/Maldonado%20ramales%20secundarios%20grupo%20A.jpg"/>
    <m/>
    <m/>
    <m/>
    <s v="COARCO S.A."/>
    <n v="2017"/>
    <m/>
    <m/>
    <n v="30516500634"/>
    <m/>
    <m/>
    <s v="SI"/>
    <m/>
    <m/>
    <s v="https://www.buenosaires.gob.ar/baobras/cuenca-arroyo-maldonado"/>
    <s v="https://www.buenosaires.gov.ar/areas/planeamiento_obras/licitations/web/frontend_dev.php/licitation/index/id/305"/>
    <m/>
    <m/>
    <m/>
  </r>
  <r>
    <s v="Paseo del Bajo"/>
    <s v="Paseo del Bajo: Liberación de traza - Prefectura Naval Argentina"/>
    <s v="Finalizada"/>
    <s v="Espacio Público"/>
    <x v="1"/>
    <s v="La obra consistió en la construcción de un nuevo corredor vial que conecta las Autopistas Illia y Buenos Aires-La Plata y la puesta en valor integral del espacio público en sus alrededores. Dependencias de la Prefectura Naval Argentina: Fecha de inicio: 31/05/17. Fecha de finalización: 30/11/17. El edificio cuenta con Cuartel de bomberos, tabiquerí­a, instalaciones y aberturas."/>
    <n v="34754346"/>
    <n v="1"/>
    <s v="Puerto Madero"/>
    <s v="Av. Eduardo Madero 235"/>
    <n v="-34.604582999999998"/>
    <n v="-58.367612999999999"/>
    <x v="421"/>
    <x v="5"/>
    <d v="2017-11-30T00:00:00"/>
    <n v="6"/>
    <n v="100"/>
    <s v="https://cdn2.buenosaires.gob.ar/baobras/genericas/generica_espaciopublico.png"/>
    <m/>
    <m/>
    <m/>
    <s v="Villarex S.A."/>
    <n v="2017"/>
    <s v="Licitación Pública"/>
    <s v="445/SIGAF/2017"/>
    <n v="30712097996"/>
    <m/>
    <m/>
    <s v="SI"/>
    <m/>
    <m/>
    <s v="https://www.buenosaires.gob.ar/baobras/paseo-del-bajo"/>
    <s v="https://www.buenosaires.gov.ar/areas/planeamiento_obras/licitations/web/frontend_dev.php/licitation/index/id/272"/>
    <s v="4987697-MGEYA-DGOINFU-2017"/>
    <s v="https://cdn2.buenosaires.gob.ar/baobras/apra/EX-2016-12462369-MGEYA-APRA.pdf"/>
    <m/>
  </r>
  <r>
    <s v="Parque del Bajo"/>
    <s v="Parque del Bajo: Traslado de árboles - Obras preliminares."/>
    <s v="Finalizada"/>
    <s v="Espacio Público"/>
    <x v="1"/>
    <s v="La obra consistió en el traslado de árboles, corrimiento de Av. la Rábida, bases de monumentos, traslado de monumentos, traslado de mástil, traslado Helipuerto, playa de estacionamiento subterráneo y regulación, trabajo de la superficie."/>
    <m/>
    <n v="1"/>
    <s v="San Nicolás"/>
    <s v="Madero, Eduardo Av. y Peron, Juan Domingo, Tte. General"/>
    <n v="-34.605170000000001"/>
    <n v="-58.367928999999997"/>
    <x v="422"/>
    <x v="5"/>
    <d v="2018-02-20T00:00:00"/>
    <n v="7"/>
    <n v="100"/>
    <s v="https://cdn2.buenosaires.gob.ar/baobras/editadas1/mduyt_parquedelbajo_espacioverde_foto1.jpg"/>
    <s v="https://cdn2.buenosaires.gob.ar/baobras/editadas1/mduyt_parquedelbajoespacioverdeyarboles_foto1.jpg"/>
    <m/>
    <m/>
    <m/>
    <m/>
    <m/>
    <m/>
    <m/>
    <m/>
    <m/>
    <s v="SI"/>
    <m/>
    <m/>
    <s v="https://www.buenosaires.gob.ar/baobras/parque-del-bajo-0"/>
    <m/>
    <m/>
    <m/>
    <m/>
  </r>
  <r>
    <s v="Parque del Bajo"/>
    <s v="Parque del Bajo: Traslado de monumentos - Obras preliminares."/>
    <s v="Finalizada"/>
    <s v="Espacio Público"/>
    <x v="1"/>
    <s v="Relocalización monumento Juan de Garay y relocalización monumento Juana Azurduy."/>
    <n v="3547440"/>
    <n v="1"/>
    <s v="San Nicolás"/>
    <s v="Madero, Eduardo Av. y Peron, Juan Domingo, Tte. General"/>
    <n v="-34.605170000000001"/>
    <n v="-58.367928999999997"/>
    <x v="97"/>
    <x v="5"/>
    <d v="2018-02-20T00:00:00"/>
    <n v="7"/>
    <n v="100"/>
    <s v="https://cdn2.buenosaires.gob.ar/baobras/mduyt/Bases_de_monumentos.jpeg"/>
    <m/>
    <m/>
    <m/>
    <s v="CONSTRUCCIONES INDUSTRIALES AVELLANEDA SA"/>
    <n v="2017"/>
    <s v="Obra menor"/>
    <s v="23-SIGAF/17"/>
    <n v="30710543271"/>
    <m/>
    <m/>
    <s v="SI"/>
    <m/>
    <m/>
    <s v="https://www.buenosaires.gob.ar/baobras/parque-del-bajo-0"/>
    <s v="https://www.buenosaires.gov.ar/areas/planeamiento_obras/licitations/web/frontend_dev.php/licitation/index/id/282"/>
    <m/>
    <m/>
    <m/>
  </r>
  <r>
    <s v="Corbeta Uruguay"/>
    <s v="Corbeta Uruguay"/>
    <s v="Finalizada"/>
    <s v="Transporte"/>
    <x v="1"/>
    <s v="La obra consistió en la pavimentación y ensanche de la calle Corbeta Uruguay, entre las avenidas Castillo y Antártida Argentina, con el propósito de descomprimir el tránsito pesado que actualmente espera sobre la Av. Comodoro Py para ingresar al puerto (terminal Rí­o de la Plata), trasladándolo hacia Corbeta Uruguay. Además, en una segunda fase, se sumaron espacios de estacionamiento para la Armada."/>
    <n v="46677605"/>
    <n v="1"/>
    <s v="Retiro"/>
    <s v="Corbeta Uruguay y Castillo, Ramon S., Pres. Av."/>
    <n v="-34.585377000000001"/>
    <n v="-58.366570000000003"/>
    <x v="277"/>
    <x v="2"/>
    <d v="2017-07-30T00:00:00"/>
    <n v="7"/>
    <n v="100"/>
    <s v="https://cdn2.buenosaires.gob.ar/baobras/mduyt6/mduyt_corbetauruguay_foto1.jpg"/>
    <s v="https://cdn2.buenosaires.gob.ar/baobras/mduyt6/mduyt_corbeta%20uruguay_foto2.jpg"/>
    <m/>
    <m/>
    <s v="Construmex S.A"/>
    <n v="2016"/>
    <s v="Licitación Pública"/>
    <s v="2016-01-0005-00"/>
    <n v="30696394217"/>
    <m/>
    <m/>
    <m/>
    <m/>
    <m/>
    <s v="https://www.buenosaires.gob.ar/baobras/corbeta-uruguay"/>
    <m/>
    <m/>
    <m/>
    <m/>
  </r>
  <r>
    <s v="Teatro Colón"/>
    <s v="Teatro Colón: mantenimiento techo escenario principal"/>
    <s v="Finalizada"/>
    <s v="Arquitectura"/>
    <x v="1"/>
    <s v="Se trató de la revalorización en un edificio declarado Monumento Histórico Nacional, de altí­simo valor patrimonial. Se realizaron obras de adecuación de los pisos 1ero y 9no donde funcionará un aula para ensayo de danza y un salón de usos múltiples para conciertos, orquesta académica y clases magistrales. También se llevó a cabo la ejecución del plano cortafuego y los talleres La Nube. El edificio cuenta con una adecuación en una etapa anterior en los pisos 2do al 8vo,el completamiento del 4to piso y el mantenimiento del techo del escenario principal."/>
    <n v="4706900"/>
    <n v="1"/>
    <s v="San Nicolás"/>
    <s v="Cerrito 628"/>
    <n v="-34.601090999999997"/>
    <n v="-58.383167"/>
    <x v="423"/>
    <x v="5"/>
    <d v="2017-12-31T00:00:00"/>
    <n v="3"/>
    <n v="100"/>
    <s v="https://cdn2.buenosaires.gob.ar/baobras/editadas1/mduyt_teatrocolon_techoescenarioprincipal_foto1.png"/>
    <m/>
    <m/>
    <m/>
    <s v="TECHOS DORFLER"/>
    <n v="2017"/>
    <s v="DECRETO 433/2016"/>
    <m/>
    <n v="30707469354"/>
    <m/>
    <m/>
    <m/>
    <m/>
    <m/>
    <s v="https://www.buenosaires.gob.ar/baobras/teatro-colon"/>
    <m/>
    <m/>
    <m/>
    <m/>
  </r>
  <r>
    <s v="Barrio 31"/>
    <s v="Barrio 31: Galpón"/>
    <s v="Finalizada"/>
    <s v="Arquitectura"/>
    <x v="8"/>
    <s v="El &quot;Galpón&quot; es un centro comunitario que promueve el encuentro, participación y formación de los vecinos. Su objetivo es mejorar la proximidad y la atención inmediata, y garantizar el acceso a las polí­ticas sociales. Cuenta con un CESAC, oficinas de atención al vecino desde diversas áreas (ANSES, RENAPER, Migraciones, Defensorí­a del Pueblo, entre otros) y con talleres de actividades educativas, culturales y deportivas. La obra consistió en la puesta en valor, reforzamiento estructural de una edificación ya existente. Se llevaron a cabo tareas de tendido eléctrico, colocación de artefactos lumí­nicos, pintura."/>
    <n v="18884253"/>
    <n v="1"/>
    <s v="Retiro"/>
    <s v="Gendarmeria Nacional Av. 690"/>
    <n v="-34.583595889999998"/>
    <n v="-58.374535620000003"/>
    <x v="424"/>
    <x v="2"/>
    <d v="2017-01-04T00:00:00"/>
    <n v="9"/>
    <n v="100"/>
    <s v="https://cdn2.buenosaires.gob.ar/baobras/sisu2/secretariadeintegracionsocialyurbana_elgalpon_imagen1.jpg"/>
    <s v="https://www.youtube.com/watch?v=yoM_as7tiOM"/>
    <m/>
    <m/>
    <s v="Merlino"/>
    <n v="2016"/>
    <s v="Licitación Pública"/>
    <s v="691-SIGAF-16"/>
    <n v="20103652775"/>
    <n v="43190"/>
    <n v="20"/>
    <s v="SI"/>
    <s v="SI"/>
    <m/>
    <s v="https://www.buenosaires.gob.ar/baobras/barrio-31"/>
    <s v="https://documentosboletinoficial.buenosaires.gob.ar/publico/PE-RES-MJGGC-SECISYU-104-16-ANX.pdf"/>
    <s v="18802401-MGEYA-DGOI/2016"/>
    <m/>
    <m/>
  </r>
  <r>
    <s v="Barrio 31"/>
    <s v="Barrio 31: Oficina 99"/>
    <s v="Finalizada"/>
    <s v="Arquitectura"/>
    <x v="8"/>
    <s v="El proyecto consistió en la remodelación y mejoramiento del inmueble existente en la manzana 99 del bajo autopista. Cumple la función el albergar oficinas de atención de la secretarí­a de integración social y urbana. El inmueble consta de dos plantas, 1er y 2da en las cuales se desempeñarán estas funciones. La obra consistió en el reacondicionamiento de las instalaciones sanitarias, eléctricas, cambio de la escalera de acceso, entre otras tareas."/>
    <n v="450000"/>
    <n v="1"/>
    <s v="Retiro"/>
    <s v="Gendarmeria Nacional Av. 690"/>
    <n v="-34.583595889999998"/>
    <n v="-58.374535620000003"/>
    <x v="138"/>
    <x v="5"/>
    <d v="2017-08-26T00:00:00"/>
    <n v="2"/>
    <n v="100"/>
    <s v="https://cdn2.buenosaires.gob.ar/baobras/sisu2/secretariadeintegracionsocialyurbana_oficina99_imagen1.jpg"/>
    <s v="https://cdn2.buenosaires.gob.ar/baobras/integracionsocialyurbana/Oficina%2099%2C%20despu%C3%A9s.jpg"/>
    <m/>
    <m/>
    <s v="Bristol"/>
    <n v="2017"/>
    <s v="Contratación Menor"/>
    <m/>
    <n v="30711320160"/>
    <n v="43190"/>
    <n v="15"/>
    <s v="SI"/>
    <m/>
    <m/>
    <s v="https://www.buenosaires.gob.ar/baobras/barrio-31"/>
    <m/>
    <m/>
    <m/>
    <m/>
  </r>
  <r>
    <s v="Barrio 31"/>
    <s v="Barrio 31: Cesac 47"/>
    <s v="Finalizada"/>
    <s v="Arquitectura"/>
    <x v="8"/>
    <s v="Ubicado dentro del predio del denominado &quot;Galpón&quot;, la obra consistió en la ampliación y readeacuación de un centro de atención primaria. Hoy cuenta con un vacunatorio, una enfermerí­a, una sala de administración, una farmacia, y más consultorios."/>
    <n v="30999722"/>
    <n v="1"/>
    <s v="Retiro"/>
    <s v="Gendarmeria Nacional Av. 690"/>
    <n v="-34.583595889999998"/>
    <n v="-58.374535620000003"/>
    <x v="424"/>
    <x v="2"/>
    <d v="2017-01-04T00:00:00"/>
    <n v="9"/>
    <n v="100"/>
    <s v="https://cdn2.buenosaires.gob.ar/baobras/sisu2/secretariadeintegracionsocialyurbana_cesac47despu%C3%A9s_imagen1.jpg"/>
    <s v="https://cdn2.buenosaires.gob.ar/baobras/integracionsocialyurbana/CESAC%2047%2C%20despu%C3%A9s.jpg"/>
    <m/>
    <m/>
    <s v="Merlino"/>
    <n v="2016"/>
    <s v="Licitación Pública"/>
    <s v="691-SIGAF-16"/>
    <n v="20103652775"/>
    <n v="43190"/>
    <n v="20"/>
    <s v="SI"/>
    <m/>
    <m/>
    <s v="https://www.buenosaires.gob.ar/baobras/barrio-31"/>
    <s v="https://documentosboletinoficial.buenosaires.gob.ar/publico/PE-RES-MJGGC-SECISYU-104-16-ANX.pdf"/>
    <s v="18802401-MGEYA-DGOI/2016"/>
    <m/>
    <m/>
  </r>
  <r>
    <s v="Barrio 31"/>
    <s v="Barrio 31: Portal"/>
    <s v="Finalizada"/>
    <s v="Arquitectura"/>
    <x v="8"/>
    <s v="La obra del portal implicó la expansión de un edificio pre-existente de oficinas. Cumple como función el albergar oficinas de atención de la Secretarí­a de Integración Social y Urbana. La obra consistió en el reacondicionamiento de las instalaciones sanitarias, eléctricas, cambio de la escalera de acceso así­ cómo también la ampliación en m2 del área de oficinas."/>
    <n v="2498500"/>
    <n v="1"/>
    <s v="Retiro"/>
    <s v="Gendarmeria Nacional Av. 690"/>
    <n v="-34.583595889999998"/>
    <n v="-58.374535620000003"/>
    <x v="425"/>
    <x v="2"/>
    <d v="2016-06-30T00:00:00"/>
    <n v="2"/>
    <n v="100"/>
    <s v="https://cdn2.buenosaires.gob.ar/baobras/sisu2/secretariadeintegracionsocialyurbana_elportal_imagen1.jpg"/>
    <s v="https://cdn2.buenosaires.gob.ar/baobras/integracionsocialyurbana/Portal%2C%20despu%C3%A9s.jpg"/>
    <m/>
    <m/>
    <s v="Juan Pablo Boyatjian"/>
    <n v="2016"/>
    <n v="433"/>
    <m/>
    <n v="30667662415"/>
    <n v="43190"/>
    <n v="20"/>
    <s v="SI"/>
    <m/>
    <m/>
    <s v="https://www.buenosaires.gob.ar/baobras/barrio-31"/>
    <m/>
    <m/>
    <m/>
    <m/>
  </r>
  <r>
    <s v="Barrio 31"/>
    <s v="Barrio 31: Feria"/>
    <s v="Finalizada"/>
    <s v="Espacio Público"/>
    <x v="8"/>
    <s v="La obra comprende trabajos de mejoramiento urbano: pavimentos, veredas, parquización, mobiliario urbano, alumbrado público en el sector de la feria entre la calle Perette hasta la calle Playón Este y tendido de redes de infraestructura eléctrica y sanitaria. Incluye también un área de espacio público con zonas verdes, juegos para niños y una cancha deportiva. Todas éstas obras persiguen además, ser sustento para la renovación, organización y formalización de los puestos comerciales existentes de la feria."/>
    <n v="59192343"/>
    <n v="1"/>
    <s v="Retiro"/>
    <s v="Walsh, Rodolfo 75"/>
    <n v="-34.584364999999998"/>
    <n v="-58.375701999999997"/>
    <x v="143"/>
    <x v="5"/>
    <d v="2017-12-08T00:00:00"/>
    <n v="10"/>
    <n v="100"/>
    <s v="https://cdn2.buenosaires.gob.ar/baobras/sisu2/secretariadeintegracionsocialyurbana_feria_imagen1.jpg"/>
    <s v="https://cdn2.buenosaires.gob.ar/baobras/integracionsocialyurbana/Feria%2C%20despu%C3%A9s%20.jpg"/>
    <m/>
    <m/>
    <s v="Pose"/>
    <n v="2017"/>
    <s v="Licitación Pública"/>
    <s v="8-SIGAF/17"/>
    <n v="30709107123"/>
    <n v="43190"/>
    <n v="15"/>
    <s v="SI"/>
    <m/>
    <m/>
    <s v="https://www.buenosaires.gob.ar/baobras/barrio-31"/>
    <s v="https://boletinoficial.buenosaires.gob.ar/normativaba/norma/351245"/>
    <s v="27194363-MGEYA-DGOI/2016"/>
    <m/>
    <m/>
  </r>
  <r>
    <s v="Barrio 31"/>
    <s v="Barrio 31: Cancha Y Plaza Vilma"/>
    <s v="Finalizada"/>
    <s v="Espacio Público"/>
    <x v="8"/>
    <s v="Este proyecto consistió en la puesta en valor del área destinada a espacio público (área apróximada 806 m2) ubicada en el sector Playón Oeste. El proyecto propuso regenerar el espacio público para reforzar el uso deportivo que históricamente tuvo, así­ como también el recreativo y de esparcimiento. Consta de tres grandes espacios, una cancha de usos múltiples, un recorrido de rampas para el desnivel existente entre la vereda y el galpón, acompañado por terrazas escalonadas de verde que proporcionan una oportunidad óptima para el aporte ambiental, y por último, un gran espacio con juegos para niños."/>
    <n v="14148025"/>
    <n v="1"/>
    <s v="Retiro"/>
    <s v="Gendarmeria Nacional Av. 681"/>
    <n v="-34.58355238"/>
    <n v="-58.374513870000001"/>
    <x v="308"/>
    <x v="5"/>
    <d v="2017-12-15T00:00:00"/>
    <n v="7"/>
    <n v="100"/>
    <s v="https://cdn2.buenosaires.gob.ar/baobras/sisu2/secretariadeintegracionsocialyurbana_canchawilma_imagen1.JPG"/>
    <s v="https://cdn2.buenosaires.gob.ar/baobras/integracionsocialyurbana/Wilma%202%20Despues.jpg"/>
    <m/>
    <m/>
    <s v="Cooperativa"/>
    <n v="2017"/>
    <m/>
    <m/>
    <m/>
    <n v="43190"/>
    <n v="10"/>
    <s v="SI"/>
    <m/>
    <m/>
    <s v="https://www.buenosaires.gob.ar/baobras/barrio-31"/>
    <m/>
    <m/>
    <m/>
    <m/>
  </r>
  <r>
    <s v="Barrio 31"/>
    <s v="Barrio 31: Playón Oeste"/>
    <s v="Finalizada"/>
    <s v="Espacio Público"/>
    <x v="8"/>
    <s v="Este proyecto consistió en la puesta en valor del área destinada a espacio público (área apróximada 806 m2) ubicada en el sector Playón Oeste. El proyecto propuso regenerar el espacio público para reforzar el uso deportivo que históricamente tuvo, así­ como también el recreativo y de esparcimiento. Consta de tres grandes espacios, una cancha de usos múltiples, un recorrido de rampas para el desnivel existente entre la vereda y el galpón, acompañado por terrazas escalonadas de verde que proporcionan una oportunidad óptima para el aporte ambiental, y por último, un gran espacio con juegos para niños."/>
    <n v="44507177"/>
    <n v="1"/>
    <s v="Retiro"/>
    <s v="Gendarmeria Nacional Av. 679"/>
    <n v="-34.583568999999997"/>
    <n v="-58.374482579999999"/>
    <x v="160"/>
    <x v="2"/>
    <d v="2018-05-16T00:00:00"/>
    <n v="17"/>
    <n v="100"/>
    <s v="https://cdn2.buenosaires.gob.ar/baobras/sisu2/secretariadeintegracionsocialyurbana_caacupe_imagen1.jpg"/>
    <s v="https://cdn2.buenosaires.gob.ar/baobras/sisu2/secretariadeintegracionsocialyurbana_caacupeplay%C3%B3ndespues_imagen2.JPG"/>
    <m/>
    <m/>
    <s v="C&amp;E Construcciones S.A."/>
    <n v="2016"/>
    <s v="Licitación Pública"/>
    <s v="9328-SIGAF/16"/>
    <n v="30708288361"/>
    <n v="43190"/>
    <n v="10"/>
    <s v="SI"/>
    <m/>
    <m/>
    <s v="https://www.buenosaires.gob.ar/baobras/barrio-31"/>
    <s v="https://documentosboletinoficial.buenosaires.gob.ar/publico/PE-RES-MJGGC-SECISYU-127-16-ANX.pdf"/>
    <s v="21450467-MGEYA-DGOI/2016"/>
    <m/>
    <m/>
  </r>
  <r>
    <s v="Barrio Los Piletones"/>
    <s v="Barrio Los Piletones: Skate Park Polideportivo"/>
    <s v="Finalizada"/>
    <s v="Arquitectura"/>
    <x v="8"/>
    <s v="Recuperación y mejora del espacio público en el polideportivo de piletones. Se colocarán juegos para niños, mobiliario urbano y pérgolas. Se rehabilitará el skatepark existente."/>
    <n v="2084504"/>
    <n v="8"/>
    <s v="Villa Soldati"/>
    <s v="Continuación Plumerillo Y Virtual Prolongación De Zinny"/>
    <n v="-34.662607520000002"/>
    <n v="-58.45325321"/>
    <x v="239"/>
    <x v="5"/>
    <d v="2018-03-23T00:00:00"/>
    <n v="7"/>
    <n v="100"/>
    <s v="https://cdn2.buenosaires.gob.ar/baobras/mdhyh/mdhyh_skateparkpolideportivopiletones_durante_imagen1.jpeg"/>
    <s v="https://cdn2.buenosaires.gob.ar/baobras/mdhyh/mdhyh_skateparkpolideportivopiletones_antes_imagen2.jpeg"/>
    <m/>
    <m/>
    <s v="Cooperativa"/>
    <n v="2017"/>
    <m/>
    <m/>
    <m/>
    <n v="10573"/>
    <n v="41"/>
    <s v="SI"/>
    <m/>
    <m/>
    <s v="https://www.buenosaires.gob.ar/baobras/barrio-los-piletones"/>
    <m/>
    <m/>
    <m/>
    <m/>
  </r>
  <r>
    <s v="Barrio 31"/>
    <s v="Barrio 31: Perette Veredas"/>
    <s v="Finalizada"/>
    <s v="Espacio Público"/>
    <x v="8"/>
    <s v="La obra implicó la realización de las veredas, macetones, cordones, luminarias para la calle Perette"/>
    <n v="48321490"/>
    <n v="1"/>
    <s v="Retiro"/>
    <s v="Gendarmeria Nacional Av. 679"/>
    <n v="-34.583008999999997"/>
    <n v="-58.378352999999997"/>
    <x v="426"/>
    <x v="5"/>
    <d v="2017-11-07T00:00:00"/>
    <n v="8"/>
    <n v="100"/>
    <s v="https://cdn2.buenosaires.gob.ar/baobras/sisu2/secretariadeintegracionsocialyurbana_peretteveredas_imagen1.jpg"/>
    <m/>
    <m/>
    <m/>
    <s v="CONSTRUCCIONES, INFRAESTRUCTURA Y SERVICIOS S.A."/>
    <n v="2017"/>
    <s v="Licitación Pública"/>
    <s v="1383-SIGAF/16"/>
    <n v="30710393881"/>
    <n v="43190"/>
    <n v="15"/>
    <s v="SI"/>
    <m/>
    <m/>
    <s v="https://www.buenosaires.gob.ar/baobras/barrio-31"/>
    <s v="https://boletinoficial.buenosaires.gob.ar/normativaba/norma/351092"/>
    <s v="27.118.255-MGEYA-DGOI/2016"/>
    <m/>
    <m/>
  </r>
  <r>
    <s v="Barrio 31"/>
    <s v="Barrio 31: CeSAC provisorio"/>
    <s v="Finalizada"/>
    <s v="Salud"/>
    <x v="8"/>
    <s v="Se procedió a la construcción de módulos sanitarios para la atención de urgencias médicas de asistencia urgente y básica, los mismos ocupan una superficie de 260m2."/>
    <n v="1595413"/>
    <n v="1"/>
    <s v="Retiro"/>
    <s v="Gendarmeria Nacional Av. 679"/>
    <n v="-34.581916999999997"/>
    <n v="-58.382309999999997"/>
    <x v="182"/>
    <x v="2"/>
    <d v="2018-11-26T00:00:00"/>
    <n v="31"/>
    <n v="100"/>
    <s v="https://cdn2.buenosaires.gob.ar/baobras/sisu2/secretariadeintegracionsocialyurbana_cesacprovisorio_imagen1.jpg"/>
    <m/>
    <m/>
    <m/>
    <s v="Merlino"/>
    <n v="2017"/>
    <s v="Licitación Pública"/>
    <s v="1186/SIGAF/17"/>
    <n v="20103652775"/>
    <n v="43190"/>
    <n v="15"/>
    <s v="SI"/>
    <m/>
    <m/>
    <s v="https://www.buenosaires.gob.ar/baobras/barrio-31"/>
    <s v="https://documentosboletinoficial.buenosaires.gob.ar/publico/20170817.pdf"/>
    <s v="12.197.414/MGEYA-DGRFISS/17"/>
    <m/>
    <m/>
  </r>
  <r>
    <s v="Barrio 31"/>
    <s v="Barrio 31: Mejoramiento Colegio Filii Dei"/>
    <s v="Finalizada"/>
    <s v="Escuelas"/>
    <x v="8"/>
    <s v="Renovación de infraestructura de instalaciones sanitarias de la Institución Filii Dei, colocación de techado sobre instalaciones deportivas y recreativas. Superficie intervenida 270m2."/>
    <n v="9947500"/>
    <n v="1"/>
    <s v="Retiro"/>
    <s v="Gendarmeria Nacional Av. 679"/>
    <n v="-34.583354999999997"/>
    <n v="-58.376204999999999"/>
    <x v="427"/>
    <x v="5"/>
    <d v="2018-04-27T00:00:00"/>
    <n v="4"/>
    <n v="100"/>
    <s v="https://cdn2.buenosaires.gob.ar/baobras/sisu2/secretariadeintegracionsocialyurbana_filiidei_imagen1.jpg"/>
    <m/>
    <m/>
    <m/>
    <s v="Kir S.R.L"/>
    <n v="2017"/>
    <s v="Licitación Pública"/>
    <s v="1481-SIGAF/17"/>
    <n v="30702232046"/>
    <n v="43190"/>
    <n v="25"/>
    <s v="SI"/>
    <m/>
    <m/>
    <s v="https://www.buenosaires.gob.ar/baobras/barrio-31"/>
    <s v="https://documentosboletinoficial.buenosaires.gob.ar/publico/20171227.pdf"/>
    <s v="25513709 -MGEYA-DGOPDU/2017"/>
    <m/>
    <m/>
  </r>
  <r>
    <s v="Barrio 31"/>
    <s v="Barrio 31: Casa de la Juventud/Centro de Adicciones"/>
    <s v="Finalizada"/>
    <s v="Espacio Público"/>
    <x v="8"/>
    <s v="Implicó la intervención sobre una edificación existente, modificando y ampliandola a 100m2. Sus objetivos son: Brindar tratamiento a personas en situación de consumo problemático de sustancias y trabajar en la prevención de las adicciones."/>
    <n v="4343446"/>
    <n v="1"/>
    <s v="Retiro"/>
    <s v="Gendarmeria Nacional Av. 679"/>
    <n v="-34.586756999999999"/>
    <n v="-58.377952000000001"/>
    <x v="428"/>
    <x v="5"/>
    <d v="2018-05-17T00:00:00"/>
    <n v="9"/>
    <n v="100"/>
    <s v="https://cdn2.buenosaires.gob.ar/baobras/sisu2/secretariadeintegracionsocialyurbana_casadelajuventud_imagen1.jpg"/>
    <m/>
    <m/>
    <m/>
    <s v="Merlino"/>
    <n v="2017"/>
    <s v="Licitación Pública"/>
    <s v="35-SIGAF/17"/>
    <n v="20103652775"/>
    <n v="43190"/>
    <n v="20"/>
    <s v="SI"/>
    <m/>
    <m/>
    <s v="https://www.buenosaires.gob.ar/baobras/barrio-31"/>
    <s v="https://documentosboletinoficial.buenosaires.gob.ar/publico/20170824.pdf"/>
    <s v="15596660/MGEYA-DGOPDU/2017"/>
    <m/>
    <m/>
  </r>
  <r>
    <s v="Barrio 31"/>
    <s v="Barrio 31: Cancha Chica"/>
    <s v="Finalizada"/>
    <s v="Espacio Público"/>
    <x v="8"/>
    <s v="Se regeneró un espacio público de 430m2 como un espacio principalmente de uso deportivo, de recreación y esparcimiento. Se propuso un adecuamiento del mismo con la intención de demarcar de forma clara los espacios de uso exclusivo deportivo, jerarquizando las circulaciones a fin de que no se interrumpan unas con otras y favoreciendo la accesibilidad. Se introdujo el uso del intertrabado para igualar todos los niveles igualando todos los niveles, sin ningún tipo de cordón o escalonamiento, en las veredas para favorecer la accesibilidad para personas con movilidad reducida y asimismo para facilitar las conexiones domiciliarias de infraestructura, accesos y cámaras. El perí­metro libre de 1.50m garantiza el giro de la silla de ruedas y el acceso franco de servicios de emergencia. Toda la superficie se planteó con un solado multifunción, deportivo pero que permite el uso eventual para espectáculos, reuniones, y diversos tipos de deportes."/>
    <n v="5757229"/>
    <n v="1"/>
    <s v="Retiro"/>
    <s v="Gendarmeria Nacional Av. 679"/>
    <n v="-34.580748"/>
    <n v="-58.384568000000002"/>
    <x v="355"/>
    <x v="5"/>
    <d v="2018-04-27T00:00:00"/>
    <n v="6"/>
    <n v="100"/>
    <s v="https://cdn2.buenosaires.gob.ar/baobras/sisu2/secretariadeintegracionsocialyurbana_canchachica_imagen1.jpg"/>
    <m/>
    <m/>
    <m/>
    <s v="Cooperativa"/>
    <n v="2017"/>
    <m/>
    <m/>
    <m/>
    <n v="43190"/>
    <n v="8"/>
    <s v="SI"/>
    <m/>
    <m/>
    <s v="https://www.buenosaires.gob.ar/baobras/barrio-31"/>
    <m/>
    <m/>
    <m/>
    <m/>
  </r>
  <r>
    <s v="Barrio 31"/>
    <s v="Barrio 31: Bichito de Luz"/>
    <s v="Finalizada"/>
    <s v="Espacio Público"/>
    <x v="8"/>
    <s v="Replicando intervenciones similares en el Barrio 31, se regeneró un espacio existente de 1400m2; preservando las funcionalidades existentes, estas son: deportivas, recreativas y culturales."/>
    <n v="19869376"/>
    <n v="1"/>
    <s v="Retiro"/>
    <s v="Gendarmeria Nacional Av. 679"/>
    <n v="-34.582194999999999"/>
    <n v="-58.381711000000003"/>
    <x v="429"/>
    <x v="5"/>
    <d v="2018-04-27T00:00:00"/>
    <n v="6"/>
    <n v="100"/>
    <s v="https://cdn2.buenosaires.gob.ar/baobras/sisu2/secretariadeintegracionsocialyurbana_canchabichitodeluz_imagen1.jpg"/>
    <m/>
    <m/>
    <m/>
    <s v="Cooperativa"/>
    <n v="2017"/>
    <m/>
    <m/>
    <m/>
    <n v="43190"/>
    <n v="10"/>
    <s v="SI"/>
    <m/>
    <m/>
    <s v="https://www.buenosaires.gob.ar/baobras/barrio-31"/>
    <m/>
    <m/>
    <m/>
    <m/>
  </r>
  <r>
    <s v="Barrio 31"/>
    <s v="Barrio 31: Saldí­as"/>
    <s v="Finalizada"/>
    <s v="Espacio Público"/>
    <x v="8"/>
    <s v="El objetivo de la obra fue regenerar el espacio público con juegos infantiles, espacios deportivos y dotación de infraestructura, en el denominado predio Plaza Cí­vica, ubicado dentro de la comuna 2 en el Barrio Saldí­as (delimitado por las calles Padre Carlos Mugica y San Pedro de Jujuy), planteándose habilitar aproximadamente 1260 metros cuadrados incorporando buenas prácticas ambientales bajo normas básicas de sustentabilidad."/>
    <n v="12330488"/>
    <n v="1"/>
    <s v="Retiro"/>
    <s v="Gendarmeria Nacional Av. 679"/>
    <n v="-34.575271000000001"/>
    <n v="-58.399196000000003"/>
    <x v="75"/>
    <x v="5"/>
    <d v="2018-04-27T00:00:00"/>
    <n v="4"/>
    <n v="100"/>
    <s v="https://cdn.buenosaires.gob.ar/datosabiertos/datasets/ba-obras/fotos/25212.jpg"/>
    <m/>
    <m/>
    <m/>
    <s v="Algieri S.A"/>
    <n v="2017"/>
    <s v="Licitación Pública"/>
    <s v="1426-SIGAF/17"/>
    <n v="30699339810"/>
    <n v="43190"/>
    <n v="15"/>
    <s v="SI"/>
    <m/>
    <m/>
    <s v="https://www.buenosaires.gob.ar/baobras/barrio-31"/>
    <s v="https://documentosboletinoficial.buenosaires.gob.ar/publico/20171128.pdf"/>
    <s v="22719739/MGEYA-DGOPDU/17"/>
    <m/>
    <m/>
  </r>
  <r>
    <s v="Barrio 31"/>
    <s v="Barrio 31: Viviendas Containera, Emplaque."/>
    <s v="Finalizada"/>
    <s v="Vivienda"/>
    <x v="8"/>
    <s v="El edificio cuenta con 17 unidades de dos dormitorios, 22 unidades de tres dormitorios, 2 unidades de dos dormitorios con un local y 5 unidades de tres dormitorios con un local lo que representa un total de 46 unidades funcionales. Todas las unidades con locales se encuentran en planta baja. La planta baja está provista de un de tanques de bombeo por cada núcleo. Las plantas tipo tienen unidades de dos y tres dormitorios, están distribuidas en 3 niveles. Se accede a ellas a través de un total de 8 núcleos verticales con escaleras que funcionan como espinas dorsales y dan lugar a la entrada de una vivienda de cada lado. La superficie cubierta es de 4090 m2. La superficie semicubierta es de 1170 m2 (50 %)."/>
    <n v="113593182"/>
    <n v="1"/>
    <s v="Retiro"/>
    <s v="Gendarmeria Nacional Av. 679"/>
    <n v="-34.579442"/>
    <n v="-58.389527999999999"/>
    <x v="13"/>
    <x v="5"/>
    <d v="2017-12-30T00:00:00"/>
    <n v="10"/>
    <n v="100"/>
    <s v="https://cdn2.buenosaires.gob.ar/baobras/sisu2/secretariadeintegracionsocialyurbana_edificioemplaque_imagen1.jpg"/>
    <m/>
    <m/>
    <m/>
    <s v="Bricons S.A.I.C.F.I."/>
    <n v="2016"/>
    <s v="Licitación Pública"/>
    <s v="1220-SIGAF/16"/>
    <n v="30541068151"/>
    <n v="43190"/>
    <n v="30"/>
    <s v="SI"/>
    <m/>
    <m/>
    <s v="https://www.buenosaires.gob.ar/baobras/barrio-31"/>
    <s v="https://documentosboletinoficial.buenosaires.gob.ar/publico/20161221.pdf"/>
    <s v="25.804.661-MGEYA-DGOI/16"/>
    <m/>
    <m/>
  </r>
  <r>
    <s v="Barrio 31"/>
    <s v="Barrio 31: Vivienda Containera, Agrupada"/>
    <s v="Finalizada"/>
    <s v="Vivienda"/>
    <x v="8"/>
    <s v="El edificio cuenta con un mix de unidades de dos, tres y cuatro dormitorios además de ocho locales y un comedor en PB, lo que representa un total de ochenta unidades funcionales. La PB está provista de un de tanques de bombeo por cada núcleo que llevan el agua a los tanques de reserva en cada uno de los núcleos. Las plantas tipo tienen unidades de dos y tres dormitorios. A la planta baja se agregan unidades de cuatro dormitorios, ocho locales y un comedor. Las tiras están distribuidas en cuatro niveles. Se accede a ellas a través de un total de diez núcleos verticales con escaleras que funcionan como espinas dorsales y dan lugar a la entrada de una vivienda de cada lado. Se dejara un hueco reglamentario para la posible futura instalación de un ascensor A1. La superficie cubierta es de 6283 m2. La superficie semicubierta es de 853m2 (50 %)."/>
    <n v="137700729"/>
    <n v="1"/>
    <s v="Retiro"/>
    <s v="Gendarmeria Nacional Av. 679"/>
    <n v="-34.579909000000001"/>
    <n v="-58.389536"/>
    <x v="205"/>
    <x v="5"/>
    <d v="2018-09-14T00:00:00"/>
    <n v="16"/>
    <n v="100"/>
    <s v="https://cdn2.buenosaires.gob.ar/baobras/sisu2/secretariadeintegracionsocialyurbana_edificioagrupada_imagen1.png"/>
    <m/>
    <m/>
    <m/>
    <s v="Cunumi S.A"/>
    <n v="2016"/>
    <s v="Licitación Pública"/>
    <s v="48-SIGAF/17"/>
    <n v="30615748036"/>
    <n v="43190"/>
    <n v="30"/>
    <s v="SI"/>
    <m/>
    <m/>
    <s v="https://www.buenosaires.gob.ar/baobras/barrio-31"/>
    <s v="https://documentosboletinoficial.buenosaires.gob.ar/publico/20170123.pdf"/>
    <s v="88.421-MGEYA-DGOI/2017"/>
    <m/>
    <m/>
  </r>
  <r>
    <s v="Barrio 31"/>
    <s v="Barrio 31: Viviendas YPF, etapa I"/>
    <s v="Finalizada"/>
    <s v="Vivienda"/>
    <x v="8"/>
    <s v="Los edificios cuentan con un mix de unidades de dos y tres dormitorios además de locales comerciales en planta baja, lo que representa un total de ochocientas dos unidades funcionales. La planta baja está provista de un de tanques de bombeo por cada núcleo que llevan el agua a los tanques de reserva en cada uno de los núcleos. Las plantas tipo tienen unidades de dos y tres dormitorios. A la planta baja se agregan unidades de los locales comerciales. Las tiras están distribuidas en cuatro niveles. Se accede a ellas a través de núcleos verticales con escaleras que funcionan como espinas dorsales y dan lugar a la entrada de una vivienda de cada lado. Se deja un hueco reglamentario para la posible futura instalación de un ascensor A1. La obra a realizar comprende la construcción de viviendas en suelo urbanizado con los servicios básicos. Las conexiones domiciliarias se deberán considerar dentro de la oferta. La superficie total cubierta es de 70464 m2."/>
    <n v="1177433295"/>
    <n v="1"/>
    <s v="Retiro"/>
    <s v="Gendarmeria Nacional Av. 679"/>
    <n v="-34.580348999999998"/>
    <n v="-58.382660000000001"/>
    <x v="430"/>
    <x v="4"/>
    <d v="2019-07-30T00:00:00"/>
    <n v="18"/>
    <n v="100"/>
    <s v="https://cdn.buenosaires.gob.ar/datosabiertos/datasets/ba-obras/fotos/25215.JPG"/>
    <m/>
    <m/>
    <m/>
    <s v="CONSTRUCTORA SUDAMERICANA SA"/>
    <n v="2017"/>
    <s v="Licitación Pública"/>
    <s v="1483-SECISYU-2017"/>
    <n v="30610895456"/>
    <n v="43190"/>
    <n v="30"/>
    <s v="SI"/>
    <m/>
    <m/>
    <s v="https://www.buenosaires.gob.ar/baobras/barrio-31"/>
    <s v="https://boletinoficial.buenosaires.gob.ar/normativaba/norma/388684"/>
    <s v="25223293-MGEYA-DGOPDU/17"/>
    <m/>
    <s v="Préstamo BIRF 8706-AR"/>
  </r>
  <r>
    <s v="Barrio 31"/>
    <s v="Barrio 31: Abordaje exterior Fachadas Feria."/>
    <s v="Finalizada"/>
    <s v="Vivienda"/>
    <x v="8"/>
    <s v="Se está trabajando en la puesta en valor de las fachadas de las manzanas 1,2,3,4,5 del sector de la Feria comercial. La empresa contratista tiene por función recuperar 11.000m2 de fachadas, adecuando alumbrado, cañerias, realizando revoque fino y grueso a las superficies."/>
    <n v="110068974"/>
    <n v="1"/>
    <s v="Retiro"/>
    <s v="Walsh, Rodolfo 75"/>
    <n v="-34.584850000000003"/>
    <n v="-58.376562999999997"/>
    <x v="431"/>
    <x v="4"/>
    <d v="2019-12-30T00:00:00"/>
    <n v="5"/>
    <n v="100"/>
    <s v="https://cdn2.buenosaires.gob.ar/baobras/sisu2/secretariadeintegracionsocialyurbana_mvexterioresferia_imagen1.jpg"/>
    <m/>
    <m/>
    <m/>
    <s v="Bosquimano S.A"/>
    <n v="2017"/>
    <s v="Licitación Pública"/>
    <s v="1332/SIGAF/17"/>
    <n v="30711470022"/>
    <n v="43190"/>
    <n v="15"/>
    <s v="SI"/>
    <m/>
    <m/>
    <s v="https://www.buenosaires.gob.ar/baobras/barrio-31"/>
    <s v="https://documentosboletinoficial.buenosaires.gob.ar/publico/20171218.pdf"/>
    <s v="EX-2017- 18927447- MGEYA-DGMV"/>
    <m/>
    <m/>
  </r>
  <r>
    <s v="Barrio 31"/>
    <s v="Barrio 31: Torres y Los Lápices"/>
    <s v="Finalizada"/>
    <s v="Espacio Público"/>
    <x v="8"/>
    <s v="Como primera medida se proyectó este espacio de 1410m2 en conjunto con la plaza Ledesma, de manera que se complementen los usos. Extendiendo el solado de lí­neas curvas que ayudan a dilatar el estrecho espacio para romper con la perspectiva lineal del terreno. La idea es usar unos juegos que generen el concepto de í¢Â€Âœnidoí¢Â€Â donde los chicos puedan quedarse y jugar en lo alto sin que los molesten. Los juegos propuestos son como rejas para unir a los niños y no para alejar a los niños. La simplicidad del objeto invita a correr, trepar y deslizarse. Dependiendo de las habilidades motoras y de edad, los niños usan la guirnalda de diversas maneras. Debajo de uno de sus arcos, se colocan hamacas. El movimiento serpenteante crea una perspectiva en constante cambio, que estimula la interacción entre arriba y abajo, y entre el interior y el exterior. Los espacios de juegos quedan contenidos por la propia morfologí­a del juego y el mobiliario urbano. El objetivo es generar un sistema de paseos donde las mismas plantas rastreras van a ir borrando los bordes definidos; queremos que la vegetación varí­e en las distintas estaciones, aportándole color al paisaje. Además, generamos un espacio flexible de uso deportivo y cí­vico para eventos vecinales."/>
    <n v="14588030"/>
    <n v="1"/>
    <s v="Retiro"/>
    <s v="Gendarmeria Nacional Av. 679"/>
    <n v="-34.585506000000002"/>
    <n v="-58.378540999999998"/>
    <x v="279"/>
    <x v="5"/>
    <d v="2018-07-20T00:00:00"/>
    <n v="13"/>
    <n v="100"/>
    <s v="https://cdn2.buenosaires.gob.ar/baobras/sisu2/secretariadeintegracionsocialyurbana_plazatorresylapices_imagen1.jpg"/>
    <m/>
    <m/>
    <m/>
    <s v="Cooperativa"/>
    <n v="2017"/>
    <m/>
    <m/>
    <n v="30711451931"/>
    <n v="43190"/>
    <n v="10"/>
    <s v="SI"/>
    <m/>
    <m/>
    <s v="https://www.buenosaires.gob.ar/baobras/barrio-31"/>
    <m/>
    <m/>
    <m/>
    <m/>
  </r>
  <r>
    <s v="Barrio 31"/>
    <s v="Barrio 31: Comunicaciones"/>
    <s v="Finalizada"/>
    <s v="Espacio Público"/>
    <x v="8"/>
    <s v="Con la lógica de regenerar un espacio público de 1095m2, se propone un reordenamiento del mismo con la intención de sumar espacio verde, terreno absorvente, y demarcar de manera clara los espacios de uso exclusivo deportivo y de juegos de niños, jerarquizando las circulaciones a fin de que no se interrumpan unas con otras y favoreciendo la accesibilidad. El uso del intertrabado en las veredas favorece la accesibilidad para personas con movilidad reducida y asimismo es más práctico a la hora de acceder a las conexiones domiciliarias de infraestructura, accesos y cámaras. El espacio de cancha se mantiene como deportivo, de césped sintético, la cancha mantiene su jerarquí­a dentro del sistema de espacios deportivos existentes. El desnivel entre la vereda y el paredón de la autopista se salva con un recorrido de rampas acompañado por terrazas escalonadas de verde que proporcionan una oportunidad óptima para el aporte ambiental y además sirven de uso público para el aporte de juegos de niños, mesas y espacios de ocio y esparcimiento. Atendiendo a todas las normativas existentes de seguridad y con la idea de generar un paisaje apropiado a los niños para su mayor disfrute. El terraplen en el sentido largo sirve para sumar verde en terrazas y redefinir las gradas, ganando en uso y ampliando el aire entre el alambrado y el paredón. Asimimo la iluminación general del espacio se realiza enteramente en LED con posibilidad de Telegestión a fin de integrarse a la red de alumbrado de CABA con la mayor tecnologí­a disponible al momento. Por último se suman a las especies arboreas ya existentes, diversos tipos de vegetación de tipo trepadoras a fin de incrementar la huella verde dentro del espacio público utilizando como soporte el paredón de lí­mite contra la AU. como aporte a la aislación y par reducir el impacto de esa infraestructura en el ambiente."/>
    <n v="11519765"/>
    <n v="1"/>
    <s v="Retiro"/>
    <s v="Gendarmeria Nacional Av. 679"/>
    <n v="-34.580688000000002"/>
    <n v="-58.384678999999998"/>
    <x v="140"/>
    <x v="5"/>
    <d v="2018-09-27T00:00:00"/>
    <n v="10"/>
    <n v="100"/>
    <s v="https://cdn.buenosaires.gob.ar/datosabiertos/datasets/ba-obras/fotos/25218.jpg"/>
    <m/>
    <m/>
    <m/>
    <s v="Cooperativa"/>
    <n v="2017"/>
    <m/>
    <m/>
    <n v="30715359177"/>
    <n v="43190"/>
    <n v="15"/>
    <s v="SI"/>
    <m/>
    <m/>
    <s v="https://www.buenosaires.gob.ar/baobras/barrio-31"/>
    <m/>
    <m/>
    <m/>
    <m/>
  </r>
  <r>
    <s v="Barrio 31"/>
    <s v="Barrio 31: Cancha 5"/>
    <s v="Finalizada"/>
    <s v="Espacio Público"/>
    <x v="8"/>
    <s v="Con la lógica de regenerar un espacio público de 4200m2 se propuso un reordenamiento del mismo con la intención de sumar espacio verde, terreno absorvente, y demarcar de manera clara los espacios de uso exclusivo deportivo y de esparcimiento, jerarquizando las circulaciones a fin de que no se interrumpan unas con otras y favoreciendo la accesibilidad. El uso del intertrabado igualando todos los niveles, sin ningún tipo de cordón o escalonamiento, en las veredas favorece la accesibilidad para personas con movilidad reducida y asimismo es más práctico a la hora de acceder a las conexiones domiciliarias de infraestructura, accesos y cámaras. Toda la superficie de cancha de fútbol se realiza de césped sintético especialmente preparado para alta competición y se delimita con un alambrado olí­mpico. Se propone desmontar las tribunas en las cabeceras y reemplazarlas por una sola tribuna general que por debajo alberga un modulo de baños para el uso del espacio deportivo. Se propone sumar equipamiento de postas deportivas a fin de jerarquizar el carácter deportivo y de esparcimiento del espacio. Asimimo la iluminación general del espacio se realiza enteramente en LED con posibilidad de Telegestión a fin de integrarse a la red de alumbrado de CABA con la mayor tecnologí­a disponible al momento. Por último se suman diversos tipos de vegetación a fin de incrementar la huella verde dentro del espacio público."/>
    <n v="10921249"/>
    <n v="1"/>
    <s v="Retiro"/>
    <s v="Gendarmeria Nacional Av. 679"/>
    <n v="-34.580688000000002"/>
    <n v="-58.384678999999998"/>
    <x v="395"/>
    <x v="5"/>
    <d v="2019-01-15T00:00:00"/>
    <n v="14"/>
    <n v="100"/>
    <s v="https://cdn.buenosaires.gob.ar/datosabiertos/datasets/ba-obras/fotos/25219.jpg"/>
    <m/>
    <m/>
    <m/>
    <s v="Cooperativa"/>
    <n v="2017"/>
    <m/>
    <m/>
    <n v="30711317720"/>
    <n v="43190"/>
    <n v="8"/>
    <s v="SI"/>
    <m/>
    <m/>
    <s v="https://www.buenosaires.gob.ar/baobras/barrio-31"/>
    <m/>
    <m/>
    <m/>
    <m/>
  </r>
  <r>
    <s v="Barrio 31"/>
    <s v="Barrio 31: Completamiento de la Infraestructura existente"/>
    <s v="Finalizada"/>
    <s v="Hidráulica e Infraestructura"/>
    <x v="8"/>
    <s v="Si bien hay varios sectores del barrio que cuenta con algunos servicios, siempre de manera informal y sin cumplir de las normas vigentes, otras zonas no cuentan con ellos. La infraestructura existente está desarrollada en forma fragmentaria, es decir que se encuentran intercaladas las áreas que cuentan con algunos servicios y las que no, sin ningún criterio técnico o geográfico. Esta discontinuidad plantea un desafí­o para el proyecto ya que la urgencia de dotar con servicios a los sectores que no cuentan con ellos, plantea una exigencia adicional al desarrollo del proyecto y las etapas de obra. Para poder responder a todas estas exigencias se han desarrollado cada componente de la infraestructura en distintos planes Maestros, los que enmarcan los proyectos de cada una de las diferentes etapas. Asimismo se han adoptado criterios generales para el barrio sobre el diseño de Pavimentos, Canteros, Mobiliario Urbano Y Alumbrado Público. Estos Planes Maestros han sido consensuados con las Empresas Prestadoras de Servicios Aysa, Edenor y Edesur, cada una en el área que le corresponde. Dentro del plan de obras del GCBA, la etapa que corresponde al alcance de la obra es la del completamiento de la infraestructura en las calles de los sectores que hoy carecen de ella, por medio de obras de: pavimentos, desagí¼es cloacales, desagí¼es pluviales, provisión de agua potable, alumbrado público y construcción de canteros y mobiliario urbano. Esta etapa se complementa con las obras de renovación de la red de provisión de energí­a eléctrica y otra serie de obras que permiten dotar a la totalidad del barrio de la infraestructura necesaria de acuerdo a los estándares de la Ciudad de Buenos Aires y de la conexión de la red de infraestructura con las del resto de la Ciudad."/>
    <n v="401293888"/>
    <n v="1"/>
    <s v="Retiro"/>
    <s v="Gendarmeria Nacional Av. 679"/>
    <n v="-34.583351999999998"/>
    <n v="-58.382286000000001"/>
    <x v="404"/>
    <x v="5"/>
    <d v="2020-04-30T00:00:00"/>
    <n v="13"/>
    <n v="100"/>
    <s v="https://cdn.buenosaires.gob.ar/datosabiertos/datasets/ba-obras/fotos/25220.jpg"/>
    <m/>
    <m/>
    <m/>
    <s v="C&amp;E CONSTRUCCIONES S.A. - POSE S.A. - CONSTRUCCIONES INFRAESTRUCTURA Y SERVICIOS S.A. - UT - REDES VILLA 31"/>
    <n v="2017"/>
    <s v="Licitación Pública"/>
    <s v="796-sigaf-SECISYU-2017"/>
    <n v="30715792148"/>
    <n v="43190"/>
    <n v="20"/>
    <s v="SI"/>
    <m/>
    <m/>
    <s v="https://www.buenosaires.gob.ar/baobras/barrio-31"/>
    <s v="https://documentosboletinoficial.buenosaires.gob.ar/publico/20170605.pdf"/>
    <s v="8215910-SECISYU-2017"/>
    <m/>
    <s v="Préstamo BIRF 8706-AR"/>
  </r>
  <r>
    <s v="Barrio 31"/>
    <s v="Barrio 31: Renovación de la infraestructura existente"/>
    <s v="Finalizada"/>
    <s v="Hidráulica e Infraestructura"/>
    <x v="8"/>
    <s v="La obra comprende la construcción de la infraestructura (redes colectoras de cloaca, redes distribuidoras de agua, redes y sumideros pluviales y fosa para futura instalación de conductores eléctricos donde corresponda) de los frentistas; obras a nivel de superficie (pavimentos de hormigón, veredas de pavimento intertrabado, canteros para parquización) y alumbrado público."/>
    <n v="241995686"/>
    <n v="1"/>
    <s v="Retiro"/>
    <s v="Gendarmeria Nacional Av. 679"/>
    <n v="-34.585130999999997"/>
    <n v="-58.380284000000003"/>
    <x v="420"/>
    <x v="4"/>
    <d v="2020-04-30T00:00:00"/>
    <n v="11"/>
    <n v="100"/>
    <s v="https://cdn.buenosaires.gob.ar/datosabiertos/datasets/ba-obras/fotos/25221.jpg"/>
    <m/>
    <m/>
    <m/>
    <s v="C&amp;E CONSTRUCCIONES SA- POSE SA- UT- INFRAESTRUCTURA BARRIO 31"/>
    <n v="2017"/>
    <s v="Licitación Pública"/>
    <s v="1414-SIGAF-SECISYU-2017"/>
    <n v="33715893229"/>
    <n v="43190"/>
    <n v="20"/>
    <s v="SI"/>
    <m/>
    <m/>
    <s v="https://www.buenosaires.gob.ar/baobras/barrio-31"/>
    <s v="https://documentosboletinoficial.buenosaires.gob.ar/publico/20171010.pdf"/>
    <s v="20927477-MGEYA-DGOPDU/17"/>
    <m/>
    <m/>
  </r>
  <r>
    <s v="Villa Olí­mpica"/>
    <s v="Villa Olimpica: Ejecución De Tareas Vinculadas A Sistemas De Porteros Eléctricos  â€“ Manzanas: B1 â€“ B2 â€“ B4"/>
    <s v="Finalizada"/>
    <s v="Arquitectura"/>
    <x v="2"/>
    <s v="La Obra Comprende La Provisión De Dirección Técnica, Mano de Obra Especializada Y Materiales Para El Montaje, Conexión Y Puesta En Servicio De Los Sistemas De Porteros Eléctricos De Los Edificios De VILLA OLíMPICA - Manzanas B1 â€“ B2 â€“ B4"/>
    <n v="4098698"/>
    <n v="8"/>
    <s v="Villa Lugano"/>
    <s v="Escalada Av. 4200"/>
    <n v="-34.675640999999999"/>
    <n v="-58.454313999999997"/>
    <x v="432"/>
    <x v="6"/>
    <d v="2019-06-25T00:00:00"/>
    <n v="2"/>
    <n v="100"/>
    <m/>
    <m/>
    <m/>
    <m/>
    <s v="BAICOND SRL"/>
    <n v="2019"/>
    <s v="Contratación Directa"/>
    <s v="03-CBAS-2019"/>
    <n v="30714869511"/>
    <s v="vecinos"/>
    <m/>
    <m/>
    <m/>
    <m/>
    <m/>
    <m/>
    <m/>
    <m/>
    <m/>
  </r>
  <r>
    <s v="Cuenca Radio Antiguo y Ugarteche"/>
    <s v="Ramal Austria II"/>
    <s v="Finalizada"/>
    <s v="Hidráulica e Infraestructura"/>
    <x v="1"/>
    <s v="Las obras objeto de esta licitacion consistieron, basicamente, en el refuerzo de la red de desagí¼es pluviales existentes mediante el agregado de nuevos conductos. Los conductos, hormigonados í¢Â€Âœin situí¢Â€Â, se complementaron con obras tales como: sumideros, camaras de empalme, de inspeccion y distribuidoras de caudal. La finalidad de esta obra fue completar el funcionamiento del denominado ramal austria 1, extendiendo la traza del mismo hasta la darsena f del puerto metropolitano."/>
    <n v="46985522"/>
    <n v="2"/>
    <s v="Recoleta"/>
    <s v="DEL LIBERTADOR AV. Y FIGUEROA ALCORTA, PRES. AV."/>
    <n v="-34.586584999999999"/>
    <n v="-58.385852"/>
    <x v="24"/>
    <x v="5"/>
    <d v="2018-01-31T00:00:00"/>
    <n v="11"/>
    <n v="100"/>
    <s v="https://cdn2.buenosaires.gob.ar/desarrollourbano/observatorio-de-obras/observatorio116.jpg"/>
    <m/>
    <m/>
    <m/>
    <s v="Tecma S.A."/>
    <n v="2015"/>
    <s v="Licitación Pública"/>
    <s v="LP 620/2015"/>
    <n v="30623866528"/>
    <m/>
    <m/>
    <s v="SI"/>
    <m/>
    <m/>
    <s v="https://www.buenosaires.gob.ar/baobras/cuenca-radio-antiguo-y-ugarteche"/>
    <s v="https://www.buenosaires.gov.ar/areas/planeamiento_obras/licitations/web/frontend_dev.php/licitation/index/id/183"/>
    <m/>
    <m/>
    <m/>
  </r>
  <r>
    <s v="Barrio Las Palomas"/>
    <s v="Barrio Las Palomas: Mejoras En Frentes Etapa 2º - Conjunto Las Palomas"/>
    <s v="Finalizada"/>
    <s v="Vivienda"/>
    <x v="2"/>
    <s v="La Propuesta De Las Obras Consiste En El Mejoras En Los Frentes De Las Parcelas Regularizadas De La Manzana 7f"/>
    <n v="792212"/>
    <n v="8"/>
    <s v="Villa Soldati"/>
    <s v="Riestra Av. 3205"/>
    <n v="-34.656317950000002"/>
    <n v="-58.451146430000001"/>
    <x v="433"/>
    <x v="5"/>
    <d v="2017-09-30T00:00:00"/>
    <n v="1"/>
    <n v="100"/>
    <s v="cdn2.buenosaires.gob.ar/baobras/corporacionsur/Mejorasenfrentes-LasPalomas_foto1.jpg"/>
    <s v="cdn2.buenosaires.gob.ar/baobras/corporacionsur/Mejorasenfrentes-LasPalomas_foto2.jpg"/>
    <s v="cdn2.buenosaires.gob.ar/baobras/corporacionsur/Mejorasenfrentes-LasPalomas_foto3.jpg"/>
    <s v="cdn2.buenosaires.gob.ar/baobras/corporacionsur/Mejorasenfrentes-LasPalomas_foto4.jpg"/>
    <s v="SOL YEWEN LTDA"/>
    <n v="2017"/>
    <s v="Contratación Directa"/>
    <s v="37-CBAS-2017"/>
    <n v="30709272981"/>
    <s v="vecinos"/>
    <m/>
    <m/>
    <m/>
    <m/>
    <s v="http://www.buenosaires.gob.ar/baobras/barrio-las-palomas"/>
    <m/>
    <m/>
    <m/>
    <m/>
  </r>
  <r>
    <s v="Bajo Autopista"/>
    <s v="Recuperación Y Renovación De Accesos En Av. General Paz"/>
    <s v="Finalizada"/>
    <s v="Espacio Público"/>
    <x v="7"/>
    <s v="Entornos urbanos - Renovación de aceras existentes accesos Mosconi y Gutiérrez, corrección y ajustes de arbolado y alumbrado, propuesta artí­stica de iluminación bajo autopistas, ordenamiento del espacio de acceso a las estaciones ferroviarias sobre el lateral provincia."/>
    <n v="17351997"/>
    <n v="8"/>
    <s v="Villa Riachuelo"/>
    <s v="Paz, Gral. Av. Y Roca, Cnel. Av."/>
    <n v="-34.698002000000002"/>
    <n v="-58.469825999999998"/>
    <x v="115"/>
    <x v="5"/>
    <d v="2017-01-07T00:00:00"/>
    <n v="0"/>
    <n v="100"/>
    <s v="https://cdn2.buenosaires.gob.ar/baobras/editadas1/mayep_bjoautopistarenovacionaccesogeneralpaz_foto1.jpeg"/>
    <m/>
    <m/>
    <m/>
    <s v="Naku Construcciones S.R.L"/>
    <n v="2016"/>
    <m/>
    <m/>
    <n v="30575292174"/>
    <m/>
    <m/>
    <m/>
    <m/>
    <m/>
    <s v="https://www.buenosaires.gob.ar/baobras/bajo-autopistas"/>
    <s v="https://cdn2.buenosaires.gob.ar/baobras/pliegos/PLIEG-2016-20469655-DGRU.pdf"/>
    <m/>
    <m/>
    <m/>
  </r>
  <r>
    <s v="Autódromo Oscar Y Alfredo Gálvez"/>
    <s v="Autódromo Oscar Y Alfredo Gálvez: Puesta En Valor Autódromo De Bs. As. Oscar Y Juan Gálvez - Provisión E Instalación De Butacas En Platea B"/>
    <s v="Finalizada"/>
    <s v="Espacio Público"/>
    <x v="2"/>
    <s v="La Obra Consiste En La Puesta En Valor Del Autódromo De La Ciudad De Bs Aslas Tareas A Ejecutar Corresponden A La Provisión E Instalación De Butacas En El Sector De Platea B."/>
    <n v="899466"/>
    <n v="8"/>
    <s v="Villa Riachuelo"/>
    <s v="Paz, Gral. Av. Y Roca, Cnel. Av."/>
    <n v="-34.698001820000002"/>
    <n v="-58.469826300000001"/>
    <x v="128"/>
    <x v="5"/>
    <d v="2018-01-07T00:00:00"/>
    <n v="1.5"/>
    <n v="100"/>
    <s v="cdn2.buenosaires.gob.ar/baobras/corporacionsur/Autodromo-ButacasenPlateaB_foto1.jpg"/>
    <m/>
    <m/>
    <m/>
    <s v="Diseño Y Equipamientos S.R.L."/>
    <n v="2017"/>
    <s v="Contratación Directa"/>
    <s v="34-CBAS-2017"/>
    <n v="30708288353"/>
    <s v="usuarios"/>
    <m/>
    <m/>
    <m/>
    <m/>
    <s v="http://www.buenosaires.gob.ar/baobras/autodromo-oscar-y-alfredo-galvez"/>
    <m/>
    <m/>
    <m/>
    <m/>
  </r>
  <r>
    <s v="Barrio 31"/>
    <s v="Barrio 31: Infraestructura y espacio público Viviendas Containera"/>
    <s v="Finalizada"/>
    <s v="Hidráulica e Infraestructura"/>
    <x v="8"/>
    <s v="La obra comprende trabajos de mejoramiento urbano: pavimentos, veredas, parquización, mobiliario urbano, alumbrado público y el tendido de redes de infraestructura eléctrica y sanitaria. Incluye también un área de espacio público con zonas verdes, juegos para niños y una cancha deportiva y una calle para circulación vehicular de convivencia con pavimento de caracterí­sticas similares a las del resto del predio."/>
    <n v="77776964"/>
    <n v="1"/>
    <s v="Retiro"/>
    <s v="Gendarmeria Nacional Av. 679"/>
    <n v="-34.579746"/>
    <n v="-58.389544999999998"/>
    <x v="434"/>
    <x v="5"/>
    <d v="2018-08-31T00:00:00"/>
    <n v="10"/>
    <n v="100"/>
    <s v="https://cdn.buenosaires.gob.ar/datosabiertos/datasets/ba-obras/fotos/25222.JPG"/>
    <m/>
    <m/>
    <m/>
    <s v="Bricons S.A.I.C.F.I."/>
    <n v="2017"/>
    <s v="Licitación Pública"/>
    <s v="1232-SIGAF/17"/>
    <n v="30541068151"/>
    <n v="43190"/>
    <n v="25"/>
    <s v="SI"/>
    <m/>
    <m/>
    <s v="https://www.buenosaires.gob.ar/baobras/barrio-31"/>
    <s v="https://documentosboletinoficial.buenosaires.gob.ar/publico/20171026.pdf"/>
    <s v="16619272/MGEYA-DGOPDU/17"/>
    <m/>
    <m/>
  </r>
  <r>
    <s v="Barrio 31"/>
    <s v="Barrio 31: Perette Troncales"/>
    <s v="Finalizada"/>
    <s v="Hidráulica e Infraestructura"/>
    <x v="8"/>
    <s v="En la calle Carlos H. Perette, la obra se dividió en dos sectores: 1) La construcción de la calzada y la infraestructura (desagí¼es pluviales, cloacales, de agua potable y cruces de calles para energí­a eléctrica) en calle Carlos Perette entre las calles 4 y 10. En esta parte no se incluyen las obras de construcción de aceras y conexiones domiciliarias ya que han sido objeto de una contratación, fuera del alcance de este pliego. Sí­ deben conectarse estas instalaciones existentes a las de la presente licitación. Con el mismo alcance que estas obras se realizan las calzadas y la infraestructura de Prefectura Naval Argentina y Calle 4, ambas entre calle Perette y Gendarmerí­a Nacional. 2) La conexión a punto de vuelco cloacal desde la intersección entre la calle Perette y de la Feria."/>
    <n v="178285805"/>
    <n v="1"/>
    <s v="Retiro"/>
    <s v="Gendarmeria Nacional Av. 679"/>
    <n v="-34.585118000000001"/>
    <n v="-58.376168999999997"/>
    <x v="375"/>
    <x v="5"/>
    <d v="2019-11-30T00:00:00"/>
    <n v="13"/>
    <n v="100"/>
    <s v="https://cdn.buenosaires.gob.ar/datosabiertos/datasets/ba-obras/fotos/25223.jpg"/>
    <m/>
    <m/>
    <m/>
    <s v="Tecma S.A."/>
    <n v="2017"/>
    <s v="Licitación Pública"/>
    <s v="1336-SIGAF/17"/>
    <n v="30623866528"/>
    <n v="43190"/>
    <n v="20"/>
    <s v="SI"/>
    <m/>
    <m/>
    <s v="https://www.buenosaires.gob.ar/baobras/barrio-31"/>
    <s v="https://boletinoficial.buenosaires.gob.ar/normativaba/norma/390324"/>
    <s v="19.247.530/MGEYA-DGOPDU/2017"/>
    <m/>
    <m/>
  </r>
  <r>
    <s v="Barrio 31"/>
    <s v="Barrio 31: Centro Barrial - Hogar de Cristo"/>
    <s v="Finalizada"/>
    <s v="Arquitectura"/>
    <x v="8"/>
    <s v="La obra se plantea dentro de un terreno existente, al servicio de la Fundación Hogar de Cristo que requiere la ampliación de su actual centro de dí­a ubicado en el predio de la Iglesia del Padre Múgica al otro lado de la lí­nea del FFCC del puerto. La casa de dí­a cumple la función de contener y albergar durante el dí­a a personas con problemas de adicciones, en situación de calle o de vulnerabilidad. El terreno consta con un perí­metro existente bien demarcado y la propuesta busca mantenerlo como cerramiento de planta baja. Ese perí­metro consiste en una estructura de columnas de hormigón visto y paramentos de ladrillo común visto. El programa se desdobla en un sector comunitario de uso grupal en planta baja, acompañado de servicios de cocina, y sanitarios correspondientes para albergar a 60 personas. También cuenta con un sector de administración y Una habitación. En la planta alta el edificio cuenta con el sector de aulas talleres, consultorios terapéuticos y vestuarios. El edificio cuenta con ascensor hidráulico y cumple con todas las normas de accesibilidad acorde a su uso. El edificio incorpora buenas prácticas ambientales bajo normas básicas de sustentabilidad. Para esto se tendrá en cuenta: la eficacia de los materiales de construcción en cuanto a su capacidad de aislación térmica, fomentando la reducción del consumo de energí­a para calefacción y refrigeración, se diseñaron los espacios en torno a dos patios que cumplen una función de expansión de los usos pero que a su vez garantizan la completa ventilación de todos los locales a fin de garantizar y favorecer corrientes cruzadas de aire y mayor iluminación natural. Su construcción es tradicional racionalizada, con estructura de Hormigón Armado y losetas pretensadas de Hormigón. Tabiquerí­a de ladrillo hueco debido al posible vandalismo de las mismas. En total se habilitan aproximadamente 800mí‚Â²."/>
    <n v="18263197"/>
    <n v="1"/>
    <s v="Retiro"/>
    <s v="Gendarmeria Nacional Av. 679"/>
    <n v="-34.578096000000002"/>
    <n v="-58.388976999999997"/>
    <x v="75"/>
    <x v="5"/>
    <d v="2018-11-02T00:00:00"/>
    <n v="11"/>
    <n v="100"/>
    <s v="https://cdn.buenosaires.gob.ar/datosabiertos/datasets/ba-obras/fotos/25224.jpeg"/>
    <m/>
    <m/>
    <m/>
    <s v="Merlino"/>
    <n v="2017"/>
    <s v="Licitación Pública"/>
    <s v="1405-SIGAF/17"/>
    <n v="20103652775"/>
    <n v="43190"/>
    <n v="10"/>
    <s v="SI"/>
    <m/>
    <m/>
    <s v="https://www.buenosaires.gob.ar/baobras/barrio-31"/>
    <s v="https://documentosboletinoficial.buenosaires.gob.ar/publico/20171109.pdf"/>
    <s v="9.843.145-MGEYA-DGOPDU/2017"/>
    <m/>
    <m/>
  </r>
  <r>
    <s v="Barrio Papa Francisco"/>
    <s v="Barrio Papa Francisco: Etapa 5"/>
    <s v="Finalizada"/>
    <s v="Vivienda"/>
    <x v="3"/>
    <s v="Barrio Papa Francisco, Etapa 5. 231 Viviendas, 14 Locales Comerciales, Obras Exteriores y Sector Patio De Juegos. Tipologí­a Planta Baja + 4 Pisos. Avda. Escalada y Avda. Fernández De La Cruz, Barrio Lugano, Comuna 8."/>
    <n v="987400038"/>
    <n v="8"/>
    <s v="Villa Lugano"/>
    <s v="Escalada Av. Y Fernandez De La Cruz, F., Gral. Av."/>
    <n v="-34.673147"/>
    <n v="-58.458364000000003"/>
    <x v="435"/>
    <x v="10"/>
    <d v="2023-01-31T00:00:00"/>
    <n v="10"/>
    <n v="100"/>
    <s v="https://cdn.buenosaires.gob.ar/datosabiertos/datasets/ba-obras/fotos/25246.jpg"/>
    <s v="https://cdn.buenosaires.gob.ar/datosabiertos/datasets/ba-obras/fotos/25246-2.jpg"/>
    <m/>
    <m/>
    <s v="Vivian Hnos"/>
    <n v="2017"/>
    <s v="Licitación Pública"/>
    <s v="LP 29/21"/>
    <n v="30504418649"/>
    <n v="1680"/>
    <n v="250"/>
    <s v="SI"/>
    <m/>
    <m/>
    <s v="https://www.buenosaires.gob.ar/baobras/barrio-papa-francisco"/>
    <s v="https://www.buenosaires.gob.ar/areas/hacienda/compras/consulta/popup_detalle.php?tipo=licitacion&amp;idlicitacion=131687"/>
    <m/>
    <m/>
    <m/>
  </r>
  <r>
    <s v="Barrio 31"/>
    <s v="Barrio 31: Casa del Pueblo"/>
    <s v="Finalizada"/>
    <s v="Arquitectura"/>
    <x v="8"/>
    <s v="El objeto de la obra consistió en la construcción de un centro de capacitación profesional para adultos. Cuenta con una planta libre en planta baja, donde pueden permanecer los niños de los padres que estén capacitándose. Y por encima de esta planta libre, dos volúmenes de madera donde se ubican las salas. El cerramiento exterior es traslucido para la presencia de luz en su interior y la permeabilidad entre el espacio interior-exterior. La obra se realizó con sistema de construcción en seco, para agilizar los tiempos de construcción. Además se incorporarán nuevas tecnologí­as constructivas. El cerramiento vertical y parte del techo se construyeron mediante un sistema modular de policarbonato celular. Las salas están preparadas para mejorar su acústica, teniendo en cuenta el entorno donde está ubicado el edificio. En total se construyeron aproximadamente 320 m2."/>
    <n v="13753559"/>
    <n v="1"/>
    <s v="Retiro"/>
    <s v="Gendarmeria Nacional Av. 679"/>
    <n v="-34.583568999999997"/>
    <n v="-58.374482999999998"/>
    <x v="232"/>
    <x v="2"/>
    <d v="2018-07-27T00:00:00"/>
    <n v="25"/>
    <n v="100"/>
    <s v="https://cdn.buenosaires.gob.ar/datosabiertos/datasets/ba-obras/fotos/25225.jpg"/>
    <m/>
    <m/>
    <m/>
    <s v="Ingenierí­a y Arquitectura S.A."/>
    <n v="2016"/>
    <s v="Contratación Directa"/>
    <s v="4436-SIGAF/17"/>
    <n v="30710454961"/>
    <n v="43190"/>
    <n v="10"/>
    <s v="SI"/>
    <m/>
    <m/>
    <s v="https://www.buenosaires.gob.ar/baobras/barrio-31"/>
    <s v="https://documentosboletinoficial.buenosaires.gob.ar/publico/20170901.pdf"/>
    <s v="14623346/MGEYA-DGOPDU/17"/>
    <m/>
    <m/>
  </r>
  <r>
    <s v="Plan 54 escuelas"/>
    <s v="Jardí­n de Infantes Integral N.° 13 D.E. 20"/>
    <s v="Finalizada"/>
    <s v="Escuelas"/>
    <x v="0"/>
    <s v="Inicial"/>
    <n v="55579351"/>
    <n v="9"/>
    <s v="Mataderos"/>
    <s v="Monte 7416"/>
    <n v="-34.672800000000002"/>
    <n v="-58.501899999999999"/>
    <x v="85"/>
    <x v="5"/>
    <d v="2019-01-20T00:00:00"/>
    <n v="14"/>
    <n v="100"/>
    <s v="https://cdn.buenosaires.gob.ar/datosabiertos/datasets/ba-obras/fotos/25239.jpeg"/>
    <s v="https://cdn.buenosaires.gob.ar/datosabiertos/datasets/ba-obras/fotos/25239-2.jpg"/>
    <s v="https://cdn.buenosaires.gob.ar/datosabiertos/datasets/ba-obras/fotos/25239-3.jpg"/>
    <s v="https://cdn.buenosaires.gob.ar/datosabiertos/datasets/ba-obras/fotos/25239-4.jpg"/>
    <s v="Mediterraneo S.A"/>
    <d v="2017-11-22T00:00:00"/>
    <s v="Licitación Pública"/>
    <m/>
    <m/>
    <m/>
    <m/>
    <m/>
    <m/>
    <m/>
    <s v="https://www.buenosaires.gob.ar/baobras/54-escuelas"/>
    <s v="https://documentosboletinoficial.buenosaires.gob.ar/publico/20190204.pdf"/>
    <m/>
    <m/>
    <m/>
  </r>
  <r>
    <s v="Centros De Salud Barrio 31"/>
    <s v="Nuevo Cesac Nº25 Barrio 31"/>
    <s v="Finalizada"/>
    <s v="Salud"/>
    <x v="4"/>
    <s v="CESAC 25 - 550 m2. Construcción Nuevo Cesac con 11 consultorios, enfermerí­a, vacunatorio, farmacia, depósito de leche, área administrativa, núcleos sanitarios públicos y para personal, estar de profesionales, salas de tablero, sala transformadora, salas para equipos gases médicos, sala de máquinas sanitarias, electromecánica y sala de termotanques, jefatura."/>
    <n v="25490556"/>
    <n v="1"/>
    <s v="Retiro"/>
    <s v="Predio entre Av. Pres. Arturo Illia, Av. De los Inmigrantes y Av. Del Progreso"/>
    <n v="-34.589213999999998"/>
    <n v="-58.371015"/>
    <x v="117"/>
    <x v="4"/>
    <d v="2019-12-15T00:00:00"/>
    <n v="12"/>
    <n v="100"/>
    <s v="https://cdn.buenosaires.gob.ar/datosabiertos/datasets/ba-obras/fotos/ID25301_1.jpg"/>
    <s v="https://cdn.buenosaires.gob.ar/datosabiertos/datasets/ba-obras/fotos/ID25301_2.jpg"/>
    <m/>
    <m/>
    <s v="Kir S.R.L"/>
    <n v="2017"/>
    <s v="Licitación Pública"/>
    <s v="1474/2017"/>
    <n v="30702232046"/>
    <m/>
    <m/>
    <m/>
    <m/>
    <m/>
    <m/>
    <s v="https://documentosboletinoficial.buenosaires.gob.ar/publico/20180221.pdf"/>
    <m/>
    <m/>
    <m/>
  </r>
  <r>
    <s v="Centros De Salud Barrio 31"/>
    <s v="Nuevo Cesac Nº21 Barrio 31"/>
    <s v="Finalizada"/>
    <s v="Salud"/>
    <x v="4"/>
    <s v="Demolición de edificios existentes y Nuevo Cesac nº21 en reemplazo del Centro existente ubicado en el Parador de Retiro. 600 m2 -14 consultorios - Enfermerí­a, vacunatorio, farmacia, depósito de leche/ Espera, SUM/ Administración -Admisión/empadronamiento/ Jefatura/ Estar de profesionales/ Sanitarios públicos/ Sanitarios y vestuario para el personal/ Depósitos y áreas de apoyo técnico/ Ascensor"/>
    <n v="31574155"/>
    <n v="1"/>
    <s v="Retiro"/>
    <s v="Prefectura Naval Argentina 80"/>
    <n v="-34.589213999999998"/>
    <n v="-58.371015"/>
    <x v="117"/>
    <x v="4"/>
    <d v="2019-05-17T00:00:00"/>
    <n v="6"/>
    <n v="100"/>
    <s v="https://cdn.buenosaires.gob.ar/datosabiertos/datasets/ba-obras/fotos/ID25302_1.JPG"/>
    <s v="https://cdn.buenosaires.gob.ar/datosabiertos/datasets/ba-obras/fotos/ID25302_2.JPG"/>
    <s v="https://cdn.buenosaires.gob.ar/datosabiertos/datasets/ba-obras/fotos/ID25302_3.JPG"/>
    <s v="https://cdn.buenosaires.gob.ar/datosabiertos/datasets/ba-obras/fotos/ID25302_4.JPG"/>
    <s v="Kir S.R.L"/>
    <n v="2017"/>
    <s v="Licitación Pública"/>
    <s v="1186/2017"/>
    <n v="30702232046"/>
    <m/>
    <m/>
    <m/>
    <m/>
    <m/>
    <m/>
    <s v="https://documentosboletinoficial.buenosaires.gob.ar/publico/20170922.pdf"/>
    <m/>
    <m/>
    <m/>
  </r>
  <r>
    <s v="Centros De Salud en Comuna 7"/>
    <s v="Nuevo Cesac Comuna 7"/>
    <s v="Finalizada"/>
    <s v="Salud"/>
    <x v="4"/>
    <s v="Construcción Nuevo Cesac en Av La Plata. CESAC (14 consultorios). Superficie: Cubierta Total CESAC: 740m2 (aprox)"/>
    <m/>
    <n v="7"/>
    <s v="Parque Chacabuco"/>
    <s v="Av. La Plata"/>
    <m/>
    <m/>
    <x v="18"/>
    <x v="6"/>
    <d v="2020-12-30T00:00:00"/>
    <n v="23"/>
    <n v="100"/>
    <m/>
    <m/>
    <m/>
    <m/>
    <s v="Kir S.R.L"/>
    <n v="2019"/>
    <s v="Licitación Pública"/>
    <s v="1264/2016"/>
    <n v="30702232046"/>
    <m/>
    <m/>
    <m/>
    <m/>
    <m/>
    <m/>
    <m/>
    <m/>
    <m/>
    <m/>
  </r>
  <r>
    <s v="Centros De Salud en Villa Luro"/>
    <s v="Nuevo Cesac Villa Luro"/>
    <s v="Finalizada"/>
    <s v="Salud"/>
    <x v="4"/>
    <s v="Construcción de un nuevo Cesac en el predio que actualmente se usa como área deportiva del Club í¢Â€ÂœFloresta Juniorsí¢Â€Â. Albergará ambas funciones, CESAC y Club. CESAC (14 consultorios). Superficie: Cubierta Total CESAC: 745m2 Club + CESAC: 938 m2"/>
    <n v="63433231"/>
    <n v="10"/>
    <s v="Villa Luro"/>
    <s v="Bacacay 5640"/>
    <n v="-34.635762999999997"/>
    <n v="-58.505923000000003"/>
    <x v="436"/>
    <x v="6"/>
    <d v="2021-06-30T00:00:00"/>
    <n v="23"/>
    <n v="100"/>
    <m/>
    <m/>
    <m/>
    <m/>
    <s v="JOSÉ LUIS TRIVÍÑO S.A."/>
    <n v="2019"/>
    <s v="Licitación Pública"/>
    <s v="DI-2019-276-GCABA-DGADCYP"/>
    <n v="30714269204"/>
    <m/>
    <m/>
    <m/>
    <m/>
    <m/>
    <m/>
    <s v="https://documentosboletinoficial.buenosaires.gob.ar/publico/20191024.pdf"/>
    <m/>
    <m/>
    <m/>
  </r>
  <r>
    <s v="Salud mental"/>
    <s v="Casa de medio Camino (Alvarez Thomas)"/>
    <s v="Finalizada"/>
    <s v="Salud"/>
    <x v="4"/>
    <s v="Construcción de una nueva casa de Medio camino en terreno de Alvarez Thomas"/>
    <n v="48000000"/>
    <n v="13"/>
    <s v="Villa Ortuzar"/>
    <s v="Av. Álvarez Thomas 2031"/>
    <n v="-34578254"/>
    <n v="-584699185"/>
    <x v="437"/>
    <x v="10"/>
    <d v="2023-03-20T00:00:00"/>
    <n v="14"/>
    <n v="100"/>
    <m/>
    <m/>
    <m/>
    <m/>
    <s v="CUNUMI S.A."/>
    <n v="2021"/>
    <s v="Licitacíón Pública"/>
    <s v="DI-2021-352-GCABA-DGADCYP"/>
    <n v="30615748036"/>
    <m/>
    <m/>
    <m/>
    <m/>
    <m/>
    <m/>
    <m/>
    <m/>
    <m/>
    <m/>
  </r>
  <r>
    <s v="Hospital Argerich"/>
    <s v="Centro Transformación Instalación Eléctrica del Hospital Argerich"/>
    <s v="Finalizada"/>
    <s v="Salud"/>
    <x v="4"/>
    <s v="La obra consistio en la construcción de la Subestación de Transformación de Energí­a Eléctrica, Grupos Electrógenos y Sala de Máquinas de Gases Médicos (Aire Comprimido y Vací­o) del Hospital."/>
    <n v="99090822.760000005"/>
    <n v="4"/>
    <s v="La Boca"/>
    <s v="Pi y Margall 750"/>
    <m/>
    <m/>
    <x v="438"/>
    <x v="7"/>
    <d v="2023-11-24T00:00:00"/>
    <n v="12"/>
    <n v="100"/>
    <m/>
    <m/>
    <m/>
    <m/>
    <s v="SEHOS S.A."/>
    <m/>
    <m/>
    <s v="RESOL-2021-1071-GCABA-SSASS"/>
    <m/>
    <m/>
    <m/>
    <m/>
    <m/>
    <m/>
    <m/>
    <m/>
    <m/>
    <m/>
    <m/>
  </r>
  <r>
    <s v="Hospital Sardá"/>
    <s v="Sala de gases médicos"/>
    <s v="Finalizada"/>
    <s v="Salud"/>
    <x v="4"/>
    <s v="Nueva Sala de Gases médicos para abastecer la Terapia 8 puestos ya terminada que consistió en la Remodelación Sector UCI 2° Piso: írea Terapia Intensiva e Intermedia. Generar dos salas de Cuidados Intensivos de 4 camas cada una. Una de ellas destinada a Cuidados Intensivos propiamente, y la otra a Cuidados Intermedios."/>
    <n v="10400350"/>
    <n v="4"/>
    <s v="Parque Patricios"/>
    <s v="Esteban de Luca 2151"/>
    <n v="-34.634219000000002"/>
    <n v="-58.403016000000001"/>
    <x v="117"/>
    <x v="4"/>
    <d v="2019-05-27T00:00:00"/>
    <n v="6"/>
    <n v="100"/>
    <m/>
    <m/>
    <m/>
    <m/>
    <s v="Henisa Sudamericana S.A."/>
    <n v="2018"/>
    <s v="Decreto N° 433/16"/>
    <s v="7689/2018"/>
    <n v="33668217759"/>
    <m/>
    <m/>
    <m/>
    <m/>
    <m/>
    <m/>
    <m/>
    <m/>
    <m/>
    <m/>
  </r>
  <r>
    <s v="Hospital Rivadavia"/>
    <s v="Guardia nueva"/>
    <s v="Finalizada"/>
    <s v="Salud"/>
    <x v="4"/>
    <s v="Obras Nuevas y de Remodelación, realizando a su vez trabajos de demolición de ciertas construcciones ubicadas en el sector a intervenir y de desmonte en áreas para relocalización de depósitos. El proyecto comprende como edificio principal al Servicio de la Guardia con los dormitorios Médicos emplazado en la esquina de Austria y Pacheco de Melo y como obras complementarias los Depósitos y Talleres de mantenimiento relocalizados ubicados sobre Pacheco de Melo y Sánchez de Bustamante."/>
    <n v="273000000"/>
    <n v="2"/>
    <s v="Recoleta"/>
    <s v="Las Heras General Av. 2670"/>
    <n v="-34.584355250000002"/>
    <n v="-58.400811249999997"/>
    <x v="439"/>
    <x v="10"/>
    <d v="2023-04-24T00:00:00"/>
    <n v="11"/>
    <n v="100"/>
    <s v="https://cdn.buenosaires.gob.ar/datosabiertos/datasets/ba-obras/fotos/25308_1.jpg"/>
    <s v="https://cdn.buenosaires.gob.ar/datosabiertos/datasets/ba-obras/fotos/25308_2.jpeg"/>
    <s v="https://cdn.buenosaires.gob.ar/datosabiertos/datasets/ba-obras/fotos/25308_3.jpeg"/>
    <s v="https://cdn.buenosaires.gob.ar/datosabiertos/datasets/ba-obras/fotos/25308_4.jpeg"/>
    <s v="KIR SRL"/>
    <n v="2021"/>
    <s v="Licitacíón Pública"/>
    <s v=" DI-2022-115-GCABA-DGADCYP"/>
    <n v="30702232046"/>
    <m/>
    <m/>
    <m/>
    <m/>
    <m/>
    <s v="https://www.buenosaires.gob.ar/baobras/hospital-rivadavia-0"/>
    <s v="https://documentosboletinoficial.buenosaires.gob.ar/publico/PE-RES-MSGC-MSGC-1192-17-ANX.pdf"/>
    <m/>
    <m/>
    <m/>
  </r>
  <r>
    <s v="Hospital Ramos Mejí­a"/>
    <s v="Quirófanos"/>
    <s v="Finalizada"/>
    <s v="Salud"/>
    <x v="4"/>
    <s v="Obras de Remodelación Integral incluyendo obra civil y la totalidad de las instalaciones con nueva sala de máquinas de gases médicos (a ubicarse en la terraza del Pabellón). En el Centro Quirúrgico: Reestructuración funcional del área para dejar operativos 8 quirófanos. En ambos casos, se contempla la puesta a norma de todas las instalaciones y aumento de la dotación de camas."/>
    <n v="146372766"/>
    <n v="3"/>
    <s v="Balvanera"/>
    <s v="Urquiza, Gral. 609"/>
    <n v="-34.617655999999997"/>
    <n v="-58.409613"/>
    <x v="117"/>
    <x v="4"/>
    <d v="2020-05-30T00:00:00"/>
    <n v="13"/>
    <n v="100"/>
    <m/>
    <m/>
    <m/>
    <m/>
    <s v="SES SA"/>
    <n v="2018"/>
    <s v="Licitación Pública"/>
    <s v="1142/2017"/>
    <n v="30647727545"/>
    <m/>
    <m/>
    <m/>
    <m/>
    <m/>
    <s v="https://www.buenosaires.gob.ar/baobras/hospital-ramos-mejia"/>
    <s v="https://documentosboletinoficial.buenosaires.gob.ar/publico/20180216.pdf"/>
    <m/>
    <m/>
    <m/>
  </r>
  <r>
    <s v="Hospital Piñero"/>
    <s v="Red Troncal Eléctrica"/>
    <s v="Finalizada"/>
    <s v="Salud"/>
    <x v="4"/>
    <s v="Readecuación Integral de Instalación Eléctrica: El objetivo del proyecto es solucionar los reiterados inconvenientes eléctricos que generaba una instalación eléctrica obsoleta diseñada y dimensionada hace muchos años, que no correspondí­a con el uso al cual se encuentra solicitada actualmente ni a los consumos. Contempló los pabellones 1, 2, 3, 4, 5, 6, 7, 9 y 10. Así­ como todo el proyecto de alumbrado exterior. El proyecto buscó optimizar el uso de la electricidad disminuyendo los costos y mejorando el rendimiento de los equipos. Por otra parte la instalación actual se encuentra tomada de una cámara de la calle Crisóstomo ílvarez y la misma tiene muchos inconvenientes de cortes."/>
    <n v="49612908"/>
    <n v="7"/>
    <s v="Flores"/>
    <s v="Varela Av. 1301"/>
    <n v="-34.644748999999997"/>
    <n v="-58.454529000000001"/>
    <x v="117"/>
    <x v="4"/>
    <d v="2019-03-31T00:00:00"/>
    <n v="5"/>
    <n v="100"/>
    <m/>
    <m/>
    <m/>
    <m/>
    <s v="Lesko S.A.C.I.F.I.A."/>
    <n v="2014"/>
    <s v="Ad. Mantenimiento"/>
    <s v="75/2014"/>
    <n v="30520282528"/>
    <m/>
    <m/>
    <m/>
    <m/>
    <m/>
    <s v="https://www.buenosaires.gob.ar/baobras/hospital-pinero"/>
    <m/>
    <m/>
    <m/>
    <m/>
  </r>
  <r>
    <s v="Cuenca Arroyo Vega"/>
    <s v="Obra de Descarga"/>
    <s v="Finalizada"/>
    <s v="Hidráulica e Infraestructura"/>
    <x v="1"/>
    <s v="El nuevo emisario tendrá 8,4 km de extensión y permitirá duplicar la capacidad de conducción de agua del emisario principal, ya existente, hasta su desembocadura en el Rí­o de la Plata. El monto total del segundo emisario del arroyo vega es $2.893.118.429, incluye ésta y 5 obras más."/>
    <n v="2893118429"/>
    <n v="13"/>
    <s v="Belgrano"/>
    <s v="Av. Rafael Obligado 6125"/>
    <n v="-34.551158000000001"/>
    <n v="-58.428714999999997"/>
    <x v="342"/>
    <x v="2"/>
    <d v="2020-02-28T00:00:00"/>
    <n v="32"/>
    <n v="100"/>
    <s v="https://cdn.buenosaires.gob.ar/datosabiertos/datasets/ba-obras/arroyovega-foto3-web.jpg"/>
    <s v="https://cdn.buenosaires.gob.ar/datosabiertos/datasets/ba-obras/arroyovega-foto2-web.jpg"/>
    <s v="https://cdn.buenosaires.gob.ar/datosabiertos/datasets/ba-obras/arroyovega-foto1-web.jpg"/>
    <s v="https://cdn.buenosaires.gob.ar/datosabiertos/datasets/ba-obras/arroyovega-foto4-web.jpg"/>
    <s v="Vega + Roggio + Castellone + SuperCemento"/>
    <n v="2015"/>
    <s v="Licitación Pública"/>
    <s v="LPI 644/2015"/>
    <n v="30715327275"/>
    <m/>
    <m/>
    <m/>
    <m/>
    <m/>
    <s v="https://www.buenosaires.gob.ar/baobras/cuenca-arroyo-vega"/>
    <s v="https://www.buenosaires.gob.ar/areas/planeamiento_obras/licitations/web/frontend_dev.php/licitation/index/id/193"/>
    <m/>
    <m/>
    <m/>
  </r>
  <r>
    <s v="Cuenca Arroyo Vega"/>
    <s v="Túnel TBM (5.883 m)"/>
    <s v="Finalizada"/>
    <s v="Hidráulica e Infraestructura"/>
    <x v="1"/>
    <s v="El nuevo emisario tendrá 8,4 km de extensión y permitirá duplicar la capacidad de conducción de agua del emisario principal, ya existente, hasta su desembocadura en el Rí­o de la Plata. El monto total del segundo emisario del arroyo vega es $2.893.118.429, incluye ésta y 5 obras más."/>
    <m/>
    <n v="13"/>
    <s v="Belgrano"/>
    <s v="Av. Rafael Obligado 6125"/>
    <n v="-34.551158000000001"/>
    <n v="-58.428714999999997"/>
    <x v="440"/>
    <x v="4"/>
    <d v="2019-07-26T00:00:00"/>
    <n v="18"/>
    <n v="100"/>
    <s v="https://cdn.buenosaires.gob.ar/datosabiertos/datasets/ba-obras/arroyovega-foto4-web.jpg"/>
    <s v="https://cdn.buenosaires.gob.ar/datosabiertos/datasets/ba-obras/arroyovega-foto3-web.jpg"/>
    <s v="https://cdn.buenosaires.gob.ar/datosabiertos/datasets/ba-obras/arroyovega-foto2-web.jpg"/>
    <s v="https://cdn.buenosaires.gob.ar/datosabiertos/datasets/ba-obras/arroyovega-foto1-web.jpg"/>
    <s v="Vega + Roggio + Castellone + SuperCemento"/>
    <n v="2015"/>
    <s v="Licitación Pública"/>
    <s v="LPI 644/2015"/>
    <n v="30715327275"/>
    <m/>
    <m/>
    <m/>
    <m/>
    <m/>
    <s v="https://www.buenosaires.gob.ar/baobras/cuenca-arroyo-vega"/>
    <s v="https://www.buenosaires.gob.ar/areas/planeamiento_obras/licitations/web/frontend_dev.php/licitation/index/id/193"/>
    <m/>
    <m/>
    <m/>
  </r>
  <r>
    <s v="Cuenca Arroyo Vega"/>
    <s v="Túnel Pipe Jacking (2.396 m)"/>
    <s v="Finalizada"/>
    <s v="Hidráulica e Infraestructura"/>
    <x v="1"/>
    <s v="El nuevo emisario tendrá 8,4 km de extensión y permitirá duplicar la capacidad de conducción de agua del emisario principal, ya existente, hasta su desembocadura en el Rí­o de la Plata. El monto total del segundo emisario del arroyo vega es $2.893.118.429, incluye ésta y 5 obras más."/>
    <m/>
    <n v="13"/>
    <s v="Belgrano"/>
    <s v="Av. Rafael Obligado 6125"/>
    <n v="-34.551158000000001"/>
    <n v="-58.428714999999997"/>
    <x v="441"/>
    <x v="4"/>
    <d v="2019-06-22T00:00:00"/>
    <n v="10"/>
    <n v="100"/>
    <m/>
    <m/>
    <m/>
    <m/>
    <s v="Vega + Roggio + Castellone + SuperCemento"/>
    <n v="2015"/>
    <s v="Licitación Pública"/>
    <s v="LPI 644/2015"/>
    <n v="30715327275"/>
    <m/>
    <m/>
    <m/>
    <m/>
    <m/>
    <s v="https://www.buenosaires.gob.ar/baobras/cuenca-arroyo-vega"/>
    <s v="https://www.buenosaires.gob.ar/areas/planeamiento_obras/licitations/web/frontend_dev.php/licitation/index/id/193"/>
    <m/>
    <m/>
    <m/>
  </r>
  <r>
    <s v="Cuenca Arroyo Vega"/>
    <s v="Túnel natm ramal Elcano (441m)"/>
    <s v="Finalizada"/>
    <s v="Hidráulica e Infraestructura"/>
    <x v="1"/>
    <s v="El nuevo emisario tendrá 8,4 km de extensión y permitirá duplicar la capacidad de conducción de agua del emisario principal, ya existente, hasta su desembocadura en el Rí­o de la Plata. El monto total del segundo emisario del arroyo vega es $2.893.118.429, incluye ésta y 5 obras más."/>
    <m/>
    <n v="13"/>
    <s v="Belgrano"/>
    <s v="Av. Rafael Obligado 6125"/>
    <n v="-34.551158000000001"/>
    <n v="-58.428714999999997"/>
    <x v="110"/>
    <x v="5"/>
    <d v="2019-03-28T00:00:00"/>
    <n v="18"/>
    <n v="100"/>
    <m/>
    <m/>
    <m/>
    <m/>
    <s v="UTE Roggio - Cartelone - Supercemento"/>
    <n v="2015"/>
    <s v="Licitación Pública"/>
    <s v="LPI 644/2015"/>
    <n v="30715327275"/>
    <m/>
    <m/>
    <m/>
    <m/>
    <m/>
    <s v="https://www.buenosaires.gob.ar/baobras/cuenca-arroyo-vega"/>
    <s v="https://www.buenosaires.gob.ar/areas/planeamiento_obras/licitations/web/frontend_dev.php/licitation/index/id/193"/>
    <m/>
    <m/>
    <m/>
  </r>
  <r>
    <s v="Cuenca Arroyo Vega"/>
    <s v="Túnel natm Victorica (68 m)"/>
    <s v="Finalizada"/>
    <s v="Hidráulica e Infraestructura"/>
    <x v="1"/>
    <s v="El nuevo emisario tendrá 8,4 km de extensión y permitirá duplicar la capacidad de conducción de agua del emisario principal, ya existente, hasta su desembocadura en el Rí­o de la Plata. El monto total del segundo emisario del arroyo vega es $2.893.118.429, incluye ésta y 5 obras más."/>
    <m/>
    <n v="13"/>
    <s v="Belgrano"/>
    <s v="Av. Rafael Obligado 6125"/>
    <n v="-34.551158000000001"/>
    <n v="-58.428714999999997"/>
    <x v="442"/>
    <x v="6"/>
    <d v="2020-02-28T00:00:00"/>
    <n v="4"/>
    <n v="100"/>
    <s v="https://cdn.buenosaires.gob.ar/datosabiertos/datasets/ba-obras/fotos/25315-1.jpg"/>
    <s v="https://cdn.buenosaires.gob.ar/datosabiertos/datasets/ba-obras/fotos/25315-2.jpg"/>
    <s v="https://cdn.buenosaires.gob.ar/datosabiertos/datasets/ba-obras/fotos/25315-3.jpg"/>
    <s v="https://cdn.buenosaires.gob.ar/datosabiertos/datasets/ba-obras/fotos/25315-4.jpg"/>
    <s v="Vega + Roggio + Castellone + SuperCemento"/>
    <n v="2015"/>
    <s v="Licitación Pública"/>
    <s v="LPI 644/2015"/>
    <n v="30715327275"/>
    <m/>
    <m/>
    <m/>
    <m/>
    <m/>
    <s v="https://www.buenosaires.gob.ar/baobras/cuenca-arroyo-vega"/>
    <s v="https://www.buenosaires.gob.ar/areas/planeamiento_obras/licitations/web/frontend_dev.php/licitation/index/id/193"/>
    <m/>
    <m/>
    <m/>
  </r>
  <r>
    <s v="Cuenca Arroyo Vega"/>
    <s v="Cámaras derivadoras"/>
    <s v="Finalizada"/>
    <s v="Hidráulica e Infraestructura"/>
    <x v="1"/>
    <s v="El nuevo emisario tendrá 8,4 km de extensión y permitirá duplicar la capacidad de conducción de agua del emisario principal, ya existente, hasta su desembocadura en el Rí­o de la Plata. El monto total del segundo emisario del arroyo vega es $2.893.118.429, incluye ésta y 5 obras más."/>
    <m/>
    <n v="13"/>
    <s v="Belgrano"/>
    <s v="Av. Rafael Obligado 6125"/>
    <n v="-34.551158000000001"/>
    <n v="-58.428714999999997"/>
    <x v="443"/>
    <x v="4"/>
    <d v="2019-08-06T00:00:00"/>
    <n v="8"/>
    <n v="100"/>
    <m/>
    <m/>
    <m/>
    <m/>
    <s v="Vega + Roggio + Castellone + SuperCemento"/>
    <n v="2015"/>
    <s v="Licitación Pública"/>
    <s v="LPI 644/2015"/>
    <n v="30715327275"/>
    <m/>
    <m/>
    <m/>
    <m/>
    <m/>
    <s v="https://www.buenosaires.gob.ar/baobras/cuenca-arroyo-vega"/>
    <s v="https://www.buenosaires.gob.ar/areas/planeamiento_obras/licitations/web/frontend_dev.php/licitation/index/id/193"/>
    <m/>
    <m/>
    <m/>
  </r>
  <r>
    <s v="Entorno Once"/>
    <s v="Parque de la Estación - Espacio Público"/>
    <s v="Finalizada"/>
    <s v="Espacio Público"/>
    <x v="7"/>
    <s v="El monto total de esta obra es $211.883.237. Incluye las obras de Parque de la Estación -Espacio Público y Parque de la estación -Galpón."/>
    <n v="211883237"/>
    <n v="3"/>
    <s v="Balvanera"/>
    <s v="Peron, Juan Domingo, Tte. General 3202"/>
    <n v="-34.608370999999998"/>
    <n v="-58.413291000000001"/>
    <x v="444"/>
    <x v="2"/>
    <d v="2019-04-19T00:00:00"/>
    <n v="29"/>
    <n v="100"/>
    <m/>
    <m/>
    <m/>
    <m/>
    <s v="Cunumi S.A"/>
    <m/>
    <m/>
    <m/>
    <m/>
    <m/>
    <m/>
    <m/>
    <m/>
    <m/>
    <s v="https://www.buenosaires.gob.ar/baobras/entorno-once"/>
    <s v="https://documentosboletinoficial.buenosaires.gob.ar/publico/20180924.pdf"/>
    <m/>
    <m/>
    <m/>
  </r>
  <r>
    <s v="Entorno Once"/>
    <s v="Parque de la Estación -Galpón"/>
    <s v="Finalizada"/>
    <s v="Espacio Público"/>
    <x v="1"/>
    <s v="El monto total de esta obra es $211.883.237. Incluye las obras de Parque de la Estación -Espacio Público y Parque de la estación -Galpón."/>
    <n v="21883237"/>
    <n v="3"/>
    <s v="Balvanera"/>
    <s v="Peron, Juan Domingo, Tte. General 3202"/>
    <n v="-34.608370999999998"/>
    <n v="-58.413291000000001"/>
    <x v="444"/>
    <x v="2"/>
    <d v="2019-04-19T00:00:00"/>
    <n v="29"/>
    <n v="100"/>
    <m/>
    <m/>
    <m/>
    <m/>
    <s v="Cunumi S.A"/>
    <n v="2017"/>
    <s v="Licitación Publica"/>
    <s v="1131-SIGAF/2017"/>
    <n v="30615748036"/>
    <m/>
    <m/>
    <m/>
    <m/>
    <m/>
    <s v="https://www.buenosaires.gob.ar/baobras/entorno-once"/>
    <m/>
    <m/>
    <m/>
    <m/>
  </r>
  <r>
    <s v="Subte Lí­nea E"/>
    <s v="Subterráneos - Lí­nea E: Extensión - Escaleras mecánicas"/>
    <s v="Finalizada"/>
    <s v="Transporte"/>
    <x v="1"/>
    <s v="Ingeniería, fabricación e instalacion de escaleras en nuevas estaciones LE a Retiro (Retiro, Catalinas y Correo Central)"/>
    <n v="89523613"/>
    <n v="1"/>
    <s v="San Nicolás"/>
    <s v="Corrientes Av. 199"/>
    <n v="-34.602976150000003"/>
    <n v="-58.370227219999997"/>
    <x v="93"/>
    <x v="5"/>
    <d v="2018-10-31T00:00:00"/>
    <n v="19"/>
    <n v="100"/>
    <s v="https://cdn.buenosaires.gob.ar/datosabiertos/datasets/ba-obras/correo-central.jpg"/>
    <s v="https://cdn.buenosaires.gob.ar/datosabiertos/datasets/ba-obras/general.jpg"/>
    <s v="https://cdn.buenosaires.gob.ar/datosabiertos/datasets/ba-obras/estacioncatalinas.jpg"/>
    <m/>
    <s v="Fujitec"/>
    <n v="2016"/>
    <s v="Licitación Publica"/>
    <s v="195/16"/>
    <n v="30575096111"/>
    <m/>
    <m/>
    <m/>
    <m/>
    <m/>
    <s v="https://www.buenosaires.gob.ar/baobras/subte-linea-e"/>
    <s v="https://www.buenosaires.gob.ar/sites/gcaba/files/020_pcp_eya_le.pdf"/>
    <m/>
    <m/>
    <m/>
  </r>
  <r>
    <s v="Barrio 31"/>
    <s v="Barrio 31: Guemes 11 y 16, Mejoramiento Integral"/>
    <s v="Finalizada"/>
    <s v="Vivienda"/>
    <x v="8"/>
    <s v="En razgos generales el proyecto consistió en los siguientes procesos: Primero, se comunicó a los vecinos sobre la posibilidad de participar del Programa de Mejoramiento. Luego, los arquitectos realizaron un relevamiento técnico socio-habitacional, en el que se hizo un análisis por cada unidad funcional y se generó un proyecto especí­fico para cada caso. A partir de ahí­, se trabajó en la validación del proyecto con el vecino, y con instancias y módulos participativos, la obra comenzó tras la firma de la carta de adhesión por parte de las familias. Estos protocolos se desarrollaron de manera simultánea tanto para las refacciones del interior como del exterior de las viviendas. El proceso de mejora se apoya sobre los siguientes ejes: redistribución interna, iluminación, ventilación, red eléctrica, accesibilidad, cubierta y terminaciones. Actualmente se trabaja sobre 42 unidades funcionales sobre un total de 60."/>
    <m/>
    <n v="1"/>
    <s v="Retiro"/>
    <s v="Gendarmeria Nacional Av. 679"/>
    <n v="-34.582769999999996"/>
    <n v="-58.378411"/>
    <x v="170"/>
    <x v="5"/>
    <d v="2019-12-30T00:00:00"/>
    <n v="8"/>
    <n v="100"/>
    <s v="https://cdn2.buenosaires.gob.ar/baobras/genericas/generica_vivienda.png"/>
    <m/>
    <m/>
    <m/>
    <s v="Dagresa Vial Construcciones SRL"/>
    <n v="2017"/>
    <m/>
    <m/>
    <n v="33712269079"/>
    <n v="43190"/>
    <m/>
    <s v="SI"/>
    <m/>
    <m/>
    <s v="https://www.buenosaires.gob.ar/baobras/barrio-31"/>
    <m/>
    <m/>
    <m/>
    <m/>
  </r>
  <r>
    <s v="Barrio 31"/>
    <s v="Barrio 31: YPF 22, mejoramiento Integral"/>
    <s v="Finalizada"/>
    <s v="Vivienda"/>
    <x v="8"/>
    <s v="En razgos generales el proyecto consistió en los siguientes procesos: Primero, se comunicó a los vecinos sobre la posibilidad de participar del Programa de Mejoramiento. Luego, los arquitectos realizaron un relevamiento técnico socio-habitacional, en el que se hizo un análisis por cada unidad funcional y se generó un proyecto especí­fico para cada caso. A partir de ahí­, se trabajó en la validación del proyecto con el vecino, y con instancias y módulos participativos, la obra comenzó tras la firma de la carta de adhesión por parte de las familias. Estos protocolos se desarrollaron de manera simultánea tanto para las refacciones del interior como del exterior de las viviendas. El proceso de mejora se apoya sobre los siguientes ejes: redistribución interna; iluminación; ventilación; red eléctrica; accesibilidad; cubierta y terminaciones. Actualmente se trabaja sobre 18 unidades funcionales, proyectando actuar con cooperativas sobre un total de 63; ademas de un grupo adicional sobre las que intervendrá una empresa."/>
    <n v="78162488"/>
    <n v="1"/>
    <s v="Retiro"/>
    <s v="Gendarmeria Nacional Av. 679"/>
    <n v="-34.581561999999998"/>
    <n v="-58.382406000000003"/>
    <x v="223"/>
    <x v="4"/>
    <d v="2020-03-30T00:00:00"/>
    <n v="11"/>
    <n v="100"/>
    <s v="https://cdn2.buenosaires.gob.ar/baobras/genericas/generica_vivienda.png"/>
    <m/>
    <m/>
    <m/>
    <s v="ETSA"/>
    <n v="2018"/>
    <s v="Licitación Pública"/>
    <m/>
    <n v="30628970714"/>
    <n v="43190"/>
    <m/>
    <s v="SI"/>
    <m/>
    <m/>
    <s v="https://www.buenosaires.gob.ar/baobras/barrio-31"/>
    <s v="https://documentosboletinoficial.buenosaires.gob.ar/publico/20180612.pdf"/>
    <m/>
    <m/>
    <m/>
  </r>
  <r>
    <s v="Barrio 31"/>
    <s v="Barrio 31: Manzana G1"/>
    <s v="Finalizada"/>
    <s v="Vivienda"/>
    <x v="8"/>
    <s v="En razgos generales el proyecto consistió en los siguientes procesos: Primero, se comunicó a los vecinos sobre la posibilidad de participar del Programa de Mejoramiento. Luego, los arquitectos realizaron un relevamiento técnico socio-habitacional, en el que se hizo un análisis por cada unidad funcional y se generó un proyecto especí­fico para cada caso. A partir de ahí­, se trabajó en la validación del proyecto con el vecino, y con instancias y módulos participativos, la obra comenzó tras la firma de la carta de adhesión por parte de las familias. Estos protocolos se desarrollaron de manera simultánea tanto para las refacciones del interior como del exterior de las viviendas. El proceso de mejora se apoya sobre los siguientes ejes: redistribución interna; iluminación; ventilación; red eléctrica; accesibilidad; cubierta y terminaciones sobre 79 unidades funcionales."/>
    <n v="28000000"/>
    <n v="1"/>
    <s v="Retiro"/>
    <s v="Gendarmeria Nacional Av. 679"/>
    <n v="-34.583888000000002"/>
    <n v="-58.380712000000003"/>
    <x v="305"/>
    <x v="2"/>
    <d v="2017-07-31T00:00:00"/>
    <n v="9"/>
    <n v="100"/>
    <s v="https://cdn2.buenosaires.gob.ar/baobras/sisu2/secretariadeintegracionsocialyurbana_viviendasg1_imagen1.jpg"/>
    <m/>
    <m/>
    <m/>
    <s v="Cooperativa"/>
    <n v="2016"/>
    <m/>
    <m/>
    <m/>
    <n v="43190"/>
    <m/>
    <s v="SI"/>
    <m/>
    <m/>
    <s v="https://www.buenosaires.gob.ar/baobras/barrio-31"/>
    <s v="https://documentosboletinoficial.buenosaires.gob.ar/publico/20161122.pdf"/>
    <m/>
    <m/>
    <m/>
  </r>
  <r>
    <s v="Polo Educativo Marí­a Elena Walsh"/>
    <s v="Barrio 31: Polo Educativo Marí­a Elena Walsh"/>
    <s v="Finalizada"/>
    <s v="Escuelas"/>
    <x v="8"/>
    <s v="El edificio Ministerio, toma un sentido longitudinal en la morfologí­a para definir claramente la Ciudad por un lado y las visuales al Rí­o por el otro. Se trata de plantas flexibles, con superficies promedio de 1800mí‚Â². Dentro del volumen único, se diferencian 2 sectores separados por un espacio descubierto central y diferentes alturas a los lados, siendo la mayor el sector del edificio destinado al Ministerio y la menor a la Escuela. La propuesta contempló accesos independientes para la Escuela y el Ministerio con dos plazas diferenciadas. El edificio Escuela se desarrolla en tres niveles y un entrepiso. Cuenta con un Jardí­n de Infantes, la Escuela Primaria y el Programa de Adultos, comedor y SUM. Cada sector del programa edilicio dispondrá de un área de expansión."/>
    <n v="697650207"/>
    <n v="1"/>
    <s v="Retiro"/>
    <s v="Gendarmeria Nacional Av. 690"/>
    <n v="-34.582058000000004"/>
    <n v="-58.380139999999997"/>
    <x v="431"/>
    <x v="4"/>
    <d v="2019-08-30T00:00:00"/>
    <n v="19"/>
    <n v="100"/>
    <s v="https://cdn.buenosaires.gob.ar/datosabiertos/datasets/ba-obras/fotos/25231.jpeg"/>
    <m/>
    <m/>
    <m/>
    <s v="Bricons S.A.I.C.F.I."/>
    <n v="2017"/>
    <s v="Licitación Pública Internacional"/>
    <s v="1304/SIGAF/17"/>
    <n v="30541068151"/>
    <n v="43190"/>
    <m/>
    <s v="SI"/>
    <s v="SI"/>
    <m/>
    <s v="https://www.buenosaires.gob.ar/baobras/polo-educativo-maria-elena-walsh"/>
    <s v="https://documentosboletinoficial.buenosaires.gob.ar/publico/ck_PE-RES-MJGGC-MJGGC-476-17-5274.pdf"/>
    <s v="EX2017- 17660552-MGEYA-DGOPDU"/>
    <m/>
    <s v="Préstamo BID AR-L1260"/>
  </r>
  <r>
    <s v="Villa 15"/>
    <s v="Eje radial"/>
    <s v="Finalizada"/>
    <s v="Hidráulica e Infraestructura"/>
    <x v="8"/>
    <s v="Ejecución de red de infraestructura, cicatrización de pluvial por cordon cuneta y obras civil de red electrica y datos. alumbrado público. Ejecución y reparacion de calzada vehicular y veredas. Ordenamiento del espacio público y puesta en valor de plaza con equipamiento."/>
    <m/>
    <n v="10"/>
    <s v="Villa Lugano"/>
    <s v="Piedra Buena Av. 3200"/>
    <n v="-34.671269000000002"/>
    <n v="-58.494560999999997"/>
    <x v="161"/>
    <x v="4"/>
    <d v="2019-02-15T00:00:00"/>
    <n v="12"/>
    <n v="100"/>
    <m/>
    <m/>
    <m/>
    <m/>
    <m/>
    <n v="2016"/>
    <s v="Licitación Pública"/>
    <s v="1294/SIGAF/16"/>
    <m/>
    <m/>
    <m/>
    <m/>
    <m/>
    <m/>
    <s v="https://www.buenosaires.gob.ar/baobras/villa-15-0"/>
    <s v="https://documentosboletinoficial.buenosaires.gob.ar/publico/20180808.pdf"/>
    <m/>
    <m/>
    <m/>
  </r>
  <r>
    <s v="Hospital Gutiérrez"/>
    <s v="Lactario y cocina central -Obra y relocalización"/>
    <s v="Finalizada"/>
    <s v="Salud"/>
    <x v="4"/>
    <s v="Construcción de un nuevo edificio para alojar la nueva cocina central; la relocalización del comedor médico; las oficinas de la división alimentación, cooperadora y escuela. Abarca también la remodelación de un sector del Pabellón Médico a fin de permitir la reubicación y ampliación del servicio de Lactario y sus dependencias. 850 m2"/>
    <n v="75682210"/>
    <n v="2"/>
    <s v="Recoleta"/>
    <s v="Gallo 1330"/>
    <n v="-34.594189"/>
    <n v="-58.412072000000002"/>
    <x v="117"/>
    <x v="4"/>
    <d v="2020-04-30T00:00:00"/>
    <n v="15"/>
    <n v="100"/>
    <s v="https://cdn.buenosaires.gob.ar/datosabiertos/datasets/ba-obras/fotos/25327_1.jpg"/>
    <s v="https://cdn.buenosaires.gob.ar/datosabiertos/datasets/ba-obras/fotos/25327_2.jpg"/>
    <s v="https://cdn.buenosaires.gob.ar/datosabiertos/datasets/ba-obras/fotos/25327_3.jpg"/>
    <m/>
    <s v="Mejores Hospitales S.A"/>
    <n v="2017"/>
    <s v="Licitación Pública"/>
    <s v="1613/2017"/>
    <n v="30647354072"/>
    <m/>
    <m/>
    <m/>
    <m/>
    <m/>
    <s v="https://www.buenosaires.gob.ar/baobras/hospital-gutierrez"/>
    <s v="https://documentosboletinoficial.buenosaires.gob.ar/publico/20180425.pdf"/>
    <m/>
    <m/>
    <m/>
  </r>
  <r>
    <s v="Hospital Elizalde"/>
    <s v="Pabellón San Camilo (Apuntalamiento y Demolición)"/>
    <s v="Finalizada"/>
    <s v="Salud"/>
    <x v="4"/>
    <s v="La obra consistió en la demolición total del Pabellón San Camilo del Hospital General de Niños Dr. Pedro de Elizalde. El mismo es un edificio inhabilitado para el uso y consta una superficie cubierta de aproximadamente 733 m2 totales distribuidas en tres plantas (1 Subsuelo, Planta Baja y Primer Piso) con una altura promedio de 15 metros, este edificio data de más de 100 años de antigí¼edad. Superficie a Demoler: 733m2. Plazo de obra: 150 dí­as corridos."/>
    <n v="13001186"/>
    <n v="4"/>
    <s v="Barracas"/>
    <s v="Montes De Oca, Manuel Av. 40"/>
    <n v="-34.62890617"/>
    <n v="-58.377611950000002"/>
    <x v="445"/>
    <x v="4"/>
    <d v="2019-05-30T00:00:00"/>
    <n v="5"/>
    <n v="100"/>
    <s v="https://cdn.buenosaires.gob.ar/datosabiertos/datasets/ba-obras/fotos/25328_1.jpeg"/>
    <s v="https://cdn.buenosaires.gob.ar/datosabiertos/datasets/ba-obras/fotos/25328_2.jpeg"/>
    <s v="https://cdn.buenosaires.gob.ar/datosabiertos/datasets/ba-obras/fotos/25328_3.jpeg"/>
    <m/>
    <s v="Venegoni Hnos Empresa Constructora S.A."/>
    <n v="2018"/>
    <s v="Decreto N° 433/16"/>
    <s v="8568/2018"/>
    <n v="30637213063"/>
    <m/>
    <m/>
    <m/>
    <m/>
    <m/>
    <s v="https://www.buenosaires.gob.ar/baobras/hospital-elizalde"/>
    <m/>
    <m/>
    <m/>
    <m/>
  </r>
  <r>
    <s v="Plan 54 escuelas"/>
    <s v="Escuela Infantil N.° 8 D.E. 15 - Siglo XXI"/>
    <s v="Finalizada"/>
    <s v="Escuelas"/>
    <x v="0"/>
    <s v="Inicial"/>
    <m/>
    <n v="12"/>
    <s v="Villa Urquiza"/>
    <s v="RIVERA, PEDRO I., DR. 4221"/>
    <n v="-34.5672"/>
    <n v="-58.479433999999998"/>
    <x v="0"/>
    <x v="0"/>
    <d v="2016-10-30T00:00:00"/>
    <n v="29"/>
    <n v="100"/>
    <s v="https://cdn.buenosaires.gob.ar/datosabiertos/datasets/ba-obras/fotos/25340-1.jpg"/>
    <s v="https://cdn.buenosaires.gob.ar/datosabiertos/datasets/ba-obras/fotos/25340-2.jpg"/>
    <m/>
    <m/>
    <s v="Criba S.A."/>
    <d v="2013-12-01T00:00:00"/>
    <s v="Licitación Pública"/>
    <m/>
    <m/>
    <m/>
    <m/>
    <m/>
    <m/>
    <m/>
    <s v="https://www.buenosaires.gob.ar/baobras/54-escuelas"/>
    <m/>
    <m/>
    <m/>
    <m/>
  </r>
  <r>
    <s v="Plan 54 escuelas"/>
    <s v="ISPEE - Siglo XXI"/>
    <s v="Finalizada"/>
    <s v="Escuelas"/>
    <x v="0"/>
    <s v="Media"/>
    <m/>
    <n v="12"/>
    <s v="Villa Urquiza"/>
    <s v="Holmberg 2754"/>
    <n v="-34.5672"/>
    <n v="-58.479433999999998"/>
    <x v="0"/>
    <x v="0"/>
    <d v="2016-10-30T00:00:00"/>
    <n v="29"/>
    <n v="100"/>
    <s v="https://cdn.buenosaires.gob.ar/datosabiertos/datasets/ba-obras/fotos/25341.jpg"/>
    <m/>
    <m/>
    <m/>
    <s v="Criba S.A."/>
    <d v="2013-12-01T00:00:00"/>
    <s v="Licitación Pública"/>
    <m/>
    <m/>
    <m/>
    <m/>
    <m/>
    <m/>
    <m/>
    <s v="https://www.buenosaires.gob.ar/baobras/54-escuelas"/>
    <m/>
    <m/>
    <m/>
    <m/>
  </r>
  <r>
    <s v="Plazas y Parques de Comuna 14"/>
    <s v="Intendente Casares Intervención Total"/>
    <s v="Finalizada"/>
    <s v="Espacio Público"/>
    <x v="5"/>
    <m/>
    <n v="13964867"/>
    <n v="14"/>
    <s v="Palermo"/>
    <m/>
    <n v="-34.583005"/>
    <n v="-58.417366000000001"/>
    <x v="257"/>
    <x v="8"/>
    <d v="2019-11-30T00:00:00"/>
    <m/>
    <n v="100"/>
    <s v="https://cdn.buenosaires.gob.ar/datosabiertos/datasets/ba-obras/fotos/25927.jpeg"/>
    <s v="https://cdn.buenosaires.gob.ar/datosabiertos/datasets/ba-obras/fotos/25927-2.jpeg"/>
    <s v="https://cdn.buenosaires.gob.ar/datosabiertos/datasets/ba-obras/fotos/25927-3.jpeg"/>
    <s v="https://cdn.buenosaires.gob.ar/datosabiertos/datasets/ba-obras/fotos/25927-4.jpeg"/>
    <s v="MANTELECTRIC"/>
    <m/>
    <m/>
    <m/>
    <m/>
    <m/>
    <m/>
    <m/>
    <m/>
    <m/>
    <s v="https://www.buenosaires.gob.ar/baobras/plazas-y-parques-de-comuna-14"/>
    <m/>
    <m/>
    <m/>
    <m/>
  </r>
  <r>
    <s v="Plazas y Parques de Comuna 9"/>
    <s v="Plaza Dr Carlos S Lamas Remodelación Patio de Juegos"/>
    <s v="Finalizada"/>
    <s v="Espacio Público"/>
    <x v="5"/>
    <m/>
    <n v="6557067"/>
    <n v="9"/>
    <s v="Mataderos"/>
    <m/>
    <n v="-34.668987000000001"/>
    <n v="-58.500601000000003"/>
    <x v="446"/>
    <x v="6"/>
    <d v="2020-01-13T00:00:00"/>
    <n v="1"/>
    <n v="100"/>
    <m/>
    <m/>
    <m/>
    <m/>
    <s v="CASA MACCHI"/>
    <m/>
    <m/>
    <m/>
    <m/>
    <m/>
    <m/>
    <m/>
    <m/>
    <m/>
    <s v="https://www.buenosaires.gob.ar/baobras/plazas-y-parques-de-comuna-9"/>
    <m/>
    <m/>
    <m/>
    <m/>
  </r>
  <r>
    <s v="Plazas y Parques de Comuna 15"/>
    <s v="Plaza 25 de agosto Remodelación Patio de Juegos"/>
    <s v="Finalizada"/>
    <s v="Espacio Público"/>
    <x v="5"/>
    <m/>
    <n v="22279428"/>
    <n v="15"/>
    <s v="Villa Ortúzar"/>
    <m/>
    <n v="-34.580154999999998"/>
    <n v="-58.462555999999999"/>
    <x v="446"/>
    <x v="6"/>
    <d v="2020-01-24T00:00:00"/>
    <n v="1"/>
    <n v="100"/>
    <m/>
    <m/>
    <m/>
    <m/>
    <s v="VIVERO CUCULO"/>
    <m/>
    <m/>
    <m/>
    <m/>
    <m/>
    <m/>
    <m/>
    <m/>
    <m/>
    <s v="https://www.buenosaires.gob.ar/baobras/plazas-y-parques-de-comuna-15"/>
    <m/>
    <m/>
    <m/>
    <m/>
  </r>
  <r>
    <s v="Plazas y Parques de Comuna 11"/>
    <s v="Plaza Aristóbulo del Valle Remodelación Patio de Juegos"/>
    <s v="Finalizada"/>
    <s v="Espacio Público"/>
    <x v="5"/>
    <m/>
    <n v="14024377"/>
    <n v="11"/>
    <s v="Villa Del Parque"/>
    <m/>
    <n v="-34.605555000000003"/>
    <n v="-58.492922"/>
    <x v="446"/>
    <x v="6"/>
    <d v="2020-01-13T00:00:00"/>
    <n v="1"/>
    <n v="100"/>
    <m/>
    <m/>
    <m/>
    <m/>
    <s v="THE CLEAN GARDEN"/>
    <m/>
    <m/>
    <m/>
    <m/>
    <m/>
    <m/>
    <m/>
    <m/>
    <m/>
    <s v="https://www.buenosaires.gob.ar/baobras/plazas-y-parques-de-comuna-11"/>
    <m/>
    <m/>
    <m/>
    <m/>
  </r>
  <r>
    <s v="Plan 54 escuelas"/>
    <s v="Polo educativo Maria Elena Walsh - Escuela Infantil N.° 11 D.E. 1"/>
    <s v="Finalizada"/>
    <s v="Escuelas"/>
    <x v="0"/>
    <s v="Inicial"/>
    <m/>
    <n v="1"/>
    <s v="Retiro"/>
    <s v="Perette y Calle 10"/>
    <n v="-34.581403999999999"/>
    <n v="-58.380747"/>
    <x v="447"/>
    <x v="5"/>
    <d v="2019-02-28T00:00:00"/>
    <n v="15"/>
    <n v="100"/>
    <s v="https://cdn.buenosaires.gob.ar/datosabiertos/datasets/ba-obras/fotos/25342.jpg"/>
    <m/>
    <m/>
    <m/>
    <s v="Bricons"/>
    <d v="2017-10-26T00:00:00"/>
    <s v="Licitación Pública"/>
    <m/>
    <m/>
    <m/>
    <m/>
    <m/>
    <m/>
    <m/>
    <s v="https://www.buenosaires.gob.ar/baobras/54-escuelas"/>
    <m/>
    <m/>
    <m/>
    <m/>
  </r>
  <r>
    <s v="Plan 54 escuelas"/>
    <s v="Polo educativo Maria Elena Walsh - Escuela de Educación Primaria N.° 11 D.E. 1"/>
    <s v="Finalizada"/>
    <s v="Escuelas"/>
    <x v="0"/>
    <s v="Primaria"/>
    <m/>
    <n v="1"/>
    <s v="Retiro"/>
    <s v="Perette y Calle 10"/>
    <n v="-34.581403999999999"/>
    <n v="-58.380747"/>
    <x v="447"/>
    <x v="5"/>
    <d v="2019-02-28T00:00:00"/>
    <n v="15"/>
    <n v="100"/>
    <s v="https://cdn.buenosaires.gob.ar/datosabiertos/datasets/ba-obras/fotos/25343.jpg"/>
    <s v="https://cdn.buenosaires.gob.ar/datosabiertos/datasets/ba-obras/fotos/25343-2.jpg"/>
    <m/>
    <m/>
    <s v="Bricons"/>
    <d v="2017-10-26T00:00:00"/>
    <s v="Licitación Pública"/>
    <m/>
    <m/>
    <m/>
    <m/>
    <m/>
    <m/>
    <m/>
    <s v="https://www.buenosaires.gob.ar/baobras/54-escuelas"/>
    <m/>
    <m/>
    <m/>
    <m/>
  </r>
  <r>
    <s v="Plan 54 escuelas"/>
    <s v="Polo educativo Maria Elena Walsh- Adultos"/>
    <s v="Finalizada"/>
    <s v="Escuelas"/>
    <x v="0"/>
    <s v="Adultos"/>
    <m/>
    <n v="1"/>
    <s v="Retiro"/>
    <s v="Perette y Calle 10"/>
    <n v="-34.580038000000002"/>
    <n v="-58.382581000000002"/>
    <x v="447"/>
    <x v="5"/>
    <d v="2019-02-28T00:00:00"/>
    <n v="15"/>
    <n v="100"/>
    <s v="https://cdn.buenosaires.gob.ar/datosabiertos/datasets/ba-obras/fotos/25344.jpg"/>
    <m/>
    <m/>
    <m/>
    <s v="Bricons"/>
    <d v="2017-10-26T00:00:00"/>
    <s v="Licitación Pública"/>
    <m/>
    <m/>
    <m/>
    <m/>
    <m/>
    <m/>
    <m/>
    <s v="https://www.buenosaires.gob.ar/baobras/54-escuelas"/>
    <m/>
    <m/>
    <m/>
    <m/>
  </r>
  <r>
    <s v="Obras en escuelas de Comuna 4"/>
    <s v="Escuela Primaria Común N° 27 Manuel De Sarratea: Mejora edilicia."/>
    <s v="Finalizada"/>
    <s v="Escuelas"/>
    <x v="0"/>
    <s v="Obras Para Mejoramiento Edilicio."/>
    <m/>
    <n v="4"/>
    <s v="Barracas"/>
    <s v="Vieytes 1469"/>
    <n v="-34.649723209999998"/>
    <n v="-58.376921889999998"/>
    <x v="257"/>
    <x v="8"/>
    <m/>
    <m/>
    <n v="100"/>
    <s v="https://cdn2.buenosaires.gob.ar/baobras/genericas/generica_escuelas.png"/>
    <m/>
    <m/>
    <m/>
    <m/>
    <m/>
    <m/>
    <m/>
    <m/>
    <m/>
    <m/>
    <m/>
    <m/>
    <m/>
    <s v="https://www.buenosaires.gob.ar/baobras/obras-en-escuelas-de-comuna-4"/>
    <m/>
    <m/>
    <m/>
    <m/>
  </r>
  <r>
    <s v="Villa 15"/>
    <s v="Eje radial"/>
    <s v="Finalizada"/>
    <s v="Hidráulica e Infraestructura"/>
    <x v="8"/>
    <s v="Ejecución de red de infraestructura, cicatrización de pluvial por cordon cuneta y obras civil de red electrica y datos. alumbrado público. Ejecución y reparacion de calzada vehicular y veredas. Ordenamiento del espacio público y puesta en valor de plaza con equipamiento."/>
    <m/>
    <n v="10"/>
    <s v="Villa Lugano"/>
    <s v="Piedra Buena Av. 3200"/>
    <n v="-34.671269000000002"/>
    <n v="-58.494560999999997"/>
    <x v="296"/>
    <x v="5"/>
    <d v="2018-12-26T00:00:00"/>
    <n v="16"/>
    <n v="100"/>
    <m/>
    <m/>
    <m/>
    <m/>
    <m/>
    <n v="2016"/>
    <s v="Licitación Pública"/>
    <s v="1294/SIGAF/16"/>
    <m/>
    <m/>
    <m/>
    <m/>
    <m/>
    <m/>
    <s v="https://www.buenosaires.gob.ar/baobras/villa-15-0"/>
    <s v="https://documentosboletinoficial.buenosaires.gob.ar/publico/20180808.pdf"/>
    <m/>
    <m/>
    <m/>
  </r>
  <r>
    <s v="Plan 54 escuelas"/>
    <s v="Jardí­n de Infantes Integral N.° 10 D.E. 1"/>
    <s v="Finalizada"/>
    <s v="Escuelas"/>
    <x v="8"/>
    <s v="Inicial. Obra ejecutada por la Secretarí­a de Integración Social y Urbana."/>
    <n v="21296166"/>
    <n v="1"/>
    <s v="Retiro"/>
    <s v="Parcela 1P . Manzana 162° . Sección 15- Circunscripción 19"/>
    <n v="-34.579051"/>
    <n v="-58.390681000000001"/>
    <x v="427"/>
    <x v="5"/>
    <d v="2018-12-31T00:00:00"/>
    <n v="12"/>
    <n v="100"/>
    <s v="https://cdn.buenosaires.gob.ar/datosabiertos/datasets/ba-obras/fotos/25345.jpeg"/>
    <m/>
    <m/>
    <m/>
    <s v="Kir S.R.L"/>
    <n v="2017"/>
    <s v="Licitación Pública"/>
    <s v="1453-SIGAF/17"/>
    <n v="30702232046"/>
    <m/>
    <m/>
    <s v="SI"/>
    <m/>
    <m/>
    <s v="https://www.buenosaires.gob.ar/baobras/54-escuelas"/>
    <s v="https://documentosboletinoficial.buenosaires.gob.ar/publico/20171213.pdf"/>
    <s v="23.770.562-MGEYA-DGOPDU/17"/>
    <m/>
    <m/>
  </r>
  <r>
    <s v="Plazas y Parques de Comuna 8"/>
    <s v="Prefectura Naval Argentina Incorporación de Riego"/>
    <s v="Finalizada"/>
    <s v="Espacio Público"/>
    <x v="5"/>
    <m/>
    <n v="1805036"/>
    <n v="8"/>
    <s v="Villa Lugano"/>
    <m/>
    <n v="-34.685440999999997"/>
    <n v="-58.47025"/>
    <x v="448"/>
    <x v="6"/>
    <d v="2019-03-29T00:00:00"/>
    <n v="1"/>
    <n v="100"/>
    <s v="https://cdn.buenosaires.gob.ar/datosabiertos/datasets/ba-obras/fotos/25923.JPG"/>
    <m/>
    <m/>
    <m/>
    <s v="ZONA VERDE"/>
    <m/>
    <m/>
    <m/>
    <m/>
    <m/>
    <m/>
    <m/>
    <m/>
    <m/>
    <s v="https://www.buenosaires.gob.ar/baobras/plazas-y-parques-de-comuna-8"/>
    <m/>
    <m/>
    <m/>
    <m/>
  </r>
  <r>
    <s v="Plazas y Parques de Comuna 8"/>
    <s v="Delom Incorporación de Riego"/>
    <s v="Finalizada"/>
    <s v="Espacio Público"/>
    <x v="5"/>
    <m/>
    <n v="1858684"/>
    <n v="8"/>
    <s v="Villa Lugano"/>
    <m/>
    <n v="-34.670290000000001"/>
    <n v="-58.478782000000002"/>
    <x v="449"/>
    <x v="6"/>
    <d v="2019-03-29T00:00:00"/>
    <n v="1"/>
    <n v="100"/>
    <s v="https://cdn.buenosaires.gob.ar/datosabiertos/datasets/ba-obras/fotos/25924.jpg"/>
    <m/>
    <m/>
    <m/>
    <s v="ZONA VERDE"/>
    <m/>
    <m/>
    <m/>
    <m/>
    <m/>
    <m/>
    <m/>
    <m/>
    <m/>
    <s v="https://www.buenosaires.gob.ar/baobras/plazas-y-parques-de-comuna-8"/>
    <m/>
    <m/>
    <m/>
    <m/>
  </r>
  <r>
    <s v="Plazas y Parques de Comuna 8"/>
    <s v="De los Vecinos Incorporación de Riego"/>
    <s v="Finalizada"/>
    <s v="Espacio Público"/>
    <x v="5"/>
    <m/>
    <n v="2325368"/>
    <n v="8"/>
    <s v="Villa Lugano"/>
    <m/>
    <n v="-34.677900000000001"/>
    <n v="-58.487707"/>
    <x v="450"/>
    <x v="6"/>
    <d v="2019-04-10T00:00:00"/>
    <n v="2"/>
    <n v="100"/>
    <s v="https://cdn.buenosaires.gob.ar/datosabiertos/datasets/ba-obras/fotos/25925.JPG"/>
    <m/>
    <m/>
    <m/>
    <s v="ZONA VERDE"/>
    <m/>
    <m/>
    <m/>
    <m/>
    <m/>
    <m/>
    <m/>
    <m/>
    <m/>
    <s v="https://www.buenosaires.gob.ar/baobras/plazas-y-parques-de-comuna-8"/>
    <m/>
    <m/>
    <m/>
    <m/>
  </r>
  <r>
    <s v="Plazas y Parques de Comuna 8"/>
    <s v="Mariano Saavedra Incorporación de Riego"/>
    <s v="Finalizada"/>
    <s v="Espacio Público"/>
    <x v="5"/>
    <m/>
    <n v="1984627"/>
    <n v="8"/>
    <s v="Villa Lugano"/>
    <m/>
    <n v="-34.671816999999997"/>
    <n v="-58.467714999999998"/>
    <x v="449"/>
    <x v="6"/>
    <d v="2019-03-29T00:00:00"/>
    <n v="1"/>
    <n v="100"/>
    <s v="https://cdn.buenosaires.gob.ar/datosabiertos/datasets/ba-obras/fotos/25926.JPG"/>
    <m/>
    <m/>
    <m/>
    <s v="ZONA VERDE"/>
    <m/>
    <m/>
    <m/>
    <m/>
    <m/>
    <m/>
    <m/>
    <m/>
    <m/>
    <s v="https://www.buenosaires.gob.ar/baobras/plazas-y-parques-de-comuna-8"/>
    <m/>
    <m/>
    <m/>
    <m/>
  </r>
  <r>
    <s v="Ecoparque"/>
    <s v="Ecoparque: Plaza Italia y Zona Libertador"/>
    <s v="Finalizada"/>
    <s v="Arquitectura"/>
    <x v="1"/>
    <s v="Plaza Italia: las intervenciones involucraron la conformación de senderos, puesta en valor de edificios patrimoniales, esculturas, puente, paquizacion con vegetación autóctona e instalación de riego, intervención en Lago Darwin consolidando bordes de lago e impermeabilización del mismo. Libertador: Las intervenciones involucran construcción de baños públicos, la conformación de senderos, puesta en valor de esculturas, fuentes, paquizacion con vegetación autóctona de la region del Delta e instalación de riego, intervención en Lago Burmeister consolidando bordes de lago del mismo, construcción de piletas de biorremediacion, construcción de plataformas para zonas de juegos infantiles y colocación de Calesita."/>
    <n v="93517962"/>
    <n v="14"/>
    <s v="Palermo"/>
    <s v="Republica De La India 3001"/>
    <n v="-34.578319450000002"/>
    <n v="-58.414821099999998"/>
    <x v="98"/>
    <x v="5"/>
    <d v="2018-09-28T00:00:00"/>
    <n v="9"/>
    <n v="100"/>
    <m/>
    <m/>
    <m/>
    <m/>
    <s v="ALTOTE S.A. - NAKU CONSTRUCCIONES S.R.L. (UTE)"/>
    <n v="2017"/>
    <s v="Obra Publica"/>
    <s v="1451-SIGAF/2017"/>
    <n v="30712263454"/>
    <m/>
    <m/>
    <m/>
    <m/>
    <m/>
    <s v="https://www.buenosaires.gob.ar/baobras/ecoparque-0"/>
    <s v="https://documentosboletinoficial.buenosaires.gob.ar/publico/ck_PE-RES-MDUYTGC-MDUYTGC-1065-17-5284.pdf"/>
    <s v="EX-2017-23053226- -MGEYA-DGOINFU"/>
    <m/>
    <m/>
  </r>
  <r>
    <s v="Ecoparque"/>
    <s v="Ecoparque: Centro de Rescate de Fauna Marina"/>
    <s v="Finalizada"/>
    <s v="Arquitectura"/>
    <x v="1"/>
    <s v="Constituye un nuevo recinto unificado, conformado por un conjunto de piletas de tamaño diferenciados y areas de manejos entre las mismas; destinadas a alojar especies de lobos marinos pertenecientes a la colección del Ecoparque y todo ejemplar proveniente del programa de rescate."/>
    <n v="12431948"/>
    <n v="14"/>
    <s v="Palermo"/>
    <s v="Republica De La India 3003"/>
    <n v="-34.578319450000002"/>
    <n v="-58.414821099999998"/>
    <x v="451"/>
    <x v="4"/>
    <d v="2019-02-07T00:00:00"/>
    <n v="6"/>
    <n v="100"/>
    <m/>
    <m/>
    <m/>
    <m/>
    <s v="VILLAREX S.A."/>
    <n v="2017"/>
    <s v="Licitacion Privada"/>
    <s v="21/SIGAF/2018"/>
    <n v="30712097996"/>
    <m/>
    <m/>
    <m/>
    <m/>
    <m/>
    <s v="https://www.buenosaires.gob.ar/baobras/ecoparque-0"/>
    <s v="https://documentosboletinoficial.buenosaires.gob.ar/publico/PE-RES-MAYEPGC-UPEEI-93-18-ANX.pdf"/>
    <s v="EX-2018-15629610--GCABA-UGGOAALUPEEI"/>
    <m/>
    <m/>
  </r>
  <r>
    <s v="Ecoparque"/>
    <s v="Ecoparque: Nuevo Reptilario"/>
    <s v="Finalizada"/>
    <s v="Arquitectura"/>
    <x v="1"/>
    <s v="La intervención consistió en la restauración de cubiertas y fachadas originales y la readecuacion de recintos interiores para el alojamiento de la colección de reptiles del Ecoparque. Como obra nueva se construyeron recintos exteriores y se paralizó la zona verde."/>
    <n v="2820044.5"/>
    <n v="14"/>
    <s v="Palermo"/>
    <s v="Republica De La India 3005"/>
    <n v="-34.578319450000002"/>
    <n v="-58.414821099999998"/>
    <x v="452"/>
    <x v="4"/>
    <d v="2018-11-21T00:00:00"/>
    <n v="4"/>
    <n v="100"/>
    <m/>
    <m/>
    <m/>
    <m/>
    <s v="VILLAREX S.A."/>
    <n v="2017"/>
    <s v="Licitacion Privada"/>
    <s v="06/SIGAF/18"/>
    <n v="30712097996"/>
    <m/>
    <m/>
    <m/>
    <m/>
    <m/>
    <s v="https://www.buenosaires.gob.ar/baobras/ecoparque-0"/>
    <s v="https://documentosboletinoficial.buenosaires.gob.ar/publico/PE-RES-MMIYTGC-UPEEI-51-18-ANX.pdf"/>
    <s v="EX-2018-8039529-UGGOAALUPEEI"/>
    <m/>
    <m/>
  </r>
  <r>
    <s v="Ecoparque"/>
    <s v="Ecoparque: Loros y Palomar"/>
    <s v="Finalizada"/>
    <s v="Arquitectura"/>
    <x v="1"/>
    <s v="El conjunto edificio complementario, contempló el acceso principal, oficinas de cuidadores y areas destinadas a deposito, albergando ademas un recinto de cuidados intensivos y un local de nutricion."/>
    <n v="21800000"/>
    <n v="14"/>
    <s v="Palermo"/>
    <s v="Republica De La India 3005"/>
    <n v="-34.578319450000002"/>
    <n v="-58.414821099999998"/>
    <x v="257"/>
    <x v="8"/>
    <d v="2019-08-15T00:00:00"/>
    <n v="5"/>
    <n v="100"/>
    <m/>
    <m/>
    <m/>
    <m/>
    <m/>
    <m/>
    <m/>
    <m/>
    <m/>
    <m/>
    <m/>
    <m/>
    <m/>
    <m/>
    <s v="https://www.buenosaires.gob.ar/baobras/ecoparque-0"/>
    <m/>
    <m/>
    <m/>
    <m/>
  </r>
  <r>
    <s v="Ecoparque"/>
    <s v="Ecoparque: Templo de Vesta"/>
    <s v="Finalizada"/>
    <s v="Arquitectura"/>
    <x v="1"/>
    <s v="Todas las instalaciones referentes al bombeo, tratamiento y filtrados, se encuentran centralizadas en la sala tecnica."/>
    <n v="6206032"/>
    <n v="14"/>
    <s v="Palermo"/>
    <s v="Republica De La India 3011"/>
    <n v="-34.578319450000002"/>
    <n v="-58.414821099999998"/>
    <x v="453"/>
    <x v="6"/>
    <d v="2019-09-05T00:00:00"/>
    <n v="3"/>
    <n v="100"/>
    <m/>
    <m/>
    <m/>
    <m/>
    <s v="Hit Construcciones S.A"/>
    <n v="2019"/>
    <s v="Licitacion Publica"/>
    <s v="210/SIGAF/2019"/>
    <n v="30709605158"/>
    <m/>
    <m/>
    <m/>
    <m/>
    <m/>
    <s v="https://www.buenosaires.gob.ar/baobras/ecoparque-0"/>
    <s v="https://documentosboletinoficial.buenosaires.gob.ar/publico/PE-RES-MAYEPGC-MAYEPGC-614-19-ANX.pdf"/>
    <s v="EX-2019- 10601603-DGRU"/>
    <m/>
    <m/>
  </r>
  <r>
    <s v="Ecoparque"/>
    <s v="Ecoparque: Glorieta"/>
    <s v="Finalizada"/>
    <s v="Arquitectura"/>
    <x v="1"/>
    <s v="Las intervenciones proyectadas se basaron, principalmente, en un criterio de Conservación, ejecutando tareas de limpieza y protección."/>
    <n v="2844941"/>
    <n v="14"/>
    <s v="Palermo"/>
    <s v="Republica De La India 3012"/>
    <n v="-34.578319450000002"/>
    <n v="-58.414821099999998"/>
    <x v="453"/>
    <x v="6"/>
    <d v="2019-09-15T00:00:00"/>
    <n v="3"/>
    <n v="100"/>
    <m/>
    <m/>
    <m/>
    <m/>
    <s v="Hit Construcciones S.A"/>
    <m/>
    <s v="Licitacion Privada"/>
    <s v="11/SIGAF/2019"/>
    <n v="30709605158"/>
    <m/>
    <m/>
    <m/>
    <m/>
    <m/>
    <s v="https://www.buenosaires.gob.ar/baobras/ecoparque-0"/>
    <s v="https://documentosboletinoficial.buenosaires.gob.ar/publico/PE-DIS-MAYEPGC-DGRU-5-19-ANX.pdf"/>
    <s v="EX-2019-09004618- -GCABA-DGRU"/>
    <m/>
    <m/>
  </r>
  <r>
    <s v="Ecoparque"/>
    <s v="Ecoparque: puesta en valor del Hospital de Fauna Silvestre y Nursery"/>
    <s v="Finalizada"/>
    <s v="Arquitectura"/>
    <x v="1"/>
    <s v="Adecuación edilicia.Tratamiento de fachadas. Interiores,instalaciones sanitarias, eléctricas, solados, bretes internos y externos. Instalación termomecánica, calefación, laboratorio, quirófano y rayos. Oficinas."/>
    <n v="91370000"/>
    <n v="14"/>
    <s v="Palermo"/>
    <s v="Republica De La India 3013"/>
    <n v="-34.578319450000002"/>
    <n v="-58.414821099999998"/>
    <x v="454"/>
    <x v="6"/>
    <d v="2020-03-15T00:00:00"/>
    <n v="5"/>
    <n v="100"/>
    <m/>
    <m/>
    <m/>
    <m/>
    <s v="Parquizar"/>
    <m/>
    <m/>
    <m/>
    <m/>
    <m/>
    <m/>
    <m/>
    <m/>
    <m/>
    <s v="https://www.buenosaires.gob.ar/baobras/ecoparque-0"/>
    <m/>
    <m/>
    <m/>
    <m/>
  </r>
  <r>
    <s v="Ecoparque"/>
    <s v="Ecoparque: 1 B"/>
    <s v="Finalizada"/>
    <s v="Arquitectura"/>
    <x v="1"/>
    <s v="Las intervenciones contemplaron parquizacion con vegetación autóctona y su respectiva instalación de riego. Caminos y la construcción de un baño para uso de los visitantes y la plaza de aguas con finalidades educativas. Restauración de los edificios patrimoniales."/>
    <n v="61863537"/>
    <n v="14"/>
    <s v="Palermo"/>
    <s v="Republica De La India 3013"/>
    <n v="-34.578319450000002"/>
    <n v="-58.414821099999998"/>
    <x v="455"/>
    <x v="4"/>
    <d v="2019-10-31T00:00:00"/>
    <n v="7"/>
    <n v="100"/>
    <m/>
    <m/>
    <m/>
    <m/>
    <s v="ALTOTE -NAKU CONSTRUCCIONES UTE"/>
    <n v="2018"/>
    <s v="Licitación Pública"/>
    <s v="242/SIGAF/2018"/>
    <n v="30715868322"/>
    <m/>
    <m/>
    <m/>
    <m/>
    <m/>
    <s v="https://www.buenosaires.gob.ar/baobras/ecoparque-0"/>
    <s v="https://documentosboletinoficial.buenosaires.gob.ar/publico/PE-RES-MAYEPGC-UPEEI-91-18-ANX.pdf"/>
    <s v="EX-2018-15352359- -MGEYA-UGGOAALUPEEI"/>
    <m/>
    <m/>
  </r>
  <r>
    <s v="Plaza Flores"/>
    <s v="Plaza Flores"/>
    <s v="Finalizada"/>
    <s v="Espacio Público"/>
    <x v="7"/>
    <s v="Renovación del espacio verde público, plantación especies herbáceas florales. Nuevos lugares de estar en los sitios de la plaza que se encuentran subutilizados y en mal estado. Incorporación de bancos e iluminación peatonal lo cual, junto a la apertura dada por la extracción del Ficus benjamina aumentará la seguridad del sitio."/>
    <n v="10383300"/>
    <n v="7"/>
    <s v="Flores"/>
    <s v="Yerbal 2450"/>
    <n v="-34.628034"/>
    <n v="-58.463757999999999"/>
    <x v="456"/>
    <x v="6"/>
    <d v="2019-07-11T00:00:00"/>
    <n v="4"/>
    <n v="100"/>
    <m/>
    <m/>
    <m/>
    <m/>
    <s v="MONGE CONSTRUCCIONES S.R.L."/>
    <n v="2018"/>
    <s v="Licitacion Pí¹blica"/>
    <s v="672/SIGAF/2018"/>
    <n v="30711946957"/>
    <m/>
    <m/>
    <m/>
    <m/>
    <m/>
    <m/>
    <s v="https://buenosaires.gob.ar/areas/hacienda/compras/consulta/popup_detalle.php?tipo=licitacion&amp;idlicitacion=141528"/>
    <s v="32659738/DGRU/2018"/>
    <m/>
    <m/>
  </r>
  <r>
    <s v="Mercado del Progreso"/>
    <s v="Mercado del Progreso"/>
    <s v="Finalizada"/>
    <s v="Espacio Público"/>
    <x v="7"/>
    <s v="Destacar el significativo valor urbaní­stico, patrimonial e histórico del Mercado del Progreso, dado que define y califica el paisaje urbano y el espacio público del área de Primera Junta."/>
    <n v="19970754"/>
    <n v="6"/>
    <s v="Caballito"/>
    <s v="Av. Rivadavia 5430"/>
    <n v="-34.620992999999999"/>
    <n v="-58.441580999999999"/>
    <x v="457"/>
    <x v="6"/>
    <d v="2019-12-31T00:00:00"/>
    <n v="6"/>
    <n v="100"/>
    <s v="https://cdn.buenosaires.gob.ar/datosabiertos/datasets/ba-obras/fotos/25451.jpg"/>
    <s v="https://cdn.buenosaires.gob.ar/datosabiertos/datasets/ba-obras/fotos/25451-2.jpg"/>
    <m/>
    <m/>
    <s v="Hit Construcciones S.A"/>
    <m/>
    <m/>
    <m/>
    <m/>
    <m/>
    <m/>
    <m/>
    <m/>
    <m/>
    <m/>
    <s v="https://documentosboletinoficial.buenosaires.gob.ar/publico/20190415.pdf"/>
    <m/>
    <m/>
    <m/>
  </r>
  <r>
    <s v="Confiterí­a del Molino"/>
    <s v="Confiterí­a del Molino - cúpula"/>
    <s v="Finalizada"/>
    <s v="Arquitectura"/>
    <x v="7"/>
    <s v="Las intervenciones proyectadas se basan, principalmente, en un criterio de conservación, ejecutando tareas de limpieza y protección, conjuntamente con obras de iluminación que jerarquizan los elementos significativos. Esta intervención busca poner en valor y conservar la Cúpula, dado su valor histórico y patrimonial. La Conservación de la Cúpula comprende el retiro de todos elementos no originales de la misma, la recuperación de las terminaciones y la reposición de los elementos ornamentales perdidos y el tratamiento y conservación de los existentes teniendo en cuenta la verificación de la estabilidad de los mismos."/>
    <n v="10189295"/>
    <n v="1"/>
    <s v="Monserrat"/>
    <s v="Av. Rivadavia 1815"/>
    <n v="-34.608773999999997"/>
    <n v="-58.392316000000001"/>
    <x v="458"/>
    <x v="6"/>
    <d v="2020-05-15T00:00:00"/>
    <n v="10"/>
    <n v="100"/>
    <s v="https://cdn.buenosaires.gob.ar/datosabiertos/datasets/ba-obras/fotos/25452-3.jpg"/>
    <s v="https://cdn.buenosaires.gob.ar/datosabiertos/datasets/ba-obras/fotos/25452-4.jpg"/>
    <s v="https://cdn.buenosaires.gob.ar/datosabiertos/datasets/ba-obras/fotos/25452.jpg"/>
    <s v="https://cdn.buenosaires.gob.ar/datosabiertos/datasets/ba-obras/fotos/25452-2.jpg"/>
    <s v="Progorod S.A"/>
    <n v="2019"/>
    <s v="Licitacion Pí¹blica"/>
    <s v="80/SIGAF/2019"/>
    <n v="30710686382"/>
    <m/>
    <m/>
    <m/>
    <m/>
    <m/>
    <m/>
    <s v="https://buenosaires.gob.ar/areas/hacienda/compras/consulta/popup_detalle.php?popup_modulo=popup_altas_detalle&amp;estado=6&amp;idlicitacion=142388&amp;tipo=licitacion"/>
    <s v="35360996/DGRU/2018"/>
    <m/>
    <s v="Nación"/>
  </r>
  <r>
    <s v="Confiterí­a del Molino"/>
    <s v="Confiterí­a de Molino - cubierta"/>
    <s v="Finalizada"/>
    <s v="Arquitectura"/>
    <x v="7"/>
    <s v="La intervención proyectada se enmarca dentro de una serie de acciones que buscan poner en valor y conservar la totalidad del edificio, siendo objeto de la presente licitación la conservación, impermeabilización y readecuación de las cubiertas del Edificio â€œConfiterí­a el Molinoâ€. Esta intervención, busca proveer de hermeticidad a la cubierta plana del edificio."/>
    <n v="7709334"/>
    <n v="1"/>
    <s v="Monserrat"/>
    <s v="Av. Rivadavia 1816"/>
    <n v="-34.608865999999999"/>
    <n v="-58.392105999999998"/>
    <x v="459"/>
    <x v="6"/>
    <d v="2020-06-01T00:00:00"/>
    <n v="11"/>
    <n v="100"/>
    <s v="https://cdn.buenosaires.gob.ar/datosabiertos/datasets/ba-obras/fotos/25453-3.jpg"/>
    <s v="https://cdn.buenosaires.gob.ar/datosabiertos/datasets/ba-obras/fotos/25453-4.jpg"/>
    <s v="https://cdn.buenosaires.gob.ar/datosabiertos/datasets/ba-obras/fotos/25453.jpg"/>
    <s v="https://cdn.buenosaires.gob.ar/datosabiertos/datasets/ba-obras/fotos/25453-2.jpg"/>
    <s v="Progorod S.A"/>
    <n v="2019"/>
    <s v="Licitacion Pí¹blica"/>
    <s v="190/SIGAF/2019"/>
    <n v="30710686382"/>
    <m/>
    <m/>
    <m/>
    <m/>
    <m/>
    <m/>
    <s v="https://buenosaires.gob.ar/areas/hacienda/compras/consulta/popup_detalle.php?tipo=licitacion&amp;idlicitacion=143438"/>
    <s v="10106632/DGRU/2019"/>
    <m/>
    <s v="Nación"/>
  </r>
  <r>
    <s v="Confiterí­a del Molino"/>
    <s v="Confiterí­a de Molino - fachadas"/>
    <s v="Finalizada"/>
    <s v="Arquitectura"/>
    <x v="7"/>
    <s v="Las intervenciones proyectadas se basan en la ejecución de tareas de limpieza y protección, conjuntamente con obras de iluminación. La Conservación de la fachada.comprende el retiro de todos los elementos â€œno originalesâ€ de la misma, la recuperación de las terminaciones y la reposición de los elementos ornamentales perdidos, el tratamiento y conservación de los existentes, teniendo en cuenta la verificación de la estabilidad de los mismos."/>
    <n v="20958022"/>
    <n v="1"/>
    <s v="Monserrat"/>
    <s v="Av. Rivadavia 1817"/>
    <n v="-34.608865999999999"/>
    <n v="-58.392105999999998"/>
    <x v="460"/>
    <x v="6"/>
    <d v="2020-06-19T00:00:00"/>
    <n v="10"/>
    <n v="100"/>
    <s v="https://cdn.buenosaires.gob.ar/datosabiertos/datasets/ba-obras/fotos/25454.jpg"/>
    <s v="https://cdn.buenosaires.gob.ar/datosabiertos/datasets/ba-obras/fotos/25454-2.jpg"/>
    <m/>
    <m/>
    <s v="Hit Construcciones S.A"/>
    <n v="2019"/>
    <s v="Licitacion Pí¹blica"/>
    <s v="263/SIGAF/2019"/>
    <n v="30709605158"/>
    <m/>
    <m/>
    <m/>
    <m/>
    <m/>
    <m/>
    <s v="https://buenosaires.gob.ar/areas/hacienda/compras/consulta/popup_detalle.php?tipo=licitacion&amp;idlicitacion=144203"/>
    <s v="14117941/DGRU/2019"/>
    <m/>
    <s v="Nación"/>
  </r>
  <r>
    <s v="Parque Estación"/>
    <s v="Parque Estación Buenos Aires"/>
    <s v="Finalizada"/>
    <s v="Espacio Público"/>
    <x v="7"/>
    <s v="Generación de un espacio público, emplazado en el terreno central del reciente desarrollo de viviendas construidas en lo que fueran los galpones de acopio de la Estación Buenos Aires. Se cuenta con zonas de estar, circuitos peatonales y deportivos con la presencia de árboles y especies herbáceas nativas. Se utilizan sistemas urbanos de drenaje sostenible como retardadores de agua. Se plantaron árboles y especies herbáceas nativas. Respecto al alumbrado, se colocaron luminarias con tecnologí­a LED perimetrales al parque y en los caminos. El parque cuenta con zonas de estar, juegos para chicos, circuitos peatonales y deportivos."/>
    <n v="58332788"/>
    <n v="4"/>
    <s v="Parque Patricios"/>
    <s v="Suarez 3100"/>
    <n v="-34.644109999999998"/>
    <n v="-58.392785000000003"/>
    <x v="461"/>
    <x v="6"/>
    <d v="2019-12-31T00:00:00"/>
    <n v="6"/>
    <n v="100"/>
    <s v="https://cdn.buenosaires.gob.ar/datosabiertos/datasets/ba-obras/fotos/25455.jpg"/>
    <s v="https://cdn.buenosaires.gob.ar/datosabiertos/datasets/ba-obras/fotos/25455-2.jpg"/>
    <s v="https://cdn.buenosaires.gob.ar/datosabiertos/datasets/ba-obras/fotos/25455-3.jpg"/>
    <s v="https://cdn.buenosaires.gob.ar/datosabiertos/datasets/ba-obras/fotos/25455-4.jpg"/>
    <s v="Instalectro S.A."/>
    <n v="2018"/>
    <s v="Licitacion Pí¹blica"/>
    <s v="475/SIGAF/2018"/>
    <n v="33661628729"/>
    <m/>
    <m/>
    <m/>
    <m/>
    <m/>
    <m/>
    <s v="https://documentosboletinoficial.buenosaires.gob.ar/publico/PE-RES-MAYEPGC-SSMEP-358-18-ANX.pdf"/>
    <s v="14602920/DGEV/2018"/>
    <m/>
    <m/>
  </r>
  <r>
    <s v="Plazas y Parques de Comuna 9"/>
    <s v="Parque Avellaneda - Restauración pista de atletismo"/>
    <s v="En licitación"/>
    <s v="Espacio Público"/>
    <x v="7"/>
    <s v="En respuesta a la propuesta de BA ELIGE con el fin de la modernización de la pista de Atletismo dentro del Polideportivo del Parque Avellaneda, se proyecta el cambio de materialidad de la misma. Actualmente el material de la pista es de conchilla, el cual será reemplazado por un material a base de resina y caucho, lo que facilita el escurrimiento del agua a los fines de poder ser utilizada inmediatamente después de la lluvia y/o durante la misma."/>
    <m/>
    <n v="9"/>
    <s v="Parque Avellaneda"/>
    <s v="Av. Lacarra 1000"/>
    <n v="-34.643191999999999"/>
    <n v="-58.477245000000003"/>
    <x v="462"/>
    <x v="11"/>
    <d v="2020-04-27T00:00:00"/>
    <n v="3"/>
    <n v="0"/>
    <m/>
    <m/>
    <m/>
    <m/>
    <m/>
    <n v="2019"/>
    <s v="Licitacion Pí¹blica"/>
    <s v="420/SIGAF/2019"/>
    <m/>
    <m/>
    <m/>
    <m/>
    <m/>
    <s v="SI"/>
    <s v="https://www.buenosaires.gob.ar/baobras/plazas-y-parques-de-comuna-9"/>
    <s v="https://buenosaires.gob.ar/areas/hacienda/compras/consulta/popup_detalle.php?tipo=licitacion&amp;idlicitacion=145398"/>
    <s v="17216022/DGEV/2019;"/>
    <m/>
    <m/>
  </r>
  <r>
    <s v="Casa Cuna"/>
    <s v="Casa Cuna II"/>
    <s v="En licitación"/>
    <s v="Arquitectura"/>
    <x v="7"/>
    <s v="En respuesta a la propuesta de BA ELIGE con el fin de la recuperación total del espacio y revitalización de sus funciones, y en lí­nea con los trabajos realizados en la â€œEtapa Iâ€, se procederá a ejecutar las tareas necesarias para crear un sector bajo autopista dónde se proponen funciones recreativas y deportivas, (cancha de fútbol 5, fútbol tenis, mesas de ping pong y pista de skate) y un sector en la plazoleta dónde se incorporarán postas aeróbicas."/>
    <n v="30845581"/>
    <n v="4"/>
    <s v="Barracas"/>
    <s v="Av. Caseros 1100"/>
    <n v="-34.629280000000001"/>
    <n v="-58.378993999999999"/>
    <x v="463"/>
    <x v="6"/>
    <d v="2020-02-03T00:00:00"/>
    <n v="4"/>
    <n v="0"/>
    <m/>
    <m/>
    <m/>
    <m/>
    <s v="Altote S.A"/>
    <n v="2019"/>
    <s v="Licitacion Pí¹blica"/>
    <s v="461/SIGAF/2019"/>
    <n v="30707431896"/>
    <m/>
    <m/>
    <m/>
    <m/>
    <s v="SI"/>
    <m/>
    <s v="https://buenosaires.gob.ar/areas/hacienda/compras/consulta/popup_detalle.php?tipo=licitacion&amp;idlicitacion=145121"/>
    <s v="17020637/2019-DGEV"/>
    <m/>
    <m/>
  </r>
  <r>
    <s v="Playa Ferroviaria"/>
    <s v="Playa Ferroviaria - etapa I"/>
    <s v="Finalizada"/>
    <s v="Espacio Público"/>
    <x v="7"/>
    <s v="La obra comprendió el conjunto de tareas necesarias para la puesta en valor del espacio público Playa Ferroviaria Palermo. El objetivo principal es, a través de un paseo, minimizar el impacto de división espacial que genera el viaducto. En esta etapa, se incluyó el trazado de un sendero a través de piezas fragmentadas de solado premoldeado, así­ como de una senda aeróbica, sectores de estar, un nuevo patio de juegos y postas aeróbicas. En relación con estos nuevos espacios, se incorpora equipamiento."/>
    <n v="26382638"/>
    <n v="14"/>
    <s v="Palermo"/>
    <s v="Soler 5346"/>
    <n v="-34.582901"/>
    <n v="-58.430109000000002"/>
    <x v="392"/>
    <x v="4"/>
    <d v="2019-06-21T00:00:00"/>
    <n v="7"/>
    <n v="100"/>
    <s v="https://cdn.buenosaires.gob.ar/datosabiertos/datasets/ba-obras/fotos/25458.jpg"/>
    <s v="https://cdn.buenosaires.gob.ar/datosabiertos/datasets/ba-obras/fotos/25458-2.jpg"/>
    <s v="https://cdn.buenosaires.gob.ar/datosabiertos/datasets/ba-obras/fotos/25458-3.jpg"/>
    <s v="https://cdn.buenosaires.gob.ar/datosabiertos/datasets/ba-obras/fotos/25458-4.jpg"/>
    <s v="SALVATORI"/>
    <n v="2018"/>
    <s v="Licitacion Pí¹blica"/>
    <s v="433/SIGAF/2018"/>
    <n v="30512700124"/>
    <m/>
    <m/>
    <m/>
    <m/>
    <m/>
    <m/>
    <s v="https://buenosaires.gob.ar/areas/hacienda/compras/consulta/popup_detalle.php?tipo=licitacion&amp;idlicitacion=139618"/>
    <s v="21792841/DGEV/2018"/>
    <m/>
    <m/>
  </r>
  <r>
    <s v="Nueva Traza de la Autopista Illia"/>
    <s v="Nueva Traza de la Autopista Illia"/>
    <s v="Neutralizada"/>
    <s v="Transporte"/>
    <x v="1"/>
    <s v="La obra consiste en la construccion de una nueva ví­a rápida urbana entre Av. 9 de julio y el Peaje Retiro (el cual no se vera afectado). La extension total de la nueva traza es de 1.900 metros Aproximadamente entre los limites de la intervencion divididos en dos tramos segun su tipologia. El primer tramo modificara la configuración actual de la calle Facundo Quiroga. Este tramo se extenderá entre Carlos Pellegrini / Cerrito y el nuevo centro de exposiciones y convenciones (CEC). Se desarrolla una nueva avenida urbana que contará con 3 carriles sentido provincia, mientras que en sentido al centro tendra un ancho variable entre 3 y 4 carriles. Ambas manos estarán separadas por un cantero central que contará con una importante forestacion. El otro tramo comienza a partir del CEC, donde la avenida mencionada anteriormente comienza a tomar altura para convertirse en un viaducto y gira hacia el norte, pasando por arriba de las vias del ferrocarril hasta empalmar con la AU Illia existente, 300 metros antes de llegar al Peaje Retiro."/>
    <n v="1585394079"/>
    <n v="1"/>
    <s v="Retiro"/>
    <s v="Libertador y Callao"/>
    <m/>
    <m/>
    <x v="299"/>
    <x v="5"/>
    <d v="2020-12-31T00:00:00"/>
    <n v="19"/>
    <n v="0"/>
    <m/>
    <m/>
    <m/>
    <m/>
    <s v="ROVELLA CARRANZA-PANEDILE-SUPERCEMENTO-UTE"/>
    <n v="2016"/>
    <s v="Licitación Pública"/>
    <s v="2016-01-0028-00"/>
    <n v="30715547585"/>
    <m/>
    <m/>
    <m/>
    <m/>
    <m/>
    <m/>
    <m/>
    <m/>
    <m/>
    <m/>
  </r>
  <r>
    <s v="Pasos Bajo Nivel"/>
    <s v="Paso Bajo Nivel Congreso -FFCC Mitre -Mitre"/>
    <s v="Finalizada"/>
    <s v="Transporte"/>
    <x v="1"/>
    <s v="Se extiende entre las calles Plaza y Estomba, su túnel tiene 2 carriles de circulación, uno por sentido y una altura libre de paso de 4,20 metros, siendo apto para tránsito liviano y transporte público de pasajeros. La obra contempló la ejecución de un retome que permite la continuidad de la calle Tronador -San Francisco de Asis."/>
    <m/>
    <n v="13"/>
    <s v="Nuñez"/>
    <s v="Av. Congreso y Tronador"/>
    <n v="-34.553189160000002"/>
    <n v="-58.458179610000002"/>
    <x v="464"/>
    <x v="3"/>
    <d v="2016-05-10T00:00:00"/>
    <m/>
    <n v="100"/>
    <s v="https://www.buenosaires.gob.ar/sites/gcaba/files/styles/interna_noticia/public/field/image/_a9a7147.jpg?itok=jHh6d6cj"/>
    <m/>
    <m/>
    <m/>
    <s v="SES-CONSTRUERE-UTE"/>
    <n v="2013"/>
    <s v="Licitación Pública"/>
    <s v="2013-01-0010-00"/>
    <n v="30714420547"/>
    <m/>
    <m/>
    <m/>
    <m/>
    <m/>
    <m/>
    <m/>
    <m/>
    <m/>
    <m/>
  </r>
  <r>
    <s v="Plan 54 escuelas"/>
    <s v="Barrio 31: Centro de formacion profesional N°38"/>
    <s v="Finalizada"/>
    <s v="Escuelas"/>
    <x v="8"/>
    <s v="Adultos. Obra ejecutada por la Secretarí­a de Integración Social y Urbana."/>
    <n v="29698965"/>
    <n v="1"/>
    <s v="Retiro"/>
    <s v="Parcela 1P . Manzana 162° . Sección 15- Circunscripción 19"/>
    <n v="-34.579194999999999"/>
    <n v="-58.390715"/>
    <x v="261"/>
    <x v="5"/>
    <d v="2018-10-29T00:00:00"/>
    <n v="10"/>
    <n v="100"/>
    <s v="https://cdn.buenosaires.gob.ar/datosabiertos/datasets/ba-obras/fotos/25346.jpg"/>
    <m/>
    <m/>
    <m/>
    <s v="Bricons S.A.I.C.F.I."/>
    <n v="2017"/>
    <s v="Licitación Pública"/>
    <s v="1454- SIGAF/17"/>
    <n v="30541068151"/>
    <n v="43190"/>
    <m/>
    <s v="SI"/>
    <m/>
    <m/>
    <s v="https://www.buenosaires.gob.ar/baobras/54-escuelas"/>
    <s v="https://documentosboletinoficial.buenosaires.gob.ar/publico/20171109.pdf"/>
    <s v="23657848-2017-MGEYA-DGOPDU"/>
    <m/>
    <m/>
  </r>
  <r>
    <s v="Barrio 31"/>
    <s v="Barrio 31: Abordaje Exterior 2 Perette y Avellaneda"/>
    <s v="Finalizada"/>
    <s v="Vivienda"/>
    <x v="8"/>
    <s v="Se está trabajando en la puesta en valor de las fachadas de las manzanas XX del sector de Guemes y Cristo Obrero. La empresa contratista tuvo por función recuperar fachadas, adecuando alumbrado, cañerias, realizando revoque fino y grueso a las superficies."/>
    <n v="41076603"/>
    <n v="1"/>
    <s v="Retiro"/>
    <s v="Gendarmeria Nacional Av. 680"/>
    <n v="-34.583438000000001"/>
    <n v="-58.376922999999998"/>
    <x v="414"/>
    <x v="4"/>
    <d v="2019-07-31T00:00:00"/>
    <n v="12"/>
    <n v="100"/>
    <m/>
    <m/>
    <m/>
    <m/>
    <s v="Dilthey y Villarex"/>
    <n v="2018"/>
    <m/>
    <m/>
    <s v="30711331847 _x000a_30712097996 "/>
    <n v="43190"/>
    <m/>
    <m/>
    <m/>
    <m/>
    <s v="https://www.buenosaires.gob.ar/baobras/barrio-31"/>
    <m/>
    <m/>
    <m/>
    <m/>
  </r>
  <r>
    <s v="Barrio 31"/>
    <s v="Barrio 31: Abordaje Exterior 3 Lápices y Ledesma"/>
    <s v="Finalizada"/>
    <s v="Vivienda"/>
    <x v="8"/>
    <s v="Se está trabajando en la puesta en valor de las fachadas de las manzanas XX del sector de Guemes y Cristo Obrero. La empresa contratista tiene por función recuperar fachadas, adecuando alumbrado, cañerias, realizando revoque fino y grueso a las superficies."/>
    <n v="106526382"/>
    <n v="1"/>
    <s v="Retiro"/>
    <s v="Gendarmeria Nacional Av. 681"/>
    <n v="-34.584580000000003"/>
    <n v="-58.380423999999998"/>
    <x v="103"/>
    <x v="4"/>
    <d v="2019-11-01T00:00:00"/>
    <n v="23"/>
    <n v="100"/>
    <m/>
    <m/>
    <m/>
    <m/>
    <s v="Dilthey y Villarex"/>
    <n v="2018"/>
    <m/>
    <m/>
    <s v="30711331847     _x000a_30712097996     "/>
    <n v="43190"/>
    <m/>
    <m/>
    <m/>
    <m/>
    <s v="https://www.buenosaires.gob.ar/baobras/barrio-31"/>
    <m/>
    <m/>
    <m/>
    <m/>
  </r>
  <r>
    <s v="Barrio 31"/>
    <s v="Barrio 31: Cristo Obrero 12 y 14, Mejoramiento Integral"/>
    <s v="Finalizada"/>
    <s v="Vivienda"/>
    <x v="8"/>
    <s v="En razgos generales el proyecto consistió en los siguientes procesos: Primero, se comunicó a los vecinos sobre la posibilidad de participar del Programa de Mejoramiento. Luego, los arquitectos realizaron un relevamiento técnico socio-habitacional, en el que se hizo un análisis por cada unidad funcional y se generó un proyecto especí­fico para cada caso. A partir de ahí­, se trabajó en la validación del proyecto con el vecino, y con instancias y módulos participativos, la obra comenzó tras la firma de la carta de adhesión por parte de las familias. Estos protocolos se desarrollaron de manera simultánea tanto para las refacciones del interior como del exterior de las viviendas. El proceso de mejora se apoya sobre los siguientes ejes: redistribución interna, iluminación, ventilación, red eléctrica, accesibilidad, cubierta y terminaciones"/>
    <n v="88035671"/>
    <n v="1"/>
    <s v="Retiro"/>
    <s v="Gendarmeria Nacional Av. 682"/>
    <n v="-34.580984999999998"/>
    <n v="-58.386817999999998"/>
    <x v="103"/>
    <x v="4"/>
    <d v="2020-03-31T00:00:00"/>
    <n v="23"/>
    <n v="100"/>
    <m/>
    <m/>
    <m/>
    <m/>
    <s v="Cooperativas y Los Tilos"/>
    <n v="2018"/>
    <s v="Licitación Pública"/>
    <m/>
    <n v="30710622848"/>
    <n v="43190"/>
    <m/>
    <m/>
    <m/>
    <m/>
    <s v="https://www.buenosaires.gob.ar/baobras/barrio-31"/>
    <s v="https://documentosboletinoficial.buenosaires.gob.ar/publico/20180305.pdf"/>
    <m/>
    <m/>
    <m/>
  </r>
  <r>
    <s v="Barrio 31"/>
    <s v="Barrio 31: Cancha 7"/>
    <s v="Finalizada"/>
    <s v="Espacio Público"/>
    <x v="8"/>
    <s v="Con la lógica de regenerar el espacio público como un espacio principalmente de uso deportivo, de recreación y esparcimiento. Se reordenó para demarcar de manera clara los espacios de uso exclusivo deportivo y de juegos de niños. Se busca jerarquizar las circulaciones a fin de que no se interrumpan unas con otras y favoreciendo la accesibilidad. Toda la superficie de cancha de fútbol se realizó de cemento de color. Así­mismo, la iluminación general del espacio se realizó enteramente en led con posibilidad de telegestión a fin de integrarse a la red de alumbrado de CABA. Por último se sumaron diversos tipos de vegetación a fin de incrementar la huella verde dentro del espacio público. El área de acción se realizó sobre 880m2."/>
    <n v="21649898"/>
    <n v="1"/>
    <s v="Retiro"/>
    <s v="Gendarmeria Nacional Av. 679"/>
    <n v="-34.580219"/>
    <n v="-58.383741000000001"/>
    <x v="386"/>
    <x v="4"/>
    <d v="2019-04-01T00:00:00"/>
    <n v="8"/>
    <n v="100"/>
    <s v="https://cdn.buenosaires.gob.ar/datosabiertos/datasets/ba-obras/fotos/25554.jpg"/>
    <m/>
    <m/>
    <m/>
    <s v="Cooperativa"/>
    <n v="2018"/>
    <m/>
    <s v="22708720-2018"/>
    <n v="30714602760"/>
    <n v="43190"/>
    <n v="10"/>
    <m/>
    <m/>
    <m/>
    <s v="https://www.buenosaires.gob.ar/baobras/barrio-31"/>
    <m/>
    <m/>
    <m/>
    <m/>
  </r>
  <r>
    <s v="Barrio 31"/>
    <s v="Barrio 31: Relocalización Cesac 21"/>
    <s v="Finalizada"/>
    <s v="Salud"/>
    <x v="8"/>
    <s v="Los Centros de Salud 21 y 25 son ejecutados por el Ministerio de Salud de la Ciudad de Buenos Aires. El CeSAC 21 ya se encuentra inaugurado. Estos centros, sumados al Centro de Salud 47 en el Galpón y el Centro de Salud Transitorio sobre Calle 9, logran acercar geográfica y culturalmente la oferta de salud al barrio, para que los vecinos no requieran transitar grandes distancias para recibir atención médica. Así­ se garantiza el servicio de salud con la calidad y cercaní­a igual al resto de la ciudad."/>
    <n v="31574155.350000001"/>
    <n v="1"/>
    <s v="Retiro"/>
    <s v="Gendarmeria Nacional Av. 679"/>
    <n v="-34.582839"/>
    <n v="-58.376922999999998"/>
    <x v="465"/>
    <x v="5"/>
    <d v="2019-05-31T00:00:00"/>
    <n v="17"/>
    <n v="100"/>
    <m/>
    <m/>
    <m/>
    <m/>
    <s v="Kir S.R.L"/>
    <n v="2017"/>
    <s v="Licitación Pública "/>
    <s v="1186-SIGAF-17"/>
    <n v="30703232046"/>
    <n v="43190"/>
    <n v="10"/>
    <m/>
    <m/>
    <m/>
    <s v="https://www.buenosaires.gob.ar/baobras/barrio-31"/>
    <s v="https://documentosboletinoficial.buenosaires.gob.ar/publico/20170922.pdf"/>
    <m/>
    <m/>
    <m/>
  </r>
  <r>
    <s v="Barrio 31"/>
    <s v="Barrio 31: Casa de la Cultura"/>
    <s v="Finalizada"/>
    <s v="Arquitectura"/>
    <x v="8"/>
    <s v="Casa de la Cultura: centro cultural en el corazón del barrio para que todos los vecinos puedan disfrutar de diferentes talleres, actividades y expresiones artí­sticas. El nuevo espacio cuenta con una grilla de talleres que recorren varias ramas artí­sticas, desde la narración hasta la producción musical, pasando por diferentes estilos de danzas como el tango, los ritmos latinos y bailes afroperuanos"/>
    <n v="8004000"/>
    <n v="1"/>
    <s v="Retiro"/>
    <s v="Gendarmeria Nacional Av. 679"/>
    <n v="-34.584349000000003"/>
    <n v="-58.380688999999997"/>
    <x v="246"/>
    <x v="5"/>
    <d v="2019-02-28T00:00:00"/>
    <n v="24"/>
    <n v="100"/>
    <s v="https://cdn.buenosaires.gob.ar/datosabiertos/datasets/ba-obras/fotos/25558.jpg"/>
    <m/>
    <m/>
    <m/>
    <s v="Cooperativa"/>
    <n v="2017"/>
    <m/>
    <m/>
    <n v="30711306745"/>
    <n v="43190"/>
    <n v="20"/>
    <m/>
    <m/>
    <m/>
    <s v="https://www.buenosaires.gob.ar/baobras/barrio-31"/>
    <m/>
    <m/>
    <m/>
    <m/>
  </r>
  <r>
    <s v="Barrio 31"/>
    <s v="Barrio 31: Espacio Publico YPF"/>
    <s v="Finalizada"/>
    <s v="Espacio Público"/>
    <x v="8"/>
    <s v="El proyecto cuenta con 19.500 m2 de espacios públicos; comprendiendo trabajos de mejoramiento urbano, pavimentos, veredas, parquización, mobiliario urbano, alumbrado público. Incluye también un área de espacio público con zonas verdes, juegos para niños, espacios de convivencia."/>
    <n v="172245745"/>
    <n v="1"/>
    <s v="Retiro"/>
    <s v="Gendarmeria Nacional Av. 679"/>
    <n v="-34.580851000000003"/>
    <n v="-58.378791999999997"/>
    <x v="466"/>
    <x v="4"/>
    <d v="2020-09-01T00:00:00"/>
    <n v="16"/>
    <n v="100"/>
    <s v="https://cdn.buenosaires.gob.ar/datosabiertos/datasets/ba-obras/fotos/25559.jpg"/>
    <m/>
    <m/>
    <m/>
    <s v="Algieri"/>
    <n v="2018"/>
    <s v="Licitación Pública Nacional"/>
    <s v="220-SIGAF/18"/>
    <n v="30699339810"/>
    <n v="43190"/>
    <n v="10"/>
    <m/>
    <m/>
    <m/>
    <s v="https://www.buenosaires.gob.ar/baobras/barrio-31"/>
    <s v="https://documentosboletinoficial.buenosaires.gob.ar/publico/20180612.pdf"/>
    <m/>
    <m/>
    <m/>
  </r>
  <r>
    <s v="Barrio 31"/>
    <s v="Barrio 31: Cancha Ledesma"/>
    <s v="Finalizada"/>
    <s v="Espacio Público"/>
    <x v="8"/>
    <s v="Este espacio público está ubicado entre dos sectores del Barrio 31, y es motivo de unión entre sus vecinos. Además, su cercaní­a con la Casa de la Cultura hace que este espacio ya se haya convertido en un polo deportivo y cultural donde sobran las razones para encontrarse. Consiste en un espacio de usos múltiples semihundido, conformado con gradas en forma desniveles a la manera de anfiteatro, con escalones a su alrededor para que ese espacio pueda utilizarse para hacer eventos. La iluminación general del espacio se realizó enteramente en LED y se suman diversos tipos de vegetación de tipo trepadoras a fin de incrementar la huella verde dentro del espacio público."/>
    <n v="11494715"/>
    <n v="1"/>
    <s v="Retiro"/>
    <s v="Gendarmeria Nacional Av. 679"/>
    <n v="-34.584345999999996"/>
    <n v="-58.380248000000002"/>
    <x v="24"/>
    <x v="5"/>
    <d v="2017-11-30T00:00:00"/>
    <n v="11"/>
    <n v="100"/>
    <m/>
    <m/>
    <m/>
    <m/>
    <s v="Cooperativa"/>
    <n v="2016"/>
    <m/>
    <m/>
    <n v="33711722349"/>
    <n v="43190"/>
    <n v="10"/>
    <m/>
    <m/>
    <m/>
    <s v="https://www.buenosaires.gob.ar/baobras/barrio-31"/>
    <m/>
    <m/>
    <m/>
    <m/>
  </r>
  <r>
    <s v="Centro Deportivo de Tiro y Anexo"/>
    <s v="Centro Deportivo de Tiro y Anexo - Lic 2 - Edificio principal y anexos"/>
    <s v="Finalizada"/>
    <s v="Arquitectura"/>
    <x v="1"/>
    <s v="El objeto primordial del Centro Deportivo de Tiro consistirá en dotar a la Ciudad Autónoma de Buenos Aires de infraestructura de excelencia internacional en la práctica de deportiva de tiro y entrenamiento de fuerzas Armadas y de seguridad de carácter Nacional, Provincial y Municipal y educación deportiva. La nueva sede se ubica sobre un predio de 13 has. al borde costero de la Ciudad de Buenos Aires, aledaño al arroyo Medrano, al Club de Golf de la Policí­a Federal y al recientemente inaugurado Parque de los Niños, completando una serie de infraestructuras programáticas en situación de parque único costero."/>
    <n v="595400000"/>
    <n v="13"/>
    <s v="Nuñez"/>
    <s v="Calle sin nombre oficial (Av. Tambor de TacuarÃ­) S/N"/>
    <n v="-34.531547000000003"/>
    <n v="-58.460599000000002"/>
    <x v="418"/>
    <x v="6"/>
    <d v="2020-09-30T00:00:00"/>
    <n v="19"/>
    <n v="100"/>
    <s v="https://cdn2.buenosaires.gob.ar/baobras/genericas/generica_arquitectura.png"/>
    <m/>
    <m/>
    <m/>
    <s v="Niro Construcciones S.A."/>
    <n v="2018"/>
    <s v="LICITACION PUBLICA"/>
    <s v="2018-24730430-DGIURB"/>
    <n v="33588171979"/>
    <m/>
    <m/>
    <m/>
    <m/>
    <m/>
    <s v="https://www.buenosaires.gob.ar/baobras/centro-deportivo-de-tiro-y-anexo"/>
    <s v="https://www.buenosaires.gob.ar/areas/planeamiento_obras/licitations/web/frontend_dev.php/licitation/index/id/366"/>
    <m/>
    <m/>
    <m/>
  </r>
  <r>
    <s v="Deposito de las Artes  Fábrica Colón"/>
    <s v="Deposito de las Artes - Fábrica Colón"/>
    <s v="Finalizada"/>
    <s v="Arquitectura"/>
    <x v="1"/>
    <s v="Se recicla el viejo edificio de la firma Descours &amp; Cabot para destinarlo a talleres y depósitos del Teatro Colón. Se transforma en un espacio de interacción entre las distintas actividades que se llevan a cabo para el armado de algunas de sus escenografí­as y el guardado de las reliquias de las obras realizadas en el Teatro Colón, generando un atractivo turí­stico para el público."/>
    <n v="49595723"/>
    <n v="4"/>
    <s v="La Boca"/>
    <s v="Av. Pedro de Mendoza 2143"/>
    <n v="-34.640552"/>
    <n v="-58.361392000000002"/>
    <x v="450"/>
    <x v="6"/>
    <d v="2020-02-15T00:00:00"/>
    <n v="9"/>
    <n v="100"/>
    <s v="https://cdn.buenosaires.gob.ar/datosabiertos/datasets/ba-obras/fotos/25601-1.jpg"/>
    <s v="https://cdn.buenosaires.gob.ar/datosabiertos/datasets/ba-obras/fotos/25601-2.jpg"/>
    <s v="https://cdn.buenosaires.gob.ar/datosabiertos/datasets/ba-obras/fotos/25601-3.jpg"/>
    <s v="https://cdn.buenosaires.gob.ar/datosabiertos/datasets/ba-obras/fotos/25601-4.jpg"/>
    <s v="Cooperativa de Trabajo Greti Ltda"/>
    <n v="2018"/>
    <s v="Licitación Pública"/>
    <s v="515-SIGAF-2018"/>
    <n v="30710961634"/>
    <m/>
    <m/>
    <m/>
    <m/>
    <m/>
    <m/>
    <s v="https://www.buenosaires.gob.ar/areas/planeamiento_obras/licitations/web/frontend_dev.php/licitation/index/id/365"/>
    <s v="2018-22282725- -MGEYA-DGRGIEG"/>
    <m/>
    <m/>
  </r>
  <r>
    <s v="Parque Olí­mpico"/>
    <s v="Readecuación Parque Olimpico"/>
    <s v="Neutralizada"/>
    <s v="Espacio Público"/>
    <x v="1"/>
    <s v="La obra consiste en la construcción de tres nuevos edificios que se emplazarán en el Parque Olí­mpico, con la intención de mudar al CENARD a la zona sur. Habrá oficinas, una residencia y un Centro de Ciencias Aplicadas al Deporte, una escuela, oficina antidoping, una cancha murciélago y se readecuarán 4 pabellones."/>
    <n v="903283412"/>
    <n v="8"/>
    <s v="Villa Lugano"/>
    <s v="Escalada Av. "/>
    <n v="-34.672645000000003"/>
    <n v="-58.451140000000002"/>
    <x v="467"/>
    <x v="6"/>
    <d v="2020-07-13T00:00:00"/>
    <n v="13"/>
    <n v="11"/>
    <m/>
    <m/>
    <m/>
    <m/>
    <s v="Sudamericana S.A."/>
    <n v="2018"/>
    <s v="Licitacion publica"/>
    <s v="650-SIGAF-2018"/>
    <n v="30610895456"/>
    <s v="vecinos"/>
    <m/>
    <m/>
    <m/>
    <m/>
    <m/>
    <m/>
    <m/>
    <m/>
    <m/>
  </r>
  <r>
    <s v="Centro Penitenciario Federal VII  Ricardo Gutierrez"/>
    <s v="Centro Penitenciario Federal VII - Ricardo Gutierrez Lic 1 - Infraestructura y edificios de apoyo"/>
    <s v="Finalizada"/>
    <s v="Arquitectura"/>
    <x v="1"/>
    <s v="El Complejo Penitenciario Federal de la Ciudad Autónoma de Buenos Aires, conocido como cárcel de Devoto, será trasladado a Marcos Paz. Se construirá un nuevo penal en el predio federal que se encuentra junto al Complejo Penitenciario de Marcos Paz."/>
    <n v="784789243"/>
    <m/>
    <s v="Marcos Paz"/>
    <s v="Acceso Zabala y Ruta 6"/>
    <m/>
    <m/>
    <x v="468"/>
    <x v="4"/>
    <d v="2020-12-27T00:00:00"/>
    <n v="24"/>
    <n v="100"/>
    <s v="https://cdn2.buenosaires.gob.ar/baobras/genericas/generica_arquitectura.png"/>
    <m/>
    <m/>
    <m/>
    <s v="UTE TriviÃ±o - Fontana Nicastro"/>
    <n v="2017"/>
    <s v="Licitacion publica"/>
    <s v="400-SIGAF/2018"/>
    <n v="30716274310"/>
    <m/>
    <m/>
    <m/>
    <m/>
    <m/>
    <s v="https://www.buenosaires.gob.ar/baobras/carceles"/>
    <s v="https://www.buenosaires.gob.ar/areas/planeamiento_obras/licitations/web/frontend_dev.php/licitation/index/id/356"/>
    <s v="2018-13414420-DGOINFU"/>
    <m/>
    <m/>
  </r>
  <r>
    <s v="Centro Penitenciario Federal VII  Ricardo Gutierrez"/>
    <s v="Centro Penitenciario Federal VII - Ricardo Gutierrez Lic 2 - Institutos 1 y 3"/>
    <s v="Rescindida"/>
    <s v="Arquitectura"/>
    <x v="1"/>
    <s v="El Complejo Penitenciario Federal de la Ciudad Autónoma de Buenos Aires, conocido como cárcel de Devoto, será trasladado a Marcos Paz. Se construirá un nuevo penal en el predio federal que se encuentra junto al Complejo Penitenciario de Marcos Paz."/>
    <n v="1368000000"/>
    <m/>
    <s v="Marcos Paz"/>
    <s v="Acceso Zabala y Ruta 6"/>
    <m/>
    <m/>
    <x v="468"/>
    <x v="4"/>
    <d v="2020-11-30T00:00:00"/>
    <n v="23"/>
    <n v="66"/>
    <s v="https://cdn2.buenosaires.gob.ar/baobras/genericas/generica_arquitectura.png"/>
    <m/>
    <m/>
    <m/>
    <s v="Sudamericana S.A."/>
    <n v="2017"/>
    <s v="Licitacion publica"/>
    <s v="490-SIGAF/2018"/>
    <n v="30546752271"/>
    <m/>
    <m/>
    <m/>
    <m/>
    <m/>
    <s v="https://www.buenosaires.gob.ar/baobras/carceles"/>
    <s v="https://www.buenosaires.gob.ar/areas/planeamiento_obras/licitations/web/frontend_dev.php/licitation/index/id/364"/>
    <s v="2018-20835249-DGOINFU"/>
    <m/>
    <m/>
  </r>
  <r>
    <s v="Centro Penitenciario Federal VII  Ricardo Gutierrez"/>
    <s v="Centro Penitenciario Federal VII - Ricardo Gutierrez Lic 3 - Institutos 2 y 4"/>
    <s v="Rescindida"/>
    <s v="Arquitectura"/>
    <x v="1"/>
    <s v="El Complejo Penitenciario Federal de la Ciudad Autónoma de Buenos Aires, conocido como cárcel de Devoto, será trasladado a Marcos Paz. Se construirá un nuevo penal en el predio federal que se encuentra junto al Complejo Penitenciario de Marcos Paz."/>
    <n v="1389607260"/>
    <m/>
    <s v="Marcos Paz"/>
    <s v="Acceso Zabala y Ruta 6"/>
    <m/>
    <m/>
    <x v="468"/>
    <x v="4"/>
    <d v="2020-11-30T00:00:00"/>
    <n v="23"/>
    <n v="69"/>
    <s v="https://cdn2.buenosaires.gob.ar/baobras/genericas/generica_arquitectura.png"/>
    <m/>
    <m/>
    <m/>
    <s v="Sudamericana S.A."/>
    <n v="2017"/>
    <s v="Licitacion publica"/>
    <s v="491-SIGAF/2018"/>
    <n v="30546752271"/>
    <m/>
    <m/>
    <m/>
    <m/>
    <m/>
    <s v="https://www.buenosaires.gob.ar/baobras/carceles"/>
    <s v="https://www.buenosaires.gob.ar/areas/planeamiento_obras/licitations/web/frontend_dev.php/licitation/index/id/363"/>
    <s v="2018- 20835624-DGOINFU"/>
    <m/>
    <m/>
  </r>
  <r>
    <s v="Mejoramiento de la eficiencia hidráulica del Emisario principal del Arroyo Medrano"/>
    <s v="Mejoramiento de la eficiencia hidráulica del Emisario principal del Arroyo Medrano â€“ Tramo de 2 Y 3 Celdas"/>
    <s v="Finalizada"/>
    <s v="Hidráulica e Infraestructura"/>
    <x v="1"/>
    <s v="La obra tiene como objetivo mejorar la capacidad de escurrimiento del conducto principal del Arroyo Medrano, en el tramo de aproximadamente 3,8 kilómetros de longitud comprendido entre la Av. General Paz y la Av. Cabildo."/>
    <n v="125382126"/>
    <n v="12"/>
    <s v="Saavedra"/>
    <s v="Andonaegui y Rastreador Fournier"/>
    <n v="-34.562035999999999"/>
    <n v="-58.501159000000001"/>
    <x v="469"/>
    <x v="4"/>
    <d v="2020-05-30T00:00:00"/>
    <n v="20"/>
    <n v="100"/>
    <m/>
    <m/>
    <m/>
    <m/>
    <s v="ALTOTE â€“ NAKU CONSTRUCCIONES UTE"/>
    <n v="2018"/>
    <m/>
    <m/>
    <m/>
    <m/>
    <m/>
    <m/>
    <m/>
    <m/>
    <m/>
    <s v="https://www.buenosaires.gob.ar/areas/planeamiento_obras/licitations/web/frontend_dev.php/licitation/index/id/344"/>
    <s v="2018-604-MDUYTGC"/>
    <m/>
    <m/>
  </r>
  <r>
    <s v="Playa Ferroviaria Palermo"/>
    <s v="Playa Ferroviaria Palermo - Etapa 1"/>
    <s v="Finalizada"/>
    <s v="Arquitectura"/>
    <x v="1"/>
    <s v="La ex Playa Ferroviaria Palermo es un extenso territorio anteriormente en desuso (2 kms de longitud y ancho máximo de 150 ms) localizado en un punto central de la Ciudad de Buenos Aires. El proyecto consisitió en desarrollar urbaní­sticamente estos terrenos."/>
    <n v="41513015"/>
    <n v="14"/>
    <s v="Palermo"/>
    <s v="Soler y Godoy Cruz"/>
    <n v="-34.583393000000001"/>
    <n v="-58.429408000000002"/>
    <x v="470"/>
    <x v="6"/>
    <d v="2019-09-30T00:00:00"/>
    <n v="7"/>
    <n v="100"/>
    <s v="https://cdn.buenosaires.gob.ar/datosabiertos/datasets/ba-obras/fotos/25607-1.jpg"/>
    <s v="https://cdn.buenosaires.gob.ar/datosabiertos/datasets/ba-obras/fotos/25607-2.jpg"/>
    <s v="https://cdn.buenosaires.gob.ar/datosabiertos/datasets/ba-obras/fotos/25607-3.jpg"/>
    <s v="https://cdn.buenosaires.gob.ar/datosabiertos/datasets/ba-obras/fotos/25607-4.jpg"/>
    <s v="Bosquimano S.A"/>
    <n v="2019"/>
    <s v="Licitación Publica"/>
    <s v="590/SIGAF/2018"/>
    <n v="30711470022"/>
    <m/>
    <m/>
    <m/>
    <m/>
    <m/>
    <m/>
    <s v="https://www.buenosaires.gob.ar/areas/planeamiento_obras/licitations/web/frontend_dev.php/licitation/index/id/368"/>
    <s v="2018-27322489-MGEYA-DGOINFU."/>
    <m/>
    <m/>
  </r>
  <r>
    <s v="Ministerio de Hábitat y Desarrollo Urbano"/>
    <s v="Sede del Ministerio de Hábitat y Desarrollo Humano - Parque Público y Calles Entorno"/>
    <s v="Finalizada"/>
    <s v="Espacio Público"/>
    <x v="1"/>
    <s v="El Elefante Blanco es un edificio ubicado en la Ciudad Oculta del barrio de Villa Lugano, abandonado por más de 60 años. El proyecto contempló la demolición de esa estructura para la construcción de un nuevo espacio verde y público para el barrio, junto al nuevo edificio del Ministerio de Desarrollo Humano y Hábitat."/>
    <n v="75898346"/>
    <n v="8"/>
    <s v="Villa Lugano"/>
    <s v="Av. Piedra Buena 3250"/>
    <n v="-34.671061999999999"/>
    <n v="-58.493206000000001"/>
    <x v="117"/>
    <x v="4"/>
    <d v="2019-09-30T00:00:00"/>
    <n v="10"/>
    <n v="100"/>
    <s v="https://cdn.buenosaires.gob.ar/datosabiertos/datasets/ba-obras/fotos/25608-1.jpg"/>
    <s v="https://cdn.buenosaires.gob.ar/datosabiertos/datasets/ba-obras/fotos/25608-2.jpg"/>
    <s v="https://cdn.buenosaires.gob.ar/datosabiertos/datasets/ba-obras/fotos/25608-3.jpg"/>
    <s v="https://cdn.buenosaires.gob.ar/datosabiertos/datasets/ba-obras/fotos/25608-4.jpg"/>
    <s v="Niro Construcciones S.A."/>
    <n v="2018"/>
    <s v="Licitacion publica"/>
    <s v="357/SIGAF/2018,"/>
    <n v="33588171979"/>
    <m/>
    <m/>
    <m/>
    <m/>
    <m/>
    <s v="https://www.buenosaires.gob.ar/baobras/elefante-blanco"/>
    <s v="https://www.buenosaires.gob.ar/areas/planeamiento_obras/licitations/web/frontend_dev.php/licitation/index/id/352"/>
    <s v="2018-19451427-MGEYADGIURB"/>
    <m/>
    <m/>
  </r>
  <r>
    <s v="Distrito De Las Artes"/>
    <s v="Distrito De Las Artes: Club Deportivo GIUFFRA - Sistema De Iluminación"/>
    <s v="Finalizada"/>
    <s v="Arquitectura"/>
    <x v="2"/>
    <s v="Nuevo Sistema De Iluminación De La Cancha De Futbol Con Recambio De Proyectores Y Lámparas Existentes Por Sistema LED."/>
    <n v="190575"/>
    <n v="1"/>
    <s v="San Telmo"/>
    <s v="Perú 1243 "/>
    <n v="-34.622517999999999"/>
    <n v="-58.374558"/>
    <x v="471"/>
    <x v="4"/>
    <d v="2018-06-23T00:00:00"/>
    <n v="1"/>
    <n v="100"/>
    <m/>
    <m/>
    <m/>
    <m/>
    <s v="ACUN SRL"/>
    <n v="2018"/>
    <s v="Contratación Directa"/>
    <s v="03-CBAS-2018"/>
    <n v="30712482385"/>
    <s v="usuarios"/>
    <m/>
    <m/>
    <m/>
    <m/>
    <m/>
    <m/>
    <m/>
    <m/>
    <m/>
  </r>
  <r>
    <s v="Distrito Del Deporte"/>
    <s v="Distrito Del Deporte: Refacción Y Ampliación De Polideportivo Martinez Castro - D.D.Nº19 "/>
    <s v="Finalizada"/>
    <s v="Arquitectura"/>
    <x v="2"/>
    <s v="La Obra Consiste En La Refacción De Lo Existente Y La Ampliación En Dos Sectores Con Sanitarios Especiales Y Espacios De Depósito Y Control. "/>
    <n v="10649661"/>
    <n v="8"/>
    <s v="Villa Soldati"/>
    <s v="Martí­nez Castro 3067"/>
    <n v="-34662281"/>
    <n v="-58.448704999999997"/>
    <x v="18"/>
    <x v="6"/>
    <d v="2019-07-11T00:00:00"/>
    <n v="5"/>
    <n v="98.57"/>
    <m/>
    <m/>
    <m/>
    <m/>
    <s v="Kavos S.A."/>
    <n v="2018"/>
    <s v="Licitación Pública"/>
    <s v="05-CBAS-2018"/>
    <n v="33707144829"/>
    <s v="usuarios"/>
    <m/>
    <m/>
    <m/>
    <m/>
    <m/>
    <m/>
    <m/>
    <m/>
    <m/>
  </r>
  <r>
    <s v="Comisarí­as"/>
    <s v="Destacamento De Bomberos: Remodelación Cuartel De Bomberos II &quot;Patricios&quot;"/>
    <s v="Finalizada"/>
    <s v="Arquitectura"/>
    <x v="2"/>
    <s v="La Obra Consiste En La Remodelación Del Cuartel De Bomberos De Parque Patricios Para La Refuncionalización , Modificación Y Ampliación De Algunos Espacios"/>
    <n v="11478249"/>
    <n v="4"/>
    <s v="Parque Patricios"/>
    <s v="Caseros  Av. 2849 "/>
    <n v="-34.636336"/>
    <n v="-58.40305"/>
    <x v="472"/>
    <x v="4"/>
    <d v="2019-03-27T00:00:00"/>
    <n v="6"/>
    <n v="97.78"/>
    <m/>
    <m/>
    <m/>
    <m/>
    <s v="CYLP S. A."/>
    <n v="2018"/>
    <s v="Licitación Pública"/>
    <s v="02-CBAS-2018"/>
    <n v="30567789000"/>
    <s v="usuarios"/>
    <m/>
    <m/>
    <m/>
    <m/>
    <m/>
    <m/>
    <m/>
    <m/>
    <m/>
  </r>
  <r>
    <s v="Comisarí­as"/>
    <s v="Destacamento De Bomberos: Remodelación De Núcleos Sanitarios-Destacamento Ger Caballito"/>
    <s v="Finalizada"/>
    <s v="Arquitectura"/>
    <x v="2"/>
    <s v="La Obra Consiste En La Remodelación A Nuevo De Tres Núcleos Sanitarios. "/>
    <n v="1193562"/>
    <n v="7"/>
    <s v="Caballito"/>
    <s v="Riglos 959"/>
    <n v="-34.630277999999997"/>
    <n v="-58.436"/>
    <x v="473"/>
    <x v="4"/>
    <d v="2018-08-28T00:00:00"/>
    <n v="2"/>
    <n v="100"/>
    <m/>
    <m/>
    <m/>
    <m/>
    <s v="NELTEC S.R.L."/>
    <n v="2018"/>
    <s v="Contratación Directa"/>
    <s v="11-CBAS-2018"/>
    <n v="30707902341"/>
    <s v="usuarios"/>
    <m/>
    <m/>
    <m/>
    <m/>
    <m/>
    <m/>
    <m/>
    <m/>
    <m/>
  </r>
  <r>
    <s v="Barrio Los Piletones"/>
    <s v="Barrio Los Piletones: Mejoras En Frentes 3Â° Etapa"/>
    <s v="Finalizada"/>
    <s v="Vivienda"/>
    <x v="2"/>
    <s v="La Propuesta De Obras Consiste En El Mejoramiento De Los Frentes De Las Parcelas Regularizadas"/>
    <n v="1243080"/>
    <n v="8"/>
    <s v="Villa Soldati"/>
    <s v="Esperanza, Janer, Plumerillo 3843, Janer 3860"/>
    <n v="-34.664374000000002"/>
    <n v="-58.455120000000001"/>
    <x v="474"/>
    <x v="4"/>
    <d v="2018-08-18T00:00:00"/>
    <n v="3"/>
    <n v="100"/>
    <m/>
    <m/>
    <m/>
    <m/>
    <s v="ANTONIO ALAK LTDA"/>
    <n v="2018"/>
    <s v="Contratación Directa"/>
    <s v="01-CBAS-2018"/>
    <n v="30709930385"/>
    <s v="vecinos"/>
    <m/>
    <m/>
    <m/>
    <m/>
    <m/>
    <m/>
    <m/>
    <m/>
    <m/>
  </r>
  <r>
    <s v="Barrio Los Piletones"/>
    <s v="Barrio Los Piletones: Demoliciones Casas 13/1 Y 13/2 Manzana 11"/>
    <s v="Finalizada"/>
    <s v="Hidráulica e Infraestructura"/>
    <x v="2"/>
    <s v="La Obra Consiste En La Demolición De Las Edificaciones  A La Necesidad De Liberación Del Sector Público Del Entorno Del Lago Soldati. Esta Apertura Servirá Para El Acceso A Infraestructura Y Se Realizará Espacio De Recreación"/>
    <n v="350068"/>
    <n v="8"/>
    <s v="Villa Soldati"/>
    <s v="El Sendero 4050-3900"/>
    <n v="-34.663449999999997"/>
    <n v="-58.459488999999998"/>
    <x v="475"/>
    <x v="4"/>
    <d v="2018-08-07T00:00:00"/>
    <n v="1.5"/>
    <n v="100"/>
    <m/>
    <m/>
    <m/>
    <m/>
    <s v="LOS PILETONES LTDA"/>
    <n v="2018"/>
    <s v="Contratación Directa"/>
    <s v="10-CBAS-2018"/>
    <n v="30710477910"/>
    <s v="vecinos"/>
    <m/>
    <m/>
    <m/>
    <m/>
    <m/>
    <m/>
    <m/>
    <m/>
    <m/>
  </r>
  <r>
    <s v="Barrio Los Piletones"/>
    <s v="Barrio Los Piletones: Movimientos De Suelos â€“ Nueva Plaza En Manzana 195 - Complejo Habitacional Los Piletones"/>
    <s v="Finalizada"/>
    <s v="Espacio Público"/>
    <x v="2"/>
    <s v="La Obra Consiste En Movimientos De Suelos Y Tendido De Infraestructura Para Nuevo Espacio Público."/>
    <n v="923358"/>
    <n v="8"/>
    <s v="Villa Soldati"/>
    <s v="Senderos De La Fuerza, De La Paz, 14 De Mayo, Mujeres Victoriosas 3015-3025"/>
    <n v="-34.663449999999997"/>
    <n v="-58.459488999999998"/>
    <x v="476"/>
    <x v="4"/>
    <d v="2018-09-14T00:00:00"/>
    <n v="1.5"/>
    <n v="100"/>
    <m/>
    <m/>
    <m/>
    <m/>
    <s v="SOL YEWEN LTDA"/>
    <n v="2018"/>
    <s v="Contratación Directa"/>
    <s v="42-CBAS-2018"/>
    <n v="30709272981"/>
    <s v="vecinos"/>
    <m/>
    <m/>
    <m/>
    <m/>
    <m/>
    <m/>
    <m/>
    <m/>
    <m/>
  </r>
  <r>
    <s v="Barrio Los Piletones"/>
    <s v="Barrio Los Piletones: Hormigón â€“ Nueva Plaza En Manzana 195, Complejo Habitacional Los Piletones"/>
    <s v="Finalizada"/>
    <s v="Espacio Público"/>
    <x v="2"/>
    <s v="La Obra Consiste En Realizar Las Plateas Para Apoyo Contenedores En Nuevo Espacio Público"/>
    <n v="692119"/>
    <n v="8"/>
    <s v="Villa Soldati"/>
    <s v="Senderos De La Fuerza, De La Paz, 14 De Mayo, Mujeres Victoriosas 3015-3025"/>
    <n v="-34.663449999999997"/>
    <n v="-58.459488999999998"/>
    <x v="477"/>
    <x v="4"/>
    <d v="2018-10-22T00:00:00"/>
    <n v="1.34"/>
    <n v="100"/>
    <m/>
    <m/>
    <m/>
    <m/>
    <s v="LA UNION LTDA"/>
    <n v="2018"/>
    <s v="Contratación Directa"/>
    <s v="46-CBAS-2018"/>
    <n v="30711170053"/>
    <s v="vecinos"/>
    <m/>
    <m/>
    <m/>
    <m/>
    <m/>
    <m/>
    <m/>
    <m/>
    <m/>
  </r>
  <r>
    <s v="Barrio Los Piletones"/>
    <s v="Barrio Los Piletones: Finalización Plaza En Manzana 195, Complejo Habitacional Los Piletones"/>
    <s v="Finalizada"/>
    <s v="Espacio Público"/>
    <x v="2"/>
    <s v="La Obra Consiste En La Terminación De La Plaza Con Tareas De Albañilerí­a,Parquización, Colocación De Equipamientos Urbano, Juegos Inclusivos Y Contenedores Con Sanitarios."/>
    <n v="5861544"/>
    <n v="8"/>
    <s v="Villa Soldati"/>
    <s v="Senderos De La Fuerza, De La Paz, 14 De Mayo, Mujeres Victoriosas 3015-3025"/>
    <n v="-34.663449999999997"/>
    <n v="-58.459488999999998"/>
    <x v="478"/>
    <x v="4"/>
    <d v="2019-02-17T00:00:00"/>
    <n v="2.5"/>
    <n v="100"/>
    <m/>
    <m/>
    <m/>
    <m/>
    <s v="PRISMA Construcciones SRL"/>
    <n v="2018"/>
    <s v="Contratación Directa"/>
    <s v="50-CBAS-2018"/>
    <n v="30714290173"/>
    <s v="vecinos"/>
    <m/>
    <m/>
    <m/>
    <m/>
    <m/>
    <m/>
    <m/>
    <m/>
    <m/>
  </r>
  <r>
    <s v="Barrio Los Piletones"/>
    <s v="Barrio Los Piletones: Demoliciones, Casas Nº 60-63-64-65, Manzana 10"/>
    <s v="Finalizada"/>
    <s v="Hidráulica e Infraestructura"/>
    <x v="2"/>
    <s v="La Obra Consiste En La Demolición De Las Edificaciones  A La Necesidad De Liberación Del Lecho Lago Soldati Y Se Realizarán Espacios De Verde."/>
    <n v="961389"/>
    <n v="8"/>
    <s v="Villa Soldati"/>
    <s v="Lacarra Av. 2700"/>
    <n v="-34.661743000000001"/>
    <n v="-58.456138000000003"/>
    <x v="479"/>
    <x v="4"/>
    <d v="2018-12-29T00:00:00"/>
    <n v="1.5"/>
    <n v="100"/>
    <m/>
    <m/>
    <m/>
    <m/>
    <s v="LOS PILETONES LTDA"/>
    <n v="2018"/>
    <s v="Contratación Directa"/>
    <s v="55-CBAS-2018"/>
    <n v="30710477910"/>
    <s v="vecinos"/>
    <m/>
    <m/>
    <m/>
    <m/>
    <m/>
    <m/>
    <m/>
    <m/>
    <m/>
  </r>
  <r>
    <s v="Barrio Los Piletones"/>
    <s v="Barrio Los Piletones: Demoliciones En Manzana 8"/>
    <s v="Finalizada"/>
    <s v="Hidráulica e Infraestructura"/>
    <x v="2"/>
    <s v="La Obra Consiste En La Demolición De Las Edificaciones  A La Necesidad De La Futura Apertura De Calle"/>
    <n v="759982"/>
    <n v="8"/>
    <s v="Villa Soldati"/>
    <s v="Plumerillo 3781-3810"/>
    <n v="-34.663449999999997"/>
    <n v="-58.459488999999998"/>
    <x v="479"/>
    <x v="4"/>
    <d v="2018-12-29T00:00:00"/>
    <n v="1.5"/>
    <n v="100"/>
    <m/>
    <m/>
    <m/>
    <m/>
    <s v="LOS PILETONES LTDA"/>
    <n v="2018"/>
    <s v="Contratación Directa"/>
    <s v="47-CBAS-2018"/>
    <n v="30710477910"/>
    <s v="vecinos"/>
    <m/>
    <m/>
    <m/>
    <m/>
    <m/>
    <m/>
    <m/>
    <m/>
    <m/>
  </r>
  <r>
    <s v="Barrio Los Piletones"/>
    <s v="Barrio Los Piletones: Pluviales Calle Lacarra â€“ Cloacales Mz. 10 Barrio Los Piletones â€“ Cámara Aquietamiento Carrillo â€“ Pluviales Nueva Esperanza "/>
    <s v="Finalizada"/>
    <s v="Hidráulica e Infraestructura"/>
    <x v="2"/>
    <s v="La Obra Consiste En Reparaciones Varias En Pasillo 3 De Mz.1;Desagí¼e Pluvial Sobre Calle Lacarra; Desagí¼e Cloacal En Mz. 10; Reconstrucción De Cámara De Aquietamiento En Estación De Bombeo Carrillo Y Desagí¼e Pluvial En Barrio Nueva Esperanza. "/>
    <n v="7120573"/>
    <n v="8"/>
    <s v="Villa Soldati"/>
    <s v="Lacarra Av. 2700"/>
    <n v="-34.661743000000001"/>
    <n v="-58.456138000000003"/>
    <x v="476"/>
    <x v="4"/>
    <d v="2018-12-13T00:00:00"/>
    <n v="3"/>
    <n v="94"/>
    <m/>
    <m/>
    <m/>
    <m/>
    <s v="GOLI Construcciones SRL"/>
    <n v="2018"/>
    <s v="Contratación Directa"/>
    <s v="43-CBAS-2018"/>
    <n v="30715832255"/>
    <s v="vecinos"/>
    <m/>
    <m/>
    <m/>
    <m/>
    <m/>
    <m/>
    <m/>
    <m/>
    <m/>
  </r>
  <r>
    <s v="Barrio Los Piletones"/>
    <s v="Barrio Los Piletones: Movimiento de suelos para Rap Sendero Mujeres Victoriosas , Complejo Habitacional Los Piletones"/>
    <s v="Finalizada"/>
    <s v="Hidráulica e Infraestructura"/>
    <x v="2"/>
    <s v="Las Tareas de Movimiento de Suelos, Ejecución De Desagí¼es Pluviales Para La Ejecución Del â€œSendero Mujeres Victoriosasâ€Con Un RAP Asfalto Paliativo."/>
    <n v="2090256"/>
    <n v="8"/>
    <s v="Villa Soldati"/>
    <s v="Mujeres Victoriosas"/>
    <n v="-34.665373000000002"/>
    <n v="-58.455869"/>
    <x v="480"/>
    <x v="4"/>
    <d v="2019-02-12T00:00:00"/>
    <n v="2"/>
    <n v="100"/>
    <m/>
    <m/>
    <m/>
    <m/>
    <s v="Jorge Canelles Ltda"/>
    <n v="2018"/>
    <s v="Contratación Directa"/>
    <s v="53-CBAS-2018"/>
    <n v="30708832959"/>
    <s v="vecinos"/>
    <m/>
    <m/>
    <m/>
    <m/>
    <m/>
    <m/>
    <m/>
    <m/>
    <m/>
  </r>
  <r>
    <s v="Villa Olí­mpica"/>
    <s v="Villa Olimpica: Ejecución De Tareas Vinculadas A Sistemas De Porteros Eléctricos â€“ Manzanas: B3 â€“ B5 â€“ B6"/>
    <s v="Finalizada"/>
    <s v="Arquitectura"/>
    <x v="2"/>
    <s v="La Obra Comprende La Provisión De Dirección Técnica, Mano de Obra Especializada Y Materiales Para El Montaje, Conexión Y Puesta En Servicio De Los Sistemas De Porteros Eléctricos De Los Edificios De VILLA OLíMPICA - Manzanas B3 â€“ B5 â€“ B6"/>
    <n v="2595165"/>
    <n v="8"/>
    <s v="Villa Lugano"/>
    <s v="Escalada Av. 4200"/>
    <n v="-34.675640999999999"/>
    <n v="-58.454313999999997"/>
    <x v="432"/>
    <x v="6"/>
    <d v="2019-06-05T00:00:00"/>
    <n v="1.5"/>
    <n v="100"/>
    <m/>
    <m/>
    <m/>
    <m/>
    <s v="CATALUÑA SERVICIOS Y CONSTRUCCIONES SRL"/>
    <n v="2019"/>
    <s v="Contratación Directa"/>
    <s v="04-CBAS-2019"/>
    <n v="30715889974"/>
    <s v="vecinos"/>
    <m/>
    <m/>
    <m/>
    <m/>
    <m/>
    <m/>
    <m/>
    <m/>
    <m/>
  </r>
  <r>
    <s v="Villa Olí­mpica"/>
    <s v="Villa Olimpica: Provisión y Colocación de Umbrales Graní­ticos â€“ Villa Olí­mpica"/>
    <s v="Finalizada"/>
    <s v="Arquitectura"/>
    <x v="2"/>
    <s v="La Obra Consiste En La Provisión Y Colocación De Umbrales Graní­ticos En Los 17 Edificios De Villa Olí­mpica."/>
    <n v="1246745"/>
    <n v="8"/>
    <s v="Villa Lugano"/>
    <s v="Escalada Av. 4200"/>
    <n v="-34.675640999999999"/>
    <n v="-58.454313999999997"/>
    <x v="481"/>
    <x v="6"/>
    <d v="2019-05-30T00:00:00"/>
    <n v="1"/>
    <n v="100"/>
    <m/>
    <m/>
    <m/>
    <m/>
    <s v="Calello Hermanos SA"/>
    <n v="2019"/>
    <s v="Contratación Directa"/>
    <s v="05-CBAS-2019"/>
    <n v="30500716858"/>
    <s v="vecinos"/>
    <m/>
    <m/>
    <m/>
    <m/>
    <m/>
    <m/>
    <m/>
    <m/>
    <m/>
  </r>
  <r>
    <s v="Villa Olí­mpica"/>
    <s v="Villa Olimpica: Cubiertas Metálicas Sobre Circulaciones Descubiertas â€“ Edificios Nº 07 y Nº 12 â€“ Villa Olí­mpica"/>
    <s v="Finalizada"/>
    <s v="Arquitectura"/>
    <x v="2"/>
    <s v="La Obra Consiste En La Ejecución De Cubiertas Sobre Los Palieres De Los Ultimos Pisos En Los Edificios B1-7 y B2-12 De La Villa Olí­mpica."/>
    <n v="724673"/>
    <n v="8"/>
    <s v="Villa Lugano"/>
    <s v="Escalada Av. 4200"/>
    <n v="-34.675640999999999"/>
    <n v="-58.454313999999997"/>
    <x v="482"/>
    <x v="6"/>
    <d v="2019-06-20T00:00:00"/>
    <n v="1"/>
    <n v="100"/>
    <m/>
    <m/>
    <m/>
    <m/>
    <s v="Mel Construcciones SRL"/>
    <n v="2019"/>
    <s v="Contratación Directa"/>
    <s v="06-CBAS-2019"/>
    <n v="33714510679"/>
    <s v="vecinos"/>
    <m/>
    <m/>
    <m/>
    <m/>
    <m/>
    <m/>
    <m/>
    <m/>
    <m/>
  </r>
  <r>
    <s v="Villa Olí­mpica"/>
    <s v="Villa Olimpica: Cubiertas Metálicas Sobre Circulaciones Descubiertas  â€“ Edificio Nº 25 â€“ Villa Olí­mpica"/>
    <s v="Finalizada"/>
    <s v="Arquitectura"/>
    <x v="2"/>
    <s v="La Obra Consiste En La Ejecución De La Cubierta Sobre El Palier DeL Ultimo Piso En  Edificio B4-25 De La Villa Olí­mpica."/>
    <n v="767157"/>
    <n v="8"/>
    <s v="Villa Lugano"/>
    <s v="Escalada Av. 4200"/>
    <n v="-34.675640999999999"/>
    <n v="-58.454313999999997"/>
    <x v="457"/>
    <x v="6"/>
    <d v="2019-06-12T00:00:00"/>
    <n v="1"/>
    <n v="100"/>
    <m/>
    <m/>
    <m/>
    <m/>
    <s v="BAICOND SRL"/>
    <n v="2019"/>
    <s v="Contratación Directa"/>
    <s v="07-CBAS-2019"/>
    <n v="30714869511"/>
    <s v="vecinos"/>
    <m/>
    <m/>
    <m/>
    <m/>
    <m/>
    <m/>
    <m/>
    <m/>
    <m/>
  </r>
  <r>
    <s v="Villa Olí­mpica"/>
    <s v="Villa Olimpica: Cubiertas Metálicas Sobre Circulaciones Descubiertas â€“ Edificio Nº 01 â€“ Villa Olí­mpica"/>
    <s v="Finalizada"/>
    <s v="Arquitectura"/>
    <x v="2"/>
    <s v="La Obra Consiste En La Ejecución De La Cubierta Sobre El Palier DeL Ultimo Piso En  Edificio B1-01 De La Villa Olí­mpica."/>
    <n v="1346638"/>
    <n v="8"/>
    <s v="Villa Lugano"/>
    <s v="Escalada Av. 4200"/>
    <n v="-34.675640999999999"/>
    <n v="-58.454313999999997"/>
    <x v="483"/>
    <x v="6"/>
    <d v="2019-07-18T00:00:00"/>
    <n v="1"/>
    <n v="100"/>
    <m/>
    <m/>
    <m/>
    <m/>
    <s v="CM CONSTRUCCIONES SA"/>
    <n v="2019"/>
    <s v="Contratación Directa"/>
    <s v="08-CBAS-2019"/>
    <n v="30714322660"/>
    <s v="vecinos"/>
    <m/>
    <m/>
    <m/>
    <m/>
    <m/>
    <m/>
    <m/>
    <m/>
    <m/>
  </r>
  <r>
    <s v="Parque Olí­mpico"/>
    <s v="Parque Olí­mpico: Movimientos De Suelo y mantenimiento de espacios verdes sito en el denominado â€œParque Olí­mpico Sectores A, B, D Y E"/>
    <s v="Finalizada"/>
    <s v="Espacio Público"/>
    <x v="2"/>
    <s v="La Obra Consiste En La Limpieza Y Desmalezado De Los Terrenos Que Se Encuentran Conformados Dentro Del Parque Olí­mpico. "/>
    <n v="3545275"/>
    <n v="8"/>
    <s v="Villa Soldati"/>
    <s v="Escalada Av. "/>
    <n v="-34.672645000000003"/>
    <n v="-58.451140000000002"/>
    <x v="472"/>
    <x v="4"/>
    <d v="2018-10-28T00:00:00"/>
    <n v="3"/>
    <n v="100"/>
    <m/>
    <m/>
    <m/>
    <m/>
    <s v="Jorge Canelles Ltda"/>
    <n v="2018"/>
    <s v="Contratación Directa"/>
    <s v="44-CBAS-2018"/>
    <n v="30708832959"/>
    <s v="vecinos"/>
    <m/>
    <m/>
    <m/>
    <m/>
    <m/>
    <m/>
    <m/>
    <m/>
    <m/>
  </r>
  <r>
    <s v="Villa Olí­mpica"/>
    <s v="Villa Olimpica: Cubiertas Metálicas Sobre Circulaciones Descubiertas â€“ Edificio Nº 02 â€“ Villa Olí­mpica"/>
    <s v="Finalizada"/>
    <s v="Arquitectura"/>
    <x v="2"/>
    <s v="La Obra Consiste En La Ejecución De La Cubierta Sobre El Palier DeL Ultimo Piso En  Edificio B1-02 De La Villa Olí­mpica."/>
    <n v="1648133"/>
    <n v="8"/>
    <s v="Villa Lugano"/>
    <s v="Escalada Av. 4200"/>
    <n v="-34.675640999999999"/>
    <n v="-58.454313999999997"/>
    <x v="484"/>
    <x v="6"/>
    <d v="2019-07-30T00:00:00"/>
    <n v="2"/>
    <n v="100"/>
    <m/>
    <m/>
    <m/>
    <m/>
    <s v="BUILDING CO SRL"/>
    <n v="2019"/>
    <s v="Contratación Directa"/>
    <s v="09-CBAS-2019"/>
    <n v="30708969881"/>
    <s v="vecinos"/>
    <m/>
    <m/>
    <m/>
    <m/>
    <m/>
    <m/>
    <m/>
    <m/>
    <m/>
  </r>
  <r>
    <s v="Distrito Del Deporte"/>
    <s v="Distrito Del Deporte: Remodelación De Cancha Cubierta En Club Jóvenes Deportistas"/>
    <s v="Finalizada"/>
    <s v="Arquitectura"/>
    <x v="2"/>
    <s v="La Obra Consiste En La Reparación Y Nivelacion Del Solado Multideportivo En La Cancha Cubierta, Pintura De Gradas Y Escalones De Acceso, Finalizando Con La Demarcación Del Playón Con Pintura Deportiva."/>
    <n v="1251404"/>
    <n v="8"/>
    <s v="Villa Lugano"/>
    <s v="Soldado de la Frontera 5130"/>
    <n v="-34684557"/>
    <n v="-58464128"/>
    <x v="485"/>
    <x v="6"/>
    <d v="2019-06-21T00:00:00"/>
    <n v="1"/>
    <n v="100"/>
    <m/>
    <m/>
    <m/>
    <m/>
    <s v="DR2 CONSTRUCCIONES SRL"/>
    <n v="2019"/>
    <s v="Contratación Directa"/>
    <s v="51-CBAS-2018"/>
    <n v="30714286605"/>
    <s v="usuarios"/>
    <m/>
    <m/>
    <m/>
    <m/>
    <m/>
    <m/>
    <m/>
    <m/>
    <m/>
  </r>
  <r>
    <s v="Barrio Los Piletones"/>
    <s v="Barrio Los Piletones: Agua Piletones- Impulsión Carrillo"/>
    <s v="Finalizada"/>
    <s v="Hidráulica e Infraestructura"/>
    <x v="2"/>
    <s v="La Obra Consiste En La Ejecución De Diversas Reparaciones En Las Cañerí­as De Redes De Provisión De Agua Potable"/>
    <n v="6033865"/>
    <n v="8"/>
    <s v="Villa Soldati"/>
    <s v="Lacarra Av. 2700"/>
    <n v="-34.661743000000001"/>
    <n v="-58.456138000000003"/>
    <x v="486"/>
    <x v="6"/>
    <d v="2019-05-08T00:00:00"/>
    <n v="4"/>
    <n v="100"/>
    <m/>
    <m/>
    <m/>
    <m/>
    <s v="GOLI Construcciones SRL"/>
    <n v="2019"/>
    <s v="Contratación Directa"/>
    <s v="58-CBAS-2018"/>
    <n v="30715832255"/>
    <s v="vecinos"/>
    <m/>
    <m/>
    <m/>
    <m/>
    <m/>
    <m/>
    <m/>
    <m/>
    <m/>
  </r>
  <r>
    <s v="Buenos Aires Playa 2019"/>
    <s v="Buenos Aires Playa 2019: Parque Indoamericano - Obra Civil"/>
    <s v="Finalizada"/>
    <s v="Espacio Público"/>
    <x v="2"/>
    <s v="Ejecucion De Playa Seca Para Programa Bs As Playa 2019"/>
    <n v="1596487"/>
    <n v="8"/>
    <s v="Villa Soldati"/>
    <s v="Escalada Av. Y Castañares Av."/>
    <n v="-34.664985610000002"/>
    <n v="-58.469389120000002"/>
    <x v="487"/>
    <x v="4"/>
    <d v="2019-03-15T00:00:00"/>
    <n v="2.87"/>
    <n v="100"/>
    <m/>
    <m/>
    <m/>
    <m/>
    <s v="MARCELINA VIAL SA"/>
    <n v="2018"/>
    <s v="Contratación Directa"/>
    <s v="63-CBAS-2018"/>
    <n v="30714545473"/>
    <s v="usuarios"/>
    <m/>
    <m/>
    <m/>
    <m/>
    <m/>
    <m/>
    <m/>
    <m/>
    <m/>
  </r>
  <r>
    <s v="Buenos Aires Playa 2019"/>
    <s v="Buenos Aires Playa 2019: Parque Indoamericano- Instalación Eléctrica"/>
    <s v="Finalizada"/>
    <s v="Espacio Público"/>
    <x v="2"/>
    <s v="Ejecucion De Playa Seca Para Programa Bs As Playa 2019"/>
    <n v="126935"/>
    <n v="8"/>
    <s v="Villa Soldati"/>
    <s v="Escalada Av. Y Castañares Av."/>
    <n v="-34.664985610000002"/>
    <n v="-58.469389120000002"/>
    <x v="488"/>
    <x v="6"/>
    <d v="2019-03-11T00:00:00"/>
    <n v="2.2000000000000002"/>
    <n v="100"/>
    <m/>
    <m/>
    <m/>
    <m/>
    <s v="Martinez Cesar Javier"/>
    <n v="2019"/>
    <s v="Contratación Directa"/>
    <s v="61-CBAS-2018"/>
    <n v="20273633325"/>
    <s v="usuarios"/>
    <m/>
    <m/>
    <m/>
    <m/>
    <m/>
    <m/>
    <m/>
    <m/>
    <m/>
  </r>
  <r>
    <s v="Buenos Aires Playa 2019"/>
    <s v="Buenos Aires Playa 2019: Parque Indoamericano- Mantenimiento"/>
    <s v="Finalizada"/>
    <s v="Espacio Público"/>
    <x v="2"/>
    <s v="Ejecucion De Playa Seca Para Programa Bs As Playa 2019"/>
    <n v="628519"/>
    <n v="8"/>
    <s v="Villa Soldati"/>
    <s v="Escalada Av. Y Castañares Av."/>
    <n v="-34.678437809999998"/>
    <n v="-58.452620179999997"/>
    <x v="489"/>
    <x v="6"/>
    <d v="2019-03-05T00:00:00"/>
    <n v="1.76"/>
    <n v="100"/>
    <m/>
    <m/>
    <m/>
    <m/>
    <s v="EL PRESENTE LTDA"/>
    <n v="2019"/>
    <s v="Contratación Directa"/>
    <s v="62-CBAS-2018"/>
    <n v="30714459631"/>
    <s v="usuarios"/>
    <m/>
    <m/>
    <m/>
    <m/>
    <m/>
    <m/>
    <m/>
    <m/>
    <m/>
  </r>
  <r>
    <s v="Comisarías"/>
    <s v="Readecuación â€“ Ex Destacamento de Motos - POLICIA DE LA CIUDAD"/>
    <s v="Finalizada"/>
    <s v="Espacio Público"/>
    <x v="2"/>
    <s v="La Obra Consiste En La Adaptación Del Edificio Ex Destacamento De Motos. Dentro Del Mismo Se Deberán Cambiar Los Destinos De Los Locales."/>
    <n v="2616746"/>
    <n v="8"/>
    <s v="Villa Lugano"/>
    <s v="Ana Diaz entre Soldado de la Frontera y Av.Larrazabal"/>
    <n v="-34.681809999999999"/>
    <n v="-58.467399999999998"/>
    <x v="490"/>
    <x v="6"/>
    <d v="2019-06-21T00:00:00"/>
    <n v="1.5"/>
    <n v="100"/>
    <m/>
    <m/>
    <m/>
    <m/>
    <s v="Sur Construcciones y Cia SA"/>
    <n v="2019"/>
    <s v="Contratación Directa"/>
    <s v="60-CBAS-2018"/>
    <n v="30712521232"/>
    <s v="usuarios"/>
    <m/>
    <m/>
    <m/>
    <m/>
    <m/>
    <m/>
    <m/>
    <m/>
    <m/>
  </r>
  <r>
    <s v="Distrito Del Deporte"/>
    <s v="Distrito Del Deporte: Natatorio cubierto â€“ Parque de la Ciudad"/>
    <s v="Rescindida"/>
    <s v="Arquitectura"/>
    <x v="2"/>
    <s v="La Obra Consiste En La Construcción De Un Natatorio Con Piscina Cubierta, Sanitarios, Vestuarios, Area De Servicios, Depósito Y Sala Se Máquinas. Desarrollados En Una Sola Planta."/>
    <n v="29448223"/>
    <n v="8"/>
    <s v="Villa Soldati"/>
    <s v="Av.Fernandez de la Cruz"/>
    <n v="-34.672645000000003"/>
    <n v="-58451140"/>
    <x v="457"/>
    <x v="6"/>
    <d v="2019-11-09T00:00:00"/>
    <n v="6"/>
    <n v="41.17"/>
    <m/>
    <m/>
    <m/>
    <m/>
    <s v="INGENOR SA"/>
    <n v="2019"/>
    <s v="Licitación Pública"/>
    <s v="07-CBAS-2018"/>
    <m/>
    <m/>
    <m/>
    <m/>
    <m/>
    <m/>
    <m/>
    <m/>
    <m/>
    <m/>
    <m/>
  </r>
  <r>
    <s v="Barrio Los Piletones"/>
    <s v="Barrio Los Piletones: Impermeabilización De Cubiertas Y Pintura Exterior En Edificios Nº 01 â€“ Nº 02 â€“ Nº 09, Complejo Habitacional Los Piletones"/>
    <s v="Finalizada"/>
    <s v="Arquitectura"/>
    <x v="2"/>
    <s v="La Obra Consiste En La Impermeabilización Total De Las Azoteas de los Edificios baja. Además Se Realiza La Pintura De Muros Exteriores Y Cielorrasos, En El Exterior Como En Los Espacios Semicubiertos."/>
    <n v="10948438"/>
    <n v="8"/>
    <s v="Villa Soldati"/>
    <s v="Juan Pablo II 3005-3013,Plumerillo 3930-3900"/>
    <n v="-34.663449999999997"/>
    <n v="-58.459488999999998"/>
    <x v="491"/>
    <x v="6"/>
    <d v="2019-12-24T00:00:00"/>
    <n v="4"/>
    <n v="100"/>
    <m/>
    <m/>
    <m/>
    <m/>
    <s v="Construcciones Infraestructura y Servicios S.A."/>
    <n v="2019"/>
    <s v="Licitación Pública"/>
    <s v="01-CBAS-2019"/>
    <n v="30710393881"/>
    <s v="vecinos"/>
    <m/>
    <m/>
    <m/>
    <m/>
    <m/>
    <m/>
    <m/>
    <m/>
    <m/>
  </r>
  <r>
    <s v="Barrio Los Piletones"/>
    <s v="Barrio Los Piletones: Impermeabilización De Cubiertas Y Pintura Exterior En Edificios Nº 05 â€“ Nº 06 â€“ Nº 19, Complejo Habitacional Los Piletones"/>
    <s v="Finalizada"/>
    <s v="Arquitectura"/>
    <x v="2"/>
    <s v="La Obra Consiste En La Impermeabilización Total De Las Azoteas de los Edificios baja. Además Se Realiza La Pintura De Muros Exteriores Y Cielorrasos, En El Exterior Como En Los Espacios Semicubiertos."/>
    <n v="8462047"/>
    <n v="8"/>
    <s v="Villa Soldati"/>
    <s v="Juan Pablo II 3015-3025,Plumerillo 3960-3930"/>
    <n v="-34.663449999999997"/>
    <n v="-58.459488999999998"/>
    <x v="492"/>
    <x v="6"/>
    <d v="2019-12-21T00:00:00"/>
    <n v="4"/>
    <n v="100"/>
    <m/>
    <m/>
    <m/>
    <m/>
    <s v="DAGRESA VIAL CONSTRUCCIONES SRL"/>
    <n v="2019"/>
    <s v="Licitación Pública"/>
    <s v="02-CBAS-2019"/>
    <n v="33712269079"/>
    <s v="vecinos"/>
    <m/>
    <m/>
    <m/>
    <m/>
    <m/>
    <m/>
    <m/>
    <m/>
    <m/>
  </r>
  <r>
    <s v="Barrio Los Piletones"/>
    <s v="Barrio Los Piletones: Impermeabilización De Cubiertas Y Pintura Exterior En Edificios Nº 07 â€“ Nº 08, Complejo Habitacional Los Piletones"/>
    <s v="Finalizada"/>
    <s v="Arquitectura"/>
    <x v="2"/>
    <s v="La Obra Consiste En La Impermeabilización Total De Las Azoteas de los Edificios baja. Además Se Realiza La Pintura De Muros Exteriores Y Cielorrasos, En El Exterior Como En Los Espacios Semicubiertos."/>
    <n v="7567826"/>
    <n v="8"/>
    <s v="Villa Soldati"/>
    <s v="Janer 3930-3900,Plumerillo 3930-3900"/>
    <n v="-34.663449999999997"/>
    <n v="-58.459488999999998"/>
    <x v="493"/>
    <x v="6"/>
    <d v="2019-11-11T00:00:00"/>
    <n v="3"/>
    <n v="100"/>
    <m/>
    <m/>
    <m/>
    <m/>
    <s v="KAVOS SA"/>
    <n v="2019"/>
    <s v="Licitación Pública"/>
    <s v="03-CBAS-2019"/>
    <n v="33707144829"/>
    <s v="vecinos"/>
    <m/>
    <m/>
    <m/>
    <m/>
    <m/>
    <m/>
    <m/>
    <m/>
    <m/>
  </r>
  <r>
    <s v="Barrio Los Piletones"/>
    <s v="Barrio Los Piletones: Impermeabilización De Cubiertas Y Pintura Exterior En Edificios Nº 17 â€“ Nº 18, Complejo Habitacional Los Piletones"/>
    <s v="Finalizada"/>
    <s v="Arquitectura"/>
    <x v="2"/>
    <s v="La Obra Consiste En La Impermeabilización Total De Las Azoteas de los Edificios baja. Además Se Realiza La Pintura De Muros Exteriores Y Cielorrasos, En El Exterior Como En Los Espacios Semicubiertos."/>
    <n v="7365930"/>
    <n v="8"/>
    <s v="Villa Soldati"/>
    <s v="Janer 3960-3930,Plumerillo 3960-3930"/>
    <n v="-34.663449999999997"/>
    <n v="-58.459488999999998"/>
    <x v="494"/>
    <x v="6"/>
    <d v="2019-11-20T00:00:00"/>
    <n v="3"/>
    <n v="100"/>
    <m/>
    <m/>
    <m/>
    <m/>
    <s v="A.E. PONCE INGENIERIA SA"/>
    <n v="2019"/>
    <s v="Licitación Pública"/>
    <s v="04-CBAS-2019"/>
    <n v="30714763098"/>
    <s v="vecinos"/>
    <m/>
    <m/>
    <m/>
    <m/>
    <m/>
    <m/>
    <m/>
    <m/>
    <m/>
  </r>
  <r>
    <s v="Villa Olí­mpica"/>
    <s v="Villa Olimpica: Cubiertas Metálicas Sobre Circulaciones Descubiertas â€“ Edificio Nº 03 â€“ Villa Olí­mpica"/>
    <s v="Finalizada"/>
    <s v="Arquitectura"/>
    <x v="2"/>
    <s v="La Obra Consiste En La Ejecución De La Cubierta Sobre El Palier DeL Ultimo Piso En  Edificio B1-03 De La Villa Olí­mpica."/>
    <n v="1734713"/>
    <n v="8"/>
    <s v="Villa Lugano"/>
    <s v="Escalada Av. 4200"/>
    <n v="-34.675640999999999"/>
    <n v="-58.454313999999997"/>
    <x v="495"/>
    <x v="6"/>
    <d v="2019-10-12T00:00:00"/>
    <n v="1.5"/>
    <n v="100"/>
    <m/>
    <m/>
    <m/>
    <m/>
    <s v="SEBRA LTDA"/>
    <n v="2019"/>
    <s v="Contratación Directa"/>
    <s v="10-CBAS-2019"/>
    <n v="30710330871"/>
    <s v="vecinos"/>
    <m/>
    <m/>
    <m/>
    <m/>
    <m/>
    <m/>
    <m/>
    <m/>
    <m/>
  </r>
  <r>
    <s v="Villa Olí­mpica"/>
    <s v="Villa Olimpica: Cubiertas Metálicas Sobre Circulaciones Descubiertas â€“ Edificio Nº 04 â€“ Villa Olí­mpica"/>
    <s v="Finalizada"/>
    <s v="Arquitectura"/>
    <x v="2"/>
    <s v="La Obra Consiste En La Ejecución De La Cubierta Sobre El Palier DeL Ultimo Piso En  Edificio B1-04 De La Villa Olí­mpica."/>
    <n v="602002"/>
    <n v="8"/>
    <s v="Villa Lugano"/>
    <s v="Escalada Av. 4200"/>
    <n v="-34.675640999999999"/>
    <n v="-58.454313999999997"/>
    <x v="483"/>
    <x v="6"/>
    <d v="2019-07-03T00:00:00"/>
    <n v="1"/>
    <n v="100"/>
    <m/>
    <m/>
    <m/>
    <m/>
    <s v="CM CONSTRUCCIONES SA"/>
    <n v="2019"/>
    <s v="Contratación Directa"/>
    <s v="11-CBAS-2019"/>
    <n v="30714322660"/>
    <s v="vecinos"/>
    <m/>
    <m/>
    <m/>
    <m/>
    <m/>
    <m/>
    <m/>
    <m/>
    <m/>
  </r>
  <r>
    <s v="Villa Olí­mpica"/>
    <s v="Villa Olimpica: Cubiertas Metálicas Sobre Circulaciones Descubiertas â€“ Edificio Nº 05 â€“ Villa Olí­mpica"/>
    <s v="Finalizada"/>
    <s v="Arquitectura"/>
    <x v="2"/>
    <s v="La Obra Consiste En La Ejecución De La Cubierta Sobre El Palier DeL Ultimo Piso En  Edificio B1-05 De La Villa Olí­mpica."/>
    <n v="1044055"/>
    <n v="8"/>
    <s v="Villa Lugano"/>
    <s v="Escalada Av. 4200"/>
    <n v="-34.675640999999999"/>
    <n v="-58.454313999999997"/>
    <x v="496"/>
    <x v="6"/>
    <d v="2019-06-26T00:00:00"/>
    <n v="1"/>
    <n v="100"/>
    <m/>
    <m/>
    <m/>
    <m/>
    <s v="CATALUÑA SERVICIOS Y CONSTRUCCIONES SRL"/>
    <n v="2019"/>
    <s v="Contratación Directa"/>
    <s v="12-CBAS-2019"/>
    <n v="30715889974"/>
    <s v="vecinos"/>
    <m/>
    <m/>
    <m/>
    <m/>
    <m/>
    <m/>
    <m/>
    <m/>
    <m/>
  </r>
  <r>
    <s v="Villa Olí­mpica"/>
    <s v="Villa Olimpica: Cubiertas Metálicas Sobre Circulaciones Descubiertas â€“ Edificio Nº 10 â€“ Villa Olí­mpica"/>
    <s v="Finalizada"/>
    <s v="Arquitectura"/>
    <x v="2"/>
    <s v="La Obra Consiste En La Ejecución De La Cubierta Sobre El Palier DeL Ultimo Piso En  Edificio B1-10 De La Villa Olí­mpica."/>
    <n v="527680"/>
    <n v="8"/>
    <s v="Villa Lugano"/>
    <s v="Escalada Av. 4200"/>
    <n v="-34.675640999999999"/>
    <n v="-58.454313999999997"/>
    <x v="484"/>
    <x v="6"/>
    <d v="2019-06-30T00:00:00"/>
    <n v="1"/>
    <n v="100"/>
    <m/>
    <m/>
    <m/>
    <m/>
    <s v="BUILDING CO SRL"/>
    <n v="2019"/>
    <s v="Contratación Directa"/>
    <s v="13-CBAS-2019"/>
    <n v="30710393881"/>
    <s v="vecinos"/>
    <m/>
    <m/>
    <m/>
    <m/>
    <m/>
    <m/>
    <m/>
    <m/>
    <m/>
  </r>
  <r>
    <s v="Villa Olí­mpica"/>
    <s v="Villa Olimpica: Cubiertas Metálicas Sobre Circulaciones Descubiertas â€“ Edificio Nº 16 â€“ Villa Olí­mpica"/>
    <s v="Finalizada"/>
    <s v="Arquitectura"/>
    <x v="2"/>
    <s v="La Obra Consiste En La Ejecución De Las Cubiertas Sobre Los Palieres DeL Ultimo Piso En  Edificio B3-16 De La Villa Olí­mpica."/>
    <n v="1360255"/>
    <n v="8"/>
    <s v="Villa Lugano"/>
    <s v="Escalada Av. 4200"/>
    <n v="-34.675640999999999"/>
    <n v="-58.454313999999997"/>
    <x v="484"/>
    <x v="6"/>
    <d v="2019-07-30T00:00:00"/>
    <n v="2"/>
    <n v="100"/>
    <m/>
    <m/>
    <m/>
    <m/>
    <s v="PRISMA CONSTRUCTORA SRL"/>
    <n v="2019"/>
    <s v="Contratación Directa"/>
    <s v="14-CBAS-2019"/>
    <n v="30714290173"/>
    <s v="vecinos"/>
    <m/>
    <m/>
    <m/>
    <m/>
    <m/>
    <m/>
    <m/>
    <m/>
    <m/>
  </r>
  <r>
    <s v="Villa Olí­mpica"/>
    <s v="Villa Olimpica: Cubiertas Metálicas Sobre Circulaciones Descubiertas â€“ Edificio Nº 18 â€“ Villa Olí­mpica"/>
    <s v="Finalizada"/>
    <s v="Arquitectura"/>
    <x v="2"/>
    <s v="La Obra Consiste En La Ejecución De  Cubiertas Sobre Los Palieres DeL Ultimo Piso En  Edificio B3-18 De La Villa Olí­mpica."/>
    <n v="817495"/>
    <n v="8"/>
    <s v="Villa Lugano"/>
    <s v="Escalada Av. 4200"/>
    <n v="-34.675640999999999"/>
    <n v="-58.454313999999997"/>
    <x v="497"/>
    <x v="6"/>
    <d v="2019-06-16T00:00:00"/>
    <n v="1"/>
    <n v="100"/>
    <m/>
    <m/>
    <m/>
    <m/>
    <s v="AMANZ SRL"/>
    <n v="2019"/>
    <s v="Contratación Directa"/>
    <s v="15-CBAS-2019"/>
    <n v="30714723150"/>
    <s v="vecinos"/>
    <m/>
    <m/>
    <m/>
    <m/>
    <m/>
    <m/>
    <m/>
    <m/>
    <m/>
  </r>
  <r>
    <s v="Villa Olí­mpica"/>
    <s v="Villa Olimpica: Cubiertas Metálicas Sobre Circulaciones Descubiertas â€“ Edificio Nº 26 â€“ Villa Olí­mpica"/>
    <s v="Finalizada"/>
    <s v="Arquitectura"/>
    <x v="2"/>
    <s v="La Obra Consiste En La Ejecución De La Cubierta Sobre El Palier DeL Ultimo Piso En  Edificio B5-26 De La Villa Olí­mpica."/>
    <n v="1335522"/>
    <n v="8"/>
    <s v="Villa Lugano"/>
    <s v="Escalada Av. 4200"/>
    <n v="-34.675640999999999"/>
    <n v="-58.454313999999997"/>
    <x v="498"/>
    <x v="6"/>
    <d v="2019-06-30T00:00:00"/>
    <n v="1.5"/>
    <n v="100"/>
    <m/>
    <m/>
    <m/>
    <m/>
    <s v="GOLI CONSTRUCCIONES SRL"/>
    <n v="2019"/>
    <s v="Contratación Directa"/>
    <s v="16-CBAS-2019"/>
    <n v="30715832255"/>
    <s v="vecinos"/>
    <m/>
    <m/>
    <m/>
    <m/>
    <m/>
    <m/>
    <m/>
    <m/>
    <m/>
  </r>
  <r>
    <s v="Villa Olí­mpica"/>
    <s v="Villa Olimpica: Cubiertas Metálicas Sobre Circulaciones Descubiertas â€“ Edificio Nº 27 â€“ Villa Olí­mpica"/>
    <s v="Finalizada"/>
    <s v="Arquitectura"/>
    <x v="2"/>
    <s v="La Obra Consiste En La Ejecución De Las Cubiertas Sobre Los Palieres DeL Ultimo Piso En  Edificio B5-27 De La Villa Olí­mpica."/>
    <n v="2146911"/>
    <n v="8"/>
    <s v="Villa Lugano"/>
    <s v="Escalada Av. 4200"/>
    <n v="-34.675640999999999"/>
    <n v="-58.454313999999997"/>
    <x v="499"/>
    <x v="6"/>
    <d v="2019-09-10T00:00:00"/>
    <n v="2"/>
    <n v="100"/>
    <m/>
    <m/>
    <m/>
    <m/>
    <s v="GOLI CONSTRUCCIONES SRL"/>
    <n v="2019"/>
    <s v="Contratación Directa"/>
    <s v="17-CBAS-2019"/>
    <n v="30715832255"/>
    <s v="vecinos"/>
    <m/>
    <m/>
    <m/>
    <m/>
    <m/>
    <m/>
    <m/>
    <m/>
    <m/>
  </r>
  <r>
    <s v="Villa Olí­mpica"/>
    <s v="Villa Olimpica: Cubiertas Metálicas Sobre Circulaciones Descubiertas â€“ Edificio Nº 28 â€“ Villa Olí­mpica"/>
    <s v="Finalizada"/>
    <s v="Arquitectura"/>
    <x v="2"/>
    <s v="La Obra Consiste En La Ejecución De Las Cubiertas Sobre Los Palieres DeL Ultimo Piso En  Edificio B5-28 De La Villa Olí­mpica."/>
    <n v="1815589"/>
    <n v="8"/>
    <s v="Villa Lugano"/>
    <s v="Escalada Av. 4200"/>
    <n v="-34.675640999999999"/>
    <n v="-58.454313999999997"/>
    <x v="484"/>
    <x v="6"/>
    <d v="2019-07-30T00:00:00"/>
    <n v="2"/>
    <n v="100"/>
    <m/>
    <m/>
    <m/>
    <m/>
    <s v="CYLP SOCIEDAD ANONIMA"/>
    <n v="2019"/>
    <s v="Contratación Directa"/>
    <s v="18-CBAS-2019"/>
    <n v="30567789000"/>
    <s v="vecinos"/>
    <m/>
    <m/>
    <m/>
    <m/>
    <m/>
    <m/>
    <m/>
    <m/>
    <m/>
  </r>
  <r>
    <s v="Villa Olí­mpica"/>
    <s v="Villa Olimpica: Cubiertas Metálicas Sobre Accesos â€“ Edificio Nº 01 â€“ Villa Olí­mpica"/>
    <s v="Finalizada"/>
    <s v="Arquitectura"/>
    <x v="2"/>
    <s v="La Obra Consiste En La Ejecución De Las Cubiertas Sobre Los Accesos A La Unidad 5G Ubicado En Espacio De Doble Altura,  En El  Edificio B1-01 De La Villa Olí­mpica."/>
    <n v="146589"/>
    <n v="8"/>
    <s v="Villa Lugano"/>
    <s v="Escalada Av. 4200"/>
    <n v="-34.675640999999999"/>
    <n v="-58.454313999999997"/>
    <x v="500"/>
    <x v="6"/>
    <d v="2019-08-10T00:00:00"/>
    <n v="0.5"/>
    <n v="100"/>
    <m/>
    <m/>
    <m/>
    <m/>
    <s v="CM CONSTRUCCIONES SA"/>
    <n v="2019"/>
    <s v="Contratación Directa"/>
    <s v="22-CBAS-2019"/>
    <n v="30714322660"/>
    <s v="vecinos"/>
    <m/>
    <m/>
    <m/>
    <m/>
    <m/>
    <m/>
    <m/>
    <m/>
    <m/>
  </r>
  <r>
    <s v="Villa Olí­mpica"/>
    <s v="Villa Olimpica: Cubiertas Metálicas Sobre Accesos â€“ Edificio Nº 03 â€“ Villa Olí­mpica"/>
    <s v="Finalizada"/>
    <s v="Arquitectura"/>
    <x v="2"/>
    <s v="La Obra Consiste En La Ejecución De Las Cubiertas Sobre Los Accesos A La Unidad 5I Ubicado En Espacio De Doble Altura,  En El  Edificio B1-03 De La Villa Olí­mpica."/>
    <n v="265800"/>
    <n v="8"/>
    <s v="Villa Lugano"/>
    <s v="Escalada Av. 4200"/>
    <n v="-34.675640999999999"/>
    <n v="-58.454313999999997"/>
    <x v="495"/>
    <x v="6"/>
    <d v="2019-09-12T00:00:00"/>
    <n v="0.5"/>
    <n v="100"/>
    <m/>
    <m/>
    <m/>
    <m/>
    <s v="SEBRA LTDA"/>
    <n v="2019"/>
    <s v="Contratación Directa"/>
    <s v="23-CBAS-2019"/>
    <n v="30710330871"/>
    <s v="vecinos"/>
    <m/>
    <m/>
    <m/>
    <m/>
    <m/>
    <m/>
    <m/>
    <m/>
    <m/>
  </r>
  <r>
    <s v="Villa Olí­mpica"/>
    <s v="Villa Olimpica: Cubiertas Metálicas y Desbordes de Agua En Pasarelas â€“ Edificio Nº 04 â€“ Villa Olí­mpica"/>
    <s v="Finalizada"/>
    <s v="Arquitectura"/>
    <x v="2"/>
    <s v="La Obra Consiste En La Ejecución De Las Cubiertas Sobre Las Accesos A La Unidad 5D Espacio De Doble Altura, Y La  Colocación De Desbordes Perimetrales Bajo Barandas En Circulaciones Comunes En Acceso A Viviendas,  En El Edificio B1-04 De La Villa Olí­mpica."/>
    <n v="217485"/>
    <n v="8"/>
    <s v="Villa Lugano"/>
    <s v="Escalada Av. 4200"/>
    <n v="-34.675640999999999"/>
    <n v="-58.454313999999997"/>
    <x v="500"/>
    <x v="6"/>
    <d v="2019-08-10T00:00:00"/>
    <n v="0.5"/>
    <n v="100"/>
    <m/>
    <m/>
    <m/>
    <m/>
    <s v="CM CONSTRUCCIONES SA"/>
    <n v="2019"/>
    <s v="Contratación Directa"/>
    <s v="24-CBAS-2019"/>
    <n v="30714322660"/>
    <s v="vecinos"/>
    <m/>
    <m/>
    <m/>
    <m/>
    <m/>
    <m/>
    <m/>
    <m/>
    <m/>
  </r>
  <r>
    <s v="Villa Olí­mpica"/>
    <s v="Villa Olimpica: Cubiertas Metálicas Sobre Accesos â€“ Edificio Nº 10 â€“ Villa Olí­mpica"/>
    <s v="Finalizada"/>
    <s v="Arquitectura"/>
    <x v="2"/>
    <s v="La Obra Consiste En La Ejecución De Las Cubiertas Sobre Los Accesos A La Unidad 5I Ubicado En Espacio De Doble Altura,  En El  Edificio B1-10 De La Villa Olí­mpica."/>
    <n v="146589"/>
    <n v="8"/>
    <s v="Villa Lugano"/>
    <s v="Escalada Av. 4200"/>
    <n v="-34.675640999999999"/>
    <n v="-58.454313999999997"/>
    <x v="501"/>
    <x v="6"/>
    <d v="2019-08-06T00:00:00"/>
    <n v="0.5"/>
    <n v="100"/>
    <m/>
    <m/>
    <m/>
    <m/>
    <s v="BUILDING CO SRL"/>
    <n v="2019"/>
    <s v="Contratación Directa"/>
    <s v="25-CBAS-2019"/>
    <n v="30710393881"/>
    <s v="vecinos"/>
    <m/>
    <m/>
    <m/>
    <m/>
    <m/>
    <m/>
    <m/>
    <m/>
    <m/>
  </r>
  <r>
    <s v="Villa Olí­mpica"/>
    <s v="Villa Olimpica: Cubiertas Metálicas y Desbordes de Agua En Pasarelas â€“ Edificios Nº 14 y Nº 15 â€“ Villa Olí­mpica"/>
    <s v="Finalizada"/>
    <s v="Arquitectura"/>
    <x v="2"/>
    <s v="La Obra Consiste En La Ejecución De Las Cubiertas Sobre Las Accesos A Las Unidades 1C,3A,3F del Edificio 15 Ubicados En Espacios De Doble Altura, Y La  Colocación De Desbordes Perimetrales Bajo Barandas En Circulaciones Comunes En Acceso A Viviendas,  En Los Edificios B2-14 Y 15 De La Villa Olí­mpica."/>
    <n v="574348"/>
    <n v="8"/>
    <s v="Villa Lugano"/>
    <s v="Escalada Av. 4200"/>
    <n v="-34.675640999999999"/>
    <n v="-58.454313999999997"/>
    <x v="502"/>
    <x v="6"/>
    <d v="2019-08-02T00:00:00"/>
    <n v="1"/>
    <n v="100"/>
    <m/>
    <m/>
    <m/>
    <m/>
    <s v="GOLI CONSTRUCCIONES SRL"/>
    <n v="2019"/>
    <s v="Contratación Directa"/>
    <s v="26-CBAS-2019"/>
    <n v="30715832255"/>
    <s v="vecinos"/>
    <m/>
    <m/>
    <m/>
    <m/>
    <m/>
    <m/>
    <m/>
    <m/>
    <m/>
  </r>
  <r>
    <s v="Villa Olí­mpica"/>
    <s v="Villa Olimpica: Cubiertas Metálicas y Desbordes de Agua En Pasarelas â€“ Edificios Nº 16 â€“ Villa Olí­mpica"/>
    <s v="Finalizada"/>
    <s v="Arquitectura"/>
    <x v="2"/>
    <s v="La Obra Consiste En La Ejecución De Las Cubiertas Sobre Las Accesos A Las Unidades 1H,3H,5H del Edificio 16 Ubicados En Espacios De Doble Altura, Y La  Colocación De Desbordes Perimetrales Bajo Barandas En Circulaciones Comunes En Acceso A Viviendas,  En Los Edificios B3-16 De La Villa Olí­mpica."/>
    <n v="633102"/>
    <n v="8"/>
    <s v="Villa Lugano"/>
    <s v="Escalada Av. 4200"/>
    <n v="-34.675640999999999"/>
    <n v="-58.454313999999997"/>
    <x v="503"/>
    <x v="6"/>
    <d v="2019-08-05T00:00:00"/>
    <n v="1"/>
    <n v="100"/>
    <m/>
    <m/>
    <m/>
    <m/>
    <s v="PRISMA CONSTRUCTORA SRL"/>
    <n v="2019"/>
    <s v="Contratación Directa"/>
    <s v="27-CBAS-2019"/>
    <n v="30714290173"/>
    <s v="vecinos"/>
    <m/>
    <m/>
    <m/>
    <m/>
    <m/>
    <m/>
    <m/>
    <m/>
    <m/>
  </r>
  <r>
    <s v="Villa Olí­mpica"/>
    <s v="Villa Olimpica: Cubiertas Metálicas y Desbordes de Agua En Pasarelas â€“ Edificios Nº 17 â€“ Villa Olí­mpica"/>
    <s v="Finalizada"/>
    <s v="Arquitectura"/>
    <x v="2"/>
    <s v="La Obra Consiste En La Ejecución De Las Cubiertas Sobre Las Accesos A La Unidad 8A Ubicada En Espacio De Doble Altura, Y La  Colocación De Desbordes Perimetrales Bajo Barandas En Circulaciones Comunes En Acceso A Viviendas,  En Los Edificios B3-17 De La Villa Olí­mpica."/>
    <n v="272996"/>
    <n v="8"/>
    <s v="Villa Lugano"/>
    <s v="Escalada Av. 4200"/>
    <n v="-34.675640999999999"/>
    <n v="-58.454313999999997"/>
    <x v="504"/>
    <x v="6"/>
    <d v="2019-07-24T00:00:00"/>
    <n v="1"/>
    <n v="100"/>
    <m/>
    <m/>
    <m/>
    <m/>
    <s v="BAICOND SRL"/>
    <n v="2019"/>
    <s v="Contratación Directa"/>
    <s v="28-CBAS-2019"/>
    <n v="30714869511"/>
    <s v="vecinos"/>
    <m/>
    <m/>
    <m/>
    <m/>
    <m/>
    <m/>
    <m/>
    <m/>
    <m/>
  </r>
  <r>
    <s v="Villa Olí­mpica"/>
    <s v="Villa Olimpica: Cubiertas Metálicas y Desbordes de Agua En Pasarelas â€“ Edificios Nº 18 y Nº 20 â€“ Villa Olí­mpica"/>
    <s v="Finalizada"/>
    <s v="Arquitectura"/>
    <x v="2"/>
    <s v="La Obra Consiste En La Ejecución De Las Cubiertas Sobre Las Accesos A La Unidad 5F del Edificio Nº 18 Y La Unidad 8A Del Edificio Nº 20 Ubicados En Espacios De Doble Altura, Y La  Colocación De Desbordes Perimetrales Bajo Barandas En Circulaciones Comunes En Acceso A Viviendas,  En Los Edificios B3-18 Y B4-20 De La Villa Olí­mpica."/>
    <n v="458139"/>
    <n v="8"/>
    <s v="Villa Lugano"/>
    <s v="Escalada Av. 4200"/>
    <n v="-34.675640999999999"/>
    <n v="-58.454313999999997"/>
    <x v="505"/>
    <x v="6"/>
    <d v="2019-08-10T00:00:00"/>
    <n v="1"/>
    <n v="100"/>
    <m/>
    <m/>
    <m/>
    <m/>
    <s v="A.E. PONCE INGENIERIA SA"/>
    <n v="2019"/>
    <s v="Contratación Directa"/>
    <s v="29-CBAS-2019"/>
    <n v="30714763098"/>
    <s v="vecinos"/>
    <m/>
    <m/>
    <m/>
    <m/>
    <m/>
    <m/>
    <m/>
    <m/>
    <m/>
  </r>
  <r>
    <s v="Villa Olí­mpica"/>
    <s v="Villa Olimpica: Cubiertas Metálicas y Desbordes de Agua En Pasarelas â€“ Edificios Nº 25 â€“ Villa Olí­mpica"/>
    <s v="Finalizada"/>
    <s v="Arquitectura"/>
    <x v="2"/>
    <s v="La Obra Consiste En La Ejecución De Las Cubiertas Sobre Las Accesos A Las Unidades 7A Y 7C Ubicada En Espacios De Doble Altura, Y La  Colocación De Desbordes Perimetrales Bajo Barandas En Circulaciones Comunes En Acceso A Viviendas,  En Los Edificios B4-25 De La Villa Olí­mpica."/>
    <n v="505856"/>
    <n v="8"/>
    <s v="Villa Lugano"/>
    <s v="Escalada Av. 4200"/>
    <n v="-34.675640999999999"/>
    <n v="-58.454313999999997"/>
    <x v="504"/>
    <x v="6"/>
    <d v="2019-07-24T00:00:00"/>
    <n v="1"/>
    <n v="100"/>
    <m/>
    <m/>
    <m/>
    <m/>
    <s v="BAICOND SRL"/>
    <n v="2019"/>
    <s v="Contratación Directa"/>
    <s v="30-CBAS-2019"/>
    <n v="30714869511"/>
    <s v="vecinos"/>
    <m/>
    <m/>
    <m/>
    <m/>
    <m/>
    <m/>
    <m/>
    <m/>
    <m/>
  </r>
  <r>
    <s v="Villa Olí­mpica"/>
    <s v="Villa Olimpica: Cubiertas Metálicas y Desbordes de Agua En Pasarelas â€“ Edificios Nº 26 â€“ Villa Olí­mpica"/>
    <s v="Finalizada"/>
    <s v="Arquitectura"/>
    <x v="2"/>
    <s v="La Obra Consiste En La Ejecución De Las Cubiertas Sobre Las Accesos A Las Unidades 1H,3H,5H del Edificio 26 Ubicados En Espacios De Doble Altura, Y La  Colocación De Desbordes Perimetrales Bajo Barandas En Circulaciones Comunes En Acceso A Viviendas,  En Los Edificios B5-26 De La Villa Olí­mpica."/>
    <n v="678318"/>
    <n v="8"/>
    <s v="Villa Lugano"/>
    <s v="Escalada Av. 4200"/>
    <n v="-34.675640999999999"/>
    <n v="-58.454313999999997"/>
    <x v="506"/>
    <x v="6"/>
    <d v="2019-07-31T00:00:00"/>
    <n v="1"/>
    <n v="100"/>
    <m/>
    <m/>
    <m/>
    <m/>
    <s v="GOLI CONSTRUCCIONES SRL"/>
    <n v="2019"/>
    <s v="Contratación Directa"/>
    <s v="31-CBAS-2019"/>
    <n v="30715832255"/>
    <s v="vecinos"/>
    <m/>
    <m/>
    <m/>
    <m/>
    <m/>
    <m/>
    <m/>
    <m/>
    <m/>
  </r>
  <r>
    <s v="Villa Olí­mpica"/>
    <s v="Villa Olimpica: Cubiertas Metálicas y Desbordes de Agua En Pasarelas â€“ Edificios Nº 27 y Nº 29 â€“ Villa Olí­mpica"/>
    <s v="Finalizada"/>
    <s v="Arquitectura"/>
    <x v="2"/>
    <s v="La Obra Consiste En La Ejecución De Las Cubiertas Sobre Las Accesos A La Unidad 8A del Edificio Nº 27 Ubicado En Espacios De Doble Altura, Y La  Colocación De Desbordes Perimetrales Bajo Barandas En Circulaciones Comunes En Acceso A Viviendas,  En Los Edificios B5-27 Y B5-29 De La Villa Olí­mpica."/>
    <n v="343240"/>
    <n v="8"/>
    <s v="Villa Lugano"/>
    <s v="Escalada Av. 4200"/>
    <n v="-34.675640999999999"/>
    <n v="-58.454313999999997"/>
    <x v="506"/>
    <x v="6"/>
    <d v="2019-07-31T00:00:00"/>
    <n v="1"/>
    <n v="100"/>
    <m/>
    <m/>
    <m/>
    <m/>
    <s v="BAICOND SRL"/>
    <n v="2019"/>
    <s v="Contratación Directa"/>
    <s v="32-CBAS-2019"/>
    <n v="30714869511"/>
    <s v="vecinos"/>
    <m/>
    <m/>
    <m/>
    <m/>
    <m/>
    <m/>
    <m/>
    <m/>
    <m/>
  </r>
  <r>
    <s v="Villa Olí­mpica"/>
    <s v="Villa Olimpica: Readecuación Instalación Eléctrica Edificio Nº 07 - Barrio Olí­mpico"/>
    <s v="Finalizada"/>
    <s v="Arquitectura"/>
    <x v="2"/>
    <s v="Las Tareas Comprenden La Readecuación De Las Instalaciones Electricas De Las Unidades Funcionales Del Edificio Para El Cambio De Suministro T1 Monofásico a T1 Trifásico Y Todo Lo Necesario Para La Regularización De Las Mismas Como Los Sectores Comunes."/>
    <n v="4454805"/>
    <n v="8"/>
    <s v="Villa Lugano"/>
    <s v="Av. Escalada 4554"/>
    <n v="-34.675640999999999"/>
    <n v="-58.454313999999997"/>
    <x v="507"/>
    <x v="6"/>
    <d v="2019-10-02T00:00:00"/>
    <n v="2"/>
    <n v="100"/>
    <m/>
    <m/>
    <m/>
    <m/>
    <s v="SES SA"/>
    <n v="2019"/>
    <s v="Contratación Directa"/>
    <s v="44-CBAS-2019"/>
    <n v="30647727545"/>
    <s v="vecinos"/>
    <m/>
    <m/>
    <m/>
    <m/>
    <m/>
    <m/>
    <m/>
    <m/>
    <m/>
  </r>
  <r>
    <s v="Villa Olí­mpica"/>
    <s v="Villa Olimpica: Readecuación Instalación Eléctrica Edificio Nº 08 - Barrio Olí­mpico"/>
    <s v="Finalizada"/>
    <s v="Arquitectura"/>
    <x v="2"/>
    <s v="Las Tareas Comprenden La Readecuación De Las Instalaciones Electricas De Las Unidades Funcionales Del Edificio Para El Cambio De Suministro T1 Monofásico a T1 Trifásico Y Todo Lo Necesario Para La Regularización De Las Mismas Como Los Sectores Comunes."/>
    <n v="7207761"/>
    <n v="8"/>
    <s v="Villa Lugano"/>
    <s v="Alberto Demiddi 4582"/>
    <n v="-34.675640999999999"/>
    <n v="-58.454313999999997"/>
    <x v="507"/>
    <x v="6"/>
    <d v="2019-10-02T00:00:00"/>
    <n v="2"/>
    <n v="100"/>
    <m/>
    <m/>
    <m/>
    <m/>
    <s v="SES SA"/>
    <n v="2019"/>
    <s v="Contratación Directa"/>
    <s v="45-CBAS-2019"/>
    <n v="30647727545"/>
    <s v="vecinos"/>
    <m/>
    <m/>
    <m/>
    <m/>
    <m/>
    <m/>
    <m/>
    <m/>
    <m/>
  </r>
  <r>
    <s v="Villa Olí­mpica"/>
    <s v="Villa Olimpica: Readecuación Instalación Eléctrica Edificio Nº 09- Barrio Olí­mpico"/>
    <s v="Finalizada"/>
    <s v="Arquitectura"/>
    <x v="2"/>
    <s v="Las Tareas Comprenden La Readecuación De Las Instalaciones Electricas De Las Unidades Funcionales Del Edificio Para El Cambio De Suministro T1 Monofásico a T1 Trifásico Y Todo Lo Necesario Para La Regularización De Las Mismas Como Los Sectores Comunes."/>
    <n v="7269793"/>
    <n v="8"/>
    <s v="Villa Lugano"/>
    <s v="Av. Escalada 4546"/>
    <n v="-34.675640999999999"/>
    <n v="-58.454313999999997"/>
    <x v="508"/>
    <x v="6"/>
    <d v="2019-11-09T00:00:00"/>
    <n v="2"/>
    <n v="100"/>
    <m/>
    <m/>
    <m/>
    <m/>
    <s v="SES SA"/>
    <n v="2019"/>
    <s v="Contratación Directa"/>
    <s v="46-CBAS-2019"/>
    <n v="30647727545"/>
    <s v="vecinos"/>
    <m/>
    <m/>
    <m/>
    <m/>
    <m/>
    <m/>
    <m/>
    <m/>
    <m/>
  </r>
  <r>
    <s v="Villa Olí­mpica"/>
    <s v="Villa Olimpica: Readecuación Instalación Eléctrica Edificio Nº 28- Barrio Olí­mpico"/>
    <s v="Finalizada"/>
    <s v="Arquitectura"/>
    <x v="2"/>
    <s v="Las Tareas Comprenden La Readecuación De Las Instalaciones Electricas De Las Unidades Funcionales Del Edificio Para El Cambio De Suministro T1 Monofásico a T1 Trifásico Y Todo Lo Necesario Para La Regularización De Las Mismas Como Los Sectores Comunes."/>
    <n v="12365620"/>
    <n v="8"/>
    <s v="Villa Lugano"/>
    <s v="Alberto Zorrilla 4412-4301 -  23 de Junio 4317"/>
    <n v="-34.675640999999999"/>
    <n v="-58.454313999999997"/>
    <x v="508"/>
    <x v="6"/>
    <d v="2019-11-09T00:00:00"/>
    <n v="2"/>
    <n v="100"/>
    <m/>
    <m/>
    <m/>
    <m/>
    <s v="SES SA"/>
    <n v="2019"/>
    <s v="Contratación Directa"/>
    <s v="47-CBAS-2019"/>
    <n v="30647727545"/>
    <s v="vecinos"/>
    <m/>
    <m/>
    <m/>
    <m/>
    <m/>
    <m/>
    <m/>
    <m/>
    <m/>
  </r>
  <r>
    <s v="Villa Olí­mpica"/>
    <s v="Villa Olimpica: Readecuación Instalación Eléctrica Edificio Lago Sur - Barrio Olí­mpico"/>
    <s v="Finalizada"/>
    <s v="Arquitectura"/>
    <x v="2"/>
    <s v="Las Tareas Comprenden La Readecuación De Las Instalaciones Electricas De Las Unidades Funcionales Del Edificio Para El Cambio De Suministro T1 Monofásico a T1 Trifásico Y Todo Lo Necesario Para La Regularización De Las Mismas Como Los Sectores Comunes."/>
    <n v="15356318"/>
    <n v="8"/>
    <s v="Villa Lugano"/>
    <s v="Alberto Demiddi 4365"/>
    <n v="-34.675640999999999"/>
    <n v="-58.454313999999997"/>
    <x v="509"/>
    <x v="6"/>
    <d v="2019-11-10T00:00:00"/>
    <n v="2"/>
    <n v="100"/>
    <m/>
    <m/>
    <m/>
    <m/>
    <s v="CATALUÑA SERVICIOS Y CONSTRUCCIONES SRL"/>
    <n v="2019"/>
    <s v="Contratación Directa"/>
    <s v="48-CBAS-2019"/>
    <n v="30715889974"/>
    <s v="vecinos"/>
    <m/>
    <m/>
    <m/>
    <m/>
    <m/>
    <m/>
    <m/>
    <m/>
    <m/>
  </r>
  <r>
    <s v="Villa Olí­mpica"/>
    <s v="Villa Olimpica: Obra Civil Adecuación Local Para Centro De Transformación Edificio Nº 28 - Barrio Olí­mpico"/>
    <s v="Finalizada"/>
    <s v="Arquitectura"/>
    <x v="2"/>
    <s v="Las Tareas Comprenden La Readecuación Del Local Existente Para El Centro De Transformaciones."/>
    <n v="1706141"/>
    <n v="8"/>
    <s v="Villa Lugano"/>
    <s v="Alberto Zorrilla 4412-4301 -  23 de Junio 4317"/>
    <n v="-34.675640999999999"/>
    <n v="-58.454313999999997"/>
    <x v="510"/>
    <x v="6"/>
    <d v="2019-11-03T00:00:00"/>
    <n v="1"/>
    <n v="100"/>
    <m/>
    <m/>
    <m/>
    <m/>
    <s v="SES SA"/>
    <n v="2019"/>
    <s v="Contratación Directa"/>
    <s v="49-CBAS-2019"/>
    <n v="30647727545"/>
    <s v="vecinos"/>
    <m/>
    <m/>
    <m/>
    <m/>
    <m/>
    <m/>
    <m/>
    <m/>
    <m/>
  </r>
  <r>
    <s v="Villa Olí­mpica"/>
    <s v="Villa Olimpica: Obra Civil Adecuación Local Para Centro De Transformación Edificio Lago Sur - Barrio Olí­mpico"/>
    <s v="Finalizada"/>
    <s v="Arquitectura"/>
    <x v="2"/>
    <s v="Las Tareas Comprenden La Readecuación Del Local Existente Para El Centro De Transformaciones."/>
    <n v="1575643"/>
    <n v="8"/>
    <s v="Villa Lugano"/>
    <s v="Alberto Demiddi 4365"/>
    <n v="-34.675640999999999"/>
    <n v="-58.454313999999997"/>
    <x v="511"/>
    <x v="6"/>
    <d v="2019-10-30T00:00:00"/>
    <n v="1"/>
    <n v="100"/>
    <m/>
    <m/>
    <m/>
    <m/>
    <s v="CATALUÑA SERVICIOS Y CONSTRUCCIONES SRL"/>
    <n v="2019"/>
    <s v="Contratación Directa"/>
    <s v="50-CBAS-2019"/>
    <n v="30715889974"/>
    <s v="vecinos"/>
    <m/>
    <m/>
    <m/>
    <m/>
    <m/>
    <m/>
    <m/>
    <m/>
    <m/>
  </r>
  <r>
    <s v="Distrito Del Diseño"/>
    <s v="Distrito Del Diseño: Pintura exterior Club Santa Lucia â€“ Av. Montes de Oca Nº 1517 CABA"/>
    <s v="Finalizada"/>
    <s v="Arquitectura"/>
    <x v="2"/>
    <s v="Las Tareas Consisten En La Restauración De La Fachada Para La pintura completa De La Misma, Incluyendo Pintura de Carpinterí­as Y Herrerí­as"/>
    <n v="366072"/>
    <n v="4"/>
    <s v="Barracas"/>
    <s v="Av. Montes de Oca Nº 1517 "/>
    <n v="-34.644981999999999"/>
    <n v="-58.373935000000003"/>
    <x v="503"/>
    <x v="6"/>
    <d v="2019-08-04T00:00:00"/>
    <n v="1"/>
    <n v="100"/>
    <m/>
    <m/>
    <m/>
    <m/>
    <s v="CYLP SOCIEDAD ANONIMA"/>
    <n v="2019"/>
    <s v="Contratación Directa"/>
    <s v="21-CBAS-2019"/>
    <n v="30567789000"/>
    <s v="usuarios"/>
    <m/>
    <m/>
    <m/>
    <m/>
    <m/>
    <m/>
    <m/>
    <m/>
    <m/>
  </r>
  <r>
    <s v="Barrio Los Piletones"/>
    <s v="Barrio Los Piletones: Reductores De Velocidad Vial Y Refacción â€“ Calles Del Complejo Habitacional Los Piletones"/>
    <s v="Finalizada"/>
    <s v="Hidráulica e Infraestructura"/>
    <x v="2"/>
    <s v="La Obra Contempla Tareas De Reparación De Rejillas Pluviales Y La Colocación De Reductores De Velocidad Vial."/>
    <n v="1610523"/>
    <n v="8"/>
    <s v="Villa Soldati"/>
    <s v="A. M. Janer, Plumerillo y Barros Pazos"/>
    <n v="-34.663449999999997"/>
    <n v="-58.459488999999998"/>
    <x v="491"/>
    <x v="6"/>
    <d v="2019-09-25T00:00:00"/>
    <n v="1"/>
    <n v="100"/>
    <m/>
    <m/>
    <m/>
    <m/>
    <s v="CYLP SOCIEDAD ANONIMA"/>
    <n v="2019"/>
    <s v="Contratación Directa"/>
    <s v="34-CBAS-2019"/>
    <n v="30567789000"/>
    <s v="vecinos"/>
    <m/>
    <m/>
    <m/>
    <m/>
    <m/>
    <m/>
    <m/>
    <m/>
    <m/>
  </r>
  <r>
    <s v="Barrio Los Piletones"/>
    <s v="Barrio Los Piletones: Reductores De Velocidad Vial Y Refacción  â€“ Calle Ana M. Janer y Mujeres Luchadoras â€“ Barrio Los Piletones"/>
    <s v="Finalizada"/>
    <s v="Hidráulica e Infraestructura"/>
    <x v="2"/>
    <s v="La Obra Contempla Tareas De Reparación De Rejillas Pluviales Y La Colocación De Reductores De Velocidad Vial."/>
    <n v="4726631"/>
    <n v="8"/>
    <s v="Villa Soldati"/>
    <s v="A. M. Janer y Mujeres Luchadoras"/>
    <n v="-34.663449999999997"/>
    <n v="-58.459488999999998"/>
    <x v="460"/>
    <x v="6"/>
    <d v="2019-10-11T00:00:00"/>
    <n v="1.5"/>
    <n v="100"/>
    <m/>
    <m/>
    <m/>
    <m/>
    <s v="GOLI CONSTRUCCIONES SRL"/>
    <n v="2019"/>
    <s v="Contratación Directa"/>
    <s v="35-CBAS-2019"/>
    <n v="30715832255"/>
    <s v="vecinos"/>
    <m/>
    <m/>
    <m/>
    <m/>
    <m/>
    <m/>
    <m/>
    <m/>
    <m/>
  </r>
  <r>
    <s v="Barrio Los Piletones"/>
    <s v="Barrio Los Piletones: Reductores De Velocidad Vial Y Refacción  â€“ Calle Lacarra â€“ Barrio Los Piletones"/>
    <s v="Finalizada"/>
    <s v="Hidráulica e Infraestructura"/>
    <x v="2"/>
    <s v="La Obra Contempla Tareas De Reparación De Rejillas Pluviales Y La Colocación De Reductores De Velocidad Vial."/>
    <n v="1347552"/>
    <n v="8"/>
    <s v="Villa Soldati"/>
    <s v="Lacarra"/>
    <n v="-34.663449999999997"/>
    <n v="-58.459488999999998"/>
    <x v="492"/>
    <x v="6"/>
    <d v="2019-09-22T00:00:00"/>
    <n v="1"/>
    <n v="100"/>
    <m/>
    <m/>
    <m/>
    <m/>
    <s v="CATALUÑA SERVICIOS Y CONSTRUCCIONES SRL"/>
    <n v="2019"/>
    <s v="Contratación Directa"/>
    <s v="36-CBAS-2019"/>
    <n v="30715889974"/>
    <s v="vecinos"/>
    <m/>
    <m/>
    <m/>
    <m/>
    <m/>
    <m/>
    <m/>
    <m/>
    <m/>
  </r>
  <r>
    <s v="Barrio Los Piletones"/>
    <s v="Barrio Los Piletones: Reductores De Velocidad Vial Y Refacción  â€“ Calle Plumerillo â€“ Barrio Los Piletones"/>
    <s v="Finalizada"/>
    <s v="Hidráulica e Infraestructura"/>
    <x v="2"/>
    <s v="La Obra Contempla Tareas De Reparación De Rejillas Pluviales Y La Colocación De Reductores De Velocidad Vial."/>
    <n v="1100018"/>
    <n v="8"/>
    <s v="Villa Soldati"/>
    <s v="Plumerillo"/>
    <n v="-34.663449999999997"/>
    <n v="-58.459488999999998"/>
    <x v="491"/>
    <x v="6"/>
    <d v="2019-09-25T00:00:00"/>
    <n v="1"/>
    <n v="100"/>
    <m/>
    <m/>
    <m/>
    <m/>
    <s v="LA UNION LTDA"/>
    <n v="2019"/>
    <s v="Contratación Directa"/>
    <s v="37-CBAS-2019"/>
    <n v="30711170053"/>
    <s v="vecinos"/>
    <m/>
    <m/>
    <m/>
    <m/>
    <m/>
    <m/>
    <m/>
    <m/>
    <m/>
  </r>
  <r>
    <s v="Distrito De Las Artes"/>
    <s v="Distrito De Las Artes: Sala de lectura y sanitario para niños en Usina del Arte"/>
    <s v="Finalizada"/>
    <s v="Arquitectura"/>
    <x v="2"/>
    <s v="La Remodelación Consiste En Generar Un Sector Para La Sala De Lectura De Niños, Sanitarios Para Los Mismos Y Un Local Destinado A La Lactancia."/>
    <n v="1200463"/>
    <n v="4"/>
    <s v="La Boca"/>
    <s v="Agustí­n Caffarena 1"/>
    <n v="-34.628689000000001"/>
    <n v="-58.356099999999998"/>
    <x v="512"/>
    <x v="6"/>
    <d v="2019-09-02T00:00:00"/>
    <n v="1.5"/>
    <n v="100"/>
    <m/>
    <m/>
    <m/>
    <m/>
    <s v="BUILDING CO SRL"/>
    <n v="2019"/>
    <s v="Contratación Directa"/>
    <s v="38-CBAS-2019"/>
    <n v="30708969881"/>
    <s v="usuarios"/>
    <m/>
    <m/>
    <m/>
    <m/>
    <m/>
    <m/>
    <m/>
    <m/>
    <m/>
  </r>
  <r>
    <s v="Villa Olí­mpica"/>
    <s v="Villa Olí­mpica: Demoliciones en el Parque de la Ciudad"/>
    <s v="Finalizada"/>
    <s v="Vivienda"/>
    <x v="1"/>
    <s v="Se realizó las demoliciones de las construcciones existentes en el predio del parque de la Ciudad de Buenos Aires para la construcción y emplazamiento de la Villa Olí­mpica en la comuna 8."/>
    <n v="6990315"/>
    <n v="8"/>
    <s v="Villa Soldati"/>
    <s v="ESCALADA AV. 4218"/>
    <n v="-34.673241689999998"/>
    <n v="-58.458543900000002"/>
    <x v="29"/>
    <x v="3"/>
    <d v="2015-12-20T00:00:00"/>
    <n v="12"/>
    <n v="100"/>
    <s v="https://cdn2.buenosaires.gob.ar/baobras/editadas1/mduyt_villaolimpica_demoliciones_foto1.jpg"/>
    <m/>
    <m/>
    <m/>
    <s v="SES SA"/>
    <n v="2014"/>
    <s v="Licitación Pública"/>
    <s v="1582/2014"/>
    <n v="30647727545"/>
    <m/>
    <m/>
    <s v="SI"/>
    <m/>
    <m/>
    <s v="https://www.buenosaires.gob.ar/baobras/villa-olimpica"/>
    <s v="https://www.buenosaires.gov.ar/areas/planeamiento_obras/licitations/web/index.php/licitation/index/id/177"/>
    <s v="13793268/DGPUYA/2014"/>
    <m/>
    <m/>
  </r>
  <r>
    <s v="Villa Olí­mpica"/>
    <s v="Villa Olí­mpica: Red de agua y cloacas"/>
    <s v="Finalizada"/>
    <s v="Hidráulica e Infraestructura"/>
    <x v="1"/>
    <s v="Se realizaron obras de infraestructura complementarias al predio de Villa Olí­mpica, de redes de agua potable y desagí¼es cloacales."/>
    <n v="35787390"/>
    <n v="8"/>
    <s v="Villa Riachuelo"/>
    <s v="FERNANDEZ DE LA CRUZ, F., GRAL. AV. Y SUAREZ, JOSE LEON"/>
    <n v="-34.689625829999997"/>
    <n v="-58.477622480000001"/>
    <x v="513"/>
    <x v="2"/>
    <d v="2017-11-01T00:00:00"/>
    <n v="14"/>
    <n v="100"/>
    <s v="https://cdn2.buenosaires.gob.ar/desarrollourbano/observatorio-de-obras/imagenesobservatorio/reddeaguaycloacasdevillaolimpica.jpg"/>
    <m/>
    <m/>
    <m/>
    <s v="Reconstruccion De Caños S.A."/>
    <n v="2016"/>
    <s v="Licitación Pública"/>
    <s v="81/2015"/>
    <n v="30677790977"/>
    <m/>
    <m/>
    <s v="SI"/>
    <m/>
    <m/>
    <s v="https://www.buenosaires.gob.ar/baobras/villa-olimpica"/>
    <s v="https://www.buenosaires.gov.ar/areas/planeamiento_obras/licitations/web/frontend_dev.php/licitation/index/id/208"/>
    <s v="32.904.638-DGINFU-2015"/>
    <m/>
    <m/>
  </r>
  <r>
    <s v="Villa Olí­mpica"/>
    <s v="Villa Olí­mpica: Infraestructura eléctrica"/>
    <s v="Finalizada"/>
    <s v="Hidráulica e Infraestructura"/>
    <x v="1"/>
    <s v="Se realizaron obras de infraestructura eléctrica necesarias para las instalaciones en la Villa Olí­mpica."/>
    <n v="54936733"/>
    <n v="8"/>
    <s v="Villa Riachuelo"/>
    <s v="FERNANDEZ DE LA CRUZ, F., GRAL. AV. Y SUAREZ, JOSE LEON"/>
    <n v="-34.689625829999997"/>
    <n v="-58.477622480000001"/>
    <x v="102"/>
    <x v="5"/>
    <d v="2018-01-03T00:00:00"/>
    <n v="12"/>
    <n v="100"/>
    <s v="https://cdn2.buenosaires.gob.ar/desarrollourbano/observatorio-de-obras/imagenesobservatorio/infraestructuraelectricavillaolimpica.jpg"/>
    <m/>
    <m/>
    <m/>
    <s v="Urban Baires S.A."/>
    <n v="2016"/>
    <s v="Licitación Pública"/>
    <s v="912-SIGAF/2016"/>
    <n v="30711290075"/>
    <m/>
    <m/>
    <s v="SI"/>
    <m/>
    <m/>
    <s v="https://www.buenosaires.gob.ar/baobras/villa-olimpica"/>
    <s v="https://www.buenosaires.gov.ar/areas/planeamiento_obras/licitations/web/frontend_dev.php/licitation/index/id/238"/>
    <s v="19178451-UPEVO/2016"/>
    <m/>
    <m/>
  </r>
  <r>
    <s v="Villa Olí­mpica"/>
    <s v="Villa Olí­mpica: Estación reguladora y distribución de gas"/>
    <s v="Finalizada"/>
    <s v="Hidráulica e Infraestructura"/>
    <x v="1"/>
    <s v="Se realizaron obras de infraestructura necesarias para el abastecimiento de la red de distribución de gas en media presión dentro de la Villa Olí­mpica y la conexión al gasoducto existente de alta presión. La instalación se realizó sobre la Av. Escalada para garantizar la correcta distribución de gas a todos los edificios e instalaciones que comprende el predio."/>
    <n v="15242432"/>
    <n v="8"/>
    <s v="Villa Soldati"/>
    <s v="ESCALADA AV. 4214"/>
    <n v="-34.672899299999997"/>
    <n v="-58.458504269999999"/>
    <x v="226"/>
    <x v="2"/>
    <d v="2017-06-30T00:00:00"/>
    <n v="17"/>
    <n v="100"/>
    <s v="https://cdn2.buenosaires.gob.ar/desarrollourbano/observatorio-de-obras/observatorio134.jpg"/>
    <m/>
    <m/>
    <m/>
    <s v="Ucsa S.A."/>
    <n v="2016"/>
    <s v="Licitación Pública"/>
    <s v="981-Sigaf/2016"/>
    <n v="30711492395"/>
    <m/>
    <m/>
    <s v="SI"/>
    <m/>
    <m/>
    <s v="https://www.buenosaires.gob.ar/baobras/villa-olimpica"/>
    <s v="https://www.buenosaires.gov.ar/areas/planeamiento_obras/licitations/web/frontend_dev.php/licitation/index/id/241"/>
    <s v="15.648.285-UPEVO/2016"/>
    <m/>
    <m/>
  </r>
  <r>
    <s v="Villa Olí­mpica"/>
    <s v="Villa Olí­mpica: Centro de Desarrollo Infantil Rayito de Sol"/>
    <s v="Finalizada"/>
    <s v="Escuelas"/>
    <x v="1"/>
    <s v="El nuevo jardí­n maternal está emplazado en la urbanización de la Villa Olí­mpica lindante al hospital Cecilia Grierson, formando un polo con infraestructura educativa y de contención en una localización de fácil acceso."/>
    <n v="48500000"/>
    <n v="8"/>
    <s v="Villa Lugano"/>
    <s v="ESCALADA AV. 4501"/>
    <n v="-34.678114989999997"/>
    <n v="-58.453026100000002"/>
    <x v="23"/>
    <x v="5"/>
    <d v="2017-11-15T00:00:00"/>
    <n v="10"/>
    <n v="100"/>
    <s v="https://cdn.buenosaires.gob.ar/datosabiertos/datasets/ba-obras/fotos/30-1.jpg"/>
    <s v="https://cdn.buenosaires.gob.ar/datosabiertos/datasets/ba-obras/fotos/30-2.jpg"/>
    <s v="https://cdn.buenosaires.gob.ar/datosabiertos/datasets/ba-obras/fotos/30-3.jpg"/>
    <s v="https://cdn.buenosaires.gob.ar/datosabiertos/datasets/ba-obras/fotos/30-4.jpg"/>
    <s v="Cunumi S.A"/>
    <n v="2016"/>
    <s v="Licitación Pública"/>
    <s v="893-SIGAF/16"/>
    <n v="30615748036"/>
    <m/>
    <n v="43"/>
    <s v="SI"/>
    <m/>
    <m/>
    <s v="https://www.buenosaires.gob.ar/baobras/villa-olimpica"/>
    <s v="https://www.buenosaires.gov.ar/areas/planeamiento_obras/licitations/web/frontend_dev.php/licitation/index/id/237"/>
    <s v="19.105.199-DGIURB-2016"/>
    <m/>
    <m/>
  </r>
  <r>
    <s v="Villa Olí­mpica"/>
    <s v="Villa Olí­mpica: Red vial y pluvial"/>
    <s v="Finalizada"/>
    <s v="Hidráulica e Infraestructura"/>
    <x v="1"/>
    <s v="Se llevó a cabo el proyecto de la red pluvial de captación y conducción de los excedentes pluviales de la zona de implantación de los edificios de vivienda de la comuna 8. La red proyectada se conectó en distintos puntos al ramal escalada."/>
    <n v="86226253"/>
    <n v="8"/>
    <s v="Villa Soldati"/>
    <s v="ESCALADA AV. 4218"/>
    <n v="-34.673241689999998"/>
    <n v="-58.458543900000002"/>
    <x v="514"/>
    <x v="2"/>
    <d v="2018-01-31T00:00:00"/>
    <n v="20"/>
    <n v="100"/>
    <s v="https://cdn2.buenosaires.gob.ar/baobras/editadas1/mduyt_villaolimpica_redvialypluvial_foto1.png"/>
    <s v="https://cdn2.buenosaires.gob.ar/baobras/editadas1/mduyt_villaolimpica_redvialypluvial_foto1.png"/>
    <m/>
    <m/>
    <s v="Ucsa S.A."/>
    <n v="2015"/>
    <s v="Licitación Pública"/>
    <s v="1258/2015"/>
    <n v="30711492395"/>
    <m/>
    <m/>
    <s v="SI"/>
    <m/>
    <m/>
    <s v="https://www.buenosaires.gob.ar/baobras/villa-olimpica"/>
    <s v="https://www.buenosaires.gov.ar/areas/planeamiento_obras/licitations/web/frontend_dev.php/licitation/index/id/203"/>
    <s v="16.293.099-MGEYA-DGINFU-2014"/>
    <m/>
    <m/>
  </r>
  <r>
    <s v="Villa Olí­mpica"/>
    <s v="Villa Olí­mpica: Espacio público"/>
    <s v="Finalizada"/>
    <s v="Espacio Público"/>
    <x v="1"/>
    <s v="Construcción y revalorización del espacio público adyacente al predio de las nuevas viviendas de Villa Olí­mpica."/>
    <n v="113437807"/>
    <n v="8"/>
    <s v="Villa Soldati"/>
    <s v="ESCALADA AV. 4214"/>
    <n v="-34.672899299999997"/>
    <n v="-58.458504269999999"/>
    <x v="246"/>
    <x v="5"/>
    <d v="2018-11-01T00:00:00"/>
    <n v="20"/>
    <n v="100"/>
    <s v="https://cdn.buenosaires.gob.ar/datosabiertos/datasets/ba-obras/fotos/25237-1.jpg"/>
    <s v="https://cdn.buenosaires.gob.ar/datosabiertos/datasets/ba-obras/fotos/25237-2.jpg"/>
    <s v="https://cdn.buenosaires.gob.ar/datosabiertos/datasets/ba-obras/fotos/25237-3.jpg"/>
    <s v="https://cdn.buenosaires.gob.ar/datosabiertos/datasets/ba-obras/fotos/25237-4.jpg"/>
    <s v="Conorvial S.A"/>
    <n v="2016"/>
    <s v="Licitación Pública"/>
    <s v="981-Sigaf/2016"/>
    <n v="33504596309"/>
    <m/>
    <m/>
    <s v="SI"/>
    <m/>
    <m/>
    <s v="https://www.buenosaires.gob.ar/baobras/villa-olimpica"/>
    <s v="https://www.buenosaires.gov.ar/areas/planeamiento_obras/licitations/web/frontend_dev.php/licitation/index/id/241"/>
    <s v="15.648.285-UPEVO/2016"/>
    <m/>
    <m/>
  </r>
  <r>
    <s v="Hospital Sardá"/>
    <s v="Hospital Ramón Sarda. Remodelación Sector UCI 2° Piso: Área Terapia Intensiva e Intermedia -"/>
    <s v="Finalizada"/>
    <s v="Salud"/>
    <x v="4"/>
    <s v="Remodelación Sector UCI 2° Piso: írea Terapia Intensiva e Intermedia."/>
    <n v="14991331"/>
    <n v="4"/>
    <s v="Parque Patricios"/>
    <s v="Esteban de Luca 2151"/>
    <n v="-34.634219000000002"/>
    <n v="-58.403016000000001"/>
    <x v="257"/>
    <x v="8"/>
    <d v="2018-11-10T00:00:00"/>
    <m/>
    <n v="100"/>
    <s v="https://cdn.buenosaires.gob.ar/datosabiertos/datasets/ba-obras/fotos/25801_1.jpg"/>
    <s v="https://cdn.buenosaires.gob.ar/datosabiertos/datasets/ba-obras/fotos/25801_2.jpg"/>
    <s v="https://cdn.buenosaires.gob.ar/datosabiertos/datasets/ba-obras/fotos/25801_3.jpg"/>
    <m/>
    <s v="henisa sudamericana"/>
    <n v="2018"/>
    <s v="433/16 (Decr Necesidad y Urgencia)"/>
    <s v="7950/2017"/>
    <n v="33668217759"/>
    <m/>
    <m/>
    <m/>
    <m/>
    <m/>
    <m/>
    <s v="https://documentosboletinoficial.buenosaires.gob.ar/publico/20180503.pdf"/>
    <m/>
    <m/>
    <m/>
  </r>
  <r>
    <s v="Hospital Gutiérrez"/>
    <s v="Ampliación del Servicio de Internación de Transplante de Médula Osea"/>
    <s v="Finalizada"/>
    <s v="Salud"/>
    <x v="4"/>
    <s v="Remodelación y ampliacion del servicio de internación de trasplante de medula osea del piso 1 del pabellón 1, del hospitla Gutierrez."/>
    <n v="58141670"/>
    <n v="2"/>
    <s v="Recoleta"/>
    <s v="Gallo 1330"/>
    <n v="-34.594189"/>
    <n v="-58.412072000000002"/>
    <x v="257"/>
    <x v="8"/>
    <m/>
    <n v="12"/>
    <n v="100"/>
    <s v="https://cdn.buenosaires.gob.ar/datosabiertos/datasets/ba-obras/fotos/25802_1.jpg"/>
    <s v="https://cdn.buenosaires.gob.ar/datosabiertos/datasets/ba-obras/fotos/25802_2.jpg"/>
    <s v="https://cdn.buenosaires.gob.ar/datosabiertos/datasets/ba-obras/fotos/25802_3.jpg"/>
    <s v="https://cdn.buenosaires.gob.ar/datosabiertos/datasets/ba-obras/fotos/25802_4.jpg"/>
    <s v="Mejores Hospitales S.A"/>
    <n v="2018"/>
    <s v="Licitación Pública"/>
    <s v="458/2018"/>
    <n v="30647354072"/>
    <m/>
    <m/>
    <m/>
    <m/>
    <m/>
    <s v="https://www.buenosaires.gob.ar/baobras/hospital-gutierrez"/>
    <s v="https://documentosboletinoficial.buenosaires.gob.ar/publico/20190718.pdf"/>
    <m/>
    <m/>
    <m/>
  </r>
  <r>
    <s v="Hospital Gutiérrez"/>
    <s v="Construcción de Nuevo Centro de Potencia"/>
    <s v="Finalizada"/>
    <s v="Salud"/>
    <x v="4"/>
    <s v="Construcción de Nuevo Centro de Potencia."/>
    <n v="13267700"/>
    <n v="2"/>
    <s v="Recoleta"/>
    <s v="Gallo 1330"/>
    <n v="-34.594189"/>
    <n v="-58.412072000000002"/>
    <x v="292"/>
    <x v="5"/>
    <d v="2019-01-14T00:00:00"/>
    <n v="7"/>
    <n v="100"/>
    <s v="https://cdn.buenosaires.gob.ar/datosabiertos/datasets/ba-obras/fotos/25803_1.jpg"/>
    <s v="https://cdn.buenosaires.gob.ar/datosabiertos/datasets/ba-obras/fotos/25803_2.jpg"/>
    <m/>
    <m/>
    <s v="Mejores Hospitales S.A"/>
    <n v="2018"/>
    <s v="Ad. Mantenimiento"/>
    <s v="67/2014"/>
    <n v="30647354072"/>
    <m/>
    <m/>
    <m/>
    <m/>
    <m/>
    <s v="https://www.buenosaires.gob.ar/baobras/hospital-gutierrez"/>
    <s v="https://documentosboletinoficial.buenosaires.gob.ar/publico/20180425.pdf"/>
    <m/>
    <m/>
    <m/>
  </r>
  <r>
    <s v="Hospital ílvarez"/>
    <s v="Remodelación Pabellón K, Servicio Endocrinologí­a, Hospital ílvarez"/>
    <s v="Finalizada"/>
    <s v="Salud"/>
    <x v="4"/>
    <s v="Remodelar y ampliar los sectores de Endocrinologí­a en una nueva localización, correspondiente a la planta baja del Pabellón K, donde anteriormente funcionaba la lavanderí­a y roperí­a."/>
    <n v="10168380.09"/>
    <n v="7"/>
    <s v="Flores"/>
    <s v="Aranguren, Juan F., Dr. 2701"/>
    <n v="-34.624292160000003"/>
    <n v="-58.469421840000003"/>
    <x v="515"/>
    <x v="6"/>
    <d v="2021-01-24T00:00:00"/>
    <n v="14"/>
    <n v="100"/>
    <m/>
    <m/>
    <m/>
    <m/>
    <s v="KION S.A. INDUSTRIAL Y COMERCIAL"/>
    <n v="2019"/>
    <s v="Licitación Pública"/>
    <s v="363/2019"/>
    <n v="33522512279"/>
    <m/>
    <m/>
    <m/>
    <m/>
    <m/>
    <s v="https://www.buenosaires.gob.ar/baobras/hospital-alvarez"/>
    <s v="https://documentosboletinoficial.buenosaires.gob.ar/publico/20190813.pdf"/>
    <m/>
    <m/>
    <m/>
  </r>
  <r>
    <s v="Hospital Zubizarreta"/>
    <s v="Remodelación oficinas COPS en Consultorios Externos."/>
    <s v="Finalizada"/>
    <s v="Salud"/>
    <x v="4"/>
    <s v="Remodelación meson de informes y acceso consulta externa."/>
    <n v="241731"/>
    <n v="11"/>
    <s v="Villa Devoto"/>
    <s v="Nueva York 3952"/>
    <n v="-34.59990466"/>
    <n v="-58.511204929999998"/>
    <x v="516"/>
    <x v="6"/>
    <d v="2019-04-20T00:00:00"/>
    <n v="3"/>
    <n v="100"/>
    <s v="https://cdn.buenosaires.gob.ar/datosabiertos/datasets/ba-obras/fotos/25805_1.jpeg"/>
    <s v="https://cdn.buenosaires.gob.ar/datosabiertos/datasets/ba-obras/fotos/25805_2.jpeg"/>
    <m/>
    <m/>
    <s v="Sehos S.A."/>
    <n v="2018"/>
    <s v="Ad mantenimiento"/>
    <s v="88/2014"/>
    <n v="30649820704"/>
    <m/>
    <m/>
    <m/>
    <m/>
    <m/>
    <s v="https://www.buenosaires.gob.ar/baobras/hospital-zubizarreta"/>
    <m/>
    <m/>
    <m/>
    <m/>
  </r>
  <r>
    <s v="Hospital Pirovano"/>
    <s v="Tareas varias en Ascensores"/>
    <s v="Finalizada"/>
    <s v="Salud"/>
    <x v="4"/>
    <s v="Implica trabajos de mejoramiento de ascensores en distintos pabellones del hospital Pirovano."/>
    <n v="1103965"/>
    <n v="12"/>
    <s v="Coghlan"/>
    <s v="Monroe Av. 3555"/>
    <n v="-34.565105780000003"/>
    <n v="-58.470986439999997"/>
    <x v="517"/>
    <x v="5"/>
    <d v="2019-01-11T00:00:00"/>
    <n v="16"/>
    <n v="100"/>
    <s v="https://cdn.buenosaires.gob.ar/datosabiertos/datasets/ba-obras/fotos/25806_1.jpg"/>
    <s v="https://cdn.buenosaires.gob.ar/datosabiertos/datasets/ba-obras/fotos/25806_2.jpg"/>
    <s v="https://cdn.buenosaires.gob.ar/datosabiertos/datasets/ba-obras/fotos/25806_3.JPG"/>
    <m/>
    <s v="Sehos S.A."/>
    <n v="2014"/>
    <s v="Ad mantenimiento"/>
    <s v="88/2014"/>
    <n v="30649820704"/>
    <m/>
    <m/>
    <m/>
    <m/>
    <m/>
    <s v="https://www.buenosaires.gob.ar/baobras/hospital-pirovano"/>
    <m/>
    <m/>
    <m/>
    <m/>
  </r>
  <r>
    <s v="Hospital Tornú"/>
    <s v="Nuevo suministro de agua frí­a general, y pab 3 y 8"/>
    <s v="Finalizada"/>
    <s v="Salud"/>
    <x v="4"/>
    <s v="Nuevo suministro de agua frí­a general, y pab 3 y 8"/>
    <n v="4820199"/>
    <n v="15"/>
    <s v="Parque Chas"/>
    <s v="Combatientes De Malvinas Av. 3002"/>
    <n v="-34.587307439999996"/>
    <n v="-58.470892749999997"/>
    <x v="518"/>
    <x v="4"/>
    <d v="2018-12-03T00:00:00"/>
    <n v="4"/>
    <n v="100"/>
    <m/>
    <m/>
    <m/>
    <m/>
    <s v="SES SA"/>
    <n v="2014"/>
    <s v="Ad mantenimiento"/>
    <s v="85/2014"/>
    <n v="30647727545"/>
    <m/>
    <m/>
    <m/>
    <m/>
    <m/>
    <s v="https://www.buenosaires.gob.ar/baobras/hospital-tornu"/>
    <m/>
    <m/>
    <m/>
    <m/>
  </r>
  <r>
    <s v="Hospital Rivadavia"/>
    <s v="Depósitos y Talleres"/>
    <s v="Finalizada"/>
    <s v="Salud"/>
    <x v="4"/>
    <s v="Construcción de Depósitos y Talleres"/>
    <n v="17621405"/>
    <n v="2"/>
    <s v="Recoleta"/>
    <s v="Las Heras General Av. 2669"/>
    <n v="-34.584355250000002"/>
    <n v="-58.400811249999997"/>
    <x v="468"/>
    <x v="4"/>
    <d v="2019-06-24T00:00:00"/>
    <n v="6"/>
    <n v="100"/>
    <s v="https://cdn.buenosaires.gob.ar/datosabiertos/datasets/ba-obras/fotos/25808_1.jpg"/>
    <s v="https://cdn.buenosaires.gob.ar/datosabiertos/datasets/ba-obras/fotos/25808_2.jpg"/>
    <s v="https://cdn.buenosaires.gob.ar/datosabiertos/datasets/ba-obras/fotos/25808_3.jpg"/>
    <m/>
    <s v="Seyma Riva SaIIcfa - Mantelectric Icisa Ute"/>
    <n v="2018"/>
    <s v="Adicional de Mantenimiento"/>
    <s v="79/2014"/>
    <n v="30714764892"/>
    <m/>
    <m/>
    <m/>
    <m/>
    <m/>
    <s v="https://www.buenosaires.gob.ar/baobras/hospital-rivadavia-0"/>
    <m/>
    <m/>
    <m/>
    <m/>
  </r>
  <r>
    <s v="Hospital Rivadavia"/>
    <s v="Consultorios externos y Sala 2 (Termomecánica)"/>
    <s v="Finalizada"/>
    <s v="Salud"/>
    <x v="4"/>
    <s v="Sistema de Aire acondicionado del sector consultorios externos y sala 2"/>
    <n v="12961761"/>
    <n v="2"/>
    <s v="Recoleta"/>
    <s v="Las Heras General Av. 2669"/>
    <n v="-34.584355250000002"/>
    <n v="-58.400811249999997"/>
    <x v="519"/>
    <x v="5"/>
    <d v="2019-04-25T00:00:00"/>
    <n v="17"/>
    <n v="100"/>
    <s v="https://cdn.buenosaires.gob.ar/datosabiertos/datasets/ba-obras/fotos/25809_1.jpg"/>
    <s v="https://cdn.buenosaires.gob.ar/datosabiertos/datasets/ba-obras/fotos/25809_2.jpg"/>
    <m/>
    <m/>
    <s v="Ecohm S.R.L."/>
    <n v="2017"/>
    <s v="Decreto N° 433/16"/>
    <s v="7949/2017"/>
    <n v="30712548114"/>
    <m/>
    <m/>
    <m/>
    <m/>
    <m/>
    <m/>
    <m/>
    <m/>
    <m/>
    <m/>
  </r>
  <r>
    <s v="Hospital Rivadavia"/>
    <s v="Tomógrafo"/>
    <s v="Finalizada"/>
    <s v="Salud"/>
    <x v="4"/>
    <s v="Instalación de un Tomógrafo y obra civil necesaria para su soporte y funcionamiento"/>
    <m/>
    <n v="2"/>
    <s v="Recoleta"/>
    <s v="Las Heras General Av. 2669"/>
    <n v="-34.584355250000002"/>
    <n v="-58.400811249999997"/>
    <x v="257"/>
    <x v="8"/>
    <m/>
    <m/>
    <n v="100"/>
    <s v="https://cdn.buenosaires.gob.ar/datosabiertos/datasets/ba-obras/fotos/25810_1.jpg"/>
    <s v="https://cdn.buenosaires.gob.ar/datosabiertos/datasets/ba-obras/fotos/25810_2.jpg"/>
    <s v="https://cdn.buenosaires.gob.ar/datosabiertos/datasets/ba-obras/fotos/25810_3.jpg"/>
    <m/>
    <s v="GRIENSU S.A."/>
    <n v="2018"/>
    <s v="Licitación Pública"/>
    <s v="1196/2018"/>
    <n v="30526498468"/>
    <m/>
    <m/>
    <m/>
    <m/>
    <m/>
    <m/>
    <s v="https://documentosboletinoficial.buenosaires.gob.ar/publico/20181128.pdf"/>
    <m/>
    <m/>
    <m/>
  </r>
  <r>
    <s v="Plazas y Parques de Comuna 13"/>
    <s v="Plaza San Miguel de Garicoits Patio de Juegos"/>
    <s v="Finalizada"/>
    <s v="Espacio Público"/>
    <x v="5"/>
    <m/>
    <n v="24106976"/>
    <n v="13"/>
    <s v="Colegiales"/>
    <m/>
    <n v="-34.577686"/>
    <n v="-58.458661999999997"/>
    <x v="520"/>
    <x v="6"/>
    <d v="2019-08-01T00:00:00"/>
    <n v="3"/>
    <n v="100"/>
    <s v="https://cdn.buenosaires.gob.ar/datosabiertos/datasets/ba-obras/fotos/25910.jpg"/>
    <m/>
    <m/>
    <m/>
    <s v="PARQUIZAR"/>
    <m/>
    <m/>
    <m/>
    <m/>
    <m/>
    <m/>
    <m/>
    <m/>
    <m/>
    <s v="https://www.buenosaires.gob.ar/baobras/plazas-y-parques-de-comuna-13"/>
    <m/>
    <m/>
    <m/>
    <m/>
  </r>
  <r>
    <s v="Plazas y Parques de Comuna 12"/>
    <s v="Parque Saavedra Patio de Juegos"/>
    <s v="Finalizada"/>
    <s v="Espacio Público"/>
    <x v="5"/>
    <m/>
    <n v="19921195"/>
    <n v="12"/>
    <s v="Saavedra"/>
    <m/>
    <n v="-34.550607999999997"/>
    <n v="-58.479956000000001"/>
    <x v="521"/>
    <x v="6"/>
    <d v="2019-07-10T00:00:00"/>
    <n v="2"/>
    <n v="100"/>
    <s v="https://cdn.buenosaires.gob.ar/datosabiertos/datasets/ba-obras/fotos/25911.JPG"/>
    <s v="https://cdn.buenosaires.gob.ar/datosabiertos/datasets/ba-obras/fotos/25911-2.JPG"/>
    <m/>
    <m/>
    <s v="SALVATORI"/>
    <m/>
    <m/>
    <m/>
    <m/>
    <m/>
    <m/>
    <m/>
    <m/>
    <m/>
    <m/>
    <m/>
    <m/>
    <m/>
    <m/>
  </r>
  <r>
    <s v="Plazas y Parques de Comuna 14"/>
    <s v="Plaza Unidad Latinoamericana Patio de Juegos"/>
    <s v="Finalizada"/>
    <s v="Espacio Público"/>
    <x v="5"/>
    <m/>
    <n v="13834130"/>
    <n v="14"/>
    <s v="Palermo"/>
    <m/>
    <n v="-34.592168999999998"/>
    <n v="-58.419961000000001"/>
    <x v="521"/>
    <x v="6"/>
    <d v="2019-07-11T00:00:00"/>
    <n v="2"/>
    <n v="100"/>
    <s v="https://cdn.buenosaires.gob.ar/datosabiertos/datasets/ba-obras/fotos/25912.jpeg"/>
    <m/>
    <m/>
    <m/>
    <s v="PARQUIZAR"/>
    <m/>
    <m/>
    <m/>
    <m/>
    <m/>
    <m/>
    <m/>
    <m/>
    <m/>
    <s v="https://www.buenosaires.gob.ar/baobras/plazas-y-parques-de-comuna-14"/>
    <m/>
    <m/>
    <m/>
    <m/>
  </r>
  <r>
    <s v="Plazas y Parques de Comuna 6"/>
    <s v="Plaza Crisólogo Larralde Canil Nuevo"/>
    <s v="Finalizada"/>
    <s v="Espacio Público"/>
    <x v="5"/>
    <m/>
    <n v="1374755"/>
    <n v="6"/>
    <s v="Caballito"/>
    <m/>
    <n v="-34.619501"/>
    <n v="-58.441552000000001"/>
    <x v="470"/>
    <x v="6"/>
    <d v="2019-05-24T00:00:00"/>
    <n v="2"/>
    <n v="100"/>
    <s v="https://cdn.buenosaires.gob.ar/datosabiertos/datasets/ba-obras/fotos/25913.jpg"/>
    <m/>
    <m/>
    <m/>
    <s v="CASA MACCHI"/>
    <m/>
    <m/>
    <m/>
    <m/>
    <m/>
    <m/>
    <m/>
    <m/>
    <m/>
    <s v="https://www.buenosaires.gob.ar/baobras/plazas-y-parques-de-comuna-6"/>
    <m/>
    <m/>
    <m/>
    <m/>
  </r>
  <r>
    <s v="Plazas y Parques de Comuna 14"/>
    <s v="Plaza Chile Canil Nuevo"/>
    <s v="Finalizada"/>
    <s v="Espacio Público"/>
    <x v="5"/>
    <m/>
    <n v="5909914"/>
    <n v="14"/>
    <s v="Palermo"/>
    <m/>
    <n v="-34.581432"/>
    <n v="-58.399859999999997"/>
    <x v="522"/>
    <x v="4"/>
    <d v="2019-04-01T00:00:00"/>
    <n v="4"/>
    <n v="100"/>
    <s v="https://cdn.buenosaires.gob.ar/datosabiertos/datasets/ba-obras/fotos/25914.JPG"/>
    <m/>
    <m/>
    <m/>
    <s v="PARQUIZAR"/>
    <m/>
    <m/>
    <m/>
    <m/>
    <m/>
    <m/>
    <m/>
    <m/>
    <m/>
    <s v="https://www.buenosaires.gob.ar/baobras/plazas-y-parques-de-comuna-14"/>
    <m/>
    <m/>
    <m/>
    <m/>
  </r>
  <r>
    <s v="Plazas y Parques de Comuna 2"/>
    <s v="Plaza Pichon Riviere Intervención Total"/>
    <s v="Finalizada"/>
    <s v="Espacio Público"/>
    <x v="5"/>
    <m/>
    <n v="13854799"/>
    <n v="2"/>
    <s v="Recoleta"/>
    <m/>
    <n v="-34.594830999999999"/>
    <n v="-58.399307999999998"/>
    <x v="523"/>
    <x v="4"/>
    <d v="2019-03-18T00:00:00"/>
    <n v="5"/>
    <n v="100"/>
    <s v="https://cdn.buenosaires.gob.ar/datosabiertos/datasets/ba-obras/fotos/25915.JPG"/>
    <s v="https://cdn.buenosaires.gob.ar/datosabiertos/datasets/ba-obras/fotos/25915-2.JPG"/>
    <s v="https://cdn.buenosaires.gob.ar/datosabiertos/datasets/ba-obras/fotos/25915-3.JPG"/>
    <m/>
    <s v="SALVATORI"/>
    <m/>
    <m/>
    <m/>
    <m/>
    <m/>
    <m/>
    <m/>
    <m/>
    <m/>
    <s v="https://www.buenosaires.gob.ar/baobras/plazas-y-parques-de-comuna-2"/>
    <m/>
    <m/>
    <m/>
    <m/>
  </r>
  <r>
    <s v="Plazas y Parques de Comuna 1"/>
    <s v="Plaza Roma Intervención Total"/>
    <s v="Finalizada"/>
    <s v="Espacio Público"/>
    <x v="5"/>
    <m/>
    <n v="10460107"/>
    <n v="1"/>
    <s v="San Nicolás"/>
    <m/>
    <n v="-34.601205"/>
    <n v="-58.369782000000001"/>
    <x v="524"/>
    <x v="6"/>
    <d v="2019-09-17T00:00:00"/>
    <n v="2"/>
    <n v="100"/>
    <s v="https://cdn.buenosaires.gob.ar/datosabiertos/datasets/ba-obras/fotos/25916.JPG"/>
    <s v="https://cdn.buenosaires.gob.ar/datosabiertos/datasets/ba-obras/fotos/25916-2.JPG"/>
    <m/>
    <m/>
    <s v="ALGIERI"/>
    <m/>
    <m/>
    <m/>
    <m/>
    <m/>
    <m/>
    <m/>
    <m/>
    <m/>
    <s v="https://www.buenosaires.gob.ar/baobras/plazas-y-parques-de-comuna-1"/>
    <m/>
    <m/>
    <m/>
    <m/>
  </r>
  <r>
    <s v="Plazas y Parques de Comuna 6"/>
    <s v="Parque Rivadavia Intervención Total (mejora de solado, parquización y provisión de bancos)"/>
    <s v="Finalizada"/>
    <s v="Espacio Público"/>
    <x v="5"/>
    <m/>
    <n v="16448233"/>
    <n v="6"/>
    <s v="Caballito"/>
    <m/>
    <n v="-34.617787"/>
    <n v="-58.433422999999998"/>
    <x v="18"/>
    <x v="6"/>
    <d v="2019-07-18T00:00:00"/>
    <n v="6"/>
    <n v="100"/>
    <s v="https://cdn.buenosaires.gob.ar/datosabiertos/datasets/ba-obras/fotos/25917.JPG"/>
    <m/>
    <m/>
    <m/>
    <s v="CASA MACCHI"/>
    <m/>
    <m/>
    <m/>
    <m/>
    <m/>
    <m/>
    <m/>
    <m/>
    <m/>
    <s v="https://www.buenosaires.gob.ar/baobras/plazas-y-parques-de-comuna-6"/>
    <m/>
    <m/>
    <m/>
    <m/>
  </r>
  <r>
    <s v="Plazas y Parques de Comuna 4"/>
    <s v="Parque Pereyra PLAYON DEPORTIVO"/>
    <s v="Finalizada"/>
    <s v="Espacio Público"/>
    <x v="5"/>
    <m/>
    <n v="2165888"/>
    <n v="4"/>
    <s v="Barracas"/>
    <m/>
    <n v="-34.650289000000001"/>
    <n v="-58.388216"/>
    <x v="497"/>
    <x v="6"/>
    <d v="2019-08-30T00:00:00"/>
    <n v="3"/>
    <n v="100"/>
    <s v="https://cdn.buenosaires.gob.ar/datosabiertos/datasets/ba-obras/fotos/25918.JPG"/>
    <m/>
    <m/>
    <m/>
    <s v="INDALTEC"/>
    <m/>
    <m/>
    <m/>
    <m/>
    <m/>
    <m/>
    <m/>
    <m/>
    <m/>
    <s v="https://www.buenosaires.gob.ar/baobras/plazas-y-parques-de-comuna-4"/>
    <m/>
    <m/>
    <m/>
    <m/>
  </r>
  <r>
    <s v="Plazas y Parques de Comuna 2"/>
    <s v="Rodriguez Peña Canil Nuevo"/>
    <s v="Finalizada"/>
    <s v="Espacio Público"/>
    <x v="5"/>
    <m/>
    <n v="3948934"/>
    <n v="2"/>
    <s v="Recoleta"/>
    <m/>
    <n v="-34.597956000000003"/>
    <n v="-58.392386999999999"/>
    <x v="511"/>
    <x v="6"/>
    <m/>
    <m/>
    <n v="100"/>
    <s v="https://cdn.buenosaires.gob.ar/datosabiertos/datasets/ba-obras/fotos/25919.JPG"/>
    <m/>
    <m/>
    <m/>
    <s v="ZONA VERDE"/>
    <m/>
    <m/>
    <m/>
    <m/>
    <m/>
    <m/>
    <m/>
    <m/>
    <m/>
    <s v="https://www.buenosaires.gob.ar/baobras/plazas-y-parques-de-comuna-2"/>
    <m/>
    <m/>
    <m/>
    <m/>
  </r>
  <r>
    <s v="Plazas y Parques de Comuna 4"/>
    <s v="Parque España Incorporación de Riego"/>
    <s v="Finalizada"/>
    <s v="Espacio Público"/>
    <x v="5"/>
    <m/>
    <n v="6678193"/>
    <n v="4"/>
    <s v="Barracas"/>
    <m/>
    <n v="-34.634101000000001"/>
    <n v="-58.385385999999997"/>
    <x v="525"/>
    <x v="6"/>
    <d v="2019-08-18T00:00:00"/>
    <n v="3"/>
    <n v="100"/>
    <s v="https://cdn.buenosaires.gob.ar/datosabiertos/datasets/ba-obras/fotos/25920.jpg"/>
    <m/>
    <m/>
    <m/>
    <s v="INDALTEC"/>
    <m/>
    <m/>
    <m/>
    <m/>
    <m/>
    <m/>
    <m/>
    <m/>
    <m/>
    <s v="https://www.buenosaires.gob.ar/baobras/plazas-y-parques-de-comuna-4"/>
    <m/>
    <m/>
    <m/>
    <m/>
  </r>
  <r>
    <s v="Plazas y Parques de Comuna 4"/>
    <s v="Ameghino Incorporación de Riego"/>
    <s v="Finalizada"/>
    <s v="Espacio Público"/>
    <x v="5"/>
    <m/>
    <n v="4552167"/>
    <n v="4"/>
    <s v="Parque Patricios"/>
    <m/>
    <n v="-34.636310999999999"/>
    <n v="-58.394491000000002"/>
    <x v="526"/>
    <x v="6"/>
    <d v="2019-07-29T00:00:00"/>
    <n v="3"/>
    <n v="100"/>
    <s v="https://cdn.buenosaires.gob.ar/datosabiertos/datasets/ba-obras/fotos/25921.JPG"/>
    <m/>
    <m/>
    <m/>
    <s v="INDALTEC"/>
    <m/>
    <m/>
    <m/>
    <m/>
    <m/>
    <m/>
    <m/>
    <m/>
    <m/>
    <s v="https://www.buenosaires.gob.ar/baobras/plazas-y-parques-de-comuna-4"/>
    <m/>
    <m/>
    <m/>
    <m/>
  </r>
  <r>
    <s v="Plazas y Parques de Comuna 4"/>
    <s v="Plaza Colombia Incorporación de Riego"/>
    <s v="Finalizada"/>
    <s v="Espacio Público"/>
    <x v="5"/>
    <m/>
    <n v="1339138"/>
    <n v="4"/>
    <s v="Barracas"/>
    <m/>
    <n v="-34.637447000000002"/>
    <n v="-58.374172999999999"/>
    <x v="526"/>
    <x v="6"/>
    <d v="2019-07-15T00:00:00"/>
    <n v="3"/>
    <n v="100"/>
    <s v="https://cdn.buenosaires.gob.ar/datosabiertos/datasets/ba-obras/fotos/25922.JPG"/>
    <m/>
    <m/>
    <m/>
    <s v="INDALTEC"/>
    <m/>
    <m/>
    <m/>
    <m/>
    <m/>
    <m/>
    <m/>
    <m/>
    <m/>
    <s v="https://www.buenosaires.gob.ar/baobras/plazas-y-parques-de-comuna-4"/>
    <m/>
    <m/>
    <m/>
    <m/>
  </r>
  <r>
    <s v="Cines"/>
    <s v="Cine del Plata"/>
    <s v="Finalizada"/>
    <s v="Arquitectura"/>
    <x v="1"/>
    <s v="Puesta en valor integral edilicia, instalaciones sanitarias, de incendio y eléctrica puesto a nuevo y acorde a las nuevas normativas. Sistema de evacuación y accesibilidad correspondiente. Ascensor, microcines, camarines nuevos."/>
    <n v="32525933"/>
    <n v="7"/>
    <s v="Mataderos"/>
    <s v="Av. Juan Bautista Alberdi 5765"/>
    <n v="-34650839"/>
    <n v="-58501875"/>
    <x v="527"/>
    <x v="0"/>
    <d v="2021-06-30T00:00:00"/>
    <n v="20"/>
    <n v="100"/>
    <m/>
    <m/>
    <m/>
    <m/>
    <s v="TEXIMCO SA"/>
    <n v="2012"/>
    <s v="Licitación Pública"/>
    <s v="1857-SIGAF-2012"/>
    <n v="30640087257"/>
    <m/>
    <m/>
    <m/>
    <m/>
    <m/>
    <m/>
    <m/>
    <m/>
    <m/>
    <m/>
  </r>
  <r>
    <s v="Museos"/>
    <s v="Museo de la ciudad"/>
    <s v="Finalizada"/>
    <s v="Arquitectura"/>
    <x v="1"/>
    <s v="Puesta en valor y renovación de instalaciones - Museo de la Ciudad - Edificios Altos de Elorriaga y Casa de los Querubines"/>
    <n v="37423236.350000001"/>
    <n v="1"/>
    <s v="Monserrat"/>
    <s v="Adolfo Alsina 405/409/417/419/421/423/Defensa 183/185/187/193/199 - Defensa 219/223/225/229"/>
    <n v="-34.609900000000003"/>
    <n v="-58.372199999999999"/>
    <x v="528"/>
    <x v="11"/>
    <d v="2021-06-05T00:00:00"/>
    <n v="6"/>
    <n v="100"/>
    <m/>
    <m/>
    <m/>
    <m/>
    <s v="SES SA"/>
    <n v="2020"/>
    <s v="Licitación Pública de Obra Mayor NÂ° 682/SIGAF/2020,"/>
    <s v="RESOL-2020-36-GCABA-SSOBRAS"/>
    <n v="30647727545"/>
    <m/>
    <m/>
    <m/>
    <m/>
    <m/>
    <s v="https://www.buenosaires.gob.ar/areas/planeamiento_obras/licitations/web/frontend_dev.php/licitation/index/id/407"/>
    <m/>
    <s v="2020-22511944-GCABA-DGINYAR"/>
    <m/>
    <m/>
  </r>
  <r>
    <s v="Teatro Colón "/>
    <s v="Colón Fabrica"/>
    <s v="Finalizada"/>
    <s v="Arquitectura"/>
    <x v="6"/>
    <s v="Se realizó el acondicionamiento del interior del depósito y la  puesta en valor de su fachada"/>
    <n v="59056235"/>
    <n v="4"/>
    <s v="La Boca"/>
    <s v="Pedro de Mendoza 2147"/>
    <n v="-34.641220269999998"/>
    <n v="-58.360906749999998"/>
    <x v="450"/>
    <x v="6"/>
    <d v="2019-11-30T00:00:00"/>
    <n v="9.5"/>
    <n v="100"/>
    <m/>
    <m/>
    <m/>
    <m/>
    <s v="COOPERATIVA DE TRABAJO GRETI LTDA "/>
    <n v="2018"/>
    <s v="Licitación Pública"/>
    <s v="L.P. N° 515‐SIGAF/2018"/>
    <n v="30710961634"/>
    <m/>
    <m/>
    <m/>
    <m/>
    <m/>
    <m/>
    <s v="https://www.buenosaires.gob.ar/areas/planeamiento_obras/licitations/web/frontend_dev.php/licitation/index/id/365"/>
    <s v="EE‐2018‐22282725‐DGRIEG"/>
    <m/>
    <s v="F11"/>
  </r>
  <r>
    <s v="Plan Casco Histórico "/>
    <s v="Defensa (e/Irigoyen y Alsina)"/>
    <s v="Finalizada"/>
    <s v="Espacio Público"/>
    <x v="7"/>
    <s v="El proyecto tiene como objetivo la renovación y puesta en valor del espacio público circundante al Museo de la Ciudad, en un sitio de gran relevancia histórica y simbólica para la Ciudad de Buenos Aires. La propuesta busca activar el área en términos turí­sticos, culturales y comerciales, así­ como garantizar la accesibilidad a todo el público al Museo en el entorno inmediato del mismo. Esta intervención, además, busca mejorar la calidad ambiental favoreciendo la caminabilidad y reforzando la conexión entre la Plaza de Mayo y el Parque Lezama, consolidando el circuito turí­stico del área."/>
    <n v="31365388.219999999"/>
    <n v="1"/>
    <s v="Monserrat"/>
    <s v="Defensa (E/ Yrigoyen y Alsina)"/>
    <n v="-34.61045"/>
    <n v="-58.372191999999998"/>
    <x v="529"/>
    <x v="7"/>
    <d v="2021-09-26T00:00:00"/>
    <n v="5"/>
    <n v="100"/>
    <s v="-"/>
    <s v="-"/>
    <s v="-"/>
    <s v="-"/>
    <s v="Garbin S.A"/>
    <n v="2021"/>
    <s v="Licitacion Pública"/>
    <s v="4/SIGAF/2021"/>
    <n v="30521147373"/>
    <m/>
    <m/>
    <m/>
    <m/>
    <s v="-"/>
    <s v="-"/>
    <m/>
    <s v="EX-2021-03902432- -GCABA-DGRU"/>
    <s v="-"/>
    <s v="PPI"/>
  </r>
  <r>
    <s v="Distrito joven"/>
    <s v="Distrito joven - Infraestructura"/>
    <s v="Finalizada"/>
    <s v="Arquitectura"/>
    <x v="1"/>
    <s v="Obras de Infraestructura. Puesta en Valor de Veredas Av. Costanera y Plazoleta - Etapa 1"/>
    <n v="90848068.950000003"/>
    <n v="14"/>
    <s v="Palermo"/>
    <s v="Av. Costanera y Plazoleta"/>
    <n v="-34569024"/>
    <n v="-58400335"/>
    <x v="530"/>
    <x v="7"/>
    <d v="2021-09-04T00:00:00"/>
    <n v="8"/>
    <n v="100"/>
    <m/>
    <m/>
    <m/>
    <m/>
    <s v="Naku Construcciones SRL"/>
    <n v="2020"/>
    <s v="Licitacion Publica"/>
    <s v="13-SIGAF-2020"/>
    <n v="30575292174"/>
    <m/>
    <m/>
    <m/>
    <m/>
    <m/>
    <m/>
    <m/>
    <m/>
    <m/>
    <m/>
  </r>
  <r>
    <s v="Museos"/>
    <s v="Museo de la ciudad"/>
    <s v="Finalizada"/>
    <s v="Arquitectura"/>
    <x v="1"/>
    <s v="Puesta en valor y renovación de instalaciones - Museo de la Ciudad - Edificios Altos de Elorriaga y Casa de los Querubines -"/>
    <n v="37423236.350000001"/>
    <n v="1"/>
    <s v="San telmo"/>
    <s v="Adolfo Alsina 405/409/417/419/421/423/Defensa 183/185/187/193/199 - Defensa 219/223/225/229"/>
    <n v="-34.609900000000003"/>
    <n v="-58.372199999999999"/>
    <x v="528"/>
    <x v="11"/>
    <d v="2021-06-06T00:00:00"/>
    <n v="5.6"/>
    <n v="100"/>
    <m/>
    <m/>
    <m/>
    <m/>
    <s v="SES"/>
    <n v="2020"/>
    <s v="Licitacion Publica"/>
    <s v=" 682-SIGAF-2020"/>
    <n v="30647727545"/>
    <m/>
    <m/>
    <m/>
    <m/>
    <m/>
    <m/>
    <m/>
    <m/>
    <m/>
    <m/>
  </r>
  <r>
    <s v="Cines"/>
    <s v="Cine El Plata"/>
    <s v="Finalizada"/>
    <s v="Arquitectura"/>
    <x v="1"/>
    <s v="Puesta en valor y renovación de instalaciones."/>
    <m/>
    <n v="9"/>
    <s v="Mataderos"/>
    <s v="Avenida Juan Bautista Alberdi 5765"/>
    <n v="-34650853"/>
    <n v="-58501854"/>
    <x v="531"/>
    <x v="0"/>
    <d v="2021-06-30T00:00:00"/>
    <m/>
    <m/>
    <m/>
    <m/>
    <m/>
    <m/>
    <m/>
    <m/>
    <m/>
    <m/>
    <m/>
    <m/>
    <m/>
    <m/>
    <m/>
    <m/>
    <m/>
    <m/>
    <m/>
    <m/>
    <m/>
  </r>
  <r>
    <s v="Cildañez"/>
    <s v="Cildañez II"/>
    <s v="Finalizada"/>
    <s v="Hidráulica e Infraestructura"/>
    <x v="1"/>
    <s v="Ejecucion de obras pluviales en cuenca de Arroyo Cildañez. A ejecutar Ramales Pergamino, Martí­, Castañares y Cruz."/>
    <n v="223891765.40000001"/>
    <n v="8"/>
    <s v="Villa Soldati"/>
    <s v="Av. Castañares 3600"/>
    <n v="-34655903"/>
    <n v="-58459063"/>
    <x v="532"/>
    <x v="7"/>
    <d v="2022-03-01T00:00:00"/>
    <n v="14"/>
    <n v="100"/>
    <m/>
    <m/>
    <m/>
    <m/>
    <s v="Coarco SA"/>
    <n v="2019"/>
    <s v="Licitación Pública"/>
    <s v="LP 867/2019"/>
    <n v="30516500634"/>
    <m/>
    <m/>
    <m/>
    <m/>
    <m/>
    <m/>
    <m/>
    <m/>
    <m/>
    <m/>
  </r>
  <r>
    <s v="Escuelas"/>
    <s v="Escuela Ferreira "/>
    <s v="Finalizada"/>
    <s v="Escuelas"/>
    <x v="1"/>
    <s v="Nueva Escuela Primaria. El Objetivo es ampliar la Oferta educativa en el sector y brindar un espacio de uso flexible a la comunidad, serán beneficiarios los vecinos de la Comuna 4."/>
    <n v="180924162.80000001"/>
    <n v="4"/>
    <s v="Nueva Pompeya"/>
    <s v="Andres Ferreyra 3749"/>
    <n v="-34644276"/>
    <n v="-58414368"/>
    <x v="533"/>
    <x v="11"/>
    <d v="2021-12-23T00:00:00"/>
    <n v="11"/>
    <n v="100"/>
    <m/>
    <m/>
    <m/>
    <m/>
    <s v="Ingecons"/>
    <n v="2019"/>
    <s v="Licitacion Publica"/>
    <s v="663-SIGAF-2019"/>
    <n v="30683399333"/>
    <m/>
    <m/>
    <m/>
    <m/>
    <m/>
    <m/>
    <m/>
    <m/>
    <m/>
    <m/>
  </r>
  <r>
    <s v="Alvarez Jonte "/>
    <s v="Alvarez Jonte "/>
    <s v="Finalizada"/>
    <s v="Transporte"/>
    <x v="1"/>
    <m/>
    <n v="110996176.8"/>
    <n v="1"/>
    <s v="Retiro"/>
    <s v="Alvarez Jonte 3867"/>
    <m/>
    <m/>
    <x v="534"/>
    <x v="6"/>
    <d v="2020-10-28T00:00:00"/>
    <n v="19"/>
    <n v="100"/>
    <m/>
    <m/>
    <m/>
    <m/>
    <s v="Vidogar Construcciones S.A."/>
    <n v="2018"/>
    <s v="LICITACIÓN PÚBLICA"/>
    <s v="20-SIGAF-19"/>
    <n v="30553433564"/>
    <m/>
    <m/>
    <m/>
    <m/>
    <m/>
    <m/>
    <m/>
    <m/>
    <m/>
    <m/>
  </r>
  <r>
    <s v="Metrobus"/>
    <s v="Transporte: MTB II - Demolición Vialidad"/>
    <s v="Finalizada"/>
    <s v="Transporte"/>
    <x v="1"/>
    <s v="Demolición Parcial y Reconstrucción de Fachada Av. Alte Brown y Pilcomayo (Vialidad)"/>
    <n v="2808620.24"/>
    <n v="4"/>
    <s v="La Boca"/>
    <s v="Av. Alte Brown y Pilcomayo"/>
    <n v="-34627030"/>
    <n v="-58367491"/>
    <x v="535"/>
    <x v="7"/>
    <d v="2021-07-02T00:00:00"/>
    <n v="2"/>
    <n v="100"/>
    <m/>
    <m/>
    <m/>
    <m/>
    <s v="DEMOLICIONES MITRE S.R.L"/>
    <n v="2021"/>
    <s v="Licitacion privada"/>
    <s v="3-SIGAF/2021"/>
    <n v="30657536551"/>
    <m/>
    <m/>
    <m/>
    <m/>
    <m/>
    <m/>
    <m/>
    <m/>
    <m/>
    <m/>
  </r>
  <r>
    <s v="Darsenas"/>
    <s v="Darsena de giro"/>
    <s v="Finalizada"/>
    <s v="Transporte"/>
    <x v="1"/>
    <s v="Ejecucion de darsena de giro sobre AV. FIGUEROA ALCORTA Y J.P. SAENZ VALIENTE, frente a Universidad Di Tella."/>
    <n v="2222406.84"/>
    <n v="13"/>
    <s v="Belgrano"/>
    <s v="Figueroa Alcorta, Pres Av. y Saenz Valiente, Juan Pablo "/>
    <n v="-34546615"/>
    <n v="-58447266"/>
    <x v="536"/>
    <x v="7"/>
    <d v="2021-04-09T00:00:00"/>
    <n v="2"/>
    <n v="100"/>
    <m/>
    <m/>
    <m/>
    <m/>
    <s v="TECNOVIAS SRL"/>
    <n v="2020"/>
    <s v="Licitacion privada"/>
    <s v="5/SIGAF/2020"/>
    <n v="30679479489"/>
    <m/>
    <m/>
    <m/>
    <m/>
    <m/>
    <m/>
    <m/>
    <m/>
    <m/>
    <m/>
  </r>
  <r>
    <s v="Barrio 31"/>
    <s v="Barrio 31: Plaza Manzana 99"/>
    <s v="Finalizada"/>
    <s v="Espacio Público"/>
    <x v="8"/>
    <s v="El espacio público de manzana 99 esta conformado por múltiples funciones, separadas entre si por un banco que recorre la plaza longitudinalmente. La idea consistió en generar un recorrido de usos de los más chicos a los más grandes en términos etarios, comenzando con un sector de juegos de niños con hamacas, postas deportivas, espacios de juego para piki voley, basquet, y por último rematando con una pista de skate multinivel. También cuenta con un gran espacio de parquización con variedad de vegetación. La iluminación general del espacio se realiza enteramente en LED con posibilidad de Telegestión a fin de integrarse a la red de alumbrado de CABA con la mayor tecnologí­a disponible al momento. Por último se suman diversos tipos de vegetación a fin de incrementar la huella verde dentro del espacio público."/>
    <n v="20591934"/>
    <n v="1"/>
    <s v="Retiro"/>
    <s v="Gendarmeria Nacional Av. 679"/>
    <n v="-34.583942999999998"/>
    <n v="-58.382089000000001"/>
    <x v="537"/>
    <x v="5"/>
    <d v="2017-10-21T00:00:00"/>
    <n v="6"/>
    <n v="100"/>
    <s v="https://cdn.buenosaires.gob.ar/datosabiertos/datasets/ba-obras/fotos/25562.jpg"/>
    <m/>
    <m/>
    <m/>
    <s v="Cooperativa"/>
    <n v="2017"/>
    <m/>
    <m/>
    <n v="33714910189"/>
    <n v="43190"/>
    <n v="15"/>
    <m/>
    <m/>
    <m/>
    <s v="https://www.buenosaires.gob.ar/baobras/barrio-31"/>
    <m/>
    <m/>
    <m/>
    <m/>
  </r>
  <r>
    <s v="Barrio 20"/>
    <s v="Papa Francisco: Etapa 1"/>
    <s v="Finalizada"/>
    <s v="Vivienda Nueva"/>
    <x v="8"/>
    <s v="La obra comprende la construcción de 184 viviendas nuevas en el Barrio Papa Francisco para habitantes del Barrio 20"/>
    <n v="210593221.19"/>
    <n v="8"/>
    <s v="Villa Lugano"/>
    <s v="Papa Francisco"/>
    <n v="-34.674117000000003"/>
    <n v="-58.463853"/>
    <x v="236"/>
    <x v="6"/>
    <d v="2021-05-31T00:00:00"/>
    <s v=" Fin de obra:  Diciembre 2021"/>
    <n v="100"/>
    <m/>
    <m/>
    <m/>
    <m/>
    <s v="Conorvial"/>
    <n v="2016"/>
    <s v="Licitación Pública"/>
    <s v="LP1616"/>
    <n v="30516492747"/>
    <n v="552"/>
    <n v="150"/>
    <m/>
    <m/>
    <m/>
    <m/>
    <m/>
    <s v="EX-2018-19313337-MGEYA-IVC"/>
    <m/>
    <s v="Nación-GCBA"/>
  </r>
  <r>
    <s v="Camino de Sirga"/>
    <s v="Orma: 188 viviendas"/>
    <s v="Finalizada"/>
    <s v="Vivienda Nueva"/>
    <x v="8"/>
    <s v="La obra comprende la construcción de 188 viviendas nuevas"/>
    <n v="294708797.68000001"/>
    <n v="4"/>
    <s v="Barracas"/>
    <s v="Orma 3200"/>
    <n v="-34.661070000000002"/>
    <n v="-58.394060000000003"/>
    <x v="104"/>
    <x v="5"/>
    <d v="2021-06-30T00:00:00"/>
    <s v="Fin de obra:  Diciembre 2021"/>
    <n v="100"/>
    <m/>
    <m/>
    <m/>
    <m/>
    <s v="Pecam"/>
    <n v="2016"/>
    <s v="Licitación Pública"/>
    <s v="LP0117"/>
    <n v="30616509361"/>
    <n v="188"/>
    <n v="170"/>
    <m/>
    <m/>
    <m/>
    <m/>
    <m/>
    <s v="EX-2017-02408066-GCABA-IVC"/>
    <m/>
    <s v="Nación-GCBA"/>
  </r>
  <r>
    <s v="Nuevo Plan"/>
    <s v="Nuevo plan | Escuela Técnica N°15 Maipú - Martín García"/>
    <s v="En obra"/>
    <s v="Escuelas"/>
    <x v="0"/>
    <s v="Obra Nueva de reemplazo"/>
    <n v="184675400"/>
    <n v="4"/>
    <s v="Barracas"/>
    <s v="Martín García 874"/>
    <n v="-58.374842011722002"/>
    <n v="-34.634074747904798"/>
    <x v="538"/>
    <x v="7"/>
    <d v="2023-02-28T00:00:00"/>
    <n v="700"/>
    <n v="38"/>
    <m/>
    <m/>
    <m/>
    <m/>
    <m/>
    <d v="2021-03-15T00:00:00"/>
    <s v="Licitación Pública"/>
    <m/>
    <m/>
    <m/>
    <m/>
    <m/>
    <m/>
    <m/>
    <m/>
    <m/>
    <s v="2019-12269070"/>
    <m/>
    <m/>
  </r>
  <r>
    <s v="Nuevo Plan"/>
    <s v="Nuevo plan | Jardín de Infantes Nº1 D.E. 4º  - Araoz de Lamadrid"/>
    <s v="Finalizada"/>
    <s v="Escuelas"/>
    <x v="0"/>
    <s v="Obra Nueva de reemplazo"/>
    <n v="52748524.350000001"/>
    <n v="4"/>
    <s v="La Boca "/>
    <s v="Araoz de Lamadrid 648"/>
    <n v="-34.638590110940299"/>
    <n v="-58.361662628334102"/>
    <x v="530"/>
    <x v="7"/>
    <d v="2022-06-30T00:00:00"/>
    <n v="12"/>
    <n v="100"/>
    <m/>
    <m/>
    <m/>
    <m/>
    <m/>
    <d v="2021-01-04T00:00:00"/>
    <s v="Licitación Pública"/>
    <m/>
    <m/>
    <m/>
    <m/>
    <m/>
    <m/>
    <m/>
    <m/>
    <m/>
    <s v="2019-17806026"/>
    <m/>
    <m/>
  </r>
  <r>
    <s v="Casco Historico"/>
    <s v="Balcarce+Chile ex: &quot;Pasajes + Balcarce_x000a_Pasaje San Lorenzo + Pasaje Giuffra + Chile (e/ Defensa y Balcarce) +  Balcarce (e/Mexico y Chile)&quot;"/>
    <s v="En obra"/>
    <s v="Espacio Público"/>
    <x v="7"/>
    <s v="El proyecto tiene como objetivo la renovación y puesta en valor de ciertas áreas que conforman el Casco Histórico de la Ciudad. La propuesta busca activar el área en términos turísticos, culturales y comerciales. Se busca mejorar del mismo modo la calidad ambiental favoreciendo la caminabilidad. La intervención proyectada se basa, principalmente, en un criterio de conservación y restauración, ejecutando tareas de limpieza y protección, conjuntamente con obras de iluminación que jerarquizan los elementos significativos"/>
    <n v="150000000"/>
    <n v="1"/>
    <s v="San Telmo"/>
    <s v="Pasaje San Lorenzo + Pasaje Giuffra + Chile (e/ Defensa y Balcarce) +  Balcarce (e/Mexico y Chile)"/>
    <n v="-34615889"/>
    <n v="-58370572"/>
    <x v="539"/>
    <x v="12"/>
    <d v="2023-07-09T00:00:00"/>
    <n v="6"/>
    <n v="100"/>
    <m/>
    <m/>
    <m/>
    <m/>
    <s v="Garbin S.A"/>
    <n v="2022"/>
    <s v="Licitacion Pública"/>
    <s v="351-0072-LPU22"/>
    <n v="30521147373"/>
    <m/>
    <m/>
    <m/>
    <m/>
    <m/>
    <m/>
    <m/>
    <m/>
    <m/>
    <m/>
  </r>
  <r>
    <s v="Casco Historico"/>
    <s v="Fachadas Patrimoniales Et. 3"/>
    <s v="Desestimada"/>
    <s v="Arquitectura"/>
    <x v="7"/>
    <s v="El proyecto tiene como objetivo la renovación y puesta en valor de ciertas áreas que conforman el Casco Histórico de la Ciudad. La propuesta busca activar el área en términos turísticos, culturales y comerciales. Se busca mejorar del mismo modo la calidad ambiental favoreciendo la caminabilidad. La intervención proyectada se basa, principalmente, en un criterio de conservación y restauración, ejecutando tareas de limpieza y protección, conjuntamente con obras de iluminación que jerarquizan los elementos significativos"/>
    <m/>
    <n v="1"/>
    <s v="San Telmo"/>
    <m/>
    <m/>
    <m/>
    <x v="540"/>
    <x v="10"/>
    <d v="2023-05-31T00:00:00"/>
    <n v="6"/>
    <m/>
    <m/>
    <m/>
    <m/>
    <m/>
    <m/>
    <n v="2022"/>
    <s v="Licitacion Pública"/>
    <m/>
    <m/>
    <m/>
    <m/>
    <m/>
    <m/>
    <m/>
    <m/>
    <m/>
    <m/>
    <m/>
    <m/>
  </r>
  <r>
    <s v="Centro el Futuro"/>
    <s v="Obelisco"/>
    <s v="En obra"/>
    <s v="Arquitectura"/>
    <x v="7"/>
    <s v="El proyecto consiste en la incorporación de un ascensor para que turistas y ciudadanos _x000a_puedan experimentar el ascenso por el interior del ícono más representativo de la Ciudad de Buenos Aires, llegando a uno de los puntos panorámicos más  relevantes."/>
    <n v="188890400"/>
    <n v="1"/>
    <s v="San Nicolás"/>
    <s v="Av. 9 de Julio y Av. Corrientes"/>
    <n v="-34603577"/>
    <n v="-58381004"/>
    <x v="541"/>
    <x v="12"/>
    <d v="2023-09-30T00:00:00"/>
    <n v="8"/>
    <m/>
    <m/>
    <m/>
    <m/>
    <m/>
    <s v="Servas"/>
    <n v="2022"/>
    <s v="Licitacion Pública"/>
    <s v="351-0071-LPU22"/>
    <n v="30605965055"/>
    <m/>
    <m/>
    <m/>
    <m/>
    <m/>
    <m/>
    <m/>
    <m/>
    <m/>
    <m/>
  </r>
  <r>
    <s v="Colegiales"/>
    <s v="PF Colegiales - polígono A"/>
    <s v="Finalizada"/>
    <s v="Espacio Público"/>
    <x v="7"/>
    <s v="El proyecto permitirá aumentará el espacio verde del barrio transformando los terrenos ferroviarios de Colegiales en un nuevo parque, conservando edificios patrimoniales del entorno adaptados para diferentes usos. Será un espacio de calidad y accesible, que mejorará las condiciones ambientales para los vecinos y vecinas"/>
    <n v="581869799.05999994"/>
    <n v="13"/>
    <s v="Colegiales"/>
    <s v="Moldes y Virreyes"/>
    <m/>
    <m/>
    <x v="541"/>
    <x v="12"/>
    <d v="2023-10-28T00:00:00"/>
    <n v="9"/>
    <n v="100"/>
    <m/>
    <m/>
    <m/>
    <m/>
    <s v="Ilubaires"/>
    <n v="2022"/>
    <s v="Licitacion Pública"/>
    <s v="351-0074-LPU22"/>
    <n v="30693811860"/>
    <m/>
    <m/>
    <m/>
    <m/>
    <m/>
    <m/>
    <m/>
    <m/>
    <m/>
    <m/>
  </r>
  <r>
    <s v="Patio de Juegos"/>
    <s v="Ruben Darío"/>
    <s v="Finalizado"/>
    <m/>
    <x v="5"/>
    <m/>
    <m/>
    <n v="2"/>
    <s v="Recoleta"/>
    <s v="DEL LIBERTADOR, AV. - AUSTRIA - FIGUEROA ALCORTA, PRES., AV. - PETTORUTI, EMILIO"/>
    <n v="-34.583213999999998"/>
    <n v="-58.393926999999998"/>
    <x v="257"/>
    <x v="8"/>
    <m/>
    <m/>
    <n v="100"/>
    <m/>
    <m/>
    <m/>
    <m/>
    <m/>
    <m/>
    <m/>
    <m/>
    <m/>
    <m/>
    <m/>
    <m/>
    <m/>
    <m/>
    <m/>
    <m/>
    <m/>
    <m/>
    <m/>
  </r>
  <r>
    <s v="Patio de Juegos"/>
    <s v="Vicente López"/>
    <s v="Finalizado"/>
    <m/>
    <x v="5"/>
    <m/>
    <m/>
    <n v="2"/>
    <s v="Recoleta"/>
    <s v="MONTEVIDEO - PARANA - ARENALES"/>
    <n v="-34.593755000000002"/>
    <n v="-58.389310000000002"/>
    <x v="257"/>
    <x v="8"/>
    <m/>
    <m/>
    <n v="100"/>
    <m/>
    <m/>
    <m/>
    <m/>
    <m/>
    <m/>
    <m/>
    <m/>
    <m/>
    <m/>
    <m/>
    <m/>
    <m/>
    <m/>
    <m/>
    <m/>
    <m/>
    <m/>
    <m/>
  </r>
  <r>
    <s v="Patio de Juegos"/>
    <s v="Martin Fierro"/>
    <s v="Finalizado"/>
    <m/>
    <x v="5"/>
    <m/>
    <m/>
    <n v="3"/>
    <s v="San Cristobal"/>
    <s v="URQUIZA, GRAL. - BARCALA - LA RIOJA - POLIDEPORTIVO"/>
    <n v="-34.625819"/>
    <n v="-58.407828000000002"/>
    <x v="257"/>
    <x v="8"/>
    <m/>
    <m/>
    <n v="100"/>
    <m/>
    <m/>
    <m/>
    <m/>
    <m/>
    <m/>
    <m/>
    <m/>
    <m/>
    <m/>
    <m/>
    <m/>
    <m/>
    <m/>
    <m/>
    <m/>
    <m/>
    <m/>
    <m/>
  </r>
  <r>
    <s v="Patio de Juegos"/>
    <s v="Islas Malvinas"/>
    <s v="Finalizado"/>
    <m/>
    <x v="5"/>
    <m/>
    <m/>
    <n v="4"/>
    <s v="La Boca"/>
    <s v="20 DE SEPTIEMBRE - DON PEDRO DE MENDOZA, AV. - ARZOBISPO ESPINOSA - CABOTO"/>
    <n v="-34.626865000000002"/>
    <s v=" -58,360544"/>
    <x v="257"/>
    <x v="8"/>
    <m/>
    <m/>
    <n v="100"/>
    <m/>
    <m/>
    <m/>
    <m/>
    <m/>
    <m/>
    <m/>
    <m/>
    <m/>
    <m/>
    <m/>
    <m/>
    <m/>
    <m/>
    <m/>
    <m/>
    <m/>
    <m/>
    <m/>
  </r>
  <r>
    <s v="Patio de Juegos"/>
    <s v="Centenario"/>
    <s v="Finalizado"/>
    <m/>
    <x v="5"/>
    <m/>
    <m/>
    <n v="6"/>
    <s v="Caballito"/>
    <s v="DIAZ VELEZ, AV. - MARECHAL, LEOPOLDO - PATRICIAS ARGENTINAS, AV."/>
    <n v="-34.606538"/>
    <n v="-58.435540000000003"/>
    <x v="257"/>
    <x v="8"/>
    <m/>
    <m/>
    <n v="100"/>
    <m/>
    <m/>
    <m/>
    <m/>
    <m/>
    <m/>
    <m/>
    <m/>
    <m/>
    <m/>
    <m/>
    <m/>
    <m/>
    <m/>
    <m/>
    <m/>
    <m/>
    <m/>
    <m/>
  </r>
  <r>
    <s v="Parque Conmemorativo"/>
    <s v="Parque Conmemorativo - Cenotafio Victimas COVID"/>
    <s v="Desestimada"/>
    <s v="Arquitectura"/>
    <x v="7"/>
    <m/>
    <m/>
    <n v="4"/>
    <s v="Parque Patricios"/>
    <s v="Parque Ameghino"/>
    <n v="-34636308"/>
    <n v="-58394489"/>
    <x v="542"/>
    <x v="12"/>
    <d v="2023-03-17T00:00:00"/>
    <n v="3"/>
    <m/>
    <m/>
    <m/>
    <m/>
    <m/>
    <m/>
    <n v="2022"/>
    <s v="Licitacion Pública"/>
    <m/>
    <m/>
    <m/>
    <m/>
    <m/>
    <m/>
    <m/>
    <m/>
    <m/>
    <m/>
    <m/>
    <m/>
  </r>
  <r>
    <s v="Corredor verde honorio pueyrredon"/>
    <s v="Cid campeador"/>
    <s v="Desestimada"/>
    <s v="Arquitectura"/>
    <x v="7"/>
    <s v="El proyecto consiste en transformar el entorno del monumento al Cid Campeador en una zona verde de prioridad peatón. El cid es el centro geográfico de la ciudad, un sitio de gran conectividad y visibilidad, corazón del futuro parque lineal Honorio Pueyrredón. Actualmente el entorno presenta cruces inseguros, circulación peatonal poco clara, ausencia de verde propio de un entorno pensado en función del vehículo y no de los peatones. "/>
    <m/>
    <n v="15"/>
    <s v="Caballito"/>
    <s v="Av. san Martin y Av. Gaona"/>
    <n v="-34607003"/>
    <n v="-58446021"/>
    <x v="543"/>
    <x v="12"/>
    <d v="2023-06-06T00:00:00"/>
    <n v="5"/>
    <m/>
    <m/>
    <m/>
    <m/>
    <m/>
    <m/>
    <n v="2022"/>
    <s v="Licitacion Pública"/>
    <m/>
    <m/>
    <m/>
    <m/>
    <m/>
    <m/>
    <m/>
    <m/>
    <m/>
    <m/>
    <m/>
    <m/>
  </r>
  <r>
    <s v="La Transformación no Para"/>
    <s v="Eje Retiro: Renovación de juegos"/>
    <s v="Finalizada"/>
    <s v="Espacio Público"/>
    <x v="7"/>
    <m/>
    <n v="14397644.93"/>
    <n v="1"/>
    <s v="Retiro"/>
    <m/>
    <m/>
    <m/>
    <x v="544"/>
    <x v="10"/>
    <d v="2022-10-25T00:00:00"/>
    <n v="1"/>
    <n v="100"/>
    <m/>
    <m/>
    <m/>
    <m/>
    <s v="Zona Verde"/>
    <m/>
    <m/>
    <m/>
    <s v="30-71502979-7"/>
    <m/>
    <m/>
    <m/>
    <m/>
    <m/>
    <m/>
    <m/>
    <m/>
    <m/>
    <m/>
  </r>
  <r>
    <s v="Calle Verde"/>
    <s v="Yerbal"/>
    <s v="Finalizada"/>
    <s v="Espacio Público"/>
    <x v="7"/>
    <s v="Obra que, como parte de una estrategia de despavimentación, está orientada a aumentar el espacio verde en la Ciudad"/>
    <n v="113265042.75"/>
    <n v="10"/>
    <s v="Villa Luro"/>
    <s v="Yerbal entre Pedro Calderón y Cervantes"/>
    <n v="-34636091"/>
    <n v="-58495983"/>
    <x v="545"/>
    <x v="10"/>
    <d v="2023-04-08T00:00:00"/>
    <n v="4"/>
    <n v="100"/>
    <m/>
    <m/>
    <m/>
    <m/>
    <s v="Alguieri"/>
    <n v="2022"/>
    <s v="Licitacion Pública"/>
    <s v="351-0058-LPU22"/>
    <n v="30716822962"/>
    <m/>
    <m/>
    <m/>
    <m/>
    <m/>
    <m/>
    <m/>
    <m/>
    <m/>
    <m/>
  </r>
  <r>
    <s v="La Transformación no Para"/>
    <s v="Plaza Salvador M del  Carril"/>
    <s v="Finalizada"/>
    <s v="Espacio Público"/>
    <x v="7"/>
    <s v="Vías Peatonales"/>
    <n v="13500000"/>
    <n v="1"/>
    <s v="Retiro"/>
    <s v="Gustavo M. zuvirí 1202"/>
    <n v="-34590550"/>
    <n v="-58372502"/>
    <x v="546"/>
    <x v="10"/>
    <d v="2020-06-23T00:00:00"/>
    <n v="1.5"/>
    <n v="100"/>
    <m/>
    <m/>
    <m/>
    <m/>
    <s v="URBASER"/>
    <n v="2022"/>
    <s v="Contratación de varias empresas"/>
    <m/>
    <s v="30-71502979-7"/>
    <m/>
    <m/>
    <m/>
    <m/>
    <m/>
    <m/>
    <m/>
    <m/>
    <m/>
    <m/>
  </r>
  <r>
    <s v="Calle Verde"/>
    <s v="Conde "/>
    <s v="Finalizada"/>
    <s v="Espacio Público"/>
    <x v="7"/>
    <s v="Obra que, como parte de una estrategia de despavimentación, está orientada a aumentar el espacio verde en la Ciudad"/>
    <n v="99103050.700000003"/>
    <n v="12"/>
    <s v="Coghlan"/>
    <s v="Conde entre Quesada y Balvin"/>
    <n v="-34559454"/>
    <n v="-58472580"/>
    <x v="547"/>
    <x v="12"/>
    <d v="2023-05-09T00:00:00"/>
    <n v="4"/>
    <n v="100"/>
    <m/>
    <m/>
    <m/>
    <m/>
    <s v="Ilubaires"/>
    <n v="2022"/>
    <s v="Licitacion Pública"/>
    <s v="351-0089-LPU22"/>
    <n v="30693811860"/>
    <m/>
    <m/>
    <m/>
    <m/>
    <m/>
    <m/>
    <m/>
    <m/>
    <m/>
    <m/>
  </r>
  <r>
    <s v="Calle Verde"/>
    <s v="Virrey Aviles/Perón"/>
    <s v="Desestimada"/>
    <s v="Espacio Público"/>
    <x v="7"/>
    <s v="Obra que, como parte de una estrategia de despavimentación, está orientada a aumentar el espacio verde en la Ciudad"/>
    <m/>
    <n v="13"/>
    <s v="Colegiales"/>
    <s v="Virrey aviles y Enrique Marquez"/>
    <n v="-34575453"/>
    <n v="-58460181"/>
    <x v="548"/>
    <x v="10"/>
    <d v="2022-12-31T00:00:00"/>
    <m/>
    <m/>
    <m/>
    <m/>
    <m/>
    <m/>
    <m/>
    <m/>
    <m/>
    <m/>
    <m/>
    <m/>
    <m/>
    <m/>
    <m/>
    <m/>
    <m/>
    <m/>
    <m/>
    <m/>
    <m/>
  </r>
  <r>
    <s v="Centro del  Futuro"/>
    <s v="Paraguay"/>
    <s v="Finalizada"/>
    <s v="Espacio Público"/>
    <x v="7"/>
    <s v="Obra que, como parte de una estrategia de despavimentación, está orientada a aumentar el espacio verde en la Ciudad"/>
    <n v="400050788"/>
    <n v="1"/>
    <s v="Retiro"/>
    <s v="Paraguay entre Pellegrini y Alem"/>
    <m/>
    <m/>
    <x v="549"/>
    <x v="10"/>
    <d v="2023-09-04T00:00:00"/>
    <n v="8"/>
    <n v="100"/>
    <m/>
    <m/>
    <m/>
    <m/>
    <s v="MIAVASA"/>
    <n v="2022"/>
    <s v="Contratación de varias empresas"/>
    <m/>
    <n v="30677303863"/>
    <m/>
    <m/>
    <m/>
    <m/>
    <m/>
    <m/>
    <m/>
    <m/>
    <m/>
    <m/>
  </r>
  <r>
    <s v="Centro del  Futuro"/>
    <s v="Borde Plaza San Martin"/>
    <s v="Finalizada"/>
    <s v="Espacio Público"/>
    <x v="7"/>
    <s v="Obra que, como parte de una estrategia de despavimentación, está orientada a aumentar el espacio verde en la Ciudad"/>
    <s v="$28,470,000"/>
    <n v="1"/>
    <s v="Retiro"/>
    <s v="Pellegrini y Av Libertador"/>
    <n v="-34.589274000000003"/>
    <n v="-58.380912000000002"/>
    <x v="550"/>
    <x v="10"/>
    <d v="2023-03-16T00:00:00"/>
    <n v="7"/>
    <n v="100"/>
    <m/>
    <m/>
    <m/>
    <m/>
    <s v="Urbaser"/>
    <n v="2022"/>
    <s v="Contratación de varias empresas"/>
    <m/>
    <n v="30682256504"/>
    <m/>
    <m/>
    <m/>
    <m/>
    <m/>
    <m/>
    <m/>
    <m/>
    <m/>
    <m/>
  </r>
  <r>
    <s v="Centro del  Futuro"/>
    <s v="Maipú"/>
    <s v="Desestimada"/>
    <s v="Espacio Público"/>
    <x v="7"/>
    <s v="Obra que, como parte de una estrategia de despavimentación, está orientada a aumentar el espacio verde en la Ciudad"/>
    <m/>
    <n v="1"/>
    <s v="Retiro"/>
    <s v="Maipú entre Av. Santa Fé y Diagonal Norte"/>
    <n v="-34595702"/>
    <n v="-58376951"/>
    <x v="551"/>
    <x v="10"/>
    <d v="2023-03-31T00:00:00"/>
    <m/>
    <m/>
    <m/>
    <m/>
    <m/>
    <m/>
    <m/>
    <m/>
    <m/>
    <m/>
    <m/>
    <m/>
    <m/>
    <m/>
    <m/>
    <m/>
    <m/>
    <m/>
    <m/>
    <m/>
    <m/>
  </r>
  <r>
    <s v="Calles Verdes Nuevas"/>
    <s v="Delfín Gallo"/>
    <s v="Desestimada"/>
    <s v="Espacio Público"/>
    <x v="7"/>
    <s v="Obra que, como parte de una estrategia de despavimentación, está orientada a aumentar el espacio verde en la Ciudad"/>
    <m/>
    <n v="8"/>
    <s v="Villa Lugano"/>
    <s v="Delfin Gallo 5746"/>
    <n v="-34.677222999999998"/>
    <n v="-58.476075999999999"/>
    <x v="540"/>
    <x v="10"/>
    <d v="2023-04-30T00:00:00"/>
    <m/>
    <m/>
    <m/>
    <m/>
    <m/>
    <m/>
    <m/>
    <m/>
    <m/>
    <m/>
    <m/>
    <m/>
    <m/>
    <m/>
    <m/>
    <m/>
    <m/>
    <m/>
    <m/>
    <m/>
    <m/>
  </r>
  <r>
    <s v="Calles Verdes Nuevas"/>
    <s v="Isabel La Católica"/>
    <s v="Desestimada"/>
    <s v="Espacio Público"/>
    <x v="7"/>
    <s v="Obra que, como parte de una estrategia de despavimentación, está orientada a aumentar el espacio verde en la Ciudad"/>
    <m/>
    <n v="4"/>
    <s v="Barracas"/>
    <s v="Plaza Colombia e/ Brandsen y Pinzón"/>
    <n v="-34637327"/>
    <n v="-58373628"/>
    <x v="540"/>
    <x v="10"/>
    <d v="2023-02-28T00:00:00"/>
    <m/>
    <m/>
    <m/>
    <m/>
    <m/>
    <m/>
    <m/>
    <m/>
    <m/>
    <m/>
    <m/>
    <m/>
    <m/>
    <m/>
    <m/>
    <m/>
    <m/>
    <m/>
    <m/>
    <m/>
    <m/>
  </r>
  <r>
    <s v="Calles Verdes Nuevas"/>
    <s v="Warnes"/>
    <s v="Finalizada"/>
    <s v="Espacio Público"/>
    <x v="7"/>
    <s v="Obra que, como parte de una estrategia de despavimentación, está orientada a aumentar el espacio verde en la Ciudad"/>
    <n v="249600000"/>
    <n v="15"/>
    <s v="Villa Crespo"/>
    <s v="Warnes entre Remedios de Escalada y Angel Gallardo"/>
    <n v="-34599825"/>
    <n v="-58449429"/>
    <x v="552"/>
    <x v="12"/>
    <d v="2023-09-16T00:00:00"/>
    <n v="3"/>
    <n v="100"/>
    <m/>
    <m/>
    <m/>
    <m/>
    <s v="NAKU"/>
    <n v="2023"/>
    <s v="Contratación de varias empresas"/>
    <m/>
    <n v="30575292174"/>
    <m/>
    <m/>
    <m/>
    <m/>
    <m/>
    <m/>
    <m/>
    <m/>
    <m/>
    <m/>
  </r>
  <r>
    <s v="Calles Verdes Nuevas"/>
    <s v="Emilio Castro"/>
    <s v="Finalizada"/>
    <s v="Espacio Público"/>
    <x v="7"/>
    <s v="Obra que, como parte de una estrategia de despavimentación, está orientada a aumentar el espacio verde en la Ciudad"/>
    <s v="$31,200,000"/>
    <n v="10"/>
    <s v="Liniers"/>
    <s v="Emilio Castro entre Fonrouge y pieres"/>
    <n v="-34647261"/>
    <n v="-58505392"/>
    <x v="553"/>
    <x v="10"/>
    <d v="2023-03-03T00:00:00"/>
    <n v="3"/>
    <n v="100"/>
    <m/>
    <m/>
    <m/>
    <m/>
    <s v="CONSTRUMEX"/>
    <n v="2022"/>
    <s v="Contratación de varias empresas"/>
    <m/>
    <n v="30696394217"/>
    <m/>
    <m/>
    <m/>
    <m/>
    <m/>
    <m/>
    <m/>
    <m/>
    <m/>
    <m/>
  </r>
  <r>
    <s v="Calles Verdes Nuevas"/>
    <s v="Gascón"/>
    <s v="Finalizada"/>
    <s v="Espacio Público"/>
    <x v="7"/>
    <s v="Obra que, como parte de una estrategia de despavimentación, está orientada a aumentar el espacio verde en la Ciudad"/>
    <n v="66857142"/>
    <n v="14"/>
    <s v="Palermo"/>
    <s v="Gascón entre Honduras y Araoz"/>
    <n v="-34594066"/>
    <n v="-58422858"/>
    <x v="554"/>
    <x v="10"/>
    <d v="2023-06-09T00:00:00"/>
    <n v="5"/>
    <n v="100"/>
    <m/>
    <m/>
    <m/>
    <m/>
    <s v="G. VARSOVIA"/>
    <n v="2022"/>
    <s v="Contratación de varias empresas"/>
    <m/>
    <n v="30711399336"/>
    <m/>
    <m/>
    <m/>
    <m/>
    <m/>
    <m/>
    <m/>
    <m/>
    <m/>
    <m/>
  </r>
  <r>
    <s v="Calles Verdes Nuevas"/>
    <s v="Remedios de Escalada de San Martín"/>
    <s v="En obra"/>
    <s v="Espacio Público"/>
    <x v="7"/>
    <s v="Obra que, como parte de una estrategia de despavimentación, está orientada a aumentar el espacio verde en la Ciudad"/>
    <n v="160797859.19"/>
    <n v="11"/>
    <s v="Villa del Parque"/>
    <s v="Plaza Roque Saenz Peña entre Boyacá y Andres Lamas"/>
    <n v="-34610481"/>
    <n v="-58467447"/>
    <x v="555"/>
    <x v="12"/>
    <d v="2023-08-02T00:00:00"/>
    <n v="4.5"/>
    <n v="100"/>
    <m/>
    <m/>
    <m/>
    <m/>
    <s v="NAKU"/>
    <n v="2022"/>
    <s v="Licitacion publica"/>
    <s v="351-0135-LPU22"/>
    <n v="30575292174"/>
    <m/>
    <m/>
    <m/>
    <m/>
    <m/>
    <m/>
    <m/>
    <m/>
    <m/>
    <m/>
  </r>
  <r>
    <s v="Calles Verdes Nuevas"/>
    <s v="Migueletes"/>
    <s v="Desestimada"/>
    <s v="Espacio Público"/>
    <x v="7"/>
    <s v="Obra que, como parte de una estrategia de despavimentación, está orientada a aumentar el espacio verde en la Ciudad"/>
    <m/>
    <n v="14"/>
    <s v="Palermo"/>
    <s v="Plazoleta Eloy Alfaro entre Av. Libertador y Teodoro García"/>
    <n v="-34615889"/>
    <n v="-58370572"/>
    <x v="540"/>
    <x v="10"/>
    <d v="2023-02-28T00:00:00"/>
    <m/>
    <m/>
    <m/>
    <m/>
    <m/>
    <m/>
    <m/>
    <m/>
    <m/>
    <m/>
    <m/>
    <m/>
    <m/>
    <m/>
    <m/>
    <m/>
    <m/>
    <m/>
    <m/>
    <m/>
    <m/>
  </r>
  <r>
    <s v="Calles Verdes Nuevas"/>
    <s v="Lambaré"/>
    <s v="Finalizada"/>
    <s v="Espacio Público"/>
    <x v="7"/>
    <s v="Obra que, como parte de una estrategia de despavimentación, está orientada a aumentar el espacio verde en la Ciudad"/>
    <s v="5.092.765,21 (dic 21)"/>
    <n v="5"/>
    <s v="Almagro"/>
    <s v="Plazoleta Elías Allipi entre Estado de Israel y Guardia vieja"/>
    <n v="-34599654"/>
    <n v="-58429846"/>
    <x v="556"/>
    <x v="12"/>
    <d v="2023-07-31T00:00:00"/>
    <n v="2.5"/>
    <n v="100"/>
    <m/>
    <m/>
    <m/>
    <m/>
    <s v="NAKU"/>
    <n v="2022"/>
    <s v="Contratación de varias empresas"/>
    <m/>
    <s v="30-57529217-4"/>
    <m/>
    <m/>
    <m/>
    <m/>
    <m/>
    <m/>
    <m/>
    <m/>
    <m/>
    <m/>
  </r>
  <r>
    <s v="Calles Verdes Nuevas"/>
    <s v="Agrelo"/>
    <s v="Desestimada"/>
    <s v="Espacio Público"/>
    <x v="7"/>
    <s v="Obra que, como parte de una estrategia de despavimentación, está orientada a aumentar el espacio verde en la Ciudad"/>
    <m/>
    <n v="3"/>
    <s v="Balvanera"/>
    <s v="Agrelo entre Urquiza y La Rioja"/>
    <n v="-34617540"/>
    <n v="-58409379"/>
    <x v="540"/>
    <x v="10"/>
    <d v="2023-03-31T00:00:00"/>
    <m/>
    <m/>
    <m/>
    <m/>
    <m/>
    <m/>
    <m/>
    <m/>
    <m/>
    <m/>
    <m/>
    <m/>
    <m/>
    <m/>
    <m/>
    <m/>
    <m/>
    <m/>
    <m/>
    <m/>
    <m/>
  </r>
  <r>
    <s v="Calles Verdes Nuevas"/>
    <s v="Cinco Esquinas"/>
    <s v="Finalizada"/>
    <s v="Espacio Público"/>
    <x v="7"/>
    <s v="Obra que, como parte de una estrategia de despavimentación, está orientada a aumentar el espacio verde en la Ciudad"/>
    <n v="46800"/>
    <n v="1"/>
    <s v="Retiro"/>
    <s v="Esquina Libertad, Juncal y Quintana"/>
    <n v="-34592811"/>
    <n v="-58384472"/>
    <x v="539"/>
    <x v="12"/>
    <d v="2023-03-09T00:00:00"/>
    <n v="2"/>
    <n v="100"/>
    <m/>
    <m/>
    <m/>
    <m/>
    <s v="NAKU"/>
    <n v="2023"/>
    <s v="Contratación de varias empresas"/>
    <n v="2023"/>
    <n v="30575292174"/>
    <m/>
    <m/>
    <m/>
    <m/>
    <m/>
    <m/>
    <m/>
    <m/>
    <m/>
    <m/>
  </r>
  <r>
    <s v="Casco Historico"/>
    <s v="Venezuela entre Perú y Paseo Colón"/>
    <s v="Finalizada"/>
    <s v="Espacio Público"/>
    <x v="7"/>
    <s v="El proyecto tiene como objetivo la renovación y puesta en valor de ciertas áreas que conforman el Casco Histórico de la Ciudad. La propuesta busca activar el área en términos turísticos, culturales y comerciales. Se busca mejorar del mismo modo la calidad ambiental favoreciendo la caminabilidad. La intervención proyectada se basa, principalmente, en un criterio de conservación y restauración, ejecutando tareas de limpieza y protección, conjuntamente con obras de iluminación que jerarquizan los elementos significativos"/>
    <n v="50000000"/>
    <n v="1"/>
    <s v="Monserrat"/>
    <s v="Venezuela entre Perú y Paseo Colón"/>
    <m/>
    <m/>
    <x v="557"/>
    <x v="10"/>
    <d v="2022-12-02T00:00:00"/>
    <n v="4"/>
    <n v="100"/>
    <m/>
    <m/>
    <m/>
    <m/>
    <s v="BETON"/>
    <n v="2022"/>
    <s v="Contratación de varias empresas"/>
    <n v="2022"/>
    <n v="30644116863"/>
    <m/>
    <m/>
    <m/>
    <m/>
    <m/>
    <m/>
    <m/>
    <m/>
    <m/>
    <m/>
  </r>
  <r>
    <s v="Casco Historico"/>
    <s v="México entre Perú y Paseo Colón"/>
    <s v="Finalizada"/>
    <s v="Espacio Público"/>
    <x v="7"/>
    <s v="El proyecto tiene como objetivo la renovación y puesta en valor de ciertas áreas que conforman el Casco Histórico de la Ciudad. La propuesta busca activar el área en términos turísticos, culturales y comerciales. Se busca mejorar del mismo modo la calidad ambiental favoreciendo la caminabilidad. La intervención proyectada se basa, principalmente, en un criterio de conservación y restauración, ejecutando tareas de limpieza y protección, conjuntamente con obras de iluminación que jerarquizan los elementos significativos"/>
    <n v="41900000"/>
    <n v="1"/>
    <s v="Monserrat"/>
    <s v="México entre Perú y Paseo Colón"/>
    <m/>
    <m/>
    <x v="558"/>
    <x v="10"/>
    <d v="2022-12-08T00:00:00"/>
    <n v="3"/>
    <n v="100"/>
    <m/>
    <m/>
    <m/>
    <m/>
    <s v="SEOB"/>
    <n v="2022"/>
    <s v="Contratación de varias empresas"/>
    <n v="2022"/>
    <n v="33692849979"/>
    <m/>
    <m/>
    <m/>
    <m/>
    <m/>
    <m/>
    <m/>
    <m/>
    <m/>
    <m/>
  </r>
  <r>
    <s v="Casco Historico"/>
    <s v="Chile entre Defensa y Perú"/>
    <s v="Finalizada"/>
    <s v="Espacio Público"/>
    <x v="7"/>
    <s v="El proyecto tiene como objetivo la renovación y puesta en valor de ciertas áreas que conforman el Casco Histórico de la Ciudad. La propuesta busca activar el área en términos turísticos, culturales y comerciales. Se busca mejorar del mismo modo la calidad ambiental favoreciendo la caminabilidad. La intervención proyectada se basa, principalmente, en un criterio de conservación y restauración, ejecutando tareas de limpieza y protección, conjuntamente con obras de iluminación que jerarquizan los elementos significativos"/>
    <n v="30210000"/>
    <n v="1"/>
    <s v="Monserrat"/>
    <s v="Chile entre Defensa y Perú"/>
    <n v="-34616028"/>
    <n v="-58371761"/>
    <x v="559"/>
    <x v="12"/>
    <d v="2023-03-06T00:00:00"/>
    <n v="2"/>
    <n v="100"/>
    <m/>
    <m/>
    <m/>
    <m/>
    <s v="URBAN BAIRES"/>
    <n v="2022"/>
    <s v="Contratación de varias empresas"/>
    <n v="2023"/>
    <n v="30711290075"/>
    <m/>
    <m/>
    <m/>
    <m/>
    <m/>
    <m/>
    <m/>
    <m/>
    <m/>
    <m/>
  </r>
  <r>
    <s v="Casco Historico"/>
    <s v="Balcarce entre Chile e Independencia"/>
    <s v="Desestimada"/>
    <s v="Espacio Público"/>
    <x v="7"/>
    <s v="El proyecto tiene como objetivo la renovación y puesta en valor de ciertas áreas que conforman el Casco Histórico de la Ciudad. La propuesta busca activar el área en términos turísticos, culturales y comerciales. Se busca mejorar del mismo modo la calidad ambiental favoreciendo la caminabilidad. La intervención proyectada se basa, principalmente, en un criterio de conservación y restauración, ejecutando tareas de limpieza y protección, conjuntamente con obras de iluminación que jerarquizan los elementos significativos"/>
    <m/>
    <n v="1"/>
    <s v="Monserrat"/>
    <s v="Balcarce entre Chile e Independencia"/>
    <n v="-34616836"/>
    <n v="-58370002"/>
    <x v="550"/>
    <x v="10"/>
    <d v="2022-09-30T00:00:00"/>
    <m/>
    <m/>
    <m/>
    <m/>
    <m/>
    <m/>
    <m/>
    <m/>
    <m/>
    <m/>
    <m/>
    <m/>
    <m/>
    <m/>
    <m/>
    <m/>
    <m/>
    <m/>
    <m/>
    <m/>
    <m/>
  </r>
  <r>
    <s v="Casco Historico"/>
    <s v="Chacabuco entre Belgrano y Juan de Garay + Cruces Nivelados"/>
    <s v="Desestimada"/>
    <s v="Espacio Público"/>
    <x v="7"/>
    <s v="El proyecto tiene como objetivo la renovación y puesta en valor de ciertas áreas que conforman el Casco Histórico de la Ciudad. La propuesta busca activar el área en términos turísticos, culturales y comerciales. Se busca mejorar del mismo modo la calidad ambiental favoreciendo la caminabilidad. La intervención proyectada se basa, principalmente, en un criterio de conservación y restauración, ejecutando tareas de limpieza y protección, conjuntamente con obras de iluminación que jerarquizan los elementos significativos"/>
    <m/>
    <n v="1"/>
    <s v="Monserrat"/>
    <s v="Chacabuco entre Av. Belgrano y Juan de Garay"/>
    <m/>
    <m/>
    <x v="435"/>
    <x v="10"/>
    <d v="2023-05-31T00:00:00"/>
    <m/>
    <m/>
    <m/>
    <m/>
    <m/>
    <m/>
    <m/>
    <m/>
    <m/>
    <m/>
    <m/>
    <m/>
    <m/>
    <m/>
    <m/>
    <m/>
    <m/>
    <m/>
    <m/>
    <m/>
    <m/>
  </r>
  <r>
    <s v="Casco Historico"/>
    <s v="Bolivar II (e/ Juan de Garay / HPrimo)"/>
    <s v="Desestimada"/>
    <s v="Espacio Público"/>
    <x v="7"/>
    <s v="El proyecto tiene como objetivo la renovación y puesta en valor de ciertas áreas que conforman el Casco Histórico de la Ciudad. La propuesta busca activar el área en términos turísticos, culturales y comerciales. Se busca mejorar del mismo modo la calidad ambiental favoreciendo la caminabilidad. La intervención proyectada se basa, principalmente, en un criterio de conservación y restauración, ejecutando tareas de limpieza y protección, conjuntamente con obras de iluminación que jerarquizan los elementos significativos"/>
    <m/>
    <n v="1"/>
    <s v="San Telmo"/>
    <s v="Bolivar entre Juan de Garay y HPrimo"/>
    <m/>
    <m/>
    <x v="560"/>
    <x v="10"/>
    <d v="2022-10-22T00:00:00"/>
    <n v="6"/>
    <n v="100"/>
    <m/>
    <m/>
    <m/>
    <m/>
    <s v="Garbin"/>
    <n v="2021"/>
    <s v="Licitacion Pública"/>
    <m/>
    <n v="30521147373"/>
    <m/>
    <m/>
    <m/>
    <m/>
    <m/>
    <m/>
    <m/>
    <m/>
    <m/>
    <m/>
  </r>
  <r>
    <s v="Casco Historico"/>
    <s v="Fachadas P. Et. 1 - Otto wulff"/>
    <s v="Finalizada"/>
    <s v="Arquitectura"/>
    <x v="7"/>
    <s v="El proyecto tiene como objetivo la renovación y puesta en valor de ciertas áreas que conforman el Casco Histórico de la Ciudad. La propuesta busca activar el área en términos turísticos, culturales y comerciales. Se busca mejorar del mismo modo la calidad ambiental favoreciendo la caminabilidad. La intervención proyectada se basa, principalmente, en un criterio de conservación y restauración, ejecutando tareas de limpieza y protección, conjuntamente con obras de iluminación que jerarquizan los elementos significativos"/>
    <n v="89058517.469999999"/>
    <n v="1"/>
    <s v="Monserrat"/>
    <s v="Perú y Av. Belgrano"/>
    <n v="-34.612645999999998"/>
    <n v="-58.374721000000001"/>
    <x v="560"/>
    <x v="10"/>
    <d v="2023-05-21T00:00:00"/>
    <n v="11"/>
    <n v="100"/>
    <m/>
    <m/>
    <m/>
    <m/>
    <s v="Marcalba"/>
    <n v="2021"/>
    <s v="Licitacion Pública"/>
    <s v="351-0046-LPU21"/>
    <n v="30608674833"/>
    <m/>
    <m/>
    <m/>
    <m/>
    <m/>
    <m/>
    <m/>
    <m/>
    <m/>
    <m/>
  </r>
  <r>
    <s v="Casco Historico"/>
    <s v="Bolivar I (e/Independencia y Hprimo)"/>
    <s v="Finalizada"/>
    <s v="Espacio Público"/>
    <x v="7"/>
    <s v="El proyecto tiene como objetivo la renovación y puesta en valor de ciertas áreas que conforman el Casco Histórico de la Ciudad. La propuesta busca activar el área en términos turísticos, culturales y comerciales. Se busca mejorar del mismo modo la calidad ambiental favoreciendo la caminabilidad. La intervención proyectada se basa, principalmente, en un criterio de conservación y restauración, ejecutando tareas de limpieza y protección, conjuntamente con obras de iluminación que jerarquizan los elementos significativos"/>
    <s v=" $137.434.532,23"/>
    <n v="1"/>
    <s v="San Telmo"/>
    <s v="Bolivar entre Independencia y Hprimo"/>
    <m/>
    <m/>
    <x v="561"/>
    <x v="10"/>
    <d v="2022-12-22T00:00:00"/>
    <n v="6"/>
    <n v="100"/>
    <m/>
    <m/>
    <m/>
    <m/>
    <s v="Hit Construcciones"/>
    <n v="2021"/>
    <s v="Licitacion Pública"/>
    <s v="7162-0029-LPU21"/>
    <n v="30710116454"/>
    <m/>
    <m/>
    <m/>
    <m/>
    <m/>
    <m/>
    <m/>
    <m/>
    <m/>
    <m/>
  </r>
  <r>
    <s v="Casco Historico"/>
    <s v="Fachada Mercado de San Telmo"/>
    <s v="Finalizada"/>
    <s v="Arquitectura"/>
    <x v="7"/>
    <s v="El proyecto tiene como objetivo la renovación y puesta en valor de ciertas áreas que conforman el Casco Histórico de la Ciudad. La propuesta busca activar el área en términos turísticos, culturales y comerciales. Se busca mejorar del mismo modo la calidad ambiental favoreciendo la caminabilidad. La intervención proyectada se basa, principalmente, en un criterio de conservación y restauración, ejecutando tareas de limpieza y protección, conjuntamente con obras de iluminación que jerarquizan los elementos significativos"/>
    <s v="$ 36.591.028,02"/>
    <n v="1"/>
    <s v="San Telmo"/>
    <s v="Bolivar y Carlos Calvo"/>
    <n v="-34.619599000000001"/>
    <n v="-58.372945000000001"/>
    <x v="561"/>
    <x v="10"/>
    <d v="2022-12-07T00:00:00"/>
    <n v="5"/>
    <n v="100"/>
    <m/>
    <m/>
    <m/>
    <m/>
    <s v="Hit Construcciones"/>
    <n v="2022"/>
    <s v="Licitacion Pública"/>
    <s v="351-0048-LPU21"/>
    <n v="30710116454"/>
    <m/>
    <m/>
    <m/>
    <m/>
    <m/>
    <m/>
    <m/>
    <m/>
    <m/>
    <m/>
  </r>
  <r>
    <s v="Casco Historico"/>
    <s v="Fachadas P. Et. 2. (bolivar 905)"/>
    <s v="Finalizada"/>
    <s v="Arquitectura"/>
    <x v="7"/>
    <s v="El proyecto tiene como objetivo la renovación y puesta en valor de ciertas áreas que conforman el Casco Histórico de la Ciudad. La propuesta busca activar el área en términos turísticos, culturales y comerciales. Se busca mejorar del mismo modo la calidad ambiental favoreciendo la caminabilidad. La intervención proyectada se basa, principalmente, en un criterio de conservación y restauración, ejecutando tareas de limpieza y protección, conjuntamente con obras de iluminación que jerarquizan los elementos significativos"/>
    <s v=" $ 31.409.783"/>
    <n v="1"/>
    <s v="San Telmo"/>
    <s v="Bolivar 905"/>
    <n v="-34.618592999999997"/>
    <n v="-58373135"/>
    <x v="562"/>
    <x v="10"/>
    <d v="2023-05-10T00:00:00"/>
    <n v="6"/>
    <n v="100"/>
    <m/>
    <m/>
    <m/>
    <m/>
    <s v="Hit Construcciones"/>
    <n v="2022"/>
    <s v="Licitacion Pública"/>
    <s v=" 351-0031-LPU22"/>
    <n v="30710116454"/>
    <m/>
    <m/>
    <m/>
    <m/>
    <m/>
    <m/>
    <m/>
    <m/>
    <m/>
    <m/>
  </r>
  <r>
    <s v="Casco Historico"/>
    <s v="Bolivar III (e/Independencia y Belgrano)"/>
    <s v="Finalizada"/>
    <s v="Espacio Público"/>
    <x v="7"/>
    <s v="El proyecto tiene como objetivo la renovación y puesta en valor de ciertas áreas que conforman el Casco Histórico de la Ciudad. La propuesta busca activar el área en términos turísticos, culturales y comerciales. Se busca mejorar del mismo modo la calidad ambiental favoreciendo la caminabilidad. La intervención proyectada se basa, principalmente, en un criterio de conservación y restauración, ejecutando tareas de limpieza y protección, conjuntamente con obras de iluminación que jerarquizan los elementos significativos"/>
    <s v="$ 164.645.195,9"/>
    <n v="1"/>
    <s v="San Telmo"/>
    <s v="Bolivar entre Independencia y Belgrano"/>
    <m/>
    <m/>
    <x v="563"/>
    <x v="10"/>
    <d v="2023-06-03T00:00:00"/>
    <n v="9"/>
    <n v="100"/>
    <m/>
    <m/>
    <m/>
    <m/>
    <s v="Miavasa"/>
    <n v="2022"/>
    <s v="Licitacion Pública"/>
    <s v=" 351-0001-LPU22"/>
    <n v="30677303863"/>
    <m/>
    <m/>
    <m/>
    <m/>
    <m/>
    <m/>
    <m/>
    <m/>
    <m/>
    <m/>
  </r>
  <r>
    <s v="Casco Historico"/>
    <s v="Balcarce (e/ Alsina y Belgrano)  + Moreno  (e/Defensa y Balcarce) + Alsina (e/Defensa y Balcarce) "/>
    <s v="Finalizada"/>
    <s v="Espacio Público"/>
    <x v="7"/>
    <s v="El proyecto tiene como objetivo la renovación y puesta en valor de ciertas áreas que conforman el Casco Histórico de la Ciudad. La propuesta busca activar el área en términos turísticos, culturales y comerciales. Se busca mejorar del mismo modo la calidad ambiental favoreciendo la caminabilidad. La intervención proyectada se basa, principalmente, en un criterio de conservación y restauración, ejecutando tareas de limpieza y protección, conjuntamente con obras de iluminación que jerarquizan los elementos significativos"/>
    <n v="168051548.13999999"/>
    <n v="1"/>
    <s v="San Telmo"/>
    <s v="Balcarce entre Alsina y Belgrano; Moreno  entre Defensa y Balcarce; Alsina entre Defensa y Balcarce"/>
    <m/>
    <m/>
    <x v="564"/>
    <x v="10"/>
    <d v="2023-04-28T00:00:00"/>
    <n v="8"/>
    <n v="100"/>
    <m/>
    <m/>
    <m/>
    <m/>
    <s v="Varsovia"/>
    <n v="2022"/>
    <s v="Licitacion Pública"/>
    <s v="351-0044-LPU22"/>
    <n v="30711399336"/>
    <m/>
    <m/>
    <m/>
    <m/>
    <m/>
    <m/>
    <m/>
    <m/>
    <m/>
    <m/>
  </r>
  <r>
    <s v="Casco Historico"/>
    <s v="Perú 2 (e/ Av. Independencia y Av. Juan de garay)"/>
    <s v="Finalizada"/>
    <s v="Espacio Público"/>
    <x v="7"/>
    <s v="El proyecto tiene como objetivo la renovación y puesta en valor de ciertas áreas que conforman el Casco Histórico de la Ciudad. La propuesta busca activar el área en términos turísticos, culturales y comerciales. Se busca mejorar del mismo modo la calidad ambiental favoreciendo la caminabilidad. La intervención proyectada se basa, principalmente, en un criterio de conservación y restauración, ejecutando tareas de limpieza y protección, conjuntamente con obras de iluminación que jerarquizan los elementos significativos"/>
    <n v="416376097.45999998"/>
    <n v="1"/>
    <s v="San Telmo"/>
    <s v="Perú entre Av. Independencia y Av. Juan de garay"/>
    <m/>
    <m/>
    <x v="565"/>
    <x v="10"/>
    <d v="2023-09-09T00:00:00"/>
    <n v="12"/>
    <n v="100"/>
    <m/>
    <m/>
    <m/>
    <m/>
    <s v="Algieri"/>
    <n v="2022"/>
    <s v="Licitacion Pública"/>
    <s v="351-0068-LPU22"/>
    <n v="30716822962"/>
    <m/>
    <m/>
    <m/>
    <m/>
    <m/>
    <m/>
    <m/>
    <m/>
    <m/>
    <m/>
  </r>
  <r>
    <s v="Casco Historico"/>
    <s v="Perú 1 (e/Av. Belgrano y Av. Independencia ) "/>
    <s v="Finalizada"/>
    <s v="Espacio Público"/>
    <x v="7"/>
    <s v="El proyecto tiene como objetivo la renovación y puesta en valor de ciertas áreas que conforman el Casco Histórico de la Ciudad. La propuesta busca activar el área en términos turísticos, culturales y comerciales. Se busca mejorar del mismo modo la calidad ambiental favoreciendo la caminabilidad. La intervención proyectada se basa, principalmente, en un criterio de conservación y restauración, ejecutando tareas de limpieza y protección, conjuntamente con obras de iluminación que jerarquizan los elementos significativos"/>
    <n v="421482353.69999999"/>
    <n v="1"/>
    <s v="San Telmo"/>
    <s v="Perú entre Av. Belgrano y Av. Independencia"/>
    <m/>
    <m/>
    <x v="565"/>
    <x v="10"/>
    <d v="2023-09-23T00:00:00"/>
    <n v="8"/>
    <n v="100"/>
    <m/>
    <m/>
    <m/>
    <m/>
    <s v="Verde Integral"/>
    <n v="2022"/>
    <s v="Licitacion Pública"/>
    <s v="351-0069-LPU22"/>
    <n v="30714263842"/>
    <m/>
    <m/>
    <m/>
    <m/>
    <m/>
    <m/>
    <m/>
    <m/>
    <m/>
    <m/>
  </r>
  <r>
    <s v="Tambito"/>
    <s v="Tambito"/>
    <s v="Finalizada"/>
    <s v="Arquitectura"/>
    <x v="7"/>
    <m/>
    <n v="93827176.849999994"/>
    <n v="14"/>
    <s v="Palermo"/>
    <s v="Av. Berro Adolfo y Av. Casares"/>
    <n v="-34575194"/>
    <n v="-58408218"/>
    <x v="566"/>
    <x v="10"/>
    <d v="2023-08-20T00:00:00"/>
    <n v="7"/>
    <n v="100"/>
    <m/>
    <m/>
    <m/>
    <m/>
    <s v="Publicidad Sarmiento"/>
    <n v="2022"/>
    <s v="Licitacion Pública"/>
    <s v="351-0026-LPU22"/>
    <n v="30543217936"/>
    <m/>
    <m/>
    <m/>
    <m/>
    <m/>
    <m/>
    <m/>
    <m/>
    <m/>
    <m/>
  </r>
  <r>
    <s v="Colegiales"/>
    <s v="PF Colegiales - polígono B"/>
    <s v="Finalizada"/>
    <s v="Espacio Público"/>
    <x v="7"/>
    <s v="El proyecto permitirá aumentará el espacio verde del barrio transformando los terrenos ferroviarios de Colegiales en un nuevo parque, conservando edificios patrimoniales del entorno adaptados para diferentes usos. Será un espacio de calidad y accesible, que mejorará las condiciones ambientales para los vecinos y vecinas"/>
    <n v="133902585.19"/>
    <n v="13"/>
    <s v="Colegiales"/>
    <s v="Moldes y Lacroze "/>
    <n v="-34572345"/>
    <n v="-58446536"/>
    <x v="567"/>
    <x v="12"/>
    <d v="2023-07-01T00:00:00"/>
    <n v="6"/>
    <n v="100"/>
    <m/>
    <m/>
    <m/>
    <m/>
    <s v="Naku"/>
    <n v="2022"/>
    <s v="Licitacion Pública"/>
    <s v="351-0061-LPU22"/>
    <n v="30575292174"/>
    <m/>
    <m/>
    <m/>
    <m/>
    <m/>
    <m/>
    <m/>
    <m/>
    <m/>
    <m/>
  </r>
  <r>
    <s v="Calle Verde"/>
    <s v="Fernández de Enciso "/>
    <s v="Finalizada"/>
    <s v="Espacio Público"/>
    <x v="7"/>
    <s v="Obra que, como parte de una estrategia de despavimentación, está orientada a aumentar el espacio verde en la Ciudad"/>
    <n v="60580649.420000002"/>
    <n v="11"/>
    <s v="Villa Devoto"/>
    <s v="Asunción y Mercedes"/>
    <n v="-34.601312999999998"/>
    <n v="-58.511850000000003"/>
    <x v="568"/>
    <x v="10"/>
    <d v="2022-11-22T00:00:00"/>
    <n v="3"/>
    <n v="100"/>
    <m/>
    <m/>
    <m/>
    <m/>
    <s v="Grupo Varsovia"/>
    <n v="2022"/>
    <s v="Licitacion Pública"/>
    <s v="351-0019-LPU22"/>
    <n v="30711399336"/>
    <m/>
    <m/>
    <m/>
    <m/>
    <m/>
    <m/>
    <m/>
    <m/>
    <m/>
    <m/>
  </r>
  <r>
    <s v="Calle Verde"/>
    <s v="Av. Triunvirato "/>
    <s v="Finalizada"/>
    <s v="Espacio Público"/>
    <x v="7"/>
    <s v="Obra que, como parte de una estrategia de despavimentación, está orientada a aumentar el espacio verde en la Ciudad"/>
    <n v="99955815.079999998"/>
    <n v="12"/>
    <s v="Villa Urquiza"/>
    <s v="Bauness y Nahuel Huapi"/>
    <n v="-34.571969000000003"/>
    <n v="-58.490160000000003"/>
    <x v="569"/>
    <x v="10"/>
    <d v="2023-03-27T00:00:00"/>
    <n v="4"/>
    <n v="100"/>
    <m/>
    <m/>
    <m/>
    <m/>
    <s v="LA MANTOVANA DE SERVICIOS GENERALES S.A"/>
    <n v="2022"/>
    <s v="Licitacion Pública"/>
    <s v="351-0003-LPU22"/>
    <n v="30696051816"/>
    <m/>
    <m/>
    <m/>
    <m/>
    <m/>
    <m/>
    <m/>
    <m/>
    <m/>
    <m/>
  </r>
  <r>
    <s v="Calle Verde"/>
    <s v="Vera "/>
    <s v="Finalizada"/>
    <s v="Espacio Público"/>
    <x v="7"/>
    <s v="Obra que, como parte de una estrategia de despavimentación, está orientada a aumentar el espacio verde en la Ciudad"/>
    <n v="73056721.680000007"/>
    <n v="15"/>
    <s v="Villa Crespo"/>
    <s v="Lavalleja y Av Corrientes"/>
    <n v="-34.601180999999997"/>
    <n v="-58.434854000000001"/>
    <x v="570"/>
    <x v="10"/>
    <d v="2023-03-17T00:00:00"/>
    <n v="4"/>
    <n v="100"/>
    <m/>
    <m/>
    <m/>
    <m/>
    <s v="Marcalba"/>
    <n v="2022"/>
    <s v="Licitacion Pública"/>
    <s v="351-0004-LPU22"/>
    <n v="30608674833"/>
    <m/>
    <m/>
    <m/>
    <m/>
    <m/>
    <m/>
    <m/>
    <m/>
    <m/>
    <m/>
  </r>
  <r>
    <s v="Centro Verde"/>
    <s v="Aspiracion de polvo en Cv "/>
    <s v="Finalizada"/>
    <s v="Arquitectura"/>
    <x v="7"/>
    <s v="Instalación de campanas en distintos puntos de captación de polvo, de conductos y turbina para la aspiración de los polvos dispersos en aire"/>
    <n v="14730027.140000001"/>
    <n v="8"/>
    <s v="Villa Soldati"/>
    <s v="Cnel. Martiniano Chilavert 2745"/>
    <n v="-34.656176000000002"/>
    <n v="-58.441282999999999"/>
    <x v="550"/>
    <x v="10"/>
    <d v="2022-12-02T00:00:00"/>
    <n v="4"/>
    <n v="100"/>
    <m/>
    <m/>
    <m/>
    <m/>
    <s v="INGENEXA SAS"/>
    <n v="2022"/>
    <s v="Licitacion Pública"/>
    <s v="7162-1739-LPU21"/>
    <n v="30716109417"/>
    <m/>
    <m/>
    <m/>
    <m/>
    <m/>
    <m/>
    <m/>
    <m/>
    <m/>
    <m/>
  </r>
  <r>
    <s v="Casco Historico"/>
    <s v="Humberto I "/>
    <s v="Finalizada"/>
    <s v="Espacio Público"/>
    <x v="7"/>
    <s v="Retiro de carpeta de rodamiento de asfalto, nivelación de sub-base, colocación  de granito "/>
    <n v="17821912"/>
    <n v="1"/>
    <s v="San Telmo"/>
    <s v="Humberto I entre Defensa y Perú"/>
    <n v="-34620707"/>
    <n v="-58372838"/>
    <x v="571"/>
    <x v="10"/>
    <d v="2022-05-18T00:00:00"/>
    <n v="5"/>
    <n v="100"/>
    <m/>
    <m/>
    <m/>
    <m/>
    <s v="BETTON"/>
    <n v="2022"/>
    <s v="Contratación de varias empresas"/>
    <m/>
    <n v="30644116863"/>
    <m/>
    <m/>
    <m/>
    <m/>
    <m/>
    <m/>
    <m/>
    <m/>
    <m/>
    <m/>
  </r>
  <r>
    <s v="La Transformación no Para"/>
    <s v="Restauración de Monumentos: Garibaldi (Plaza Italia)"/>
    <s v="Finalizada/desestimada"/>
    <s v="Arquitectura"/>
    <x v="7"/>
    <m/>
    <n v="7500000"/>
    <n v="14"/>
    <s v="Palermo"/>
    <s v="Av. Santa Fe y Thames"/>
    <n v="-34.572094999999997"/>
    <n v="-58.413733999999998"/>
    <x v="561"/>
    <x v="10"/>
    <d v="2023-04-30T00:00:00"/>
    <n v="12"/>
    <n v="100"/>
    <m/>
    <m/>
    <m/>
    <m/>
    <m/>
    <m/>
    <m/>
    <m/>
    <m/>
    <m/>
    <m/>
    <m/>
    <m/>
    <m/>
    <m/>
    <m/>
    <m/>
    <m/>
    <m/>
  </r>
  <r>
    <s v="La Transformación no Para"/>
    <s v="Restauración de Monumentos: Templete Plaza Seeber"/>
    <s v="Finalizada/desestimada"/>
    <s v="Arquitectura"/>
    <x v="7"/>
    <m/>
    <n v="7401429.2400000002"/>
    <n v="14"/>
    <s v="Palermo"/>
    <s v="Av. Libertador y Av. Sarmiento"/>
    <n v="-34.574976999999997"/>
    <n v="-58.415405999999997"/>
    <x v="561"/>
    <x v="10"/>
    <d v="2022-06-30T00:00:00"/>
    <n v="3"/>
    <n v="100"/>
    <m/>
    <m/>
    <m/>
    <m/>
    <m/>
    <m/>
    <m/>
    <m/>
    <m/>
    <m/>
    <m/>
    <m/>
    <m/>
    <m/>
    <m/>
    <m/>
    <m/>
    <m/>
    <m/>
  </r>
  <r>
    <s v="La Transformación no Para"/>
    <s v="Restauración de Monumentos: Monumento Francia"/>
    <s v="Finalizada"/>
    <s v="Arquitectura"/>
    <x v="7"/>
    <m/>
    <m/>
    <n v="14"/>
    <s v="Palermo"/>
    <s v="Levene y Av. Pueyrredon"/>
    <n v="-34.585631999999997"/>
    <n v="-58.393515999999998"/>
    <x v="435"/>
    <x v="10"/>
    <d v="2022-04-15T00:00:00"/>
    <s v="15 dias"/>
    <n v="100"/>
    <m/>
    <m/>
    <m/>
    <m/>
    <m/>
    <m/>
    <m/>
    <m/>
    <m/>
    <m/>
    <m/>
    <m/>
    <m/>
    <m/>
    <m/>
    <m/>
    <m/>
    <m/>
    <m/>
  </r>
  <r>
    <s v="La Transformación no Para"/>
    <s v="Restauración de Monumentos: Riqueza agropecuaria"/>
    <s v="Finalizada/desestimada"/>
    <s v="Arquitectura"/>
    <x v="7"/>
    <m/>
    <n v="5320240"/>
    <n v="14"/>
    <s v="Palermo"/>
    <s v="Av. Libertador y Cavia"/>
    <n v="-34.578150000000001"/>
    <n v="-58.407912000000003"/>
    <x v="572"/>
    <x v="10"/>
    <d v="2022-04-15T00:00:00"/>
    <n v="1.5"/>
    <n v="100"/>
    <m/>
    <m/>
    <m/>
    <m/>
    <m/>
    <m/>
    <m/>
    <m/>
    <m/>
    <m/>
    <m/>
    <m/>
    <m/>
    <m/>
    <m/>
    <m/>
    <m/>
    <m/>
    <m/>
  </r>
  <r>
    <s v="La Transformación no Para"/>
    <s v="Plaza Congreso: Renovación de Juegos"/>
    <s v="Finalizada"/>
    <s v="Espacio Público"/>
    <x v="7"/>
    <m/>
    <n v="19803151.060000002"/>
    <n v="1"/>
    <s v="Monserrat"/>
    <s v="Av. Rivadavia y Av. entre Rios"/>
    <n v="-34.609229999999997"/>
    <n v="-58.391961999999999"/>
    <x v="435"/>
    <x v="10"/>
    <d v="2022-06-30T00:00:00"/>
    <n v="3"/>
    <n v="100"/>
    <m/>
    <m/>
    <m/>
    <m/>
    <s v="Zona Verde"/>
    <n v="2018"/>
    <s v="Licitacion publica"/>
    <s v="8503-0787- LPU18"/>
    <n v="30715029797"/>
    <m/>
    <m/>
    <m/>
    <m/>
    <m/>
    <m/>
    <m/>
    <m/>
    <m/>
    <m/>
  </r>
  <r>
    <s v="La Transformación no Para"/>
    <s v="Plaza Canadá : Parquización"/>
    <s v="Finalizada"/>
    <s v="Espacio Público"/>
    <x v="7"/>
    <m/>
    <n v="12112748.77"/>
    <n v="1"/>
    <s v="Retiro"/>
    <s v="San Martiny  Av. Antartida  Argentina"/>
    <n v="-34.590380000000003"/>
    <n v="-58.370998"/>
    <x v="435"/>
    <x v="10"/>
    <d v="2022-06-17T00:00:00"/>
    <n v="1.5"/>
    <n v="100"/>
    <m/>
    <m/>
    <m/>
    <m/>
    <s v="Zona Verde"/>
    <n v="2018"/>
    <s v="Licitacion publica"/>
    <s v="8503-0787- LPU18"/>
    <n v="30715029797"/>
    <m/>
    <m/>
    <m/>
    <m/>
    <m/>
    <m/>
    <m/>
    <m/>
    <m/>
    <m/>
  </r>
  <r>
    <s v="La Transformación no Para"/>
    <s v="Planetario: Renovación de luminarias (recambio 360 placas led)"/>
    <s v="Finalizada"/>
    <s v="Espacio Público"/>
    <x v="7"/>
    <m/>
    <n v="6200000"/>
    <n v="14"/>
    <s v="Palermo"/>
    <s v="Av. Sarmiento y Roldan"/>
    <n v="-34.571102000000003"/>
    <n v="-58.411546999999999"/>
    <x v="573"/>
    <x v="10"/>
    <d v="2022-05-30T00:00:00"/>
    <n v="2"/>
    <n v="100"/>
    <m/>
    <m/>
    <m/>
    <m/>
    <s v="MANTELECTRIC I.C.I.S.A. / ALUMINI ENGENHARIA S.A. – CAPIME TECNOLOGÍA S.A. – UNION TRANSITORIA / AUTOTROL S.A.C.I.A.F.E.I. -_x000a_CONSTRUMAN S.A. U.T.E. "/>
    <n v="2015"/>
    <s v="Licitacion publica"/>
    <s v="652-SIGAF/15"/>
    <n v="30520292000"/>
    <m/>
    <m/>
    <m/>
    <m/>
    <m/>
    <m/>
    <m/>
    <m/>
    <m/>
    <m/>
  </r>
  <r>
    <s v="La Transformación no Para"/>
    <s v="Eje Retiro: Iluminación Plaza San Martín"/>
    <s v="Finalizada"/>
    <s v="Espacio Público"/>
    <x v="7"/>
    <m/>
    <n v="1200000"/>
    <n v="1"/>
    <s v="Retiro"/>
    <s v="Av. Libertador y San Martin"/>
    <n v="-34.593564000000001"/>
    <n v="-58.373846"/>
    <x v="574"/>
    <x v="10"/>
    <d v="2022-05-30T00:00:00"/>
    <n v="2"/>
    <n v="100"/>
    <m/>
    <m/>
    <m/>
    <m/>
    <s v="MANTELECTRIC I.C.I.S.A. / ALUMINI ENGENHARIA S.A. – CAPIME TECNOLOGÍA S.A. – UNION TRANSITORIA / AUTOTROL S.A.C.I.A.F.E.I. -_x000a_CONSTRUMAN S.A. U.T.E. "/>
    <n v="2015"/>
    <s v="Licitacion publica"/>
    <s v="652-SIGAF/16"/>
    <n v="30520292000"/>
    <m/>
    <m/>
    <m/>
    <m/>
    <m/>
    <m/>
    <m/>
    <m/>
    <m/>
    <m/>
  </r>
  <r>
    <s v="La Transformación no Para"/>
    <s v="Florida/Perú: Puesta en valor"/>
    <s v="Finalizada"/>
    <s v="Espacio Público"/>
    <x v="7"/>
    <m/>
    <n v="40000000"/>
    <n v="1"/>
    <s v="Monserrat"/>
    <m/>
    <m/>
    <m/>
    <x v="575"/>
    <x v="10"/>
    <d v="2022-06-15T00:00:00"/>
    <n v="3"/>
    <n v="100"/>
    <m/>
    <m/>
    <m/>
    <m/>
    <s v="avances ambientales"/>
    <n v="2023"/>
    <s v="Contratacion"/>
    <s v=" 7162-1572- LPU21"/>
    <n v="30716098350"/>
    <m/>
    <m/>
    <m/>
    <m/>
    <m/>
    <m/>
    <m/>
    <m/>
    <m/>
    <m/>
  </r>
  <r>
    <s v="La Transformación no Para"/>
    <s v="Esquinas Microcentro (incluye Reconquista)"/>
    <s v="Finalizada"/>
    <s v="Espacio Público"/>
    <x v="7"/>
    <m/>
    <n v="20000000"/>
    <n v="1"/>
    <s v="Monserrat"/>
    <m/>
    <m/>
    <m/>
    <x v="576"/>
    <x v="10"/>
    <d v="2022-06-30T00:00:00"/>
    <n v="4"/>
    <n v="100"/>
    <m/>
    <m/>
    <m/>
    <m/>
    <s v="avances ambientales"/>
    <n v="2023"/>
    <s v="Contratacion"/>
    <s v=" 7162-1572- LPU22"/>
    <n v="30716098350"/>
    <m/>
    <m/>
    <m/>
    <m/>
    <m/>
    <m/>
    <m/>
    <m/>
    <m/>
    <m/>
  </r>
  <r>
    <s v="La Transformación no Para"/>
    <s v="Plaza  Italia: Puesta en valor "/>
    <s v="Finalizada"/>
    <s v="Espacio Público"/>
    <x v="7"/>
    <m/>
    <m/>
    <n v="14"/>
    <s v="Palermo"/>
    <s v="Av. Santa Fe y Thames"/>
    <n v="-34.572094999999997"/>
    <n v="-58.413733999999998"/>
    <x v="574"/>
    <x v="10"/>
    <d v="2022-06-30T00:00:00"/>
    <n v="2"/>
    <n v="100"/>
    <m/>
    <m/>
    <m/>
    <m/>
    <m/>
    <m/>
    <m/>
    <m/>
    <m/>
    <m/>
    <m/>
    <m/>
    <m/>
    <m/>
    <m/>
    <m/>
    <m/>
    <m/>
    <m/>
  </r>
  <r>
    <s v="La Transformación no Para"/>
    <s v="Parque Tres de Febrero: Iluminacion"/>
    <s v="Finalizada"/>
    <s v="Espacio Público"/>
    <x v="7"/>
    <m/>
    <n v="10557143"/>
    <n v="14"/>
    <s v="Palermo"/>
    <s v="Av. Infanta Isabel y Av. Iraola"/>
    <n v="-34.572094999999997"/>
    <n v="-58.413733999999998"/>
    <x v="573"/>
    <x v="10"/>
    <d v="2022-05-30T00:00:00"/>
    <n v="2"/>
    <n v="100"/>
    <m/>
    <m/>
    <m/>
    <m/>
    <s v="MANTELECTRIC I.C.I.S.A. / ALUMINI ENGENHARIA S.A. – CAPIME TECNOLOGÍA S.A. – UNION TRANSITORIA / AUTOTROL S.A.C.I.A.F.E.I. -_x000a_CONSTRUMAN S.A. U.T.E. "/>
    <n v="2015"/>
    <s v="Licitacion publica"/>
    <s v="652-SIGAF/15"/>
    <n v="30520292000"/>
    <m/>
    <m/>
    <m/>
    <m/>
    <m/>
    <m/>
    <m/>
    <m/>
    <m/>
    <m/>
  </r>
  <r>
    <s v="La Transformación no Para"/>
    <s v="Puente de la Mujer"/>
    <s v="Finalizada"/>
    <s v="Espacio Público"/>
    <x v="7"/>
    <s v="Armado de andamios en estructura central, pintura del casco del puente, desvastado de mástil y pintura"/>
    <n v="160736591"/>
    <n v="1"/>
    <s v="Puerto Madero "/>
    <s v="Juana Manuela Gorriti 951"/>
    <n v="-34608148"/>
    <n v="-58366089"/>
    <x v="577"/>
    <x v="10"/>
    <d v="2022-12-19T00:00:00"/>
    <n v="8"/>
    <n v="100"/>
    <m/>
    <m/>
    <m/>
    <m/>
    <s v="Logistical"/>
    <n v="2022"/>
    <s v="Contratación de varias empresas"/>
    <s v="8811-0078-LPU21"/>
    <n v="30710573030"/>
    <m/>
    <m/>
    <m/>
    <m/>
    <m/>
    <m/>
    <m/>
    <m/>
    <m/>
    <m/>
  </r>
  <r>
    <s v="La Transformación no Para"/>
    <s v="Paso bajo nivel Luis Maria Campos"/>
    <s v="Finalizada"/>
    <s v="Espacio Público"/>
    <x v="7"/>
    <s v="Reparacion de veredas, hidroarenado y pintura"/>
    <m/>
    <n v="14"/>
    <s v="Palermo"/>
    <s v="Luis M. Campos"/>
    <m/>
    <m/>
    <x v="578"/>
    <x v="10"/>
    <d v="2022-05-20T00:00:00"/>
    <n v="2"/>
    <n v="100"/>
    <m/>
    <m/>
    <m/>
    <m/>
    <s v="Grupo Varsovia"/>
    <m/>
    <m/>
    <m/>
    <n v="30711399336"/>
    <m/>
    <m/>
    <m/>
    <m/>
    <m/>
    <m/>
    <m/>
    <m/>
    <m/>
    <m/>
  </r>
  <r>
    <s v="La Transformación no Para"/>
    <s v="Puente Bulnes"/>
    <s v="Finalizada"/>
    <s v="Espacio Público"/>
    <x v="7"/>
    <s v="Reparacion, hidroarenado y pintura de tablero"/>
    <m/>
    <n v="5"/>
    <s v="Almagro"/>
    <s v="Bulnes 192 "/>
    <m/>
    <m/>
    <x v="579"/>
    <x v="10"/>
    <d v="2022-05-04T00:00:00"/>
    <n v="1"/>
    <n v="100"/>
    <m/>
    <m/>
    <m/>
    <m/>
    <s v="LA MANTOVANA DE SERVICIOS GENERALES S.A"/>
    <m/>
    <m/>
    <m/>
    <n v="30696051816"/>
    <m/>
    <m/>
    <m/>
    <m/>
    <m/>
    <m/>
    <m/>
    <m/>
    <m/>
    <m/>
  </r>
  <r>
    <s v="La Transformación no Para"/>
    <s v="Puente Mario Bravo"/>
    <s v="Finalizada"/>
    <s v="Espacio Público"/>
    <x v="7"/>
    <s v="Reparacion, hidroarenado y pintura de tablero"/>
    <m/>
    <n v="3"/>
    <s v="Balvanera"/>
    <m/>
    <m/>
    <m/>
    <x v="580"/>
    <x v="10"/>
    <d v="2022-06-06T00:00:00"/>
    <n v="1.5"/>
    <n v="100"/>
    <m/>
    <m/>
    <m/>
    <m/>
    <s v="LA MANTOVANA DE SERVICIOS GENERALES S.A"/>
    <m/>
    <m/>
    <m/>
    <n v="30696051816"/>
    <m/>
    <m/>
    <m/>
    <m/>
    <m/>
    <m/>
    <m/>
    <m/>
    <m/>
    <m/>
  </r>
  <r>
    <s v="La Transformación no Para"/>
    <s v="Puente Billinghurst"/>
    <s v="Finalizada"/>
    <s v="Espacio Público"/>
    <x v="7"/>
    <s v="Reparacion, hidroarenado y pintura de tablero"/>
    <m/>
    <n v="3"/>
    <s v="Balvanera"/>
    <s v="Billinghurst 200"/>
    <m/>
    <m/>
    <x v="581"/>
    <x v="10"/>
    <d v="2022-06-06T00:00:00"/>
    <n v="1"/>
    <n v="100"/>
    <m/>
    <m/>
    <m/>
    <m/>
    <s v="LA MANTOVANA DE SERVICIOS GENERALES S.A"/>
    <m/>
    <m/>
    <m/>
    <n v="30696051816"/>
    <m/>
    <m/>
    <m/>
    <m/>
    <m/>
    <m/>
    <m/>
    <m/>
    <m/>
    <m/>
  </r>
  <r>
    <s v="La Transformación no Para"/>
    <s v="Plaza del Congreso"/>
    <s v="Finalizada"/>
    <s v="Espacio Público"/>
    <x v="7"/>
    <s v="Plan Veredas"/>
    <n v="30330989"/>
    <n v="1"/>
    <s v="Monserrat"/>
    <s v="Av. Rivadavia y Av. entre Ríos"/>
    <m/>
    <m/>
    <x v="581"/>
    <x v="10"/>
    <d v="2022-06-17T00:00:00"/>
    <n v="2"/>
    <n v="100"/>
    <m/>
    <m/>
    <m/>
    <m/>
    <s v="SEOB"/>
    <n v="2022"/>
    <s v="Contratación de varias empresas"/>
    <m/>
    <n v="33692849979"/>
    <m/>
    <m/>
    <m/>
    <m/>
    <m/>
    <m/>
    <m/>
    <m/>
    <m/>
    <m/>
  </r>
  <r>
    <s v="La Transformación no Para"/>
    <s v="Plaza Canadá "/>
    <s v="Finalizada"/>
    <s v="Espacio Público"/>
    <x v="7"/>
    <s v="Plan Veredas"/>
    <n v="10519776"/>
    <n v="1"/>
    <s v="Retiro"/>
    <s v="Av. Antártida Argetina y San Martín"/>
    <m/>
    <m/>
    <x v="582"/>
    <x v="10"/>
    <d v="2022-06-23T00:00:00"/>
    <n v="2.5"/>
    <n v="100"/>
    <m/>
    <m/>
    <m/>
    <m/>
    <s v="URBASER"/>
    <n v="2018"/>
    <s v="Licitacion publica"/>
    <s v="8503-0787- LPU18"/>
    <n v="30715029797"/>
    <m/>
    <m/>
    <m/>
    <m/>
    <m/>
    <m/>
    <m/>
    <m/>
    <m/>
    <m/>
  </r>
  <r>
    <s v="La Transformación no Para"/>
    <s v="Plaza Dante"/>
    <s v="Finalizada"/>
    <s v="Espacio Público"/>
    <x v="7"/>
    <s v="Plan Veredas"/>
    <n v="5046647"/>
    <n v="2"/>
    <s v="Recoleta"/>
    <s v="Av. Alvear y Av. Pueyrredón"/>
    <m/>
    <m/>
    <x v="583"/>
    <x v="10"/>
    <d v="2022-05-22T00:00:00"/>
    <n v="1"/>
    <n v="100"/>
    <m/>
    <m/>
    <m/>
    <m/>
    <s v="NAKU"/>
    <m/>
    <m/>
    <m/>
    <m/>
    <m/>
    <m/>
    <m/>
    <m/>
    <m/>
    <m/>
    <m/>
    <m/>
    <m/>
    <m/>
  </r>
  <r>
    <s v="La Transformación no Para"/>
    <s v="Boulevard Amancio Alcorta"/>
    <s v="Finalizada"/>
    <s v="Espacio Público"/>
    <x v="7"/>
    <s v="Plan Veredas"/>
    <n v="25632834"/>
    <n v="4"/>
    <s v="Parque Patricios"/>
    <m/>
    <m/>
    <m/>
    <x v="560"/>
    <x v="10"/>
    <d v="2022-06-17T00:00:00"/>
    <n v="2"/>
    <n v="100"/>
    <m/>
    <m/>
    <m/>
    <m/>
    <s v="AVINCO/ CONSTRUMEX"/>
    <m/>
    <m/>
    <m/>
    <m/>
    <m/>
    <m/>
    <m/>
    <m/>
    <m/>
    <m/>
    <m/>
    <m/>
    <m/>
    <m/>
  </r>
  <r>
    <s v="La Transformación no Para"/>
    <s v="Plaza Nicaragua"/>
    <s v="Finalizada"/>
    <s v="Espacio Público"/>
    <x v="7"/>
    <s v="Plan Veredas"/>
    <n v="5584370"/>
    <n v="4"/>
    <s v="Parque Patricios"/>
    <s v="Nicaragua y Godoy Cruz"/>
    <m/>
    <m/>
    <x v="560"/>
    <x v="10"/>
    <d v="2022-05-12T00:00:00"/>
    <n v="1.5"/>
    <n v="100"/>
    <m/>
    <m/>
    <m/>
    <m/>
    <s v="MIAVASA"/>
    <m/>
    <m/>
    <m/>
    <m/>
    <m/>
    <m/>
    <m/>
    <m/>
    <m/>
    <m/>
    <m/>
    <m/>
    <m/>
    <m/>
  </r>
  <r>
    <s v="La Transformación no Para"/>
    <s v="Plaza de los Derechos del Hombre, Plaza Delfo Cabrera y Shakespeare"/>
    <s v="Finalizada"/>
    <s v="Espacio Público"/>
    <x v="7"/>
    <s v="Plan Veredas"/>
    <n v="7110271"/>
    <n v="10"/>
    <s v="Villa Luro"/>
    <s v="Av. Juan Bautista Justo e Irigoyen"/>
    <m/>
    <m/>
    <x v="560"/>
    <x v="10"/>
    <d v="2022-05-23T00:00:00"/>
    <n v="2"/>
    <n v="100"/>
    <m/>
    <m/>
    <m/>
    <m/>
    <s v="SACH"/>
    <m/>
    <m/>
    <m/>
    <m/>
    <m/>
    <m/>
    <m/>
    <m/>
    <m/>
    <m/>
    <m/>
    <m/>
    <m/>
    <m/>
  </r>
  <r>
    <s v="La Transformación no Para"/>
    <s v="Plaza Vaccareza"/>
    <s v="Finalizada"/>
    <s v="Espacio Público"/>
    <x v="7"/>
    <s v="Plan Veredas"/>
    <n v="8881726"/>
    <n v="10"/>
    <s v="Villa Luro"/>
    <s v="Amancio Alcorta y Romero"/>
    <m/>
    <m/>
    <x v="578"/>
    <x v="10"/>
    <d v="2022-05-02T00:00:00"/>
    <n v="1"/>
    <n v="100"/>
    <m/>
    <m/>
    <m/>
    <m/>
    <s v="G. VARSOVIA"/>
    <n v="2022"/>
    <s v="Contratación de varias empresas"/>
    <m/>
    <n v="30711399336"/>
    <m/>
    <m/>
    <m/>
    <m/>
    <m/>
    <m/>
    <m/>
    <m/>
    <m/>
    <m/>
  </r>
  <r>
    <s v="La Transformación no Para"/>
    <s v="Hospital Borda"/>
    <s v="Finalizada"/>
    <s v="Espacio Público"/>
    <x v="7"/>
    <s v="Plan Veredas"/>
    <m/>
    <n v="4"/>
    <s v="Barracas"/>
    <s v="Ramon Carrillo y Brandsen"/>
    <m/>
    <m/>
    <x v="576"/>
    <x v="10"/>
    <d v="2022-06-17T00:00:00"/>
    <n v="1"/>
    <n v="100"/>
    <m/>
    <m/>
    <m/>
    <m/>
    <s v="AVINCO"/>
    <m/>
    <m/>
    <m/>
    <m/>
    <m/>
    <m/>
    <m/>
    <m/>
    <m/>
    <m/>
    <m/>
    <m/>
    <m/>
    <m/>
  </r>
  <r>
    <s v="La Transformación no Para"/>
    <s v="Hospital Muñiz"/>
    <s v="Finalizada"/>
    <s v="Espacio Público"/>
    <x v="7"/>
    <s v="Plan Veredas"/>
    <m/>
    <n v="4"/>
    <s v="Parque Patricios"/>
    <s v="Monastero y Uspallata"/>
    <m/>
    <m/>
    <x v="584"/>
    <x v="10"/>
    <d v="2022-05-16T00:00:00"/>
    <n v="1"/>
    <n v="100"/>
    <m/>
    <m/>
    <m/>
    <m/>
    <s v="DEJESUS"/>
    <m/>
    <m/>
    <m/>
    <m/>
    <m/>
    <m/>
    <m/>
    <m/>
    <m/>
    <m/>
    <m/>
    <m/>
    <m/>
    <m/>
  </r>
  <r>
    <s v="La Transformación no Para"/>
    <s v="Hospital Moyano "/>
    <s v="Finalizada"/>
    <s v="Espacio Público"/>
    <x v="7"/>
    <s v="Plan Veredas"/>
    <m/>
    <n v="4"/>
    <s v="Barracas"/>
    <s v="Av. Suarez"/>
    <m/>
    <m/>
    <x v="560"/>
    <x v="10"/>
    <d v="2022-05-24T00:00:00"/>
    <n v="1"/>
    <n v="100"/>
    <m/>
    <m/>
    <m/>
    <m/>
    <s v="MARCALBA"/>
    <m/>
    <m/>
    <m/>
    <m/>
    <m/>
    <m/>
    <m/>
    <m/>
    <m/>
    <m/>
    <m/>
    <m/>
    <m/>
    <m/>
  </r>
  <r>
    <s v="La Transformación no Para"/>
    <s v="Policlínico Bancario"/>
    <s v="Finalizada"/>
    <s v="Espacio Público"/>
    <x v="7"/>
    <s v="Plan Veredas"/>
    <m/>
    <n v="6"/>
    <s v="Caballito"/>
    <s v="Donato Alvarez y Gaona"/>
    <m/>
    <m/>
    <x v="578"/>
    <x v="10"/>
    <d v="2022-06-13T00:00:00"/>
    <n v="2"/>
    <n v="100"/>
    <m/>
    <m/>
    <m/>
    <m/>
    <s v="NAKU"/>
    <m/>
    <m/>
    <m/>
    <n v="30575292174"/>
    <m/>
    <m/>
    <m/>
    <m/>
    <m/>
    <m/>
    <m/>
    <m/>
    <m/>
    <m/>
  </r>
  <r>
    <s v="La Transformación no Para"/>
    <s v="Cementerio de la Chacarita"/>
    <s v="Finalizada"/>
    <s v="Espacio Público"/>
    <x v="7"/>
    <s v="Plan Veredas"/>
    <m/>
    <n v="15"/>
    <s v="Paternal"/>
    <s v="Av. Guzman 680"/>
    <m/>
    <m/>
    <x v="576"/>
    <x v="10"/>
    <d v="2022-06-16T00:00:00"/>
    <n v="1"/>
    <n v="100"/>
    <m/>
    <m/>
    <m/>
    <m/>
    <s v="MIAVASA"/>
    <m/>
    <m/>
    <m/>
    <n v="30677303863"/>
    <m/>
    <m/>
    <m/>
    <m/>
    <m/>
    <m/>
    <m/>
    <m/>
    <m/>
    <m/>
  </r>
  <r>
    <s v="La Transformación no Para"/>
    <s v="MTB Juan B. Justo"/>
    <s v="Finalizada"/>
    <s v="Espacio Público"/>
    <x v="7"/>
    <s v="Pintura de cordones, bordes de rampas, islas y botazos"/>
    <m/>
    <n v="15"/>
    <s v="Paternal"/>
    <s v="Estaciones entre Liniers y Juan B Justo"/>
    <m/>
    <m/>
    <x v="560"/>
    <x v="10"/>
    <d v="2022-05-02T00:00:00"/>
    <n v="2"/>
    <n v="100"/>
    <m/>
    <m/>
    <m/>
    <m/>
    <s v="S.E.S."/>
    <m/>
    <m/>
    <m/>
    <m/>
    <m/>
    <m/>
    <m/>
    <m/>
    <m/>
    <m/>
    <m/>
    <m/>
    <m/>
    <m/>
  </r>
  <r>
    <s v="La Transformación no Para"/>
    <s v="Cildañez"/>
    <s v="Finalizada"/>
    <s v="Espacio Público"/>
    <x v="7"/>
    <s v="Limpieza. Retiro de sedimentos"/>
    <n v="31950924.5"/>
    <n v="10"/>
    <s v="Mataderos"/>
    <s v="Cuenca Matanza-Riachuelo"/>
    <m/>
    <m/>
    <x v="576"/>
    <x v="10"/>
    <d v="2022-04-30T00:00:00"/>
    <n v="1"/>
    <n v="100"/>
    <m/>
    <m/>
    <m/>
    <m/>
    <s v="SACH-ALEMARSA Y RECONSTRUCCIÓN DE CAÑOS"/>
    <n v="2022"/>
    <s v="Licitacion publica"/>
    <m/>
    <m/>
    <m/>
    <m/>
    <m/>
    <m/>
    <m/>
    <m/>
    <m/>
    <m/>
    <m/>
    <m/>
  </r>
  <r>
    <s v="Nodos Camino de Sirga"/>
    <s v="Nodos Camino de Sirga"/>
    <s v="Finalizada"/>
    <s v="Espacio Público"/>
    <x v="7"/>
    <s v="Vias Peatonales"/>
    <n v="52276718.960000001"/>
    <n v="4"/>
    <s v="Cuenca Matanza- Riachuelo"/>
    <s v="incluye territorios de catorce municipios provinciales junto a las comunas 4, 7, 8 y 9 de CABA "/>
    <m/>
    <m/>
    <x v="580"/>
    <x v="10"/>
    <d v="2022-09-30T00:00:00"/>
    <n v="5.5"/>
    <n v="100"/>
    <m/>
    <m/>
    <m/>
    <m/>
    <s v="URBASER"/>
    <n v="2022"/>
    <s v="Contratacion de varias empresas"/>
    <m/>
    <n v="30715029797"/>
    <m/>
    <m/>
    <m/>
    <m/>
    <m/>
    <m/>
    <m/>
    <m/>
    <m/>
    <m/>
  </r>
  <r>
    <s v="Centro Verde"/>
    <s v="Centro verde Balbastro y De la Rosa"/>
    <s v="Finalizada"/>
    <s v="Espacio Público"/>
    <x v="7"/>
    <s v="Provisión e instalación de bocas de incendio, sistema de bombeo y rociadores."/>
    <s v="$39.988.126,29_x000a_ $9.330.084,51"/>
    <n v="7"/>
    <s v="Flores"/>
    <s v="Balbastro 3209, José de la Rosa 6245"/>
    <s v="-34.650675_x000a_-34.666304"/>
    <s v="-58.457814_x000a_-58.490534_x000a_"/>
    <x v="585"/>
    <x v="10"/>
    <d v="2022-04-27T00:00:00"/>
    <n v="3"/>
    <n v="100"/>
    <m/>
    <m/>
    <m/>
    <m/>
    <s v="EVESSA S.R.L."/>
    <n v="2022"/>
    <s v="Licitacion Publica"/>
    <s v="7162-0768-LPU21"/>
    <n v="30714846406"/>
    <m/>
    <m/>
    <m/>
    <m/>
    <m/>
    <m/>
    <m/>
    <m/>
    <m/>
    <m/>
  </r>
  <r>
    <s v="Plan Casco Histórico"/>
    <s v="Estados Unidos (e/ Defensa y Perú)"/>
    <s v="Finalizada"/>
    <s v="Espacio Público"/>
    <x v="7"/>
    <s v="Recolocacion de adoquín"/>
    <n v="17821912"/>
    <n v="1"/>
    <s v="San Telmo"/>
    <s v="Estados Unidos 400-600"/>
    <n v="-34618505"/>
    <n v="-58373726"/>
    <x v="586"/>
    <x v="10"/>
    <d v="2022-03-11T00:00:00"/>
    <n v="2"/>
    <n v="100"/>
    <m/>
    <m/>
    <m/>
    <m/>
    <s v="SEOB"/>
    <n v="2022"/>
    <s v="Licitación Pública de etapa múltipl"/>
    <s v="648/SIGAF/2018"/>
    <s v="33-69284997-9"/>
    <m/>
    <m/>
    <m/>
    <m/>
    <m/>
    <m/>
    <m/>
    <m/>
    <m/>
    <m/>
  </r>
  <r>
    <s v="Plan Casco Histórico"/>
    <s v="Carlos Calvo (e/ Defensa y Perú)"/>
    <s v="Finalizada"/>
    <s v="Espacio Público"/>
    <x v="7"/>
    <s v="Mantenimiento parcial recolocación de adoquín "/>
    <n v="9729192"/>
    <n v="1"/>
    <s v="San Telmo"/>
    <s v="Carlos Calvo 400-600"/>
    <n v="-34619637"/>
    <n v="-58373408"/>
    <x v="586"/>
    <x v="10"/>
    <d v="2022-04-08T00:00:00"/>
    <n v="3"/>
    <n v="100"/>
    <m/>
    <m/>
    <m/>
    <m/>
    <s v="BETTON"/>
    <n v="2022"/>
    <s v="Licitación Pública de etapa múltipl"/>
    <s v="648/SIGAF/2018"/>
    <s v="30-57834108-7"/>
    <m/>
    <m/>
    <m/>
    <m/>
    <m/>
    <m/>
    <m/>
    <m/>
    <m/>
    <m/>
  </r>
  <r>
    <s v="Plan Casco Histórico"/>
    <s v="Contracarril Av Belgrano"/>
    <s v="Finalizada"/>
    <s v="Espacio Público"/>
    <x v="7"/>
    <s v="Demarcación del contracarril, doble amarilla y simbología"/>
    <n v="3467548"/>
    <n v="1"/>
    <s v="Monserrat"/>
    <s v="Av Belgrano 200-400"/>
    <n v="-34612406"/>
    <n v="-58371238"/>
    <x v="587"/>
    <x v="10"/>
    <d v="2022-03-03T00:00:00"/>
    <n v="1"/>
    <n v="100"/>
    <m/>
    <m/>
    <m/>
    <m/>
    <s v="CLEANOSOL"/>
    <n v="2022"/>
    <s v="Licitación Pública de etapa múltipl"/>
    <s v="21-SIGAF/2018"/>
    <s v="30-50491289-9"/>
    <m/>
    <m/>
    <m/>
    <m/>
    <m/>
    <m/>
    <m/>
    <m/>
    <m/>
    <m/>
  </r>
  <r>
    <s v="Plan Casco Histórico "/>
    <s v="Fachada Farmacia La Estrella"/>
    <s v="Finalizada"/>
    <s v="Arquitectura"/>
    <x v="7"/>
    <s v="La intervención proyectada se basa, principalmente, en un criterio de Conservación, ejecutando tareas de limpieza y protección, conjuntamente con obras de iluminación que jerarquizan los elementos significativos._x000a_La Conservación de la Fachada comprende el retiro de todos elementos no originales de la misma, la recuperación de las terminaciones y la reposición de los elementos ornamentales perdidos y el tratamiento y conservación de los existentes, teniendo en cuenta la verificación de la estabilidad de los mismos."/>
    <n v="13278300.82"/>
    <n v="1"/>
    <s v="Monserrat"/>
    <s v="Defensa 201"/>
    <n v="-34.61045"/>
    <n v="-58.372191999999998"/>
    <x v="588"/>
    <x v="7"/>
    <d v="2021-11-04T00:00:00"/>
    <n v="4"/>
    <n v="100"/>
    <m/>
    <m/>
    <m/>
    <m/>
    <s v="ESTUDIO INGENIERO VILLA"/>
    <n v="2021"/>
    <s v="Licitacion Publica"/>
    <s v="N°1/SIGAF/2021"/>
    <n v="30707977481"/>
    <m/>
    <m/>
    <m/>
    <m/>
    <m/>
    <m/>
    <m/>
    <m/>
    <m/>
    <m/>
  </r>
  <r>
    <s v="La Transformación no Para"/>
    <s v="Plaza Escudero"/>
    <s v="Finalizada"/>
    <s v="Espacio Público"/>
    <x v="7"/>
    <s v="Veredas. 350m2 intervenidos"/>
    <m/>
    <n v="12"/>
    <s v="Saavedra"/>
    <s v="Av García del Río y Melián"/>
    <n v="-34.552655000000001"/>
    <n v="-58481706"/>
    <x v="589"/>
    <x v="10"/>
    <d v="2022-04-09T00:00:00"/>
    <m/>
    <n v="100"/>
    <m/>
    <m/>
    <m/>
    <m/>
    <m/>
    <m/>
    <m/>
    <m/>
    <m/>
    <m/>
    <m/>
    <m/>
    <m/>
    <m/>
    <m/>
    <m/>
    <m/>
    <m/>
    <m/>
  </r>
  <r>
    <s v="La Transformación no Para"/>
    <s v="PBN Dorrego"/>
    <s v="Finalizada"/>
    <s v="Espacio Público"/>
    <x v="7"/>
    <s v="Reparación de vigas"/>
    <m/>
    <n v="15"/>
    <s v="Villa Crespo"/>
    <s v="Av Dorrego 450"/>
    <n v="-34.594710999999997"/>
    <n v="-58.451236000000002"/>
    <x v="578"/>
    <x v="10"/>
    <d v="2022-03-31T00:00:00"/>
    <m/>
    <n v="100"/>
    <m/>
    <m/>
    <m/>
    <m/>
    <s v="Garbin"/>
    <m/>
    <m/>
    <m/>
    <m/>
    <m/>
    <m/>
    <m/>
    <m/>
    <m/>
    <m/>
    <m/>
    <m/>
    <m/>
    <m/>
  </r>
  <r>
    <s v="La Transformación no Para"/>
    <s v="MTB C.T. Norte"/>
    <s v="Finalizada"/>
    <s v="Espacio Público"/>
    <x v="7"/>
    <s v="Pintura de cordones, bordes de rampas, islas y botazos"/>
    <m/>
    <n v="13"/>
    <s v="Colegiales"/>
    <s v="Jorge Newbery, Gorostiaga, Olleros, Palpa, Aguilar, Céspedes"/>
    <m/>
    <m/>
    <x v="560"/>
    <x v="10"/>
    <d v="2022-03-31T00:00:00"/>
    <m/>
    <n v="100"/>
    <m/>
    <m/>
    <m/>
    <m/>
    <s v="Grupo Varsovia"/>
    <m/>
    <m/>
    <m/>
    <m/>
    <m/>
    <m/>
    <m/>
    <m/>
    <m/>
    <m/>
    <m/>
    <m/>
    <m/>
    <m/>
  </r>
  <r>
    <s v="La Transformación no Para"/>
    <s v="MTB 9 de Julio"/>
    <s v="Finalizada"/>
    <s v="Espacio Público"/>
    <x v="7"/>
    <s v="Pintura de cordones, bordes de rampas, islas y botazos"/>
    <m/>
    <n v="1"/>
    <s v="Retiro"/>
    <s v="Santa fe, Cordoba, Obelisco Sur, Juan  D Perón"/>
    <m/>
    <m/>
    <x v="560"/>
    <x v="10"/>
    <d v="2022-04-18T00:00:00"/>
    <m/>
    <n v="100"/>
    <m/>
    <m/>
    <m/>
    <m/>
    <s v="L.X."/>
    <m/>
    <m/>
    <m/>
    <m/>
    <m/>
    <m/>
    <m/>
    <m/>
    <m/>
    <m/>
    <m/>
    <m/>
    <m/>
    <m/>
  </r>
  <r>
    <s v="La Transformación no Para"/>
    <s v="MTB del bajo"/>
    <s v="Finalizada"/>
    <s v="Espacio Público"/>
    <x v="7"/>
    <s v="Pintura de cordones, bordes de rampas, islas, botazos y cableados."/>
    <m/>
    <n v="1"/>
    <s v="Retiro"/>
    <s v="Av Paseo Colón "/>
    <m/>
    <m/>
    <x v="560"/>
    <x v="10"/>
    <d v="2022-04-18T00:00:00"/>
    <m/>
    <n v="100"/>
    <m/>
    <m/>
    <m/>
    <m/>
    <s v="La Mantovana Servicios Generales"/>
    <m/>
    <m/>
    <m/>
    <m/>
    <m/>
    <m/>
    <m/>
    <m/>
    <m/>
    <m/>
    <m/>
    <m/>
    <m/>
    <m/>
  </r>
  <r>
    <s v="La Transformación no Para"/>
    <s v="Calle Pilar"/>
    <s v="Finalizada"/>
    <s v="Espacio Público"/>
    <x v="7"/>
    <s v="Asfalto "/>
    <m/>
    <n v="9"/>
    <s v="Mataderos"/>
    <s v="Pilar 1100-1700"/>
    <m/>
    <m/>
    <x v="590"/>
    <x v="10"/>
    <d v="2022-04-04T00:00:00"/>
    <m/>
    <n v="100"/>
    <m/>
    <m/>
    <m/>
    <m/>
    <s v="INGEVIAL"/>
    <m/>
    <m/>
    <m/>
    <m/>
    <m/>
    <m/>
    <m/>
    <m/>
    <m/>
    <m/>
    <m/>
    <m/>
    <m/>
    <m/>
  </r>
  <r>
    <s v="La Transformación no Para"/>
    <s v="Calle Junin"/>
    <s v="Finalizada"/>
    <s v="Espacio Público"/>
    <x v="7"/>
    <s v="Asfalto "/>
    <m/>
    <n v="3"/>
    <s v="Balvanera"/>
    <s v="Junin 0-800"/>
    <m/>
    <m/>
    <x v="591"/>
    <x v="10"/>
    <d v="2022-04-04T00:00:00"/>
    <m/>
    <n v="100"/>
    <m/>
    <m/>
    <m/>
    <m/>
    <s v="CONSTRUMEX"/>
    <m/>
    <m/>
    <m/>
    <m/>
    <m/>
    <m/>
    <m/>
    <m/>
    <m/>
    <m/>
    <m/>
    <m/>
    <m/>
    <m/>
  </r>
  <r>
    <s v="Continuación de Formosa y Av La Plata"/>
    <s v="Formosa y Senillosa"/>
    <s v="Finalizada"/>
    <s v="Espacio Público"/>
    <x v="7"/>
    <s v="Pluviales"/>
    <m/>
    <n v="6"/>
    <s v="Caballito"/>
    <s v="Formosa y Senillosa"/>
    <n v="-34.620795000000001"/>
    <n v="-58.429493999999998"/>
    <x v="257"/>
    <x v="8"/>
    <d v="2022-04-20T00:00:00"/>
    <m/>
    <n v="100"/>
    <m/>
    <m/>
    <m/>
    <m/>
    <s v="RECONSTRUCCIÓN CAÑOS"/>
    <m/>
    <m/>
    <m/>
    <m/>
    <m/>
    <m/>
    <m/>
    <m/>
    <m/>
    <m/>
    <m/>
    <m/>
    <m/>
    <m/>
  </r>
  <r>
    <s v="Plazas y Parques de Comuna 4"/>
    <s v="Parque Patricios Patio de Juegos"/>
    <s v="Finalizada"/>
    <s v="Espacio Público"/>
    <x v="5"/>
    <m/>
    <n v="16458999"/>
    <n v="4"/>
    <s v="Parque Patricios"/>
    <m/>
    <n v="-34.638652999999998"/>
    <n v="-58.407116000000002"/>
    <x v="592"/>
    <x v="4"/>
    <d v="2019-02-06T00:00:00"/>
    <n v="3"/>
    <n v="100"/>
    <s v="https://cdn.buenosaires.gob.ar/datosabiertos/datasets/ba-obras/fotos/25900.JPG"/>
    <m/>
    <m/>
    <m/>
    <s v="INDALTEC"/>
    <m/>
    <m/>
    <m/>
    <m/>
    <m/>
    <m/>
    <m/>
    <m/>
    <m/>
    <s v="https://www.buenosaires.gob.ar/baobras/plazas-y-parques-de-comuna-4"/>
    <m/>
    <m/>
    <m/>
    <m/>
  </r>
  <r>
    <s v="Plazas y Parques de Comuna 5"/>
    <s v="Plaza Almagro Patio de Juegos"/>
    <s v="Finalizada"/>
    <s v="Espacio Público"/>
    <x v="5"/>
    <m/>
    <n v="18543349"/>
    <n v="5"/>
    <s v="Almagro"/>
    <m/>
    <n v="-34.605894999999997"/>
    <n v="-58.419125000000001"/>
    <x v="593"/>
    <x v="4"/>
    <d v="2019-01-01T00:00:00"/>
    <n v="3"/>
    <n v="100"/>
    <s v="https://cdn.buenosaires.gob.ar/datosabiertos/datasets/ba-obras/fotos/25901.jpg"/>
    <m/>
    <m/>
    <m/>
    <s v="CASA MACCHI"/>
    <m/>
    <m/>
    <m/>
    <m/>
    <m/>
    <m/>
    <m/>
    <m/>
    <m/>
    <s v="https://www.buenosaires.gob.ar/baobras/plazas-y-parques-de-comuna-5"/>
    <m/>
    <m/>
    <m/>
    <m/>
  </r>
  <r>
    <s v="Plazas y Parques de Comuna 8"/>
    <s v="Plaza Democracia Patio de Juegos"/>
    <s v="Finalizada"/>
    <s v="Espacio Público"/>
    <x v="5"/>
    <m/>
    <n v="15988033"/>
    <n v="8"/>
    <s v="Villa Lugano"/>
    <m/>
    <n v="-34.689126999999999"/>
    <n v="-58.463439999999999"/>
    <x v="479"/>
    <x v="4"/>
    <d v="2019-02-28T00:00:00"/>
    <n v="2"/>
    <n v="100"/>
    <s v="https://cdn.buenosaires.gob.ar/datosabiertos/datasets/ba-obras/fotos/25902.JPG"/>
    <m/>
    <m/>
    <m/>
    <s v="ZONA VERDE"/>
    <m/>
    <m/>
    <m/>
    <m/>
    <m/>
    <m/>
    <m/>
    <m/>
    <m/>
    <s v="https://www.buenosaires.gob.ar/baobras/plazas-y-parques-de-comuna-8"/>
    <m/>
    <m/>
    <m/>
    <m/>
  </r>
  <r>
    <s v="Plazas y Parques de Comuna 9"/>
    <s v="Parque Alberdi Patio de Juegos"/>
    <s v="Finalizada"/>
    <s v="Espacio Público"/>
    <x v="5"/>
    <m/>
    <n v="20778883"/>
    <n v="9"/>
    <s v="Mataderos"/>
    <m/>
    <n v="-34.660701000000003"/>
    <n v="-58.500121"/>
    <x v="594"/>
    <x v="4"/>
    <d v="2019-03-11T00:00:00"/>
    <n v="4"/>
    <n v="100"/>
    <s v="https://cdn.buenosaires.gob.ar/datosabiertos/datasets/ba-obras/fotos/25903.JPG"/>
    <m/>
    <m/>
    <m/>
    <s v="ZONA VERDE"/>
    <m/>
    <m/>
    <m/>
    <m/>
    <m/>
    <m/>
    <m/>
    <m/>
    <m/>
    <s v="https://www.buenosaires.gob.ar/baobras/plazas-y-parques-de-comuna-9"/>
    <m/>
    <m/>
    <m/>
    <m/>
  </r>
  <r>
    <s v="Plazas y Parques de Comuna 13"/>
    <s v="Parque Paseo de las Américas Patio de Juegos"/>
    <s v="Finalizada"/>
    <s v="Espacio Público"/>
    <x v="5"/>
    <m/>
    <n v="19199558"/>
    <n v="13"/>
    <s v="Belgrano"/>
    <m/>
    <n v="-34.54965"/>
    <n v="-58.440387000000001"/>
    <x v="479"/>
    <x v="4"/>
    <d v="2019-02-11T00:00:00"/>
    <n v="3"/>
    <n v="100"/>
    <s v="https://cdn.buenosaires.gob.ar/datosabiertos/datasets/ba-obras/fotos/25904.JPG"/>
    <m/>
    <m/>
    <m/>
    <s v="PARQUIZAR"/>
    <m/>
    <m/>
    <m/>
    <m/>
    <m/>
    <m/>
    <m/>
    <m/>
    <m/>
    <s v="https://www.buenosaires.gob.ar/baobras/plazas-y-parques-de-comuna-13"/>
    <m/>
    <m/>
    <m/>
    <m/>
  </r>
  <r>
    <s v="Playón de Chacarita"/>
    <s v="Barrio Fraga: Infraestructura ejes principales"/>
    <s v="Finalizada"/>
    <s v="Hidráulica e Infraestructura"/>
    <x v="3"/>
    <s v="Infraestructura en el barrio histórico en ejes principales (Palpa y Guevara) y secundarios . Incluye red de agua, red cloacal, pluvial, electricidad, luminaria y espacio público."/>
    <n v="128466840"/>
    <n v="15"/>
    <s v="Chacarita"/>
    <s v="Fraga Y Garcia, Teodoro"/>
    <n v="-34.583846209999997"/>
    <n v="-58.45458627"/>
    <x v="595"/>
    <x v="10"/>
    <d v="2022-10-28T00:00:00"/>
    <n v="8"/>
    <n v="100"/>
    <m/>
    <m/>
    <m/>
    <m/>
    <s v="Ilubaires S.A"/>
    <n v="2019"/>
    <s v="Licitación Pública"/>
    <s v="LP57/19"/>
    <n v="30693811860"/>
    <n v="2764"/>
    <n v="25"/>
    <s v="SI"/>
    <m/>
    <m/>
    <m/>
    <m/>
    <m/>
    <m/>
    <m/>
  </r>
  <r>
    <s v="Barrio 31"/>
    <s v="Barrio 31: YPF 3"/>
    <s v="Finalizada"/>
    <s v="Arquitectura"/>
    <x v="8"/>
    <s v="Construcción de vivienda nueva, infraestructura y espacio público para mejorar las condiciones de habitabilidad de las familias afectadas por las obras de infraestructura y las aperturas de calle.  En esta línea se encuentra la construcción de Viviendas Nueva YPF Etapa 3; infraestructura básica en calle Evita, costo de mudanzas, escrituras y agrimensores"/>
    <n v="1276000000.01"/>
    <n v="1"/>
    <s v="Retiro"/>
    <s v="Av. Pres. Ramón Castillo 10, Buenos Aires"/>
    <n v="-34.585403999999997"/>
    <n v="-58.366723"/>
    <x v="581"/>
    <x v="10"/>
    <d v="2024-04-25T00:00:00"/>
    <n v="10"/>
    <n v="1"/>
    <m/>
    <m/>
    <m/>
    <m/>
    <s v="BRICONS"/>
    <n v="2021"/>
    <s v="Licitación Pública"/>
    <s v="1177-SIGAF/21"/>
    <n v="30541068151"/>
    <n v="225"/>
    <n v="30"/>
    <m/>
    <m/>
    <m/>
    <m/>
    <m/>
    <m/>
    <m/>
    <m/>
  </r>
  <r>
    <s v="Barrio 31"/>
    <s v="Barrio 31: EEPP BA"/>
    <s v="Finalizada"/>
    <s v="Hidráulica e Infraestructura"/>
    <x v="8"/>
    <s v="Construcción de  equipamiento, calles, veredas, alumbrado público y equipamientos en las manzanas 33, 32, 2, 15B, G1, 99, 99B a F y 102; y de forma completa de las manzanas 34, 36, 35 A y B, 2B y 99 A y  sus zonas aledañas. Comprende un recorrido lineal que coserá el desarrollo de actividades cívicas, recreativas, culturales y económicas, a partir de la instalación de mobiliario urbano."/>
    <n v="259001236.43000001"/>
    <n v="1"/>
    <s v="Retiro"/>
    <s v="Av. Pres. Ramón Castillo 10, Buenos Aires"/>
    <n v="-34.585403999999997"/>
    <n v="-58.366723"/>
    <x v="596"/>
    <x v="7"/>
    <d v="2022-12-30T00:00:00"/>
    <n v="19"/>
    <n v="100"/>
    <m/>
    <m/>
    <m/>
    <m/>
    <s v="ALGIERI S.A."/>
    <n v="2020"/>
    <s v="Licitación pública"/>
    <s v="221/SIGAF/21"/>
    <n v="30699339810"/>
    <n v="43190"/>
    <n v="15"/>
    <m/>
    <m/>
    <m/>
    <m/>
    <m/>
    <m/>
    <m/>
    <m/>
  </r>
  <r>
    <s v="Barrio 31"/>
    <s v="Barrio 31: Baja tensión"/>
    <s v="Finalizada"/>
    <s v="Hidráulica e Infraestructura"/>
    <x v="8"/>
    <s v="Construcción de la infraestructura de la red de baja tensión para seguir avanzando con la formalización del Barrio 31."/>
    <n v="53306488.159999996"/>
    <n v="1"/>
    <s v="Retiro"/>
    <s v="Av. Pres. Ramón Castillo 10, Buenos Aires"/>
    <n v="-34.585403999999997"/>
    <n v="-58.366723"/>
    <x v="597"/>
    <x v="10"/>
    <d v="2022-05-30T00:00:00"/>
    <n v="4"/>
    <n v="100"/>
    <m/>
    <m/>
    <m/>
    <m/>
    <s v="DASA S.A."/>
    <n v="2021"/>
    <s v="Licitación pública"/>
    <s v="10209-0049-LPA21"/>
    <n v="30711014175"/>
    <n v="540"/>
    <n v="9"/>
    <m/>
    <m/>
    <m/>
    <m/>
    <m/>
    <m/>
    <m/>
    <m/>
  </r>
  <r>
    <s v="Barrio 31"/>
    <s v="Barrio 31: Baja tensión "/>
    <s v="Finalizada"/>
    <s v="Hidráulica e Infraestructura"/>
    <x v="8"/>
    <s v="Construcción de la infraestructura de la red de baja tensión para seguir avanzando con la formalización del Barrio 31."/>
    <m/>
    <n v="1"/>
    <s v="Retiro"/>
    <s v="Av. Pres. Ramón Castillo 10, Buenos Aires"/>
    <n v="-34.585403999999997"/>
    <n v="-58.366723"/>
    <x v="598"/>
    <x v="10"/>
    <d v="2022-06-30T00:00:00"/>
    <n v="3"/>
    <n v="100"/>
    <m/>
    <m/>
    <m/>
    <m/>
    <s v="DASA S.A."/>
    <m/>
    <m/>
    <m/>
    <m/>
    <n v="330"/>
    <n v="9"/>
    <m/>
    <m/>
    <m/>
    <m/>
    <m/>
    <m/>
    <m/>
    <m/>
  </r>
  <r>
    <s v="Barrio 31"/>
    <s v="Barrio 31: Conexiones domiciliarias de agua"/>
    <s v="Finalizada"/>
    <s v="Hidráulica e Infraestructura"/>
    <x v="8"/>
    <s v="Construcción de la infraestructura básica de agua para seguir avanzando con la formalización del Barrio 31."/>
    <n v="74555977.390000001"/>
    <n v="1"/>
    <s v="Retiro"/>
    <s v="Av. Pres. Ramón Castillo 10, Buenos Aires"/>
    <n v="-34.585403999999997"/>
    <n v="-58.366723"/>
    <x v="599"/>
    <x v="7"/>
    <d v="2022-03-07T00:00:00"/>
    <n v="3"/>
    <n v="100"/>
    <m/>
    <m/>
    <m/>
    <m/>
    <s v="CIS S.R.L."/>
    <n v="2022"/>
    <s v="Licitación pública"/>
    <s v="1177-SIGAF-2021"/>
    <n v="30710393881"/>
    <n v="675"/>
    <n v="6"/>
    <m/>
    <m/>
    <m/>
    <m/>
    <m/>
    <m/>
    <m/>
    <m/>
  </r>
  <r>
    <s v="Barrio 31"/>
    <s v="Barrio 31: Conexiones domiciliarias de agua"/>
    <s v="Finalizada"/>
    <s v="Hidráulica e Infraestructura"/>
    <x v="8"/>
    <s v="Construcción de la infraestructura básica de agua para seguir avanzando con la formalización del Barrio 31."/>
    <n v="51526667.369999997"/>
    <n v="1"/>
    <s v="Retiro"/>
    <s v="Av. Pres. Ramón Castillo 10, Buenos Aires"/>
    <n v="-34.585403999999997"/>
    <n v="-58.366723"/>
    <x v="600"/>
    <x v="10"/>
    <d v="2022-07-15T00:00:00"/>
    <n v="4"/>
    <n v="100"/>
    <m/>
    <m/>
    <m/>
    <m/>
    <s v="BENCEN S.R.L"/>
    <n v="2022"/>
    <s v="Licitación pública"/>
    <s v="1177-SIGAF-2021"/>
    <n v="30712536809"/>
    <n v="864"/>
    <n v="6"/>
    <m/>
    <m/>
    <m/>
    <m/>
    <m/>
    <m/>
    <m/>
    <m/>
  </r>
  <r>
    <s v="Barrio 31"/>
    <s v="Barrio 31: Conexiones domiciliarias de agua"/>
    <s v="Finalizada"/>
    <s v="Hidráulica e Infraestructura"/>
    <x v="8"/>
    <s v="Construcción de la infraestructura básica de agua para seguir avanzando con la formalización del Barrio 31."/>
    <n v="77543885.25"/>
    <n v="1"/>
    <s v="Retiro"/>
    <s v="Av. Pres. Ramón Castillo 10, Buenos Aires"/>
    <n v="-34.585403999999997"/>
    <n v="-58.366723"/>
    <x v="601"/>
    <x v="10"/>
    <d v="2022-07-15T00:00:00"/>
    <n v="3"/>
    <n v="100"/>
    <m/>
    <m/>
    <m/>
    <m/>
    <s v="DASA S.A."/>
    <n v="2022"/>
    <s v="Licitación pública"/>
    <s v="1177-SIGAF-2021"/>
    <n v="30711014175"/>
    <n v="819"/>
    <n v="6"/>
    <m/>
    <m/>
    <m/>
    <m/>
    <m/>
    <m/>
    <m/>
    <m/>
  </r>
  <r>
    <s v="Acumar"/>
    <s v="Camino de Sirga IV"/>
    <s v="Finalizada"/>
    <s v="Hidráulica e Infraestructura"/>
    <x v="1"/>
    <s v="El proyecto contempla la recuperación de la tenencia de los predios linderos al Riachuelo, la limpieza y adecuación de los terrenos, a fin de construir una calle de servicio y el parque lineal asociado. El camino se ejecuta en granitullo sobre losa de hormigón, excepto donde existe previamente un pavimento en buen estado de conservación que ameritó su conservación."/>
    <s v="88,626,475"/>
    <n v="4"/>
    <s v="Barracas y Nueva Pompeya"/>
    <s v="margen izquierdo del Riachuelo entre las Avenidas Sáenz y Vieytes"/>
    <m/>
    <m/>
    <x v="602"/>
    <x v="7"/>
    <d v="2023-03-31T00:00:00"/>
    <n v="16"/>
    <n v="60"/>
    <m/>
    <m/>
    <m/>
    <m/>
    <s v="URBASER - SEOB"/>
    <n v="2021"/>
    <s v="Licitacion Publica"/>
    <s v="10179-0012-LPU21"/>
    <n v="30714682489"/>
    <m/>
    <m/>
    <m/>
    <m/>
    <m/>
    <m/>
    <m/>
    <m/>
    <m/>
    <m/>
  </r>
  <r>
    <s v="Metrobus"/>
    <s v="Metrobus del Bajo etapa II - Entorno "/>
    <s v="Finalizada"/>
    <s v="Transporte"/>
    <x v="1"/>
    <s v="El proyecto tiene como fin extender el Metrobus del Bajo hasta La Boca conectando el sur de la ciudad."/>
    <n v="744537359.10000002"/>
    <s v="4 y 1"/>
    <s v="La Boca y San Telmo"/>
    <s v="Independencia Av. y Paseo Colon Av."/>
    <n v="-34617160"/>
    <n v="-58369805"/>
    <x v="603"/>
    <x v="7"/>
    <s v="01/23"/>
    <n v="13"/>
    <n v="96"/>
    <m/>
    <m/>
    <m/>
    <m/>
    <s v="– UT - URBASER ARGENTINA S.A. -_x000a_SEOB S.A. - SALVATORI S.A. PARQUES Y JARDINES"/>
    <n v="2021"/>
    <s v="Licitacion Publica"/>
    <s v=" 10179-0007-LPU21_x000a_"/>
    <n v="30717355144"/>
    <s v="3000 por día"/>
    <m/>
    <s v="SI"/>
    <m/>
    <m/>
    <m/>
    <m/>
    <m/>
    <m/>
    <m/>
  </r>
  <r>
    <s v="Patio de Juegos"/>
    <s v="Arenales"/>
    <s v="Finalizado"/>
    <m/>
    <x v="5"/>
    <m/>
    <m/>
    <n v="11"/>
    <s v="Villa Devoto"/>
    <s v="MERCEDES - BAHIA BLANCA - NUEVA YORK - PAREJA"/>
    <n v="-34.599381999999999"/>
    <n v="-58.512253999999999"/>
    <x v="257"/>
    <x v="8"/>
    <m/>
    <m/>
    <n v="100"/>
    <m/>
    <m/>
    <m/>
    <m/>
    <m/>
    <m/>
    <m/>
    <m/>
    <m/>
    <m/>
    <m/>
    <m/>
    <m/>
    <m/>
    <m/>
    <m/>
    <m/>
    <m/>
    <m/>
  </r>
  <r>
    <s v="Patio de Juegos"/>
    <s v="Noruega"/>
    <s v="En ejecución"/>
    <m/>
    <x v="5"/>
    <m/>
    <m/>
    <n v="13"/>
    <s v="Belgrano"/>
    <s v="CIUDAD DE LA PAZ - AMENABAR - MENDOZA - JURAMENTO"/>
    <n v="-34.562398999999999"/>
    <n v="-58.458537"/>
    <x v="257"/>
    <x v="8"/>
    <m/>
    <m/>
    <m/>
    <m/>
    <m/>
    <m/>
    <m/>
    <m/>
    <m/>
    <m/>
    <m/>
    <m/>
    <m/>
    <m/>
    <m/>
    <m/>
    <m/>
    <m/>
    <m/>
    <m/>
    <m/>
    <m/>
  </r>
  <r>
    <s v="Patio de Juegos"/>
    <s v="Alberti"/>
    <s v="Finalizado"/>
    <m/>
    <x v="5"/>
    <m/>
    <m/>
    <n v="13"/>
    <s v="Belgrano"/>
    <s v="CIUDAD DE LA PAZ - AMENABAR - MENDOZA - JURAMENTO"/>
    <n v="-34.562398999999999"/>
    <n v="-58458537"/>
    <x v="257"/>
    <x v="8"/>
    <m/>
    <m/>
    <n v="100"/>
    <m/>
    <m/>
    <m/>
    <m/>
    <m/>
    <m/>
    <m/>
    <m/>
    <m/>
    <m/>
    <m/>
    <m/>
    <m/>
    <m/>
    <m/>
    <m/>
    <m/>
    <m/>
    <m/>
  </r>
  <r>
    <s v="Patio de Juegos"/>
    <s v="Chile"/>
    <s v="Finalizado"/>
    <m/>
    <x v="5"/>
    <m/>
    <m/>
    <n v="14"/>
    <s v="Palermo"/>
    <m/>
    <m/>
    <m/>
    <x v="257"/>
    <x v="8"/>
    <m/>
    <m/>
    <n v="100"/>
    <m/>
    <m/>
    <m/>
    <m/>
    <m/>
    <m/>
    <m/>
    <m/>
    <m/>
    <m/>
    <m/>
    <m/>
    <m/>
    <m/>
    <m/>
    <m/>
    <m/>
    <m/>
    <m/>
  </r>
  <r>
    <s v="Patio de Juegos"/>
    <s v="Egipto"/>
    <s v="En ejecución"/>
    <m/>
    <x v="5"/>
    <m/>
    <m/>
    <n v="14"/>
    <s v="Palermo"/>
    <m/>
    <m/>
    <m/>
    <x v="257"/>
    <x v="8"/>
    <m/>
    <m/>
    <m/>
    <m/>
    <m/>
    <m/>
    <m/>
    <m/>
    <m/>
    <m/>
    <m/>
    <m/>
    <m/>
    <m/>
    <m/>
    <m/>
    <m/>
    <m/>
    <m/>
    <m/>
    <m/>
    <m/>
  </r>
  <r>
    <s v="Patio de Juegos"/>
    <s v="Benito Nazar"/>
    <s v="Finalizado"/>
    <m/>
    <x v="5"/>
    <m/>
    <m/>
    <n v="15"/>
    <s v="Villa Crespo"/>
    <s v="VIRASORO, VALENTIN - FIGUEROA, APOLINARIO, CNEL. - OLAYA - ANTEZANA"/>
    <n v="-34.604861"/>
    <s v=" -58,445486"/>
    <x v="257"/>
    <x v="8"/>
    <m/>
    <m/>
    <n v="100"/>
    <m/>
    <m/>
    <m/>
    <m/>
    <m/>
    <m/>
    <m/>
    <m/>
    <m/>
    <m/>
    <m/>
    <m/>
    <m/>
    <m/>
    <m/>
    <m/>
    <m/>
    <m/>
    <m/>
  </r>
  <r>
    <s v="Patio de Juegos"/>
    <s v="Malaver"/>
    <s v="Finalizado"/>
    <m/>
    <x v="5"/>
    <m/>
    <m/>
    <n v="15"/>
    <s v="Villa Ortuzar"/>
    <s v="MONTENEGRO - ESTOMBA - GIRARDOT - HEREDIA"/>
    <n v="-34.587770999999996"/>
    <n v="-58.467199999999998"/>
    <x v="257"/>
    <x v="8"/>
    <m/>
    <m/>
    <n v="100"/>
    <m/>
    <m/>
    <m/>
    <m/>
    <m/>
    <m/>
    <m/>
    <m/>
    <m/>
    <m/>
    <m/>
    <m/>
    <m/>
    <m/>
    <m/>
    <m/>
    <m/>
    <m/>
    <m/>
  </r>
  <r>
    <s v="Complejos Habitacionales"/>
    <s v="Barrio Obrero"/>
    <s v="Finalizado"/>
    <m/>
    <x v="5"/>
    <m/>
    <m/>
    <n v="8"/>
    <s v="Villa Lugano"/>
    <s v="CASTAÑARES AV Y PIEDRABUENA AV."/>
    <n v="-34.68047"/>
    <n v="-58.487540000000003"/>
    <x v="257"/>
    <x v="8"/>
    <m/>
    <m/>
    <n v="100"/>
    <m/>
    <m/>
    <m/>
    <m/>
    <m/>
    <m/>
    <m/>
    <m/>
    <m/>
    <m/>
    <m/>
    <m/>
    <m/>
    <m/>
    <m/>
    <m/>
    <m/>
    <m/>
    <m/>
  </r>
  <r>
    <s v="Complejos Habitacionales"/>
    <s v="Soldati"/>
    <s v="Finalizado"/>
    <m/>
    <x v="5"/>
    <m/>
    <m/>
    <n v="8"/>
    <s v="Villa Soldati"/>
    <s v="ACOSTA, MARIANO 3495"/>
    <n v="-34.666359999999997"/>
    <n v="-58.444495000000003"/>
    <x v="257"/>
    <x v="8"/>
    <m/>
    <m/>
    <n v="100"/>
    <m/>
    <m/>
    <m/>
    <m/>
    <m/>
    <m/>
    <m/>
    <m/>
    <m/>
    <m/>
    <m/>
    <m/>
    <m/>
    <m/>
    <m/>
    <m/>
    <m/>
    <m/>
    <m/>
  </r>
  <r>
    <s v="Complejos Habitacionales"/>
    <s v="Illia II"/>
    <s v="Finalizado"/>
    <m/>
    <x v="5"/>
    <m/>
    <m/>
    <n v="7"/>
    <s v="Parque Chacabuco"/>
    <s v="PERITO MORENO AV. Y BONORINO CORONEL ESTEBAN AV."/>
    <n v="-34.65052"/>
    <n v="-58.437800000000003"/>
    <x v="257"/>
    <x v="8"/>
    <m/>
    <m/>
    <n v="100"/>
    <m/>
    <m/>
    <m/>
    <m/>
    <m/>
    <m/>
    <m/>
    <m/>
    <m/>
    <m/>
    <m/>
    <m/>
    <m/>
    <m/>
    <m/>
    <m/>
    <m/>
    <m/>
    <m/>
  </r>
  <r>
    <s v="Barrio 31"/>
    <s v="Creación de Espacio Urbano bajo Autopista en el Barrio 31"/>
    <s v="Finalizada"/>
    <s v="Espacio Público"/>
    <x v="8"/>
    <s v="Creación de Espacio Urbano bajo Autopista, Barrio 31, Retiro, Ciudad Autónoma de Buenos Aires"/>
    <n v="346549825"/>
    <n v="1"/>
    <s v="Retiro"/>
    <s v="Islas Galápagos y Huemul"/>
    <n v="-3458324554708980"/>
    <n v="-5838024081802760"/>
    <x v="459"/>
    <x v="6"/>
    <d v="2021-12-27T00:00:00"/>
    <n v="30"/>
    <n v="100"/>
    <m/>
    <m/>
    <m/>
    <m/>
    <s v="Demoliciones Mitre SRL"/>
    <n v="2019"/>
    <s v="Licitación Pública"/>
    <s v="9.215/SIGAF/2019"/>
    <n v="30657536551"/>
    <n v="43190"/>
    <n v="25"/>
    <m/>
    <m/>
    <m/>
    <m/>
    <m/>
    <m/>
    <m/>
    <m/>
  </r>
  <r>
    <s v="Barrio 31"/>
    <s v="Generación de Aperturas de Calles y Nueva Calle N° 14, Barrio 31 Carlos Múgica"/>
    <s v="Finalizada"/>
    <s v="Hidráulica e Infraestructura/ Espacio Público"/>
    <x v="8"/>
    <s v="Generacion de Aperturas de Calles y Nueva Calle N°14 - Barrio 31 - Carlos Mugica - Retiro - Buenos Aires - Licitacion Publica Nacional N° 504/SIGAF/19"/>
    <n v="148537096.50999999"/>
    <n v="1"/>
    <s v="Retiro"/>
    <s v="Acceso desde el Barrio Saldías y calle Salguero"/>
    <n v="-3457277925237590"/>
    <n v="-5840136814550980"/>
    <x v="604"/>
    <x v="11"/>
    <d v="2022-02-28T00:00:00"/>
    <n v="26"/>
    <n v="91"/>
    <m/>
    <m/>
    <m/>
    <m/>
    <s v="UTE ALTOTE y Bosquimano SA"/>
    <n v="2019"/>
    <s v="Licitación Pública"/>
    <s v="504-SIGAF-2019"/>
    <n v="30716685361"/>
    <n v="20000"/>
    <n v="30"/>
    <m/>
    <m/>
    <m/>
    <m/>
    <m/>
    <m/>
    <m/>
    <m/>
  </r>
  <r>
    <s v="Barrio 31"/>
    <s v="Espacio Público Scholas"/>
    <s v="Finalizada"/>
    <s v="Espacio Público"/>
    <x v="8"/>
    <s v="Retiro de Traslado de Tierra y Red Fina y cloacal Lindera MZA 104"/>
    <n v="5259204"/>
    <n v="1"/>
    <s v="Retiro"/>
    <s v="Colibrí 2002"/>
    <n v="-34581290"/>
    <n v="-58387923"/>
    <x v="221"/>
    <x v="4"/>
    <d v="2018-08-17T00:00:00"/>
    <n v="7"/>
    <n v="100"/>
    <m/>
    <m/>
    <m/>
    <m/>
    <s v="Algieri "/>
    <n v="2018"/>
    <s v="Licitación Pública"/>
    <m/>
    <n v="30699339810"/>
    <n v="20000"/>
    <n v="15"/>
    <m/>
    <m/>
    <m/>
    <m/>
    <m/>
    <m/>
    <m/>
    <m/>
  </r>
  <r>
    <s v="Barrio 31"/>
    <s v="Ejecución, rehabilitación y mantenimiento de viviendas del Barrio 31, Sector 1: “Cristo Obrero 1”, Sector 2 “Comunicaciones” y Sector 3: &quot;YPF&quot;"/>
    <s v="Desestimada"/>
    <s v="Vivienda"/>
    <x v="8"/>
    <s v="“Ejecución, rehabilitación y mantenimiento de viviendas del Barrio 31 de la ciudad de buenos aires. CRISTO OBRERO 1” _x000a_“Ejecución, rehabilitación y mantenimiento de viviendas del Barrio 31 de la ciudad de buenos aires - YPF&quot;"/>
    <n v="448911469"/>
    <n v="1"/>
    <s v="Retiro"/>
    <m/>
    <m/>
    <m/>
    <x v="605"/>
    <x v="4"/>
    <m/>
    <n v="8"/>
    <n v="23.5"/>
    <m/>
    <m/>
    <m/>
    <m/>
    <s v="BLUE STEEL S.A. "/>
    <n v="2022"/>
    <s v="Licitación Pública"/>
    <m/>
    <n v="30709422967"/>
    <n v="140"/>
    <n v="35"/>
    <m/>
    <m/>
    <m/>
    <m/>
    <m/>
    <m/>
    <m/>
    <m/>
  </r>
  <r>
    <s v="Barrio 31"/>
    <s v="Ejecucion, rehabilitacion y mantenimiento de viviendas del Barrio 31 de la Ciudad de Buenos Aires-Etapa II"/>
    <s v="Finalizada"/>
    <s v="Vivienda"/>
    <x v="8"/>
    <s v="“Ejecución, rehabilitación y mantenimiento de viviendas del Barrio 31 de la ciudad de buenos aires. Etapa 2. Lote N°1.”"/>
    <n v="529648860.37"/>
    <n v="1"/>
    <s v="Retiro"/>
    <s v="Quetzal 772"/>
    <n v="-34.582219000000002"/>
    <n v="-58.380569999999999"/>
    <x v="462"/>
    <x v="11"/>
    <d v="2022-09-27T00:00:00"/>
    <n v="8"/>
    <n v="1"/>
    <m/>
    <m/>
    <m/>
    <m/>
    <s v="VILLAREX S.A._x000a_BOSQUIMANO S.A._x000a_DESARROLLADORA LOS TILOS S.A."/>
    <n v="2019"/>
    <s v="Licitación Pública"/>
    <s v="443-SIGAF-2019"/>
    <s v="30712097996_x000a_30711470022_x000a_30710622848_x000a_"/>
    <n v="50"/>
    <n v="18"/>
    <m/>
    <m/>
    <m/>
    <m/>
    <m/>
    <m/>
    <m/>
    <m/>
  </r>
  <r>
    <s v="Barrio 31"/>
    <s v="Ejecución, Rehabilitación y mantenimiento de fachas, medianeras y cubiertas del Barrio 31. Segunda Etapa. Sector 1 Entorno Cancha 9, Sector 2 Perette y Sector 3 Calle Avellaneda"/>
    <s v="Finalizada"/>
    <s v="Vivienda"/>
    <x v="8"/>
    <s v="&quot;Ejecución, Rehabilitación y mantenimiento de fachas, medianeras y cubiertas del Barrio 31. Segunda Etapa.&quot;"/>
    <n v="58966693.390000001"/>
    <n v="1"/>
    <s v="Retiro"/>
    <s v="Carlos H Perette 648"/>
    <n v="-34.582675999999999"/>
    <n v="-58.378501999999997"/>
    <x v="473"/>
    <x v="4"/>
    <d v="2019-10-29T00:00:00"/>
    <n v="12"/>
    <n v="100"/>
    <m/>
    <m/>
    <m/>
    <m/>
    <s v="VILLAREX S.A. _x000a_DILTHEY S.A."/>
    <n v="2018"/>
    <s v="Licitación Pública"/>
    <s v="397-SIGAF-2019"/>
    <s v="30712097996_x000a_30711331847_x000a_"/>
    <n v="210"/>
    <m/>
    <m/>
    <m/>
    <m/>
    <m/>
    <m/>
    <m/>
    <m/>
    <m/>
  </r>
  <r>
    <s v="Barrio 31"/>
    <s v="Ejecución, Rehabilitación y mantenimiento de fachas, medianeras y cubiertas del Barrio 31. Tercera Etapa. Sector 1 Entorno Calle y Plaza Los Lápices, Sector 2 Plaza Ledesma"/>
    <s v="Finalizada"/>
    <s v="Vivienda"/>
    <x v="8"/>
    <s v="&quot;Ejecución, Rehabilitación y mantenimiento de fachas, medianeras y cubiertas del Barrio 31. Tercera Etapa&quot;"/>
    <n v="158805663"/>
    <n v="1"/>
    <s v="Retiro"/>
    <s v="Sara Beatriz Fernández 531"/>
    <n v="-34.585349000000001"/>
    <n v="-58.378509999999999"/>
    <x v="606"/>
    <x v="4"/>
    <d v="2020-01-09T00:00:00"/>
    <n v="12"/>
    <n v="100"/>
    <m/>
    <m/>
    <m/>
    <m/>
    <s v="DILTHEY S.A."/>
    <n v="2019"/>
    <s v="Licitación Pública"/>
    <m/>
    <n v="30711331847"/>
    <n v="180"/>
    <m/>
    <m/>
    <m/>
    <m/>
    <m/>
    <m/>
    <m/>
    <m/>
    <m/>
  </r>
  <r>
    <s v="Barrio 31"/>
    <s v="Ejecución, Rehabilitación y mantenimiento de fachas, medianeras y cubiertas del Barrio 31. Tercera Etapa. Sector Turucmanos y Sector Playón Oeste"/>
    <s v="Finalizada"/>
    <s v="Vivienda"/>
    <x v="8"/>
    <s v="&quot;Ejecución, rehabilitación y mantenimiento de fachadas, medianeras y cubiertas del Barrio 31, Ciudad Autónoma de Buenos Aires&quot;"/>
    <n v="80816340.879999995"/>
    <n v="1"/>
    <s v="Retiro"/>
    <s v="Mochica 1263"/>
    <n v="-34.582033000000003"/>
    <n v="-58.383693000000001"/>
    <x v="454"/>
    <x v="6"/>
    <d v="2021-06-02T00:00:00"/>
    <n v="10"/>
    <n v="100"/>
    <m/>
    <m/>
    <m/>
    <m/>
    <s v="BOSQUIMANO S.A_x000a_VILLAREX S.A."/>
    <n v="2018"/>
    <s v="Licitación Pública"/>
    <s v="387-SIGAF-2018"/>
    <s v="30711470022_x000a_30712097996_x000a_"/>
    <n v="120"/>
    <m/>
    <m/>
    <m/>
    <m/>
    <m/>
    <m/>
    <m/>
    <m/>
    <m/>
  </r>
  <r>
    <s v="Barrio 31"/>
    <s v="Ejecución, Rehabilitación y Mantenimiento de Fachadas, Medianeras y Cubiertas del Barrio 31, Ciudad Autónoma de Buenos Aires – Etapa V"/>
    <s v="Finalizada"/>
    <s v="Vivienda"/>
    <x v="8"/>
    <s v="&quot;Ejecución, rehabilitación y mantenimiento de fachadas, medianeras y cubiertas del Barrio 31, Ciudad Autónoma de Buenos Aires. 5&quot;"/>
    <n v="192042442"/>
    <n v="1"/>
    <s v="Retiro"/>
    <s v="Vicuña 1480"/>
    <n v="-34.580978000000002"/>
    <n v="-58.385218999999999"/>
    <x v="607"/>
    <x v="6"/>
    <d v="2022-01-26T00:00:00"/>
    <n v="12"/>
    <n v="100"/>
    <m/>
    <m/>
    <m/>
    <m/>
    <s v="KIR CONSTRUCCIONES SRL"/>
    <n v="2018"/>
    <s v="Licitación Pública"/>
    <s v="645-SIGAF-2018"/>
    <n v="30702232046"/>
    <n v="110"/>
    <m/>
    <m/>
    <m/>
    <m/>
    <m/>
    <m/>
    <m/>
    <m/>
    <m/>
  </r>
  <r>
    <s v="Barrio 31"/>
    <s v="Ejecución, Rehabilitación y Mantenimiento de Fachadas, Medianeras y Cubiertas del Barrio 31, Ciudad Autónoma de Buenos Aires – Etapa 5 – segunda parte"/>
    <s v="Finalizada"/>
    <s v="Vivienda"/>
    <x v="8"/>
    <s v="&quot;Ejecución, rehabilitación y mantenimiento de fachadas, medianeras y cubiertas del Barrio 31, Ciudad Autónoma de Buenos Aires. 5. Segunda Etapa&quot;"/>
    <n v="754733305.77999997"/>
    <n v="1"/>
    <s v="Retiro"/>
    <s v="Sara Beatriz Fernández 1068"/>
    <n v="-34.583323"/>
    <n v="-58.382854999999999"/>
    <x v="608"/>
    <x v="6"/>
    <d v="2020-08-04T00:00:00"/>
    <n v="9"/>
    <n v="1"/>
    <m/>
    <m/>
    <m/>
    <m/>
    <s v="KIR CONSTRUCCIONES SRL_x000a_VILLAREX S.A._x000a_BOSQUIMANO S.A._x000a_DESARROLLADORA LOS TILOS S.A."/>
    <n v="2019"/>
    <s v="Licitación Pública"/>
    <s v="397-SIGAF-2019"/>
    <s v="30702232046_x000a_30712097996_x000a_30711470022_x000a_30710622848_x000a_"/>
    <n v="300"/>
    <m/>
    <m/>
    <m/>
    <m/>
    <m/>
    <m/>
    <m/>
    <m/>
    <m/>
  </r>
  <r>
    <s v="Barrio 31"/>
    <s v="Ejecución, Rehabilitación y Mantenimiento de viviendas del Barrio 31, Etapa UM 3, Sector Bajo Autopista"/>
    <s v="Desestimada"/>
    <s v="Vivienda"/>
    <x v="8"/>
    <s v="“Ejecucion, rehabilitacion y mantenimiento de viviendas del barrio 31, Ciudad Autónoma de Buenos Aires - ETAPA UM 3 (BA)” "/>
    <n v="235847220"/>
    <n v="1"/>
    <s v="Retiro"/>
    <m/>
    <m/>
    <m/>
    <x v="609"/>
    <x v="7"/>
    <m/>
    <n v="12"/>
    <s v="40.78"/>
    <m/>
    <m/>
    <m/>
    <m/>
    <s v="VILLAREX S.A._x000a_DEMOLICIONES MITRE S.R.L."/>
    <n v="2021"/>
    <s v="Licitación Pública"/>
    <m/>
    <s v="30712097996_x000a_30657536551_x000a_"/>
    <n v="130"/>
    <n v="20"/>
    <m/>
    <m/>
    <m/>
    <m/>
    <m/>
    <m/>
    <m/>
    <m/>
  </r>
  <r>
    <s v="Barrio 31"/>
    <s v="Ejecución, Rehabilitación y Mantenimiento de viviendas del Barrio 31, Etapa UM 4, Sector Bajo Autopista"/>
    <s v="Desestimada"/>
    <s v="Vivienda"/>
    <x v="8"/>
    <s v="Ejecucion, rehabilitacion y mantenimiento de viviendas del barrio 31, Ciudad Autónoma de Buenos Aires - ETAPA UM 4 (BA)”"/>
    <n v="238233196"/>
    <n v="1"/>
    <s v="Retiro"/>
    <m/>
    <m/>
    <m/>
    <x v="609"/>
    <x v="7"/>
    <m/>
    <n v="12"/>
    <s v="42.60"/>
    <m/>
    <m/>
    <m/>
    <m/>
    <s v="VILLAREX S.A._x000a_DEMOLICIONES MITRE S.R.L."/>
    <n v="2021"/>
    <s v="Licitación Pública"/>
    <m/>
    <s v="30712097996_x000a_30657536551_x000a_"/>
    <n v="160"/>
    <n v="20"/>
    <m/>
    <m/>
    <m/>
    <m/>
    <m/>
    <m/>
    <m/>
    <m/>
  </r>
  <r>
    <s v="Barrio 31"/>
    <s v="Ejecución, Rehabilitación y Mantenimiento de viviendas del Barrio 31, Etapa UM 5, Sector Bajo Autopista"/>
    <s v="Finalizada"/>
    <s v="Vivienda"/>
    <x v="8"/>
    <s v="“Ejecución, rehabilitación y mantenimiento de viviendas del barrio 31, Ciudad Autónoma de Buenos Aires - ETAPA UM 5 (BA)”"/>
    <n v="81475981"/>
    <n v="1"/>
    <s v="Retiro"/>
    <s v="Alpaca 620"/>
    <n v="-34.5845761"/>
    <n v="-58.379408699999999"/>
    <x v="610"/>
    <x v="7"/>
    <d v="2022-08-09T00:00:00"/>
    <n v="12"/>
    <n v="100"/>
    <m/>
    <m/>
    <m/>
    <m/>
    <s v="BLUE STEEL S.A. "/>
    <n v="2021"/>
    <s v="Licitación Pública"/>
    <s v="33-SIGAF-2021"/>
    <n v="30709422967"/>
    <n v="103"/>
    <n v="10"/>
    <m/>
    <m/>
    <m/>
    <m/>
    <m/>
    <m/>
    <m/>
    <m/>
  </r>
  <r>
    <s v="Barrio 31"/>
    <s v="Centro Luz Esperanza"/>
    <s v="Finalizada"/>
    <s v="Arquitectura"/>
    <x v="8"/>
    <s v="CENTRO ‘LUZ ESPERANZA’, BARRIO 31, CIUDAD AUTONOMA DE BUENOS AIRES”"/>
    <n v="22816338.77"/>
    <n v="1"/>
    <s v="Retiro"/>
    <s v="Talampaya y Calchaquíes"/>
    <n v="-34.578608475719598"/>
    <n v="-58.3857178449801"/>
    <x v="611"/>
    <x v="4"/>
    <d v="2019-07-05T00:00:00"/>
    <n v="9"/>
    <n v="100"/>
    <m/>
    <m/>
    <m/>
    <m/>
    <s v="Cooperativa de Trabajo Greti Limitada"/>
    <n v="2018"/>
    <s v="Licitación Pública"/>
    <s v="356-SIGAF/18"/>
    <n v="30710961634"/>
    <n v="20000"/>
    <n v="20"/>
    <m/>
    <m/>
    <m/>
    <m/>
    <m/>
    <m/>
    <m/>
    <m/>
  </r>
  <r>
    <s v="Complejo Teatral"/>
    <s v="Cine Teatro el Plata"/>
    <s v="Finalizada"/>
    <s v="Arquitectura"/>
    <x v="6"/>
    <s v="Recuperar un espacio de gran relevancia para la comunidad de Mataderos, con una propuesta programática de calidad a cargo del CTBA extendiendo su alcance territorial. Asimismo, existirá una oferta de formación abierta al público y actividades culturales en vinculación con instituciones educativas."/>
    <m/>
    <n v="9"/>
    <s v="Mataderos"/>
    <s v="Av. Juan Bautista Alberdi 5765"/>
    <n v="-34.650697999999998"/>
    <n v="-58.502149000000003"/>
    <x v="257"/>
    <x v="8"/>
    <d v="1905-07-13T00:00:00"/>
    <m/>
    <n v="100"/>
    <s v="https://cdn.buenosaires.gob.ar/BAObrasrenovado/Foto_Gustavo_Gavotti-0651.jpg"/>
    <m/>
    <m/>
    <m/>
    <m/>
    <m/>
    <m/>
    <m/>
    <m/>
    <m/>
    <m/>
    <m/>
    <m/>
    <m/>
    <m/>
    <m/>
    <m/>
    <m/>
    <m/>
  </r>
  <r>
    <s v="Complejo Teatral"/>
    <s v="Teatro San Martín"/>
    <s v="Finalizada"/>
    <s v="Arquitectura"/>
    <x v="6"/>
    <s v="Reapertura y puesta en valor del Teatro San Martín luego de una importante obra"/>
    <m/>
    <n v="1"/>
    <s v="San Nicolás"/>
    <s v="Av. Corrientes 1530"/>
    <n v="-34.604810999999998"/>
    <n v="-58.388570000000001"/>
    <x v="257"/>
    <x v="8"/>
    <d v="1905-07-09T00:00:00"/>
    <m/>
    <n v="100"/>
    <s v="https://cdn.buenosaires.gob.ar/BAObrasrenovado/2019-08-15-ctba-fachada-san-martin-fotos-manuel-pose-varela-01.jpg"/>
    <m/>
    <m/>
    <m/>
    <m/>
    <m/>
    <m/>
    <m/>
    <m/>
    <m/>
    <m/>
    <m/>
    <m/>
    <m/>
    <m/>
    <m/>
    <m/>
    <m/>
    <m/>
  </r>
  <r>
    <s v="Espacio Público"/>
    <s v="Abasto Barrio Cultural"/>
    <s v="Finalizada"/>
    <s v="Arquitectura"/>
    <x v="6"/>
    <s v="El Abasto es un centro natural de la cultura independiente. El proyecto busca fortalecer el circuito cultural ya existente expandiendo su oferta al espacio público, a través de un proyecto integral de desarrollo urbano, económico y cultural."/>
    <n v="122000000"/>
    <n v="3"/>
    <s v="Balvanera"/>
    <s v="Agüero entre J.D.Perón y Zelaya / Zelaya entre Agüero y Jean Jaures / Jean Jaures entre Tucumán y Lavalle / Jean Jaures entre Valentín Gomez y J.D.Perón / Sarmiento entre Jean Jaures y Agüero"/>
    <n v="-34604079"/>
    <n v="-58411747"/>
    <x v="612"/>
    <x v="10"/>
    <d v="2023-04-30T00:00:00"/>
    <n v="7.7333333333333334"/>
    <n v="0"/>
    <s v="-"/>
    <m/>
    <m/>
    <m/>
    <s v="-"/>
    <s v="-"/>
    <s v="-"/>
    <s v="-"/>
    <s v="-"/>
    <m/>
    <m/>
    <m/>
    <m/>
    <m/>
    <m/>
    <m/>
    <m/>
    <m/>
    <m/>
  </r>
  <r>
    <s v="Museo Moderno"/>
    <s v="Obras en Museo Moderno"/>
    <s v="Finalizada"/>
    <s v="Arquitectura"/>
    <x v="6"/>
    <s v="Reinauguracion del Museo Moderno luego de obras de ampliacion del edificio de 11.000 metros cuadrados"/>
    <m/>
    <n v="1"/>
    <s v="San Telmo"/>
    <s v="Av. San Juan 350"/>
    <n v="-34.622107"/>
    <n v="-58.370711999999997"/>
    <x v="257"/>
    <x v="8"/>
    <m/>
    <m/>
    <n v="100"/>
    <s v="https://cdn.buenosaires.gob.ar/BAObrasrenovado/moderno_fachada_2018_1.jpg"/>
    <m/>
    <m/>
    <m/>
    <m/>
    <m/>
    <m/>
    <m/>
    <m/>
    <m/>
    <m/>
    <m/>
    <m/>
    <m/>
    <m/>
    <m/>
    <m/>
    <m/>
    <m/>
  </r>
  <r>
    <s v="Centros Culturales Metropolitanos"/>
    <s v="Centro Cultural Recoleta"/>
    <s v="Finalizada"/>
    <s v="Arquitectura"/>
    <x v="6"/>
    <s v="Puesta en valor y adaptación del edificio del Recoleta para que sea capaz de recibir y alojar a todas las nuevas escenas culturales que están vivas en la ciudad. Se construyeron espacios dedicados de forma permanente a los adolescentes, al hip-hop, una sala de dibujo, una zona de estudio, un espacio de ocio y recreación, y una tienda de diseño argentino contemporáneo, además de remodelar la Terraza, el Cine, el Laboratorio musical, el Centro de investigación, la Residencia para artistas, la Capilla y las salas de exhibición dedicadas a las artes visuales."/>
    <s v="- Monto de contrato $ 108.808.255,86_x000a_ Adicionales: BED 1-2-3-4 y 5: $ 11.330.095,03"/>
    <n v="2"/>
    <s v="Recoleta"/>
    <s v="Junín 1930"/>
    <n v="-34.586049000000003"/>
    <n v="-58.392513999999998"/>
    <x v="613"/>
    <x v="4"/>
    <d v="2018-12-20T00:00:00"/>
    <n v="12"/>
    <n v="100"/>
    <s v="https://cdn.buenosaires.gob.ar/BAObrasrenovado/Co%20working.jpg"/>
    <m/>
    <m/>
    <m/>
    <s v="INAPCON SA"/>
    <n v="2017"/>
    <s v="LICITACIÓN PUBLICA"/>
    <s v="LPN°1223-SIGAF-2017"/>
    <n v="30677124411"/>
    <n v="800000"/>
    <m/>
    <m/>
    <m/>
    <m/>
    <m/>
    <m/>
    <m/>
    <m/>
    <m/>
  </r>
  <r>
    <s v="Bibliotecas"/>
    <s v="Parque de la Estación"/>
    <s v="Finalizada"/>
    <s v="Arquitectura"/>
    <x v="6"/>
    <s v="Puesta en valor de 8.342 metros cuadrados de espacio público y construccion de la nueva biblioteca Parque de la Estación"/>
    <m/>
    <n v="3"/>
    <s v="Balvanera"/>
    <s v="Perón 3326"/>
    <n v="-34.607509"/>
    <n v="-58.413265000000003"/>
    <x v="257"/>
    <x v="8"/>
    <m/>
    <m/>
    <n v="100"/>
    <s v="https://cdn.buenosaires.gob.ar/BAObrasrenovado/2021-06-28%20-%20Biblioteca%20Parque%20de%20la%20Estaci%C3%B3n-%20Steven%20Sierra-32.jpg"/>
    <m/>
    <m/>
    <m/>
    <m/>
    <m/>
    <m/>
    <m/>
    <m/>
    <m/>
    <m/>
    <m/>
    <m/>
    <m/>
    <m/>
    <m/>
    <m/>
    <m/>
    <m/>
  </r>
  <r>
    <s v="Bibliotecas"/>
    <s v="Leopoldo Lugones"/>
    <s v="Finalizada"/>
    <s v="Arquitectura"/>
    <x v="6"/>
    <m/>
    <m/>
    <n v="13"/>
    <s v="Belgrano"/>
    <s v="La Pampa 2215 PB"/>
    <n v="-34.563721000000001"/>
    <n v="-58.452694999999999"/>
    <x v="614"/>
    <x v="13"/>
    <d v="1905-07-10T00:00:00"/>
    <m/>
    <n v="100"/>
    <s v="https://cdn.buenosaires.gob.ar/BAObrasrenovado/bibliotecalugones%20.jpg"/>
    <m/>
    <m/>
    <m/>
    <m/>
    <m/>
    <m/>
    <m/>
    <m/>
    <m/>
    <m/>
    <m/>
    <m/>
    <m/>
    <m/>
    <m/>
    <m/>
    <m/>
    <m/>
  </r>
  <r>
    <s v="Bibliotecas"/>
    <s v="Evaristo Carriego"/>
    <s v="Finalizada"/>
    <s v="Arquitectura"/>
    <x v="6"/>
    <s v="Reparación integral “Biblioteca Evaristo Carriego”"/>
    <n v="4486068"/>
    <n v="14"/>
    <s v="Palermo"/>
    <s v="Honduras 3784 PB"/>
    <n v="-34.594279"/>
    <n v="-58.416106999999997"/>
    <x v="257"/>
    <x v="8"/>
    <d v="1905-07-12T00:00:00"/>
    <m/>
    <n v="100"/>
    <s v="https://cdn.buenosaires.gob.ar/BAObrasrenovado/5Carriego.jpg"/>
    <m/>
    <m/>
    <m/>
    <m/>
    <m/>
    <m/>
    <m/>
    <m/>
    <m/>
    <m/>
    <m/>
    <m/>
    <m/>
    <m/>
    <m/>
    <m/>
    <m/>
    <m/>
  </r>
  <r>
    <s v="Museos"/>
    <s v="Escuela Taller de Casco Historico"/>
    <s v="Finalizada"/>
    <s v="Arquitectura"/>
    <x v="6"/>
    <s v="Adecuacion y puesta punto de la Nueva cede de Escuela Taller de casco Historico"/>
    <n v="4537439"/>
    <n v="1"/>
    <s v="Balvanera"/>
    <s v="Alsina, Adolfo 963"/>
    <n v="-34.610441000000002"/>
    <n v="-58.380034000000002"/>
    <x v="257"/>
    <x v="8"/>
    <d v="1905-07-13T00:00:00"/>
    <m/>
    <n v="100"/>
    <s v="-"/>
    <m/>
    <m/>
    <m/>
    <m/>
    <m/>
    <m/>
    <m/>
    <m/>
    <m/>
    <m/>
    <m/>
    <m/>
    <m/>
    <m/>
    <m/>
    <m/>
    <m/>
    <m/>
  </r>
  <r>
    <s v="Museos"/>
    <s v="Reparación general en la “Casa del Virrey Liniers”"/>
    <s v="Finalizada"/>
    <s v="Arquitectura"/>
    <x v="6"/>
    <s v="Adecuacion de Baños para discapacitados y provision de Aire acondicionado en nave central"/>
    <n v="2999260"/>
    <n v="1"/>
    <s v="San Telmo"/>
    <s v="Venezuela 496"/>
    <n v="-34.614007000000001"/>
    <n v="-58.373021000000001"/>
    <x v="257"/>
    <x v="8"/>
    <d v="1905-07-12T00:00:00"/>
    <m/>
    <n v="100"/>
    <s v="-"/>
    <m/>
    <m/>
    <m/>
    <m/>
    <m/>
    <m/>
    <m/>
    <m/>
    <m/>
    <m/>
    <m/>
    <m/>
    <m/>
    <m/>
    <m/>
    <m/>
    <m/>
    <m/>
  </r>
  <r>
    <s v="Museos BA"/>
    <s v="Buenos Aires Museo"/>
    <s v="Finalizada"/>
    <s v="Arquitectura"/>
    <x v="6"/>
    <s v="Puesta en valor de la sede Elorriaga y Sala Querubines del Buenos Aires Museo a través de la renovación de la muestra museográfica incorporando nueva tecnología. Este proyecto consolida al Buenos Aires Museo, integrante del plan de reposicionamiento del Casco Histórico, como un punto de referencia turístico y cultural, valorizando un sitio de gran relevancia histórica y simbólica para la Ciudad de Buenos Aires. _x000a_ La propuesta incluye una museografia totalmente renovada, cercana y técnologica, un centro de Bienvenida al Turista y un espacio gastronómico."/>
    <n v="60000000"/>
    <n v="1"/>
    <s v="Monserrat"/>
    <s v="Defensa 187"/>
    <n v="-34.610022000000001"/>
    <n v="-58.372304999999997"/>
    <x v="615"/>
    <x v="13"/>
    <d v="1905-07-13T00:00:00"/>
    <n v="7"/>
    <n v="100"/>
    <s v="https://cdn.buenosaires.gob.ar/BAObrasrenovado/IMG_0126.jpg"/>
    <m/>
    <m/>
    <m/>
    <s v="SES S.A"/>
    <n v="2020"/>
    <s v="LPU"/>
    <s v="682-SIGAF-2020"/>
    <n v="30647727545"/>
    <n v="69000"/>
    <m/>
    <s v="SI"/>
    <m/>
    <m/>
    <s v="https://www.buenosaires.gob.ar/areas/planeamiento_obras/licitations/web/frontend_dev.php/licitation/index/id/407"/>
    <s v="EX-2020-22511944- -GCABA-DGINYAR"/>
    <m/>
    <m/>
    <m/>
  </r>
  <r>
    <s v="Museos BA"/>
    <s v="Buenos Aires Museo - Nuevo Museo del humor"/>
    <s v="En curso"/>
    <s v="Arquitectura"/>
    <x v="6"/>
    <s v="Puesta en valor de la segunda parte del BAM ( Altos de Elorriaga ). _x000a_ La Planta Baja y Planta Alta del edificio del BAM será la nueva sede del Museo del Humor, donde se concentrará en el humór gráfico; tema identitario de la historia de la Ciudad de Buenos Aires. _x000a_ La museografía seguirá los lineamientos del BAM: teconología, accesible y cercana."/>
    <n v="58800000"/>
    <n v="1"/>
    <s v="Monserrat"/>
    <s v="ALSINA, ADOLFO y ROCA, JULIO A., PRESIDENTE DIAGONAL SUR AV., CABA"/>
    <n v="-34.610461999999998"/>
    <n v="-58.374347999999998"/>
    <x v="616"/>
    <x v="13"/>
    <d v="2024-08-31T00:00:00"/>
    <n v="7"/>
    <n v="0"/>
    <s v="-"/>
    <s v="-"/>
    <s v="-"/>
    <s v="-"/>
    <m/>
    <n v="2022"/>
    <s v="LPU"/>
    <s v="10179-0125-LPU22"/>
    <m/>
    <n v="30000"/>
    <m/>
    <s v="No"/>
    <m/>
    <m/>
    <m/>
    <m/>
    <s v="EX-2022-20377022-   -GCABA-DGINYAR"/>
    <m/>
    <s v="GCBA"/>
  </r>
  <r>
    <s v="Villa Olímpica"/>
    <s v="Servicio de Mantenimiento Mensual en las manzanas 123 A-B-C-D-E-F-G-I-L-M"/>
    <s v="Finalizada"/>
    <s v="Espacio Público"/>
    <x v="2"/>
    <s v="El servicio consiste en  el mantenimiento mensual del predio de  4,82 hectáreas con el desmalezado y corte de césped, limpieza, retiro de ramas, troncos, restos de obra, mantenimiento y reparación de cercos perimetrales. "/>
    <n v="5672700"/>
    <n v="8"/>
    <s v="Villa Lugano"/>
    <s v="Fernandez de la Cruz Av.,Escalada Av. Y Presidente Roca Av."/>
    <n v="-34.672645000000003"/>
    <n v="-58.454313999999997"/>
    <x v="617"/>
    <x v="11"/>
    <d v="2021-11-07T00:00:00"/>
    <n v="24"/>
    <n v="91.63"/>
    <m/>
    <m/>
    <m/>
    <m/>
    <s v="Destino Verde S.R.L."/>
    <n v="2020"/>
    <s v="Licitación Privada"/>
    <s v="01-CBAS-2020"/>
    <n v="30714700304"/>
    <s v="usuarios"/>
    <m/>
    <m/>
    <m/>
    <m/>
    <m/>
    <m/>
    <m/>
    <m/>
    <m/>
  </r>
  <r>
    <s v="Parque Olímpico"/>
    <s v="Servicio de mantenimiento mensual en el predio del estacionamiento ex Parque de la Ciudad"/>
    <s v="Finalizada"/>
    <s v="Espacio Público"/>
    <x v="2"/>
    <s v="El servicio consiste en  el mantenimiento mensual: desmalezado, limpieza, corte de césped, barrido, barrido profundo de solados, cemento/asfáltico. Mantenimiento de Red Pluvial existente, incluye tareas de desobstrucción manual o con equipo apropiado"/>
    <n v="4736600"/>
    <n v="8"/>
    <s v="Villa Soldati"/>
    <s v="Escalada Av. Y Presidente Roca Av."/>
    <n v="-34.672645000000003"/>
    <n v="-58.451140000000002"/>
    <x v="618"/>
    <x v="11"/>
    <d v="2022-09-09T00:00:00"/>
    <n v="24"/>
    <n v="100"/>
    <m/>
    <m/>
    <m/>
    <m/>
    <s v="Marcelina Vial SA"/>
    <n v="2020"/>
    <s v="Contratacion Menor"/>
    <s v="02-CBAS-2020"/>
    <n v="30714545473"/>
    <s v="usuarios"/>
    <m/>
    <m/>
    <m/>
    <m/>
    <m/>
    <m/>
    <m/>
    <m/>
    <m/>
  </r>
  <r>
    <s v="Obras Comuna 8"/>
    <s v="Estación Reguladora de Presión y Red Externa de Gas – Complejo Habitacional 180 Viviendas"/>
    <s v="Paralizada"/>
    <s v="Hidráulica e Infraestructura"/>
    <x v="2"/>
    <s v=" Ejecución de las obras de la infraestructura necesarias de gas natural para el abastecimiento del barrio de 180 viviendas.  Se abastecerá desde una planta reguladora a construir, ubicada en la intersección de la Av. F.F. de la Cruz y calle Martínez Castro y desde esta planta se tenderá la nueva red externa hasta empalmar con la red existente en la calle Mariano Acosta. "/>
    <n v="129763416"/>
    <n v="8"/>
    <s v="Villa Soldati"/>
    <s v="Fernandez De La Cruz, F., Gral. Av. Y Lacarra Av."/>
    <n v="-34.66492169"/>
    <n v="-58.449958940000002"/>
    <x v="570"/>
    <x v="10"/>
    <d v="2024-02-27T00:00:00"/>
    <n v="8"/>
    <n v="73.64"/>
    <m/>
    <m/>
    <m/>
    <m/>
    <s v="CATEGAS SRL"/>
    <n v="2022"/>
    <s v="Licitación Pública"/>
    <s v="01-CBAS-2022"/>
    <n v="30685980157"/>
    <s v="vecinos"/>
    <m/>
    <m/>
    <m/>
    <m/>
    <m/>
    <m/>
    <m/>
    <m/>
    <m/>
  </r>
  <r>
    <s v="Obras Comuna 8"/>
    <s v="Red Interna de Gas - Complejo Habitacional 180 Viviendas"/>
    <s v="Paralizada"/>
    <s v="Arquitectura"/>
    <x v="2"/>
    <s v="La obra consiste en la terminación y equipamiento de gabinetes de regulación de gas natural, terminación y equipamiento de baterías de medidores de gas natural, tendido de cañerías internas de gas en media presión, conexión a la red externa de gas de media presión y tareas complementarias de rotura y reconstrucción de solados y de movimiento de suelos para instalación de cañerías de gas natural. "/>
    <n v="61187277"/>
    <n v="8"/>
    <s v="Villa Soldati"/>
    <s v="Fernandez De La Cruz, F., Gral. Av. Y Lacarra Av."/>
    <n v="-34.66492169"/>
    <n v="-58.449958940000002"/>
    <x v="570"/>
    <x v="10"/>
    <d v="2024-03-30T00:00:00"/>
    <n v="5"/>
    <n v="45.73"/>
    <m/>
    <m/>
    <m/>
    <m/>
    <s v="CATEGAS SRL"/>
    <n v="2022"/>
    <s v="Licitación Pública"/>
    <s v="02-CBAS-2022"/>
    <n v="30685980157"/>
    <s v="vecinos"/>
    <m/>
    <m/>
    <m/>
    <m/>
    <m/>
    <m/>
    <m/>
    <m/>
    <m/>
  </r>
  <r>
    <s v="Obras Comuna 8"/>
    <s v="Provisión de artefactos - Complejo Habitacional 180 viviendas"/>
    <s v="Finalizada"/>
    <s v="Arquitectura"/>
    <x v="2"/>
    <s v="La contratación consite en la adquisición de los artefactos de gas natural del Complejo Habitacional: 180 (unidades) de Calefones, 180 (unidades) de Cocinas y 180 (unidades) de Calefactores, necesarias para completar las obras de instalación interna de Gas."/>
    <n v="26462700"/>
    <n v="8"/>
    <s v="Villa Soldati"/>
    <s v="Fernandez De La Cruz, F., Gral. Av. Y Lacarra Av."/>
    <n v="-34.66492169"/>
    <n v="-58.449958940000002"/>
    <x v="619"/>
    <x v="10"/>
    <d v="2022-07-25T00:00:00"/>
    <n v="0.1"/>
    <n v="100"/>
    <m/>
    <m/>
    <m/>
    <m/>
    <s v="Soluzioni S.A"/>
    <n v="2022"/>
    <s v="Licitación Pública"/>
    <s v="03-CBAS-2022"/>
    <n v="30715285777"/>
    <s v="vecinos"/>
    <m/>
    <m/>
    <m/>
    <m/>
    <m/>
    <m/>
    <m/>
    <m/>
    <m/>
  </r>
  <r>
    <s v="Patio de Juegos"/>
    <s v="Rivadavia"/>
    <s v="En ejecución"/>
    <m/>
    <x v="5"/>
    <m/>
    <m/>
    <n v="6"/>
    <s v="Caballito"/>
    <s v="RIVADAVIA, AV. - DOBLAS - ROSARIO - BEAUCHEF"/>
    <n v="-34.617789999999999"/>
    <n v="-58.433419000000001"/>
    <x v="257"/>
    <x v="8"/>
    <m/>
    <m/>
    <m/>
    <m/>
    <m/>
    <m/>
    <m/>
    <m/>
    <m/>
    <m/>
    <m/>
    <m/>
    <m/>
    <m/>
    <m/>
    <m/>
    <m/>
    <m/>
    <m/>
    <m/>
    <m/>
    <m/>
  </r>
  <r>
    <s v="Patio de Juegos"/>
    <s v="Periodistas"/>
    <s v="Finalizado"/>
    <m/>
    <x v="5"/>
    <m/>
    <m/>
    <n v="7"/>
    <s v="Flores"/>
    <s v="NEUQUEN - NAZCA, AV. - PAEZ - TERRADA"/>
    <n v="-34.621400999999999"/>
    <n v="-58.472971000000001"/>
    <x v="257"/>
    <x v="8"/>
    <m/>
    <m/>
    <n v="100"/>
    <m/>
    <m/>
    <m/>
    <m/>
    <m/>
    <m/>
    <m/>
    <m/>
    <m/>
    <m/>
    <m/>
    <m/>
    <m/>
    <m/>
    <m/>
    <m/>
    <m/>
    <m/>
    <m/>
  </r>
  <r>
    <s v="Patio de Juegos"/>
    <s v="Angel Gris"/>
    <s v="Finalizado"/>
    <m/>
    <x v="5"/>
    <m/>
    <m/>
    <n v="7"/>
    <s v="Flores"/>
    <s v="NEUQUEN - NAZCA, AV. - PAEZ - TERRADA"/>
    <n v="-34.621400999999999"/>
    <n v="-58.472971000000001"/>
    <x v="257"/>
    <x v="8"/>
    <m/>
    <m/>
    <n v="100"/>
    <m/>
    <m/>
    <m/>
    <m/>
    <m/>
    <m/>
    <m/>
    <m/>
    <m/>
    <m/>
    <m/>
    <m/>
    <m/>
    <m/>
    <m/>
    <m/>
    <m/>
    <m/>
    <m/>
  </r>
  <r>
    <s v="Patio de Juegos"/>
    <s v="Sudamérica 1"/>
    <s v="Finalizado"/>
    <m/>
    <x v="5"/>
    <m/>
    <m/>
    <n v="8"/>
    <s v="Villa Riachuelo"/>
    <s v="GUAMINI - FERNANDEZ DE LA CRUZ, FRANCISCO, GRAL., AV. - PIEDRA BUENA, AV. - ITAQUI"/>
    <n v="-34.688389999999998"/>
    <n v="-58.475090999999999"/>
    <x v="257"/>
    <x v="8"/>
    <m/>
    <m/>
    <n v="100"/>
    <m/>
    <m/>
    <m/>
    <m/>
    <m/>
    <m/>
    <m/>
    <m/>
    <m/>
    <m/>
    <m/>
    <m/>
    <m/>
    <m/>
    <m/>
    <m/>
    <m/>
    <m/>
    <m/>
  </r>
  <r>
    <s v="Patio de Juegos"/>
    <s v="Sudamérica 2"/>
    <s v="Finalizado"/>
    <m/>
    <x v="5"/>
    <m/>
    <m/>
    <n v="8"/>
    <s v="Villa Riachuelo"/>
    <s v="GUAMINI - FERNANDEZ DE LA CRUZ, FRANCISCO, GRAL., AV. - PIEDRA BUENA, AV. - ITAQUI"/>
    <n v="-34.688389999999998"/>
    <n v="-58.475090999999999"/>
    <x v="257"/>
    <x v="8"/>
    <m/>
    <m/>
    <n v="100"/>
    <m/>
    <m/>
    <m/>
    <m/>
    <m/>
    <m/>
    <m/>
    <m/>
    <m/>
    <m/>
    <m/>
    <m/>
    <m/>
    <m/>
    <m/>
    <m/>
    <m/>
    <m/>
    <m/>
  </r>
  <r>
    <s v="Obras Comuna 8"/>
    <s v="Sistemas de Reserva de Agua Potable - Complejo Habitacional 180 Viviendas"/>
    <s v="Finalizada"/>
    <s v="Arquitectura"/>
    <x v="2"/>
    <s v="La obra consiste en la ejecución de los trabajos necesarios para la regularización de los sistemas de reserva de Agua Potable de cada uno de los Edificios que forman parte del “Complejo Habitacional 180 Viviendas”"/>
    <n v="3418834"/>
    <n v="8"/>
    <s v="Villa Soldati"/>
    <s v="Fernandez De La Cruz, F., Gral. Av. Y Lacarra Av."/>
    <n v="-34.66492169"/>
    <n v="-58.449958940000002"/>
    <x v="620"/>
    <x v="10"/>
    <d v="2022-07-21T00:00:00"/>
    <n v="3"/>
    <n v="100"/>
    <m/>
    <m/>
    <m/>
    <m/>
    <s v="Jorge Canelles Ltda"/>
    <n v="2022"/>
    <s v="Contratación Directa"/>
    <s v="01-CBAS-2022"/>
    <n v="30708832959"/>
    <s v="vecinos"/>
    <m/>
    <m/>
    <m/>
    <m/>
    <m/>
    <m/>
    <m/>
    <m/>
    <m/>
  </r>
  <r>
    <s v="Obras Comuna 8"/>
    <s v="Readecuación de Sistema Pluvial, Cloacal y Urbanismo - Complejo Habitacional 180 Viviendas"/>
    <s v="Paralizada"/>
    <s v="Espacio Público"/>
    <x v="2"/>
    <s v="Ejecución de mejoras en las redes internas cloacales y pluviales, además de mejoras urbanísticas como reparación y pintura de herrerías y parquización en el Conjunto Habitacional 180 viviendas"/>
    <n v="33511533"/>
    <n v="8"/>
    <s v="Villa Soldati"/>
    <s v="Fernandez De La Cruz, F., Gral. Av. Y Lacarra Av."/>
    <n v="-34.66492169"/>
    <n v="-58.449958940000002"/>
    <x v="621"/>
    <x v="10"/>
    <d v="2023-09-22T00:00:00"/>
    <n v="9"/>
    <n v="93.19"/>
    <m/>
    <m/>
    <m/>
    <m/>
    <s v="Jorge Canelles Ltda"/>
    <n v="2022"/>
    <s v="Contratación Directa"/>
    <s v="14-CBAS-2022"/>
    <n v="30708832959"/>
    <s v="vecinos"/>
    <m/>
    <m/>
    <m/>
    <m/>
    <m/>
    <m/>
    <m/>
    <m/>
    <m/>
  </r>
  <r>
    <s v="Barrio Los Piletones"/>
    <s v="Redes cloacales - Complejo Habitacional Los Piletones (Agosto 2022-Julio 2023)"/>
    <s v="Finalizada"/>
    <s v="Hidráulica e Infraestructura"/>
    <x v="2"/>
    <s v="Servicio mensual de limpieza y reparación de redes cloacales; tareas de reparación y mantenimiento de azoteas y fachadas; iluminación de escaleras y cerramientos perimetrales del Complejo Habitacional Los Piletones"/>
    <n v="14299788"/>
    <n v="8"/>
    <s v="Villa Soldati"/>
    <s v="Juan Pablo II, Plumerillo, Av, Asturias"/>
    <n v="-34.664686000000003"/>
    <n v="-58.456457999999998"/>
    <x v="550"/>
    <x v="10"/>
    <d v="2023-07-31T00:00:00"/>
    <n v="12"/>
    <n v="100"/>
    <m/>
    <m/>
    <m/>
    <m/>
    <s v="Jorge Canelles Ltda"/>
    <n v="2022"/>
    <s v="Convenio"/>
    <s v="56-GCABA-CBAS-2022"/>
    <n v="30708832959"/>
    <s v="vecinos"/>
    <m/>
    <m/>
    <m/>
    <m/>
    <m/>
    <m/>
    <m/>
    <m/>
    <m/>
  </r>
  <r>
    <s v="Parque Roca"/>
    <s v="Tanques de Reserva - Parque Roca Sector C"/>
    <s v="Finalizada"/>
    <s v="Hidráulica e Infraestructura"/>
    <x v="2"/>
    <s v="La ejecución de reparaciones en la estructura metálica existente, recambio por completo del sistema de cañerías en tanque de bombeo, impulsión y bajadas, instalaciones eléctricas y mantenimiento general del sistema de reserva de agua en el parque roca sector C."/>
    <n v="12583242"/>
    <n v="8"/>
    <s v="Villa Soldati"/>
    <s v="Av. Cnel. Roca 3980"/>
    <n v="-34.677173000000003"/>
    <n v="-58.448652000000003"/>
    <x v="622"/>
    <x v="10"/>
    <d v="2023-08-26T00:00:00"/>
    <n v="10.199999999999999"/>
    <n v="100"/>
    <m/>
    <m/>
    <m/>
    <m/>
    <s v="Servicios Ibarra SRL"/>
    <n v="2022"/>
    <s v="Contratación Directa"/>
    <s v="08-CBAS-2022"/>
    <n v="30712217444"/>
    <s v="usuarios"/>
    <m/>
    <m/>
    <m/>
    <m/>
    <m/>
    <m/>
    <m/>
    <m/>
    <m/>
  </r>
  <r>
    <s v="Buenos Aires Playa 2020"/>
    <s v="Buenos Aires Playa 2020: Parque Indoamericano - Obra Civil"/>
    <s v="Finalizada"/>
    <s v="Espacio Público"/>
    <x v="2"/>
    <s v="Ejecución De Playa Seca Para Programa Bs As Playa 2020"/>
    <n v="2103459"/>
    <n v="8"/>
    <s v="Villa Soldati"/>
    <s v="Escalada Av. Y Castañares Av."/>
    <n v="-34.664985610000002"/>
    <n v="-58.469389120000002"/>
    <x v="446"/>
    <x v="6"/>
    <d v="2019-12-30T00:00:00"/>
    <n v="0.5"/>
    <n v="100"/>
    <m/>
    <m/>
    <m/>
    <m/>
    <s v="Marcelina Vial SA"/>
    <n v="2019"/>
    <s v="Contratación Directa"/>
    <s v="53-CBAS-2019"/>
    <n v="30714545473"/>
    <s v="usuarios"/>
    <m/>
    <m/>
    <m/>
    <m/>
    <m/>
    <m/>
    <m/>
    <m/>
    <m/>
  </r>
  <r>
    <s v="Buenos Aires Playa 2022"/>
    <s v="Buenos Aires Playa 2022: Parque de la Ciudad - Obra Civil"/>
    <s v="Finalizada"/>
    <s v="Espacio Público"/>
    <x v="2"/>
    <s v="Ejecución De Playa Seca Para Programa Bs As Playa 2022"/>
    <n v="2073261"/>
    <n v="8"/>
    <s v="Villa Soldati"/>
    <s v="Escalada Av. Y Castañares Av."/>
    <n v="-34.664985610000002"/>
    <n v="-58.469389120000002"/>
    <x v="623"/>
    <x v="7"/>
    <d v="2022-01-09T00:00:00"/>
    <n v="0.6"/>
    <n v="100"/>
    <m/>
    <m/>
    <m/>
    <m/>
    <s v="Marcelina Vial SA"/>
    <n v="2021"/>
    <s v="Contratación Directa"/>
    <s v="02-CBAS-2021"/>
    <n v="30714545473"/>
    <s v="usuarios"/>
    <m/>
    <m/>
    <m/>
    <m/>
    <m/>
    <m/>
    <m/>
    <m/>
    <m/>
  </r>
  <r>
    <s v="Barrio Olímpico"/>
    <s v="Reparación cerco perimetral Villa Olímpica"/>
    <s v="Finalizada"/>
    <s v="Hidráulica e Infraestructura"/>
    <x v="2"/>
    <s v="Tareas de mantenimiento y arreglo del cerco perimetral"/>
    <n v="121946"/>
    <n v="8"/>
    <s v="Villa Lugano"/>
    <s v="Fernandez de la Cruz Av.,Escalada Av. Y Presidente Roca Av."/>
    <n v="-34.675640999999999"/>
    <n v="-58.454313999999997"/>
    <x v="604"/>
    <x v="11"/>
    <d v="2020-01-31T00:00:00"/>
    <n v="1"/>
    <n v="100"/>
    <m/>
    <m/>
    <m/>
    <m/>
    <s v="Jorge Canelles Ltda"/>
    <n v="2020"/>
    <s v="Obra de emergencia"/>
    <s v="178-PCBAS-2019"/>
    <n v="30708832959"/>
    <s v="usuarios"/>
    <m/>
    <m/>
    <m/>
    <m/>
    <m/>
    <m/>
    <m/>
    <m/>
    <m/>
  </r>
  <r>
    <s v="Barrio Los Piletones"/>
    <s v="Mantenimiento de Redes cloacales - Barrio Los Piletones (enero a marzo)"/>
    <s v="Finalizada"/>
    <s v="Hidráulica e Infraestructura"/>
    <x v="2"/>
    <s v="Servicio mensual de limpieza y reparación de redes cloacales, agua e infraestructura en el Barrio Los Piletones. Limpieza y mantenimiento de Estación de Bombeo"/>
    <n v="695753"/>
    <n v="8"/>
    <s v="Villa Soldati"/>
    <s v="Av. Lacarra, Plumerillo, Ana Maria Janer, Juan Pablo II"/>
    <n v="-34.663449999999997"/>
    <n v="-58.459488999999998"/>
    <x v="624"/>
    <x v="11"/>
    <d v="2020-03-31T00:00:00"/>
    <n v="3"/>
    <n v="100"/>
    <m/>
    <m/>
    <m/>
    <m/>
    <s v="Jorge Canelles Ltda"/>
    <n v="2020"/>
    <s v="Convenio"/>
    <s v=" 94-PCBAS-2020"/>
    <n v="30708832959"/>
    <s v="vecinos"/>
    <m/>
    <m/>
    <m/>
    <m/>
    <m/>
    <m/>
    <m/>
    <m/>
    <m/>
  </r>
  <r>
    <s v="Barrio Los Piletones"/>
    <s v="Mantenimiento de Redes cloacales - Barrio Los Piletones (abril a junio)"/>
    <s v="Finalizada"/>
    <s v="Hidráulica e Infraestructura"/>
    <x v="2"/>
    <s v="Servicio mensual de limpieza y reparación de redes cloacales, agua e infraestructura en el Barrio Los Piletones. Limpieza y mantenimiento de Estación de Bombeo"/>
    <n v="800116"/>
    <n v="8"/>
    <s v="Villa Soldati"/>
    <s v="Av. Lacarra, Plumerillo, Ana Maria Janer, Juan Pablo II "/>
    <n v="-34.663449999999997"/>
    <n v="-58.459488999999998"/>
    <x v="625"/>
    <x v="11"/>
    <d v="2020-06-30T00:00:00"/>
    <n v="3"/>
    <n v="100"/>
    <m/>
    <m/>
    <m/>
    <m/>
    <s v="Jorge Canelles Ltda"/>
    <n v="2020"/>
    <s v="Convenio"/>
    <s v=" 94-PCBAS-2021"/>
    <n v="30708832959"/>
    <s v="vecinos"/>
    <m/>
    <m/>
    <m/>
    <m/>
    <m/>
    <m/>
    <m/>
    <m/>
    <m/>
  </r>
  <r>
    <s v="Barrio Los Piletones"/>
    <s v="Reparaciones Barrio Piletones - abril 2020"/>
    <s v="Finalizada"/>
    <s v="Hidráulica e Infraestructura"/>
    <x v="2"/>
    <s v="Reparaciones De Pérdidas De Agua En La Vía Pública Y En El Tanque De Agua De Torre 19 Del CHP. Recambio De Regulador De Gas En Torre 3, Tareas Realizadas En Pandemia Durante 8 De Junio Al 17 De Julio."/>
    <n v="139259"/>
    <n v="8"/>
    <s v="Villa Soldati"/>
    <s v="Av. Lacarra, Plumerillo, Ana Maria Janer, Juan Pablo II "/>
    <n v="-34.663449999999997"/>
    <n v="-58.459488999999998"/>
    <x v="625"/>
    <x v="11"/>
    <d v="2020-04-30T00:00:00"/>
    <n v="1"/>
    <n v="100"/>
    <m/>
    <m/>
    <m/>
    <m/>
    <s v="Jorge Canelles Ltda"/>
    <n v="2020"/>
    <s v="Obra de emergencia"/>
    <s v="88-PCBAS-2020"/>
    <n v="30708832959"/>
    <s v="vecinos"/>
    <m/>
    <m/>
    <m/>
    <m/>
    <m/>
    <m/>
    <m/>
    <m/>
    <m/>
  </r>
  <r>
    <s v="Barrio Los Piletones"/>
    <s v="Reparaciones Barrio Piletones - relevamiento mayo y junio 20"/>
    <s v="Finalizada"/>
    <s v="Hidráulica e Infraestructura"/>
    <x v="2"/>
    <s v="Las Tareas De Reparaciones En Vía Pública Torres 1, 6, 7, 8, 14 y 19 del Complejo Habitacional, Destacamento De Gendarmería Y Oficina De Corporación En El Barrio Los Piletones"/>
    <n v="892914"/>
    <n v="8"/>
    <s v="Villa Soldati"/>
    <s v="Av. Lacarra, Plumerillo, Ana Maria Janer, Juan Pablo II "/>
    <n v="-34.663449999999997"/>
    <n v="-58.459488999999998"/>
    <x v="626"/>
    <x v="11"/>
    <d v="2020-06-30T00:00:00"/>
    <n v="2"/>
    <n v="100"/>
    <m/>
    <m/>
    <m/>
    <m/>
    <s v="Jorge Canelles Ltda"/>
    <n v="2020"/>
    <s v="Obra de emergencia"/>
    <s v="88-PCBAS-2020"/>
    <n v="30708832959"/>
    <s v="vecinos"/>
    <m/>
    <m/>
    <m/>
    <m/>
    <m/>
    <m/>
    <m/>
    <m/>
    <m/>
  </r>
  <r>
    <s v="Barrio Los Piletones"/>
    <s v="Conexiones de Agua - Los Piletones -"/>
    <s v="Finalizada"/>
    <s v="Hidráulica e Infraestructura"/>
    <x v="2"/>
    <s v="Se continua con la conexión domiciliaria de cada vecino a la red nueva de agua potable. Se realizaron en Manzanas 1 (cant. 21) y en Mz. 2 (cant. 45),  incluyo la reparación de veredas. Se continua con las conexiones en Manzana 3 y 4 ."/>
    <n v="193622"/>
    <n v="8"/>
    <s v="Villa Soldati"/>
    <s v="Av. Lacarra, Plumerillo, Ana Maria Janer, Juan Pablo II "/>
    <n v="-34.663449999999997"/>
    <n v="-58.459488999999998"/>
    <x v="625"/>
    <x v="11"/>
    <d v="2020-06-30T00:00:00"/>
    <n v="3"/>
    <n v="100"/>
    <m/>
    <m/>
    <m/>
    <m/>
    <s v="Una Nueva Esperanza Ltda"/>
    <n v="2020"/>
    <s v="Obra de emergencia"/>
    <s v="88-PCBAS-2020"/>
    <n v="30714994952"/>
    <s v="vecinos"/>
    <m/>
    <m/>
    <m/>
    <m/>
    <m/>
    <m/>
    <m/>
    <m/>
    <m/>
  </r>
  <r>
    <s v="Barrio Olímpico"/>
    <s v="Portón, chapas y corte de césped - Barrio Olímpico (mayo 20)"/>
    <s v="Finalizada"/>
    <s v="Hidráulica e Infraestructura"/>
    <x v="2"/>
    <s v="Con Carácter De Urgencia La Realización De Tareas  Varias De Desmalezamiento, Limpieza De Escombros, Limpieza De Desagues Pluviales, Arreglo Del Portón, Fijación De Chapas Caídas En El Perímetro Del Barrio Olímpico Y En Su Estacionamiento"/>
    <n v="1120246"/>
    <n v="8"/>
    <s v="Villa Lugano"/>
    <s v="Fernandez de la Cruz Av.,Escalada Av. Y Presidente Roca Av."/>
    <n v="-34.675640999999999"/>
    <n v="-58.454313999999997"/>
    <x v="626"/>
    <x v="11"/>
    <d v="2020-05-31T00:00:00"/>
    <n v="1"/>
    <n v="100"/>
    <m/>
    <m/>
    <m/>
    <m/>
    <s v="Santa Ana Ltda"/>
    <n v="2020"/>
    <s v="Obra de emergencia"/>
    <s v="88-PCBAS-2020"/>
    <n v="30712072705"/>
    <s v="usuarios"/>
    <m/>
    <m/>
    <m/>
    <m/>
    <m/>
    <m/>
    <m/>
    <m/>
    <m/>
  </r>
  <r>
    <s v="Parque Olímpico"/>
    <s v="Rejas, alambrado y portón – Parque Olímpico (mayo 20)"/>
    <s v="Finalizada"/>
    <s v="Hidráulica e Infraestructura"/>
    <x v="2"/>
    <s v="Con Carácter De Urgencia, Trabajos De Arreglo Y Colocación De Rejas Y Alambrado En El Parque Olímpico"/>
    <n v="2073079"/>
    <n v="8"/>
    <s v="Villa Lugano"/>
    <s v="Escalada Av. Y Presidente Roca Av."/>
    <n v="-34.675640999999999"/>
    <n v="-58.454313999999997"/>
    <x v="626"/>
    <x v="11"/>
    <d v="2020-05-31T00:00:00"/>
    <n v="1"/>
    <n v="100"/>
    <m/>
    <m/>
    <m/>
    <m/>
    <s v="Santa Ana Ltda"/>
    <n v="2020"/>
    <s v="Obra de emergencia"/>
    <s v="88-PCBAS-2020"/>
    <n v="30712072705"/>
    <s v="usuarios"/>
    <m/>
    <m/>
    <m/>
    <m/>
    <m/>
    <m/>
    <m/>
    <m/>
    <m/>
  </r>
  <r>
    <s v="Barrio Olímpico"/>
    <s v="Mantenimiento Barrio Olímpico - julio 20"/>
    <s v="Finalizada"/>
    <s v="Hidráulica e Infraestructura"/>
    <x v="2"/>
    <s v="Con Carácter De Urgencia La Realización De Tareas  De Mantenimiento De Espacios Verdes En El  Barrio Olímpico, Manzana 123 A-B-C-D-E-F-G-I-L-M, De Esta Ciudad"/>
    <n v="375888"/>
    <n v="8"/>
    <s v="Villa Lugano"/>
    <s v="Fernandez de la Cruz Av.,Escalada Av. Y Presidente Roca Av."/>
    <n v="-34.675640999999999"/>
    <n v="-58.454313999999997"/>
    <x v="627"/>
    <x v="11"/>
    <d v="2020-07-31T00:00:00"/>
    <n v="1"/>
    <n v="100"/>
    <m/>
    <m/>
    <m/>
    <m/>
    <s v="Santa Ana Ltda"/>
    <n v="2020"/>
    <s v="Obra de emergencia"/>
    <s v="88-PCBAS-2020"/>
    <n v="30712072705"/>
    <s v="usuarios"/>
    <m/>
    <m/>
    <m/>
    <m/>
    <m/>
    <m/>
    <m/>
    <m/>
    <m/>
  </r>
  <r>
    <s v="Parque Las Victorias"/>
    <s v="Mantenimiento integral - abril -mayo y junio 20"/>
    <s v="Finalizada"/>
    <s v="Hidráulica e Infraestructura"/>
    <x v="2"/>
    <s v="Con Carácter De Urgencia, La Realización De Tareas Mensuales De Mantenimiento Integral De 8 (Ocho) Hectáreas Del Parque De Las Victorias."/>
    <n v="1260000"/>
    <n v="8"/>
    <s v="Villa Lugano"/>
    <s v="Av. Larrazábal 4880, Entre Av. F.F. de la Cruz y Av. Roca"/>
    <n v="-34.683549999999997"/>
    <n v="-58.455832000000001"/>
    <x v="625"/>
    <x v="11"/>
    <d v="2020-06-30T00:00:00"/>
    <n v="3"/>
    <n v="100"/>
    <m/>
    <m/>
    <m/>
    <m/>
    <s v="LA IDEA CONSTRUIDA LTDA"/>
    <n v="2020"/>
    <s v="Obra de emergencia"/>
    <s v="88-PCBAS-2020"/>
    <n v="30711217076"/>
    <s v="usuarios"/>
    <m/>
    <m/>
    <m/>
    <m/>
    <m/>
    <m/>
    <m/>
    <m/>
    <m/>
  </r>
  <r>
    <s v="Barrio Los Piletones"/>
    <s v="Redes cloacales - Complejo Habitacional Los Piletones (Julio-Dic. 2020)"/>
    <s v="Finalizada"/>
    <s v="Hidráulica e Infraestructura"/>
    <x v="2"/>
    <s v="Servicio mensual de limpieza y reparación de redes cloacales; tareas de reparación y mantenimiento de azoteas y fachadas; iluminación de escaleras y cerramientos perimetrales del Complejo Habitacional Los Piletones"/>
    <n v="4580367"/>
    <n v="8"/>
    <s v="Villa Soldati"/>
    <s v="Juan Pablo II, Plumerillo y v. Asturias"/>
    <n v="-34.663449999999997"/>
    <n v="-58.459488999999998"/>
    <x v="627"/>
    <x v="11"/>
    <d v="2020-12-31T00:00:00"/>
    <n v="6"/>
    <n v="100"/>
    <m/>
    <m/>
    <m/>
    <m/>
    <s v="Jorge Canelles Ltda"/>
    <n v="2020"/>
    <s v="Obra de emergencia"/>
    <s v="88-PCBAS-2020"/>
    <n v="30708832959"/>
    <s v="vecinos"/>
    <m/>
    <m/>
    <m/>
    <m/>
    <m/>
    <m/>
    <m/>
    <m/>
    <m/>
  </r>
  <r>
    <s v="Parque Olímpico"/>
    <s v="Mantenimiento mensual predio del estacionamiento ex Parque de la Ciudad"/>
    <s v="Finalizada"/>
    <s v="Hidráulica e Infraestructura"/>
    <x v="2"/>
    <s v="Mantenimiento mensual del predio con las siguientes tareas: desmalezado, limpieza, corte de césped, barrido, barrido profundo de solados, cemento/asfáltico. Mantenimiento de Red Pluvial existente, incluye tareas de desobstrucción manual o con equipo apropiado"/>
    <n v="2367800"/>
    <n v="8"/>
    <s v="Villa Lugano"/>
    <s v="Escalada Av. Y Presidente Roca Av."/>
    <n v="-34.675640999999999"/>
    <n v="-58.454313999999997"/>
    <x v="618"/>
    <x v="11"/>
    <d v="2021-09-10T00:00:00"/>
    <n v="12"/>
    <n v="100"/>
    <m/>
    <m/>
    <m/>
    <m/>
    <s v="Marcelina Vial SA"/>
    <n v="2020"/>
    <s v="Contratación Menor"/>
    <s v="02-CBAS-2020"/>
    <n v="30714545473"/>
    <s v="usuarios"/>
    <m/>
    <m/>
    <m/>
    <m/>
    <m/>
    <m/>
    <m/>
    <m/>
    <m/>
  </r>
  <r>
    <s v="Barrio Los Piletones"/>
    <s v="Redes cloacales - Complejo Habitacional Los Piletones (Enero-Junio 2021)"/>
    <s v="Finalizada"/>
    <s v="Hidráulica e Infraestructura"/>
    <x v="2"/>
    <s v="Servicio mensual de limpieza y reparación de redes cloacales; tareas de reparación y mantenimiento de azoteas y fachadas; iluminación de escaleras y cerramientos perimetrales del Complejo Habitacional Los Piletones. "/>
    <n v="4580367"/>
    <n v="8"/>
    <s v="Villa Soldati"/>
    <s v="Juan Pablo II, Plumerillo y v. Asturias"/>
    <n v="-34.663449999999997"/>
    <n v="-58.459488999999998"/>
    <x v="532"/>
    <x v="7"/>
    <d v="2021-06-30T00:00:00"/>
    <n v="6"/>
    <n v="100"/>
    <m/>
    <m/>
    <m/>
    <m/>
    <s v="Jorge Canelles Ltda"/>
    <n v="2021"/>
    <s v="Convenio"/>
    <s v="65-PCBAS-21"/>
    <n v="30708832959"/>
    <s v="vecinos"/>
    <m/>
    <m/>
    <m/>
    <m/>
    <m/>
    <m/>
    <m/>
    <m/>
    <m/>
  </r>
  <r>
    <s v="Obras Comuna 8"/>
    <s v="Reparación de sistema de iluminación en espacios comunes en C.H. 180 viviendas "/>
    <s v="Finalizada"/>
    <s v="Hidráulica e Infraestructura"/>
    <x v="2"/>
    <s v="La Realización De Tareas De Reparación Del Sistema De Iluminación De Los Espacios Comunes Del Complejo Habitacional De 180 Viviendas "/>
    <n v="83556"/>
    <n v="8"/>
    <s v="Villa Soldati"/>
    <s v="Fernandez De La Cruz Av. Y Lacarra Av."/>
    <n v="-34.66492169"/>
    <n v="-58.449958940000002"/>
    <x v="628"/>
    <x v="7"/>
    <d v="2021-05-06T00:00:00"/>
    <n v="1"/>
    <n v="100"/>
    <m/>
    <m/>
    <m/>
    <m/>
    <s v="Jorge Canelles Ltda"/>
    <n v="2021"/>
    <s v="Obra de emergencia"/>
    <s v="88-PCBAS-2020"/>
    <n v="30708832959"/>
    <s v="vecinos"/>
    <m/>
    <m/>
    <m/>
    <m/>
    <m/>
    <m/>
    <m/>
    <m/>
    <m/>
  </r>
  <r>
    <s v="Plazas y Parques de Comuna 1"/>
    <s v="Plaza Garay Patio de Juegos"/>
    <s v="Finalizada"/>
    <s v="Espacio Público"/>
    <x v="5"/>
    <m/>
    <n v="24070879"/>
    <n v="1"/>
    <s v="Constitución"/>
    <m/>
    <n v="-34.626674999999999"/>
    <n v="-58.388385"/>
    <x v="629"/>
    <x v="4"/>
    <d v="2019-02-18T00:00:00"/>
    <n v="4"/>
    <n v="100"/>
    <s v="https://cdn.buenosaires.gob.ar/datosabiertos/datasets/ba-obras/fotos/25905.JPG"/>
    <m/>
    <m/>
    <m/>
    <s v="ALGIERI"/>
    <m/>
    <m/>
    <m/>
    <m/>
    <m/>
    <m/>
    <m/>
    <m/>
    <m/>
    <s v="https://www.buenosaires.gob.ar/baobras/plazas-y-parques-de-comuna-1"/>
    <m/>
    <m/>
    <m/>
    <m/>
  </r>
  <r>
    <s v="Plazas y Parques de Comuna 2"/>
    <s v="Plaza Vicente López y Planes Patio de Juegos"/>
    <s v="Finalizada"/>
    <s v="Espacio Público"/>
    <x v="5"/>
    <m/>
    <n v="6353123"/>
    <n v="2"/>
    <s v="Recoleta"/>
    <m/>
    <n v="-34.593746000000003"/>
    <n v="-58.389325999999997"/>
    <x v="611"/>
    <x v="4"/>
    <d v="2018-12-07T00:00:00"/>
    <n v="2"/>
    <n v="100"/>
    <s v="https://cdn.buenosaires.gob.ar/datosabiertos/datasets/ba-obras/fotos/25906.jpg"/>
    <m/>
    <m/>
    <m/>
    <s v="SALVATORI"/>
    <m/>
    <m/>
    <m/>
    <m/>
    <m/>
    <m/>
    <m/>
    <m/>
    <m/>
    <s v="https://www.buenosaires.gob.ar/baobras/plazas-y-parques-de-comuna-2"/>
    <m/>
    <m/>
    <m/>
    <m/>
  </r>
  <r>
    <s v="Plazas y Parques de Comuna 11"/>
    <s v="Plaza Roque Sáenz Peña Patio de Juegos"/>
    <s v="Finalizada"/>
    <s v="Espacio Público"/>
    <x v="5"/>
    <m/>
    <n v="7343975"/>
    <n v="11"/>
    <s v="Villa Gral. Mitre"/>
    <m/>
    <n v="-34.610452000000002"/>
    <n v="-58.467601999999999"/>
    <x v="630"/>
    <x v="6"/>
    <d v="2019-02-04T00:00:00"/>
    <n v="3"/>
    <n v="100"/>
    <s v="https://cdn.buenosaires.gob.ar/datosabiertos/datasets/ba-obras/fotos/25907.JPG"/>
    <m/>
    <m/>
    <m/>
    <s v="ZONA VERDE"/>
    <m/>
    <m/>
    <m/>
    <m/>
    <m/>
    <m/>
    <m/>
    <m/>
    <m/>
    <s v="https://www.buenosaires.gob.ar/baobras/plazas-y-parques-de-comuna-11"/>
    <m/>
    <m/>
    <m/>
    <m/>
  </r>
  <r>
    <s v="Plazas y Parques de Comuna 4"/>
    <s v="Plaza Colombia Patio de Juegos"/>
    <s v="Finalizada"/>
    <s v="Espacio Público"/>
    <x v="5"/>
    <m/>
    <n v="17246694"/>
    <n v="4"/>
    <s v="Barracas"/>
    <m/>
    <n v="-34.637447000000002"/>
    <n v="-58.374172999999999"/>
    <x v="521"/>
    <x v="6"/>
    <d v="2019-07-10T00:00:00"/>
    <n v="2"/>
    <n v="100"/>
    <s v="https://cdn.buenosaires.gob.ar/datosabiertos/datasets/ba-obras/fotos/25908-1.JPG"/>
    <s v="https://cdn.buenosaires.gob.ar/datosabiertos/datasets/ba-obras/fotos/25908-2.JPG"/>
    <m/>
    <m/>
    <s v="INDALTEC"/>
    <m/>
    <m/>
    <m/>
    <m/>
    <m/>
    <m/>
    <m/>
    <m/>
    <m/>
    <s v="https://www.buenosaires.gob.ar/baobras/plazas-y-parques-de-comuna-4"/>
    <m/>
    <m/>
    <m/>
    <m/>
  </r>
  <r>
    <s v="Plazas y Parques de Comuna 9"/>
    <s v="Plaza Isidora Patio de Juegos y puesta en valor"/>
    <s v="Finalizada"/>
    <s v="Espacio Público"/>
    <x v="5"/>
    <m/>
    <n v="26450854"/>
    <n v="9"/>
    <s v="Liniers"/>
    <m/>
    <n v="-34.641880999999998"/>
    <n v="-58.513475"/>
    <x v="521"/>
    <x v="6"/>
    <d v="2019-07-11T00:00:00"/>
    <n v="2"/>
    <n v="100"/>
    <s v="https://cdn.buenosaires.gob.ar/datosabiertos/datasets/ba-obras/fotos/25909.jpg"/>
    <m/>
    <m/>
    <m/>
    <s v="CASA MACCHI"/>
    <m/>
    <m/>
    <m/>
    <m/>
    <m/>
    <m/>
    <m/>
    <m/>
    <m/>
    <s v="https://www.buenosaires.gob.ar/baobras/plazas-y-parques-de-comuna-9"/>
    <m/>
    <m/>
    <m/>
    <m/>
  </r>
  <r>
    <s v="Barrio Los Piletones"/>
    <s v="Impermeabilización de Azotea - Edificio N° 14 - Complejo Habitacional Los Piletones"/>
    <s v="Finalizada"/>
    <s v="Arquitectura"/>
    <x v="2"/>
    <s v="La obra consiste en la impermeabilización de la totalidad de las azoteas del edificio Nº14 que involucran las azoteas transitables sobre las unidades de vivienda, la cubierta sobre el núcleo de escaleras, la azotea sobre lavaderos y el interior de los mismos, incluye la impermeabilización de la azotea de sala de tanques ubicada en planta baja."/>
    <n v="5568107"/>
    <n v="8"/>
    <s v="Villa Soldati"/>
    <s v="Sendero DE LA PAZ 3954"/>
    <n v="-34.664686000000003"/>
    <n v="-58.456457999999998"/>
    <x v="631"/>
    <x v="10"/>
    <d v="2022-11-17T00:00:00"/>
    <n v="1"/>
    <n v="100"/>
    <m/>
    <m/>
    <m/>
    <m/>
    <s v="Las Palmas Ltda"/>
    <n v="2022"/>
    <s v="Contratación Directa"/>
    <s v="05-CBAS-2022"/>
    <n v="30715625608"/>
    <s v="vecinos"/>
    <m/>
    <m/>
    <m/>
    <m/>
    <m/>
    <m/>
    <m/>
    <m/>
    <m/>
  </r>
  <r>
    <s v="Barrio Los Piletones"/>
    <s v="Impermeabilización de Azotea - Edificio N° 15 - Complejo Habitacional Los Piletones"/>
    <s v="Finalizada"/>
    <s v="Arquitectura"/>
    <x v="2"/>
    <s v="La obra consiste en la impermeabilización de la totalidad de las azoteas del edificio Nº15 que involucran las azoteas transitables sobre las unidades de vivienda, la cubierta sobre el núcleo de escaleras, la azotea sobre lavaderos y el interior de los mismos, incluye la impermeabilización de la azotea de sala de tanques ubicada en planta baja y el reemplazo de cañeria pluvial exterior."/>
    <n v="5569868"/>
    <n v="8"/>
    <s v="Villa Soldati"/>
    <s v="Janer, Ana Maria 3956"/>
    <n v="-34.664686000000003"/>
    <n v="-58.456457999999998"/>
    <x v="632"/>
    <x v="10"/>
    <d v="2022-10-30T00:00:00"/>
    <n v="1"/>
    <n v="100"/>
    <m/>
    <m/>
    <m/>
    <m/>
    <s v="LA UNION LTDA"/>
    <n v="2022"/>
    <s v="Contratación Directa"/>
    <s v="06-CBAS-2023"/>
    <n v="30711170053"/>
    <s v="vecinos"/>
    <m/>
    <m/>
    <m/>
    <m/>
    <m/>
    <m/>
    <m/>
    <m/>
    <m/>
  </r>
  <r>
    <s v="Barrio Los Piletones"/>
    <s v="Impermeabilización de Azotea - Edificio N° 16 - Complejo Habitacional Los Piletones"/>
    <s v="Finalizada"/>
    <s v="Arquitectura"/>
    <x v="2"/>
    <s v="La obra consiste en la impermeabilización de la totalidad de las azoteas del edificio Nº 16 que involucran las azoteas transitables sobre las unidades de vivienda, la cubierta sobre el núcleo de escaleras, la azotea sobre lavaderos y el interior de los mismos, incluye la impermeabilización de la azotea de sala de tanques ubicada en planta baja."/>
    <n v="5540020"/>
    <n v="8"/>
    <s v="Villa Soldati"/>
    <s v="Janer, Ana Maria 3955"/>
    <n v="-34.664686000000003"/>
    <n v="-58.456457999999998"/>
    <x v="633"/>
    <x v="10"/>
    <d v="2022-11-19T00:00:00"/>
    <n v="1"/>
    <n v="100"/>
    <m/>
    <m/>
    <m/>
    <m/>
    <s v="Semillero del Sur Ltda"/>
    <n v="2022"/>
    <s v="Contratación Directa"/>
    <s v="07-CBAS-2022"/>
    <n v="30717500454"/>
    <s v="vecinos"/>
    <m/>
    <m/>
    <m/>
    <m/>
    <m/>
    <m/>
    <m/>
    <m/>
    <m/>
  </r>
  <r>
    <s v="CESAC 15"/>
    <s v="Mudanza ex Pedelai"/>
    <s v="En ejecución"/>
    <s v="Salud"/>
    <x v="4"/>
    <s v="Traslado del Cesac 15 al pabellón ex-Padelai ubicado junto a la Sede Comunal 1 a fin de mejorar las prestaciones de salud. El proyecto contempla la remodelación integral de un sector del pabellón existente para la incorporación de un programa médico similar al del Cesac 15 actual. "/>
    <n v="338882000.19999999"/>
    <n v="1"/>
    <s v="San Telmo"/>
    <s v="Balcarce y av. San Juan"/>
    <n v="-34.6207992"/>
    <n v="-58.369287900000003"/>
    <x v="542"/>
    <x v="12"/>
    <d v="2024-10-31T00:00:00"/>
    <n v="12"/>
    <n v="38"/>
    <m/>
    <m/>
    <m/>
    <m/>
    <s v="CUNUMI S.A."/>
    <n v="2022"/>
    <s v="Licitacíón Pública"/>
    <s v="DI-2022-404-GCABA-DGADCYP"/>
    <n v="30615748036"/>
    <m/>
    <m/>
    <m/>
    <m/>
    <m/>
    <m/>
    <m/>
    <m/>
    <m/>
    <m/>
  </r>
  <r>
    <s v="Hospital Velez"/>
    <s v="Tomografo"/>
    <s v="Finalizada"/>
    <s v="Salud"/>
    <x v="4"/>
    <s v="La obra consistio en la remodelación de un sector del edificio existente para la incorporación de una sala de tomografía en planta baja, y el traslado de oficinas que integran el departamento económico financiero"/>
    <n v="58887197.530000001"/>
    <n v="10"/>
    <s v="Monte Castro"/>
    <s v="Calderon De La Barca, Pedro 1550"/>
    <n v="-34.625226959999999"/>
    <n v="-58.50749905"/>
    <x v="539"/>
    <x v="12"/>
    <d v="2023-08-06T00:00:00"/>
    <n v="6"/>
    <n v="100"/>
    <m/>
    <m/>
    <m/>
    <m/>
    <s v="SEHOS S.A."/>
    <n v="2022"/>
    <s v="Licitacíón Pública"/>
    <s v="DI-2022-400-GCABA-DGADCYP"/>
    <n v="30649820704"/>
    <m/>
    <m/>
    <m/>
    <m/>
    <m/>
    <m/>
    <m/>
    <m/>
    <m/>
    <m/>
  </r>
  <r>
    <s v="Hospital Durand"/>
    <s v="Modernizacion de Ascensores pabellon Romano"/>
    <s v="Finalizada"/>
    <s v="Salud"/>
    <x v="4"/>
    <s v="Reemplazo de ascensores del pabellón Romano."/>
    <n v="25870000"/>
    <n v="6"/>
    <s v="Caballito"/>
    <s v="Diaz Velez 5044"/>
    <n v="-34.608871540000003"/>
    <n v="-58.437888379999997"/>
    <x v="634"/>
    <x v="7"/>
    <d v="2023-07-31T00:00:00"/>
    <n v="11"/>
    <n v="100"/>
    <m/>
    <m/>
    <m/>
    <m/>
    <s v="OPCION MYCA S.R.L."/>
    <n v="2021"/>
    <n v="2095"/>
    <s v="DI-2021-325-GCABA-DGADCYP"/>
    <n v="30708326611"/>
    <m/>
    <m/>
    <m/>
    <m/>
    <m/>
    <m/>
    <m/>
    <m/>
    <m/>
    <m/>
  </r>
  <r>
    <s v="Hospital Grierson"/>
    <s v="Etapa 3 Internacion 40 camas"/>
    <s v="Finalizada"/>
    <s v="Salud"/>
    <x v="4"/>
    <s v="Construcción en Planta Baja de un nuevo volumen con entrepiso técnico, sus conectores, áreas de abastecimiento y ampliación en edificio existente. Superficie: 4.335m2."/>
    <n v="680444012"/>
    <n v="8"/>
    <s v="Villa Lugano"/>
    <s v="Av. Fernandez de la Cruz 4402"/>
    <n v="-34.673752839999999"/>
    <n v="-58.459024700000001"/>
    <x v="581"/>
    <x v="10"/>
    <d v="2023-07-11T00:00:00"/>
    <n v="15"/>
    <n v="100"/>
    <m/>
    <m/>
    <m/>
    <m/>
    <s v="TALA CONSTRUCCIONES S.A."/>
    <n v="2021"/>
    <s v="Licitacíón Pública"/>
    <s v=" RESOL-2022-310-GCABA-SSASS"/>
    <n v="30708267984"/>
    <m/>
    <m/>
    <m/>
    <m/>
    <m/>
    <m/>
    <m/>
    <m/>
    <m/>
    <m/>
  </r>
  <r>
    <s v="Hospital Gutierrez"/>
    <s v="Centro Transformación Instalación Eléctrica"/>
    <s v="En ejecución"/>
    <s v="Salud"/>
    <x v="4"/>
    <s v="Nuevo suministro eléctrico de media tensión y red eléctrica, y adquisición de dos grupos electrógenos de 800 kva. La obra implica el reacondicionamiento de túneles existentes y de una red de cañeros enterrados."/>
    <n v="430797000"/>
    <n v="2"/>
    <s v="Recoleta"/>
    <s v="Gallo 1330"/>
    <n v="-34.594522789999999"/>
    <n v="-58.410731910000003"/>
    <x v="561"/>
    <x v="10"/>
    <d v="2023-07-01T00:00:00"/>
    <n v="15"/>
    <s v="52.42"/>
    <m/>
    <m/>
    <m/>
    <m/>
    <s v="MEJORES HOSPITALES S.A."/>
    <n v="2021"/>
    <s v="Licitacíón Pública"/>
    <s v="DI-2022-72-GCABA-DGADCYP"/>
    <n v="30647354072"/>
    <m/>
    <m/>
    <m/>
    <m/>
    <m/>
    <m/>
    <m/>
    <m/>
    <m/>
    <m/>
  </r>
  <r>
    <s v="Hospital Rivadavia"/>
    <s v="Pabellon Cobo etapa 2"/>
    <s v="Finalizada"/>
    <s v="Salud"/>
    <x v="4"/>
    <s v="Remodelación del Pabellón Cobo. Esterilización, Terapia Intermedia y UTI."/>
    <n v="496968859.76999998"/>
    <n v="2"/>
    <s v="Recoleta"/>
    <s v="Av. Las Heras 2670"/>
    <n v="-34.584355250000002"/>
    <n v="-58.400811249999997"/>
    <x v="581"/>
    <x v="10"/>
    <d v="2023-08-31T00:00:00"/>
    <n v="15"/>
    <n v="100"/>
    <m/>
    <m/>
    <m/>
    <m/>
    <s v="KIR SRL"/>
    <n v="2021"/>
    <s v="Licitacíón Pública"/>
    <s v=" DI-2022-62-GCABA-DGADCYP"/>
    <n v="30702232046"/>
    <m/>
    <m/>
    <m/>
    <m/>
    <m/>
    <m/>
    <m/>
    <m/>
    <m/>
    <m/>
  </r>
  <r>
    <s v="CESAC 20"/>
    <s v="Refuncionalización / remodelación"/>
    <s v="Finalizada"/>
    <s v="Salud"/>
    <x v="4"/>
    <s v="Refuncionalización y remodelación parcial del Cesac 20, mejorando la situación edilicia actual, realizando obra civil y modificación de las instalaciones existentes."/>
    <n v="35000000"/>
    <n v="7"/>
    <s v="Flores"/>
    <s v="Ana María Janer y Charrua 2330"/>
    <n v="-34.649880500000002"/>
    <n v="-58.438561700000001"/>
    <x v="635"/>
    <x v="10"/>
    <d v="2022-03-12T00:00:00"/>
    <n v="5"/>
    <n v="100"/>
    <m/>
    <m/>
    <m/>
    <m/>
    <s v="BLUESTEEL"/>
    <n v="2021"/>
    <s v="Licitación Pública"/>
    <s v="DI-2022-246-GCABA-DGADCYP"/>
    <n v="30709422967"/>
    <m/>
    <m/>
    <m/>
    <m/>
    <m/>
    <m/>
    <m/>
    <m/>
    <m/>
    <m/>
  </r>
  <r>
    <s v="Hospital Piñero"/>
    <s v="Guardia Central - Relocalización y obra nueva"/>
    <s v="En ejecución"/>
    <s v="Salud"/>
    <x v="4"/>
    <s v="Construcción de un nuevo volumen que se adosa al Pabellón II, ante la necesidad de concentrar las áreas críticas, que actualmente se encuentran en diferentes pabellones"/>
    <n v="821336728.82000005"/>
    <n v="7"/>
    <s v="Flores"/>
    <s v="Varela 1301"/>
    <n v="-34.644124329999997"/>
    <n v="-58.453674589999999"/>
    <x v="636"/>
    <x v="10"/>
    <d v="2024-11-30T00:00:00"/>
    <n v="25"/>
    <n v="38"/>
    <m/>
    <m/>
    <m/>
    <m/>
    <s v="LESKO S.A.C.I.F.I.A."/>
    <n v="2022"/>
    <s v="Licitación Pública"/>
    <s v="RESOL-2022-1423-GCABA-SSASS"/>
    <n v="30520282528"/>
    <m/>
    <m/>
    <m/>
    <m/>
    <m/>
    <m/>
    <m/>
    <m/>
    <m/>
    <m/>
  </r>
  <r>
    <s v="Pirovano"/>
    <s v="Esterilización"/>
    <s v="Finalizada"/>
    <s v="Salud"/>
    <x v="4"/>
    <s v="Ampliación y Remodelación Integral incluyendo obra civil y la totalidad de las instalaciones."/>
    <n v="51840634"/>
    <n v="12"/>
    <s v="Coghlan"/>
    <s v="Monroe 3555"/>
    <n v="-34.565105780000003"/>
    <n v="-58.470986439999997"/>
    <x v="540"/>
    <x v="10"/>
    <d v="2023-07-14T00:00:00"/>
    <n v="6"/>
    <n v="100"/>
    <m/>
    <m/>
    <m/>
    <m/>
    <s v="MH CONSTRUCCIONES Y SERVICIOS S.A."/>
    <n v="2022"/>
    <s v="Licitación Pública"/>
    <s v="DI-2022-339-GCABA-DGADCYP"/>
    <n v="30707962654"/>
    <m/>
    <m/>
    <m/>
    <m/>
    <m/>
    <m/>
    <m/>
    <m/>
    <m/>
    <m/>
  </r>
  <r>
    <s v="CASA HEREDIA"/>
    <s v="Casa Heredia"/>
    <s v="Finalizada"/>
    <s v="Salud"/>
    <x v="4"/>
    <s v="Trabajos de refacción y puesta en valor de la Casa de la Integración Social sito en Heredia 390."/>
    <n v="13018940.550000001"/>
    <n v="15"/>
    <s v="Villa Ortuzar"/>
    <s v="Heredia 390"/>
    <n v="-34.587770499999998"/>
    <n v="-58.4664322"/>
    <x v="637"/>
    <x v="7"/>
    <d v="2022-03-03T00:00:00"/>
    <n v="7"/>
    <n v="100"/>
    <m/>
    <m/>
    <m/>
    <m/>
    <s v="KION S.A.I.C."/>
    <n v="2019"/>
    <s v="Licitación Pública"/>
    <s v="2019-351-SSASS"/>
    <n v="33522512279"/>
    <m/>
    <m/>
    <m/>
    <m/>
    <m/>
    <m/>
    <m/>
    <m/>
    <m/>
    <m/>
  </r>
  <r>
    <s v="CESAC 17"/>
    <s v="Plataforma Autoelevadora"/>
    <s v="Finalizada"/>
    <s v="Salud"/>
    <x v="4"/>
    <s v="Provisión e instalación de una plataforma elevadora de sillas de rueda en el acceso"/>
    <n v="1397032"/>
    <n v="14"/>
    <s v="Palermo"/>
    <s v="El Salvador 4087"/>
    <n v="-34.590870000000002"/>
    <n v="-58.42013"/>
    <x v="638"/>
    <x v="7"/>
    <d v="2021-10-07T00:00:00"/>
    <n v="1"/>
    <n v="100"/>
    <m/>
    <m/>
    <m/>
    <m/>
    <s v="ENRIQUE ROBERTO GALVAN"/>
    <n v="2021"/>
    <n v="2095"/>
    <s v="DI-2021-247-GCABA-DGADCYP"/>
    <n v="20121511658"/>
    <m/>
    <m/>
    <m/>
    <m/>
    <m/>
    <m/>
    <m/>
    <m/>
    <m/>
    <m/>
  </r>
  <r>
    <s v="CUD"/>
    <s v="Nuevo Centro Unico de DIscapacidad"/>
    <s v="Finalizada"/>
    <s v="Salud"/>
    <x v="4"/>
    <s v="Refuncionalización de un sector de PB en un edificio administrativo, propiedad del Gobierno de la Ciudad de Buenos Aires, para la instalación de los Espacios de Atención del CUD, destinado al asesoramiento y tramitación del Certificado Único de Discapacidad."/>
    <n v="23759345.399999999"/>
    <n v="1"/>
    <s v="San Nicolas"/>
    <s v="Piedras 1277"/>
    <n v="-34.622399999999999"/>
    <n v="-58.377079999999999"/>
    <x v="639"/>
    <x v="11"/>
    <d v="2021-06-26T00:00:00"/>
    <n v="6"/>
    <n v="100"/>
    <m/>
    <m/>
    <m/>
    <m/>
    <s v="CONTROLCLIM S.A."/>
    <n v="2020"/>
    <n v="433"/>
    <s v="RESOL-2021-173-GCABA-MSGC"/>
    <n v="30708689412"/>
    <m/>
    <m/>
    <m/>
    <m/>
    <m/>
    <m/>
    <m/>
    <m/>
    <m/>
    <m/>
  </r>
  <r>
    <s v="Hospital Alvarez"/>
    <s v="Oxigeno Central en Clinica Medica PB"/>
    <s v="Finalizada"/>
    <s v="Salud"/>
    <x v="4"/>
    <s v="Provisión e instalación de materiales y equipos para la instalación de gases médicos para el Pabellón A "/>
    <n v="854335.13"/>
    <n v="7"/>
    <s v="Flores"/>
    <s v="Aranguren, Juan F., Dr. 2701"/>
    <n v="-34.624292160000003"/>
    <n v="-58.469421840000003"/>
    <x v="640"/>
    <x v="7"/>
    <d v="2021-05-27T00:00:00"/>
    <n v="1"/>
    <n v="100"/>
    <m/>
    <m/>
    <m/>
    <m/>
    <s v="TH PANELES DE CABECERA SRL"/>
    <n v="2021"/>
    <n v="2095"/>
    <s v="DI-2021-141-GCABA-DGADCYP"/>
    <n v="30711322953"/>
    <m/>
    <m/>
    <m/>
    <m/>
    <m/>
    <m/>
    <m/>
    <m/>
    <m/>
    <m/>
  </r>
  <r>
    <s v="Hospital Alvarez"/>
    <s v="Remodelación Pabellón K, Servicio Endocrinologí­a, Hospital Alvarez"/>
    <s v="Finalizada"/>
    <s v="Salud"/>
    <x v="4"/>
    <s v="Remodelar y ampliar los sectores de Endocrinologí­a en una nueva localización, correspondiente a la planta baja del Pabellón K, donde anteriormente funcionaba la lavanderí­a y roperí­a."/>
    <n v="10168380.09"/>
    <n v="7"/>
    <s v="Flores"/>
    <s v="Aranguren, Juan F., Dr. 2701"/>
    <n v="-34.624292160000003"/>
    <n v="-58.469421840000003"/>
    <x v="515"/>
    <x v="6"/>
    <d v="2021-01-24T00:00:00"/>
    <n v="14"/>
    <n v="100"/>
    <m/>
    <m/>
    <m/>
    <m/>
    <s v="CONTROLCLIM S.A."/>
    <n v="2020"/>
    <n v="2095"/>
    <s v="DI-2021-197-GCABA-DGADCYP"/>
    <n v="30708689412"/>
    <m/>
    <m/>
    <m/>
    <m/>
    <m/>
    <m/>
    <m/>
    <m/>
    <m/>
    <m/>
  </r>
  <r>
    <s v="Hospital Borda"/>
    <s v="Ductos de Internacion Piso 2"/>
    <s v="Finalizada"/>
    <s v="Salud"/>
    <x v="4"/>
    <s v="Sistemas de Conductos de Aire Acondicionado para Internación 2do. Piso"/>
    <n v="7948000"/>
    <n v="4"/>
    <s v="Barracas"/>
    <s v="Dr. Ramón Carrillo 375"/>
    <n v="-34.636537009999998"/>
    <n v="-58.381878540000002"/>
    <x v="641"/>
    <x v="7"/>
    <d v="2022-01-31T00:00:00"/>
    <n v="5"/>
    <n v="100"/>
    <m/>
    <m/>
    <m/>
    <m/>
    <s v="CONTROLCLIM S.A."/>
    <n v="2021"/>
    <n v="2095"/>
    <s v="DI-2021-242-GCABA-DGADCYP"/>
    <n v="30708689412"/>
    <m/>
    <m/>
    <m/>
    <m/>
    <m/>
    <m/>
    <m/>
    <m/>
    <m/>
    <m/>
  </r>
  <r>
    <s v="Hospital Curie"/>
    <s v="Oxigeno Central"/>
    <s v="Finalizada"/>
    <s v="Salud"/>
    <x v="4"/>
    <s v="Ampliación de la red de Oxigeno."/>
    <n v="945532.72"/>
    <n v="6"/>
    <s v="Caballito"/>
    <s v="Patricias Argentinas 950"/>
    <n v="-34.607084690000001"/>
    <n v="-58.432878629999998"/>
    <x v="642"/>
    <x v="7"/>
    <d v="2021-10-14T00:00:00"/>
    <n v="1"/>
    <n v="100"/>
    <m/>
    <m/>
    <m/>
    <m/>
    <s v="TECNO NODO S.A."/>
    <n v="2021"/>
    <n v="2095"/>
    <s v="DI-2021-141-GCABA-DGADCYP"/>
    <n v="30714471860"/>
    <m/>
    <m/>
    <m/>
    <m/>
    <m/>
    <m/>
    <m/>
    <m/>
    <m/>
    <m/>
  </r>
  <r>
    <s v="Hospital Durand"/>
    <s v="Nuevo AA UTI-UTIM"/>
    <s v="Finalizada"/>
    <s v="Salud"/>
    <x v="4"/>
    <s v="Provisión e instalación de un Sistema de Tratamiento de Aire Acondicionado Frio-Calor en las Unidades de Terapia Intensiva y Terapia Intermedia"/>
    <n v="14332000"/>
    <n v="6"/>
    <s v="Caballito"/>
    <s v="Diaz Velez 5044"/>
    <n v="-34.608871540000003"/>
    <n v="-58.437888379999997"/>
    <x v="643"/>
    <x v="11"/>
    <d v="2021-04-16T00:00:00"/>
    <n v="6"/>
    <n v="100"/>
    <m/>
    <m/>
    <m/>
    <m/>
    <s v="ECOHM S.R.L."/>
    <n v="2020"/>
    <n v="2095"/>
    <s v="DI-2020-23702390-GCABA-DGADCYP"/>
    <n v="30712548114"/>
    <m/>
    <m/>
    <m/>
    <m/>
    <m/>
    <m/>
    <m/>
    <m/>
    <m/>
    <m/>
  </r>
  <r>
    <s v="Hospital Durand"/>
    <s v="Nuevo compresor de Aire Comprimido"/>
    <s v="Finalizada"/>
    <s v="Salud"/>
    <x v="4"/>
    <s v="Provisión e instalacion de nuevo compresor para aire comprimido."/>
    <n v="5927790"/>
    <n v="6"/>
    <s v="Caballito"/>
    <s v="Diaz Velez 5044"/>
    <n v="-34.608871540000003"/>
    <n v="-58.437888379999997"/>
    <x v="644"/>
    <x v="7"/>
    <d v="2021-07-06T00:00:00"/>
    <n v="1"/>
    <n v="100"/>
    <m/>
    <m/>
    <m/>
    <m/>
    <s v="TH PANELES DE CABECERA SRL"/>
    <n v="2020"/>
    <n v="2095"/>
    <s v="DI-2021-302-GCABA-DGADCYP"/>
    <n v="30711322953"/>
    <m/>
    <m/>
    <m/>
    <m/>
    <m/>
    <m/>
    <m/>
    <m/>
    <m/>
    <m/>
  </r>
  <r>
    <s v="Hospital Elizalde"/>
    <s v="Chillers"/>
    <s v="Finalizada"/>
    <s v="Salud"/>
    <x v="4"/>
    <s v="Reparación de equipos chiller."/>
    <n v="8891000"/>
    <n v="1"/>
    <s v="Constitución"/>
    <s v="Montes de Oca 40"/>
    <n v="-34.62890617"/>
    <n v="-58.377611950000002"/>
    <x v="645"/>
    <x v="7"/>
    <d v="2021-05-03T00:00:00"/>
    <n v="3"/>
    <n v="100"/>
    <m/>
    <m/>
    <m/>
    <m/>
    <s v="LEMME OBRAS CIVILES S.R.L."/>
    <n v="2021"/>
    <s v="Licitación Pública"/>
    <s v="RESOL-2021-1183-GCABA-SSASS"/>
    <n v="30712255249"/>
    <m/>
    <m/>
    <m/>
    <m/>
    <m/>
    <m/>
    <m/>
    <m/>
    <m/>
    <m/>
  </r>
  <r>
    <s v="Hospital Grierson"/>
    <s v="Nuevo compresor de Aire Comprimido"/>
    <s v="Finalizada"/>
    <s v="Salud"/>
    <x v="4"/>
    <s v="Provisión e instalacion de nuevo compresor para aire comprimido."/>
    <n v="2247259.84"/>
    <n v="8"/>
    <s v="Villa Lugano"/>
    <s v="Fernandez De La Cruz, F., Gral. Av. 4402"/>
    <n v="-34.673752839999999"/>
    <n v="-58.459024700000001"/>
    <x v="644"/>
    <x v="7"/>
    <d v="2021-06-09T00:00:00"/>
    <n v="1"/>
    <n v="100"/>
    <m/>
    <m/>
    <m/>
    <m/>
    <s v="TECNO NODO S.A."/>
    <n v="2021"/>
    <n v="433"/>
    <s v="RESOL-2021-550-GCABA-SSASS"/>
    <n v="30714471860"/>
    <m/>
    <m/>
    <m/>
    <m/>
    <m/>
    <m/>
    <m/>
    <m/>
    <m/>
    <m/>
  </r>
  <r>
    <s v="Hospital Lagleyze"/>
    <s v="Nuevo Grupo Electrogeno"/>
    <s v="Finalizada"/>
    <s v="Salud"/>
    <x v="4"/>
    <s v="Provisión e instalación de Grupo Electrógeno"/>
    <n v="13837000"/>
    <n v="11"/>
    <s v="Villa Gral. Mitre"/>
    <s v="Juan B. Justo 4151"/>
    <n v="-34.605220000000003"/>
    <n v="-58.460189999999997"/>
    <x v="646"/>
    <x v="7"/>
    <d v="2021-05-26T00:00:00"/>
    <n v="2"/>
    <n v="100"/>
    <m/>
    <m/>
    <m/>
    <m/>
    <s v="TH PANELES DE CABECERA SRL"/>
    <n v="2021"/>
    <n v="2095"/>
    <s v="DI-2021-141-GCABA-DGADCYP"/>
    <n v="30711322953"/>
    <m/>
    <m/>
    <m/>
    <m/>
    <m/>
    <m/>
    <m/>
    <m/>
    <m/>
    <m/>
  </r>
  <r>
    <s v="Hospital Muñiz"/>
    <s v="Oxigeno Central en Pabellon 30"/>
    <s v="Finalizada"/>
    <s v="Salud"/>
    <x v="4"/>
    <s v="Comprende el equipamiento necesario para un sistema central de suministro para gases medicinales, aire, oxígeno, óxido nitroso y subsistema de aspiración"/>
    <n v="4197142.7300000004"/>
    <n v="4"/>
    <s v="Parque Patricios"/>
    <s v="Uspallata 2272"/>
    <n v="-34.637217509999999"/>
    <n v="-58.392999570000001"/>
    <x v="647"/>
    <x v="7"/>
    <d v="2021-07-15T00:00:00"/>
    <n v="1"/>
    <n v="100"/>
    <m/>
    <m/>
    <m/>
    <m/>
    <s v="OXIGENOTERAPIA NORTE S.A.C.I.F.I.A."/>
    <n v="2021"/>
    <n v="2095"/>
    <s v="DI-2021-136-GCABA-DGADCYP"/>
    <n v="30535645244"/>
    <m/>
    <m/>
    <m/>
    <m/>
    <m/>
    <m/>
    <m/>
    <m/>
    <m/>
    <m/>
  </r>
  <r>
    <s v="Hospital Muñiz"/>
    <s v="Oxigeno Central en Pabellon Koch"/>
    <s v="Finalizada"/>
    <s v="Salud"/>
    <x v="4"/>
    <s v="Provisión e instalación de materiales y equipos para la instalación de gases médicos para el Pabellón Kock, Piso 2."/>
    <n v="1546652.13"/>
    <n v="4"/>
    <s v="Parque Patricios"/>
    <s v="Uspallata 2272"/>
    <n v="-34.637217509999999"/>
    <n v="-58.392999570000001"/>
    <x v="648"/>
    <x v="7"/>
    <d v="2021-06-05T00:00:00"/>
    <n v="1"/>
    <n v="100"/>
    <m/>
    <m/>
    <m/>
    <m/>
    <s v="TECNO NODO S.A."/>
    <n v="2021"/>
    <n v="2095"/>
    <s v="DI-2021-136-GCABA-DGADCYP"/>
    <n v="30714471860"/>
    <m/>
    <m/>
    <m/>
    <m/>
    <m/>
    <m/>
    <m/>
    <m/>
    <m/>
    <m/>
  </r>
  <r>
    <s v="Hospital Penna"/>
    <s v="Cerramientos Perimetrales"/>
    <s v="Finalizada"/>
    <s v="Salud"/>
    <x v="4"/>
    <s v="Provisión y ejecución Cerramientos Perimetrales y Accesos más efectivos y seguros en el Hospital."/>
    <n v="24865587.960000001"/>
    <n v="4"/>
    <s v="Parque Patricios"/>
    <s v="Chutro, Pedro, Prof., Dr. 3380"/>
    <n v="-34.643051749999998"/>
    <n v="-58.41141236"/>
    <x v="649"/>
    <x v="7"/>
    <d v="2022-05-15T00:00:00"/>
    <n v="5"/>
    <n v="100"/>
    <m/>
    <m/>
    <m/>
    <m/>
    <s v="MONJE CONSTRUCCIONES"/>
    <n v="2021"/>
    <s v="Licitación Pública"/>
    <s v="DI-2021-335-GCABA-DGADCYP"/>
    <n v="30711946957"/>
    <m/>
    <m/>
    <m/>
    <m/>
    <m/>
    <m/>
    <m/>
    <m/>
    <m/>
    <m/>
  </r>
  <r>
    <s v="Hospital Penna"/>
    <s v="Nuevo compresor de Aire Comprimido"/>
    <s v="Finalizada"/>
    <s v="Salud"/>
    <x v="4"/>
    <s v="Provisión e instalacion de nuevo compresor para aire comprimido."/>
    <n v="5868500"/>
    <n v="4"/>
    <s v="Parque Patricios"/>
    <s v="Chutro, Pedro, Prof., Dr. 3380"/>
    <n v="-34.643051749999998"/>
    <n v="-58.41141236"/>
    <x v="644"/>
    <x v="7"/>
    <d v="2021-07-20T00:00:00"/>
    <n v="2"/>
    <n v="100"/>
    <m/>
    <m/>
    <m/>
    <m/>
    <s v="TH PANELES DE CABECERA SRL"/>
    <n v="2021"/>
    <n v="433"/>
    <s v="DI-2021-134-GCABA-DGRFISS"/>
    <n v="30711322953"/>
    <m/>
    <m/>
    <m/>
    <m/>
    <m/>
    <m/>
    <m/>
    <m/>
    <m/>
    <m/>
  </r>
  <r>
    <s v="Hospital Penna"/>
    <s v="Oxigeno Central en Pabellon Mouras"/>
    <s v="Finalizada"/>
    <s v="Salud"/>
    <x v="4"/>
    <s v="Ampliación de la red de Oxígeno y Vacío de uso Médico en el 2° piso"/>
    <n v="4055520"/>
    <n v="4"/>
    <s v="Parque Patricios"/>
    <s v="Chutro, Pedro, Prof., Dr. 3380"/>
    <n v="-34.643051749999998"/>
    <n v="-58.41141236"/>
    <x v="650"/>
    <x v="10"/>
    <d v="2022-04-20T00:00:00"/>
    <n v="1"/>
    <n v="100"/>
    <m/>
    <m/>
    <m/>
    <m/>
    <s v="TECNO NODO S.A."/>
    <n v="2021"/>
    <n v="2095"/>
    <s v="DI-2021-136-GCABA-DGADCYP"/>
    <n v="30714471860"/>
    <m/>
    <m/>
    <m/>
    <m/>
    <m/>
    <m/>
    <m/>
    <m/>
    <m/>
    <m/>
  </r>
  <r>
    <s v="Hospital Piñero"/>
    <s v="Oxigeno Central en Pabellon 2"/>
    <s v="Finalizada"/>
    <s v="Salud"/>
    <x v="4"/>
    <s v="Provisión e instalación de materiales y equipos para la instalación de Oxígeno y Aspiración correspondientes al Pabellón 2"/>
    <n v="8834500"/>
    <n v="7"/>
    <s v="Flores"/>
    <s v="Varela 1301"/>
    <n v="-34.644124329999997"/>
    <n v="-58.453674589999999"/>
    <x v="651"/>
    <x v="7"/>
    <d v="2021-08-17T00:00:00"/>
    <n v="3"/>
    <n v="100"/>
    <m/>
    <m/>
    <m/>
    <m/>
    <s v="OXIGENOTERAPIA NORTE S.A.C.I.F.I.A."/>
    <n v="2021"/>
    <n v="2095"/>
    <s v="DI-2021-136-GCABA-DGADCYP"/>
    <n v="30535645244"/>
    <m/>
    <m/>
    <m/>
    <m/>
    <m/>
    <m/>
    <m/>
    <m/>
    <m/>
    <m/>
  </r>
  <r>
    <s v="Hospital Pirovano"/>
    <s v="Oxigeno Central en Internacion Cardiologia"/>
    <s v="Finalizada"/>
    <s v="Salud"/>
    <x v="4"/>
    <s v="Comprende el equipamiento necesario para un sistema central de suministro para gases medicinales, aire, oxígeno, óxido nitroso y subsistema de aspiración."/>
    <n v="1214099.48"/>
    <n v="12"/>
    <s v="Coghlan"/>
    <s v="Monroe 3555"/>
    <n v="-34.565105780000003"/>
    <n v="-58.470986439999997"/>
    <x v="647"/>
    <x v="7"/>
    <d v="2021-06-15T00:00:00"/>
    <n v="1"/>
    <n v="100"/>
    <m/>
    <m/>
    <m/>
    <m/>
    <s v="TECNO NODO S.A."/>
    <n v="2021"/>
    <n v="433"/>
    <s v="RESOL-2021-525-GCABA-SSASS"/>
    <n v="30714471860"/>
    <m/>
    <m/>
    <m/>
    <m/>
    <m/>
    <m/>
    <m/>
    <m/>
    <m/>
    <m/>
  </r>
  <r>
    <s v="Hospital Ramos Mejia"/>
    <s v="Oxigeno Central en Pabellon PQR"/>
    <s v="Finalizada"/>
    <s v="Salud"/>
    <x v="4"/>
    <s v="Ampliación de la Red de Suministro de Oxígeno Central en el Pabellón PQR"/>
    <n v="7087524"/>
    <n v="3"/>
    <s v="Balvanera"/>
    <s v="Gral. Urquiza 609"/>
    <n v="-34.617620510000002"/>
    <n v="-58.409400320000003"/>
    <x v="652"/>
    <x v="7"/>
    <d v="2021-06-26T00:00:00"/>
    <n v="3"/>
    <n v="100"/>
    <m/>
    <m/>
    <m/>
    <m/>
    <s v="OXIGENOTERAPIA NORTE S.A.C.I.F.I.A."/>
    <n v="2021"/>
    <n v="2095"/>
    <s v="DI-2021-136-GCABA-DGADCYP"/>
    <n v="30535645244"/>
    <m/>
    <m/>
    <m/>
    <m/>
    <m/>
    <m/>
    <m/>
    <m/>
    <m/>
    <m/>
  </r>
  <r>
    <s v="Hospital Ramos Mejia"/>
    <s v="Oxigeno Central PQR"/>
    <s v="Finalizada"/>
    <s v="Salud"/>
    <x v="4"/>
    <s v="Ampliación de la Red de Suministro de Oxígeno Central en el Pabellón PQR"/>
    <n v="1216118"/>
    <n v="3"/>
    <s v="Balvanera"/>
    <s v="Gral. Urquiza 609"/>
    <n v="-34.617620510000002"/>
    <n v="-58.409400320000003"/>
    <x v="653"/>
    <x v="7"/>
    <d v="2021-11-28T00:00:00"/>
    <n v="1"/>
    <n v="100"/>
    <m/>
    <m/>
    <m/>
    <m/>
    <s v="ACCES SYSTEM S.R.L."/>
    <n v="2021"/>
    <n v="2095"/>
    <s v="DI-2021-275-GCABA-DGADCYP"/>
    <n v="30687227790"/>
    <m/>
    <m/>
    <m/>
    <m/>
    <m/>
    <m/>
    <m/>
    <m/>
    <m/>
    <m/>
  </r>
  <r>
    <s v="Hospital Rivadavia"/>
    <s v="Oxigeno Central en Pabellon Cirugia"/>
    <s v="Finalizada"/>
    <s v="Salud"/>
    <x v="4"/>
    <s v="Comprende el equipamiento necesario para un sistema central de suministro para gases medicinales, aire, oxígeno, óxido nitroso y subsistema de aspiración."/>
    <n v="1446748.6"/>
    <n v="2"/>
    <s v="Recoleta"/>
    <s v="Av. Las Heras 2670"/>
    <n v="-34.584355250000002"/>
    <n v="-58.400811249999997"/>
    <x v="647"/>
    <x v="7"/>
    <d v="2021-07-10T00:00:00"/>
    <n v="2"/>
    <n v="100"/>
    <m/>
    <m/>
    <m/>
    <m/>
    <s v="TECNO NODO S.A."/>
    <n v="2021"/>
    <n v="2095"/>
    <s v="DI-2021-136-GCABA-DGADCYP"/>
    <n v="30714471860"/>
    <m/>
    <m/>
    <m/>
    <m/>
    <m/>
    <m/>
    <m/>
    <m/>
    <m/>
    <m/>
  </r>
  <r>
    <s v="Hospital Rocca"/>
    <s v="Agua Fría y Caliente Pabellón “A”"/>
    <s v="Finalizada"/>
    <s v="Salud"/>
    <x v="4"/>
    <s v="Readecuación de la Instalación de Agua Fría y Caliente de los núcleos sanitarios de todos los pisos del Pabellón “A”"/>
    <n v="9198937"/>
    <n v="10"/>
    <s v="Monte Castro"/>
    <s v="Segurola 1949"/>
    <n v="-34.618467699999997"/>
    <n v="-58.501602800000001"/>
    <x v="649"/>
    <x v="7"/>
    <d v="2022-04-29T00:00:00"/>
    <n v="5"/>
    <n v="100"/>
    <m/>
    <m/>
    <s v="https://cdn.buenosaires.gob.ar/datosabiertos/datasets/ba-obras/fotos/185_3.jpg"/>
    <s v="https://cdn.buenosaires.gob.ar/datosabiertos/datasets/ba-obras/fotos/185_4.jpg"/>
    <s v="TALA CONSTRUCCIONES S.A."/>
    <n v="2018"/>
    <s v="Licitación Pública"/>
    <s v="2018-2088-MSGC"/>
    <n v="30708267984"/>
    <m/>
    <m/>
    <m/>
    <m/>
    <m/>
    <m/>
    <m/>
    <m/>
    <m/>
    <m/>
  </r>
  <r>
    <s v="Hospital Rocca"/>
    <s v="Oxigeno Central en Segundo Piso"/>
    <s v="Finalizada"/>
    <s v="Salud"/>
    <x v="4"/>
    <s v="Oxigeno Central en Segundo Piso"/>
    <n v="1701109"/>
    <n v="10"/>
    <s v="Monte Castro"/>
    <s v="Segurola 1949"/>
    <n v="-34.618467699999997"/>
    <n v="-58.501602800000001"/>
    <x v="654"/>
    <x v="7"/>
    <d v="2021-04-26T00:00:00"/>
    <n v="1"/>
    <n v="100"/>
    <m/>
    <m/>
    <m/>
    <m/>
    <s v="FAMOX S.A."/>
    <n v="2021"/>
    <n v="2095"/>
    <s v="DI-2021-284-GCABA-DGADCYP"/>
    <n v="30708494905"/>
    <m/>
    <m/>
    <m/>
    <m/>
    <m/>
    <m/>
    <m/>
    <m/>
    <m/>
    <m/>
  </r>
  <r>
    <s v="Hospital Tornu"/>
    <s v="Nueva bomba de Vacio"/>
    <s v="Finalizada"/>
    <s v="Salud"/>
    <x v="4"/>
    <s v="Provisión e instalacion de nueva bomba de vacio."/>
    <n v="1065692.81"/>
    <n v="15"/>
    <s v="Villa Ortuzar"/>
    <s v="Combatientes de Malvinas 3002"/>
    <n v="-34.587307439999996"/>
    <n v="-58.470892749999997"/>
    <x v="655"/>
    <x v="7"/>
    <d v="2021-06-07T00:00:00"/>
    <n v="1"/>
    <n v="100"/>
    <m/>
    <m/>
    <m/>
    <m/>
    <s v="CO.SE.BA. S.A."/>
    <n v="2020"/>
    <s v="Licitación Pública"/>
    <s v="DI-2020234-GCABA-DGADCYP"/>
    <n v="30678613033"/>
    <m/>
    <m/>
    <m/>
    <m/>
    <m/>
    <m/>
    <m/>
    <m/>
    <m/>
    <m/>
  </r>
  <r>
    <s v="Hospital Tornu"/>
    <s v="Nuevo compresor de Aire Comprimido"/>
    <s v="Finalizada"/>
    <s v="Salud"/>
    <x v="4"/>
    <s v="Provisión e instalacion de nuevo compresor para aire comprimido."/>
    <n v="1402625.84"/>
    <n v="15"/>
    <s v="Villa Ortuzar"/>
    <s v="Combatientes de Malvinas 3002"/>
    <n v="-34.587307439999996"/>
    <n v="-58.470892749999997"/>
    <x v="656"/>
    <x v="7"/>
    <d v="2021-05-25T00:00:00"/>
    <n v="1"/>
    <n v="100"/>
    <m/>
    <m/>
    <m/>
    <m/>
    <s v="MEJORES HOSPITALES S.A."/>
    <n v="2020"/>
    <n v="2095"/>
    <s v="DI-2021-55-GCABA-DGADCYP"/>
    <n v="30647354072"/>
    <m/>
    <m/>
    <m/>
    <m/>
    <m/>
    <m/>
    <m/>
    <m/>
    <m/>
    <m/>
  </r>
  <r>
    <s v="Hospital Tornu"/>
    <s v="Oxigeno Central en Guardia y Neumotisiologia"/>
    <s v="Finalizada"/>
    <s v="Salud"/>
    <x v="4"/>
    <s v="Comprende el equipamiento necesario para un sistema central de suministro para gases medicinales, aire, oxígeno, óxido nitroso y subsistema de aspiración."/>
    <n v="773783"/>
    <n v="15"/>
    <s v="Villa Ortuzar"/>
    <s v="Combatientes de Malvinas 3002"/>
    <n v="-34.587307439999996"/>
    <n v="-58.470892749999997"/>
    <x v="647"/>
    <x v="7"/>
    <d v="2021-06-09T00:00:00"/>
    <n v="1"/>
    <n v="100"/>
    <m/>
    <m/>
    <m/>
    <m/>
    <s v="TECNO NODO S.A."/>
    <n v="2021"/>
    <n v="2095"/>
    <s v="DI-2021-141-GCABA-DGADCYP"/>
    <n v="30714471860"/>
    <m/>
    <m/>
    <m/>
    <m/>
    <m/>
    <m/>
    <m/>
    <m/>
    <m/>
    <m/>
  </r>
  <r>
    <s v="Hospital Velez"/>
    <s v="Ventilacion Morge + Tableros"/>
    <s v="Finalizada"/>
    <s v="Salud"/>
    <x v="4"/>
    <s v="Sistema de Aire Acondicionado Central para morgue"/>
    <n v="4320000"/>
    <n v="10"/>
    <s v="Monte Castro"/>
    <s v="P. Calderon de la Barca 1550"/>
    <n v="-34.625226959999999"/>
    <n v="-58.50749905"/>
    <x v="657"/>
    <x v="7"/>
    <d v="2022-01-30T00:00:00"/>
    <n v="4"/>
    <n v="100"/>
    <m/>
    <m/>
    <m/>
    <m/>
    <s v="FAMOX S.A."/>
    <n v="2021"/>
    <n v="2095"/>
    <s v=" DI-2022-52-GCABA-DGADCYP"/>
    <n v="30708494905"/>
    <m/>
    <m/>
    <m/>
    <m/>
    <m/>
    <m/>
    <m/>
    <m/>
    <m/>
    <m/>
  </r>
  <r>
    <s v="Hospital Vélez Sarfield"/>
    <s v="Remodelación Guardia"/>
    <s v="Finalizada"/>
    <s v="Salud"/>
    <x v="4"/>
    <s v="La obra de guardia nueva, relocalización del jardí­n maternal, remodelación del área administrativa y servicio de imágenes, consiste en el traslado y ampliación de dichos servicios a través de la construcción de un nuevo volumen que se adosa al edificio existente. El proyecto se resuelve desarrollando en planta baja la guardia, y en primer piso el sector médico de la guardia con sus dormitorios, estares y office. El jardí­n existente será demolido para ser construido a nuevo. Dicha obra se completa con la remodelación del edificio existente para la reubicación del servicio de imágenes y nutrición, SAME y sector administrativo en planta baja, y la remodelación de la sala de partos en primer piso, esta intervención abarca una totalidad de 2252 m2 cubiertos, 121 m2 semicubiertos y 1840 m2 descubiertos."/>
    <n v="135485000"/>
    <n v="10"/>
    <s v="Monte Castro"/>
    <s v="Calderon De La Barca, Pedro 1550"/>
    <n v="-34.625226959999999"/>
    <n v="-58.50749905"/>
    <x v="658"/>
    <x v="4"/>
    <d v="2021-07-11T00:00:00"/>
    <n v="30"/>
    <n v="100"/>
    <s v="https://cdn.buenosaires.gob.ar/datosabiertos/datasets/ba-obras/fotos/185_1.jpg"/>
    <s v="https://cdn.buenosaires.gob.ar/datosabiertos/datasets/ba-obras/fotos/185_2.jpg"/>
    <m/>
    <m/>
    <s v="OXIGENOTERAPIA NORTE S.A.C.I.F.I.A."/>
    <n v="2021"/>
    <n v="2095"/>
    <s v="DI-2021-54-GCABA-DGADCYP"/>
    <n v="30535645244"/>
    <m/>
    <m/>
    <m/>
    <m/>
    <m/>
    <m/>
    <m/>
    <m/>
    <m/>
    <m/>
  </r>
  <r>
    <s v="Hospital Zubizarreta"/>
    <s v="Nuevo compresor de Aire Comprimido"/>
    <s v="Finalizada"/>
    <s v="Salud"/>
    <x v="4"/>
    <s v="Provisión e instalacion de nuevo compresor para aire comprimido."/>
    <n v="1995290"/>
    <n v="11"/>
    <s v="Villa Devoto"/>
    <s v="Nueva York 3952"/>
    <n v="-34.59990466"/>
    <n v="-58.511204929999998"/>
    <x v="644"/>
    <x v="7"/>
    <d v="2021-07-30T00:00:00"/>
    <n v="2"/>
    <n v="100"/>
    <m/>
    <m/>
    <m/>
    <m/>
    <s v="LESKO S.A.C.I.F.I.A"/>
    <n v="2021"/>
    <n v="2095"/>
    <s v="DI- 2021-131-GCABA-DGADCYP"/>
    <n v="30520282528"/>
    <m/>
    <m/>
    <m/>
    <m/>
    <m/>
    <m/>
    <m/>
    <m/>
    <m/>
    <m/>
  </r>
  <r>
    <s v="Hospital Zubizarreta"/>
    <s v="Oxigeno Central UTIM"/>
    <s v="Finalizada"/>
    <s v="Salud"/>
    <x v="4"/>
    <s v="Provisión e instalación de materiales y equipos para la instalación de Oxígeno, Aire Comprimido y Aspiración."/>
    <n v="1393371.87"/>
    <n v="11"/>
    <s v="Villa Devoto"/>
    <s v="Nueva York 3952"/>
    <n v="-34.59990466"/>
    <n v="-58.511204929999998"/>
    <x v="591"/>
    <x v="10"/>
    <d v="2022-04-13T00:00:00"/>
    <n v="1"/>
    <n v="100"/>
    <m/>
    <m/>
    <m/>
    <m/>
    <s v="ECOHM S.R.L."/>
    <n v="2020"/>
    <n v="2095"/>
    <s v="DI-2021-17-GCABA-DGADCYP"/>
    <n v="30712548114"/>
    <m/>
    <m/>
    <m/>
    <m/>
    <m/>
    <m/>
    <m/>
    <m/>
    <m/>
    <m/>
  </r>
  <r>
    <s v="SAME"/>
    <s v="Reparacion tablero general"/>
    <s v="Finalizada"/>
    <s v="Salud"/>
    <x v="4"/>
    <s v="Reparación TGBT."/>
    <n v="3777095"/>
    <n v="4"/>
    <s v="Parque Patricios"/>
    <s v="Monasterio 480"/>
    <n v="-34.641019999999997"/>
    <n v="-58.393630000000002"/>
    <x v="659"/>
    <x v="7"/>
    <d v="2021-10-09T00:00:00"/>
    <n v="2"/>
    <n v="100"/>
    <m/>
    <m/>
    <m/>
    <m/>
    <s v="ECOHM S.R.L."/>
    <n v="2020"/>
    <n v="2095"/>
    <s v="235-GCABA-DGADCYP/2021"/>
    <n v="30712548114"/>
    <m/>
    <m/>
    <m/>
    <m/>
    <m/>
    <m/>
    <m/>
    <m/>
    <m/>
    <m/>
  </r>
  <r>
    <s v="Cesac 18"/>
    <s v="Nuevo CESAC 18"/>
    <s v="Finalizada"/>
    <s v="Salud"/>
    <x v="4"/>
    <s v="Nuevo edificio para el traslado del Cesac 18, en construcción en el barrio Papa Francisco."/>
    <n v="135567777.16"/>
    <n v="8"/>
    <s v="Lugano"/>
    <s v="Manzana N°118 Bº Papa Francisco"/>
    <n v="-34.674340000000001"/>
    <n v="-58.461829999999999"/>
    <x v="660"/>
    <x v="7"/>
    <d v="2022-11-11T00:00:00"/>
    <n v="22"/>
    <n v="100"/>
    <m/>
    <m/>
    <m/>
    <m/>
    <s v="KIR SRL"/>
    <n v="2020"/>
    <s v="Licitacíón Pública"/>
    <s v="RESOL-2020-700-GCABA-SSASS"/>
    <n v="30702232046"/>
    <m/>
    <m/>
    <m/>
    <m/>
    <m/>
    <m/>
    <m/>
    <m/>
    <m/>
    <m/>
  </r>
  <r>
    <s v="Hospital Alvarez"/>
    <s v="Alvarez Tomografo"/>
    <s v="Finalizada"/>
    <s v="Salud"/>
    <x v="4"/>
    <s v="Construcción del servicio de Tomografía ubicado en el subsuelo del nuevo edificio de Guardia."/>
    <n v="37110855"/>
    <n v="7"/>
    <s v="Flores"/>
    <s v="Dr. J.F. Aranguren  2701"/>
    <n v="-34.624292160000003"/>
    <n v="-58.469421840000003"/>
    <x v="661"/>
    <x v="7"/>
    <d v="2022-07-01T00:00:00"/>
    <n v="5"/>
    <n v="100"/>
    <m/>
    <m/>
    <m/>
    <m/>
    <s v="KIR SRL"/>
    <n v="2021"/>
    <n v="2095"/>
    <s v="DI-2021-293-GCABA-DGADCYP"/>
    <n v="30702232046"/>
    <m/>
    <m/>
    <m/>
    <m/>
    <m/>
    <m/>
    <m/>
    <m/>
    <m/>
    <m/>
  </r>
  <r>
    <s v="Hospital Argerich"/>
    <s v="Quirofanos: AA etapa 1"/>
    <s v="Finalizada"/>
    <s v="Salud"/>
    <x v="4"/>
    <s v="Aire Acondicionado Quirófanos y Esterilización"/>
    <n v="40999696.869999997"/>
    <n v="4"/>
    <s v="Boca"/>
    <s v="Pi y Margall 750"/>
    <n v="-34.627892000000003"/>
    <n v="-58.365414000000001"/>
    <x v="662"/>
    <x v="7"/>
    <d v="2022-09-30T00:00:00"/>
    <n v="6"/>
    <n v="100"/>
    <m/>
    <m/>
    <m/>
    <m/>
    <s v="CONTROLCLIM S.A."/>
    <n v="2021"/>
    <n v="2095"/>
    <s v="DI-2021-34992678-DGADCYP"/>
    <n v="30708689412"/>
    <m/>
    <m/>
    <m/>
    <m/>
    <m/>
    <m/>
    <m/>
    <m/>
    <m/>
    <m/>
  </r>
  <r>
    <s v="Hospital Durand"/>
    <s v="AA consultorios externos PB"/>
    <s v="Finalizada"/>
    <s v="Salud"/>
    <x v="4"/>
    <s v="Aire Acondicionado Consulta Externa Planta Baja"/>
    <n v="42140851.5"/>
    <n v="6"/>
    <s v="Caballito"/>
    <s v="Diaz Velez 5044"/>
    <n v="-34.608871540000003"/>
    <n v="-58.437888379999997"/>
    <x v="662"/>
    <x v="7"/>
    <d v="2022-07-28T00:00:00"/>
    <n v="5"/>
    <n v="100"/>
    <m/>
    <m/>
    <m/>
    <m/>
    <s v="CONTROLCLIM S.A."/>
    <n v="2021"/>
    <n v="2095"/>
    <s v="DI-2021-34923985-DGADCYP"/>
    <n v="30708689412"/>
    <m/>
    <m/>
    <m/>
    <m/>
    <m/>
    <m/>
    <m/>
    <m/>
    <m/>
    <m/>
  </r>
  <r>
    <s v="Hospital Elizalde"/>
    <s v="Compresores y bombas de vacio"/>
    <s v="Finalizada"/>
    <s v="Salud"/>
    <x v="4"/>
    <s v="Provisión e instalación de equipos para reforzar las centrales de aire comprimido"/>
    <n v="18284745"/>
    <n v="1"/>
    <s v="Constitución"/>
    <s v="Montes de Oca 40"/>
    <n v="-34.62890617"/>
    <n v="-58.377611950000002"/>
    <x v="663"/>
    <x v="10"/>
    <d v="2022-08-18T00:00:00"/>
    <n v="3"/>
    <n v="100"/>
    <m/>
    <m/>
    <m/>
    <m/>
    <s v="OXIGENOTERAPIA NORTE S.A.C.I.F.I.A."/>
    <n v="2021"/>
    <n v="2095"/>
    <s v="DI-2022-85-GCABA-DGADCYP"/>
    <n v="30535645244"/>
    <m/>
    <m/>
    <m/>
    <m/>
    <m/>
    <m/>
    <m/>
    <m/>
    <m/>
    <m/>
  </r>
  <r>
    <s v="Hospital Santojanni"/>
    <s v="Compresores y bombas de vacio"/>
    <s v="Finalizada"/>
    <s v="Salud"/>
    <x v="4"/>
    <s v="Provisión e instalación de equipos para reforzar las centrales de aire comprimido"/>
    <n v="8261067"/>
    <n v="9"/>
    <s v="Mataderos"/>
    <s v="Pilar 950"/>
    <n v="-34.649353380000001"/>
    <n v="-58.515800560000002"/>
    <x v="663"/>
    <x v="10"/>
    <d v="2022-08-18T00:00:00"/>
    <n v="3"/>
    <n v="100"/>
    <m/>
    <m/>
    <m/>
    <m/>
    <s v="OXIGENOTERAPIA NORTE S.A.C.I.F.I.A."/>
    <n v="2021"/>
    <n v="2095"/>
    <s v="DI-2022-85-GCABA-DGADCYP"/>
    <n v="30535645244"/>
    <m/>
    <m/>
    <m/>
    <m/>
    <m/>
    <m/>
    <m/>
    <m/>
    <m/>
    <m/>
  </r>
  <r>
    <s v="Posta Sanitaria"/>
    <s v="Barrio Rodrigo Bueno"/>
    <s v="Finalizada"/>
    <s v="Salud"/>
    <x v="4"/>
    <s v="Fortalecimiento y desarrollo del Primer Nivel de Atención. Se construirá en la Manzana N°63M del barrio Rodrigo Bueno."/>
    <n v="42000007"/>
    <n v="1"/>
    <s v="Puerto Madero"/>
    <s v="Manzana N°63M"/>
    <n v="-34.617849999999997"/>
    <n v="-58.353619999999999"/>
    <x v="664"/>
    <x v="10"/>
    <d v="2022-09-30T00:00:00"/>
    <n v="3"/>
    <n v="100"/>
    <m/>
    <m/>
    <m/>
    <m/>
    <s v="GRAMMA SERVICIOS S.A.S."/>
    <n v="2022"/>
    <n v="2095"/>
    <s v="DI-2022-128-GCABA-DGADCYP"/>
    <n v="30715848461"/>
    <m/>
    <m/>
    <m/>
    <m/>
    <m/>
    <m/>
    <m/>
    <m/>
    <m/>
    <m/>
  </r>
  <r>
    <s v="Hospital Elizalde"/>
    <s v="AA Quirofanos CCV 1° etapa"/>
    <s v="Finalizada"/>
    <s v="Salud"/>
    <x v="4"/>
    <s v="Aire Acondicionado Central con condiciones especiales de Filtrado y Desinfección mediante radiación UV para el Servicio de Cirugía"/>
    <n v="29254170"/>
    <n v="1"/>
    <s v="Constitución"/>
    <s v="Montes de Oca 40"/>
    <n v="-34.62890617"/>
    <n v="-58.377611950000002"/>
    <x v="665"/>
    <x v="7"/>
    <d v="2022-10-01T00:00:00"/>
    <n v="7"/>
    <n v="100"/>
    <m/>
    <m/>
    <m/>
    <m/>
    <s v="CONTROLCLIM S.A."/>
    <n v="2021"/>
    <n v="2095"/>
    <s v=" DI-2021-326-GCABA-DGADCYP"/>
    <n v="30708689412"/>
    <m/>
    <m/>
    <m/>
    <m/>
    <m/>
    <m/>
    <m/>
    <m/>
    <m/>
    <m/>
  </r>
  <r>
    <s v="Hospital Gutierrez"/>
    <s v="AA unidad 14"/>
    <s v="Finalizada"/>
    <s v="Salud"/>
    <x v="4"/>
    <s v="Provisión e Instalación de Sistema de Tratamiento de Aire Acondicionado Central con condiciones especiales de Filtrado y Desinfección mediante radiación UVC para Unidad 14 Internación Traumatología"/>
    <n v="14301777"/>
    <n v="2"/>
    <s v="Recoleta"/>
    <s v="Gallo 1330"/>
    <n v="-34.594522789999999"/>
    <n v="-58.410731910000003"/>
    <x v="666"/>
    <x v="10"/>
    <d v="2022-12-01T00:00:00"/>
    <n v="5"/>
    <n v="100"/>
    <m/>
    <m/>
    <m/>
    <m/>
    <s v="ECOHM S.R.L."/>
    <n v="2021"/>
    <n v="2095"/>
    <s v="DI-2022-122-GCABA-DGADCYP"/>
    <n v="30712548114"/>
    <m/>
    <m/>
    <m/>
    <m/>
    <m/>
    <m/>
    <m/>
    <m/>
    <m/>
    <m/>
  </r>
  <r>
    <s v="Ciclovias - Manteniento "/>
    <s v="“PROVISIÓN, COLOCACIÓN Y MANTENIMIENTO DE SOLADOS, PAVIMENTO, CORDONES PREMOLDEADOS, DEMARCACIÓN HORIZONTAL Y BICICLETEROS URBANOS"/>
    <s v="Finalizada"/>
    <s v="Transporte"/>
    <x v="1"/>
    <s v="Se ejecutará la provisión, colocación y el mantenimiento integral de solados, pavimento, cordones_x000a_premoldeados, demarcación horizontal de ciclovías y bicisendas."/>
    <s v="76,960,855.67"/>
    <s v="1 a 15"/>
    <s v="Territorio CABA"/>
    <s v="Territorio CABA"/>
    <m/>
    <m/>
    <x v="667"/>
    <x v="7"/>
    <d v="2022-10-30T00:00:00"/>
    <n v="17"/>
    <n v="100"/>
    <m/>
    <m/>
    <m/>
    <m/>
    <s v="ILUBAIRES"/>
    <n v="2021"/>
    <s v="Licitacion Publica"/>
    <s v="43/SIGAF/2021"/>
    <n v="30693811860"/>
    <m/>
    <m/>
    <m/>
    <m/>
    <m/>
    <m/>
    <m/>
    <m/>
    <m/>
    <m/>
  </r>
  <r>
    <s v="Ciclovias - Expansiòn "/>
    <s v="Expansión de Ciclovias"/>
    <s v="Finalizada"/>
    <s v="Transporte"/>
    <x v="1"/>
    <s v="El objetivo general es la readecuación del espacio vial para incrementar la traza de la red de_x000a_ciclovías y vincular tramos existentes."/>
    <n v="112534098.7"/>
    <s v="1 a 15"/>
    <s v="Territorio CABA"/>
    <s v="Territorio CABA"/>
    <m/>
    <m/>
    <x v="668"/>
    <x v="7"/>
    <s v="11/22"/>
    <n v="12"/>
    <n v="100"/>
    <m/>
    <m/>
    <m/>
    <m/>
    <s v="PREDIAL_x000a_SA"/>
    <n v="2021"/>
    <s v="Licitacion Publica"/>
    <s v="10179-0005-LPU21"/>
    <n v="30693224809"/>
    <m/>
    <m/>
    <m/>
    <m/>
    <m/>
    <m/>
    <m/>
    <m/>
    <m/>
    <m/>
  </r>
  <r>
    <s v="Parque de la Innovación"/>
    <s v="Parque de la Innovación - Licitacion 5 "/>
    <s v="Finalizada"/>
    <s v="Espacio Público"/>
    <x v="1"/>
    <s v="El proyecto consiste en una nueva vialidad en el espacio público que conectará la apertura de la avenida Campos Salles con la salida existente de la Av. Leopoldo Lugones hacia la Av. Udaondo. Conectar vehicularmente el Parque de la Innovación con la Au Lugones (y su colectora) y completar la red_x000a_de ciclovías."/>
    <n v="97406301.939999998"/>
    <n v="13"/>
    <s v="Nuñez"/>
    <s v="Av. Del Libertador, Av._x000a_Guillermo Udaondo, la nueva Av. Campos Salles y la salida de la Av. Leopoldo Lugones"/>
    <m/>
    <m/>
    <x v="579"/>
    <x v="10"/>
    <s v="12/22"/>
    <n v="8"/>
    <n v="100"/>
    <m/>
    <m/>
    <m/>
    <m/>
    <s v="PREDIAL_x000a_SA"/>
    <n v="2022"/>
    <s v="Licitacion Publica"/>
    <s v="10179-0057-LPU21"/>
    <n v="30693224809"/>
    <m/>
    <m/>
    <m/>
    <m/>
    <m/>
    <m/>
    <m/>
    <m/>
    <m/>
    <m/>
  </r>
  <r>
    <s v="Calle Libertador "/>
    <s v="Calle Compartida Libertador - Etapa 2"/>
    <s v="Finalizada"/>
    <s v="Transporte"/>
    <x v="1"/>
    <s v="La obra consiste en la ejecución de carriles exclusivos unidireccionales en cada sentido para bicicletas_x000a_a lo largo de la Av. Del Libertador entre el tramo comprendido entre el Viaducto Mitre y la Av._x000a_Sarmiento."/>
    <n v="172990876.81999999"/>
    <n v="14"/>
    <s v="Palermo"/>
    <s v="Av. del Libertador entre Viaducto hasta Av. Sarmiento"/>
    <m/>
    <m/>
    <x v="581"/>
    <x v="10"/>
    <d v="2022-10-31T00:00:00"/>
    <n v="6"/>
    <n v="100"/>
    <m/>
    <m/>
    <m/>
    <m/>
    <s v="RICAVIA SA"/>
    <n v="2021"/>
    <s v="Licitacion Publica"/>
    <s v="10179-0056-LPU21"/>
    <n v="30680314337"/>
    <m/>
    <m/>
    <m/>
    <m/>
    <m/>
    <m/>
    <m/>
    <m/>
    <m/>
    <m/>
  </r>
  <r>
    <s v="Calle Libertador "/>
    <s v="Calle Compartida Libertador - etapa 3"/>
    <s v="Finalizada"/>
    <s v="Transporte"/>
    <x v="1"/>
    <s v="La obra consiste en la ejecución de carriles exclusivos unidireccionales en cada sentido para bicicletas a lo largo de la Av. Del Libertador entre el tramo comprendido entre la Av. Sarmiento y San Martín"/>
    <n v="257790731"/>
    <s v="14, 2 , 1 "/>
    <s v="Recoleta, Palermo y Retiro"/>
    <s v="Av. del Libertador entre Sarmiento y San Martin"/>
    <m/>
    <m/>
    <x v="669"/>
    <x v="10"/>
    <s v="3/23"/>
    <n v="4.5"/>
    <n v="18"/>
    <m/>
    <m/>
    <m/>
    <m/>
    <s v="RICAVIAL SA"/>
    <n v="2021"/>
    <s v="Licitacion Publica"/>
    <s v="10179-0058-LPU21"/>
    <n v="30680314337"/>
    <m/>
    <m/>
    <m/>
    <m/>
    <m/>
    <m/>
    <m/>
    <m/>
    <m/>
    <m/>
  </r>
  <r>
    <s v="Metrobus"/>
    <s v="Metrobus del Bajo etapa II - Paradores "/>
    <s v="Finalizada"/>
    <s v="Transporte"/>
    <x v="1"/>
    <s v="El proyecto tiene como fin extender el Metrobus del Bajo hasta La Boca conectando el sur de la ciudad."/>
    <n v="1581742403.24"/>
    <s v="4 y 1"/>
    <s v="La Boca y San Telmo"/>
    <s v="Independencia Av. y Paseo Colon Av."/>
    <n v="-34617160"/>
    <n v="-58369805"/>
    <x v="670"/>
    <x v="10"/>
    <d v="2023-03-31T00:00:00"/>
    <n v="5"/>
    <n v="17"/>
    <m/>
    <m/>
    <m/>
    <m/>
    <s v="Miavasa S.A."/>
    <n v="2022"/>
    <s v="Licitacion Publica"/>
    <s v="10179-0023-LPU22"/>
    <n v="30677303863"/>
    <s v="3000 por día"/>
    <m/>
    <s v="SI"/>
    <m/>
    <m/>
    <m/>
    <m/>
    <m/>
    <m/>
    <m/>
  </r>
  <r>
    <s v="Barreras PDB"/>
    <s v="SISTEMAS DE SEÑALIZACIÓN ACTIVA EN LOS PASOS A NIVEL VEHICULARES Y _x000a_PEATONALES DEL PASEO DEL BAJO"/>
    <s v="En ejecución"/>
    <s v="Transporte"/>
    <x v="1"/>
    <s v="La obra se desarrollará sobre cada uno de los pasos a nivel, vehiculares/peatonales, y peatonales exclusivamente, materializados en el marco de la obra “Paseo _x000a_del Bajo”, donde se intervino la infraestructura de los FFCC que operan las líneas Gral. Mitre y Gral. Roca. La obra comprende la provisión, instalación y puesta en servicio de mecanismos de barreras, semáforos de aviso al conductor y peatonales, y todo lo referente a la Señalización vertical, horizontal, lumínica y sonora."/>
    <n v="456811928.20999998"/>
    <s v="1 y 4"/>
    <s v="San Nicolas, Monserrat, San Telmo y La Boca "/>
    <s v="Es sobre la vía que conecta las Líneas General Mitre y General Roca del FFCC, entre las _x000a_Avenidas Córdoba y Brasil y se interviene también en el paso a nivel Alte. Brown."/>
    <m/>
    <m/>
    <x v="671"/>
    <x v="7"/>
    <s v="03/23"/>
    <n v="18"/>
    <n v="44"/>
    <m/>
    <m/>
    <m/>
    <m/>
    <s v="AUTOTROL SA"/>
    <n v="2021"/>
    <s v="Licitacion Publica"/>
    <s v="39-SIGAF-2021"/>
    <n v="30504913712"/>
    <m/>
    <m/>
    <m/>
    <m/>
    <m/>
    <m/>
    <m/>
    <m/>
    <m/>
    <m/>
  </r>
  <r>
    <s v="Sucre"/>
    <s v="REFUNCIONALIZACION Y OBRAS_x000a_COMPLEMENTARIAS SUCRE - PAMPA"/>
    <s v="En ejecución"/>
    <s v="Transporte"/>
    <x v="1"/>
    <s v="La obra consiste en la materialización de los apoyos de arquitectura y de servicios necesarios para el correcto funcionamiento de la actual Playa de Regulación de colectivos."/>
    <n v="71568934.629999995"/>
    <n v="13"/>
    <s v="Belgrano"/>
    <s v="Av. Virrey Vertiz y Pampa"/>
    <n v="-34560399"/>
    <n v="-58446695"/>
    <x v="558"/>
    <x v="10"/>
    <d v="2023-02-08T00:00:00"/>
    <n v="5"/>
    <n v="13"/>
    <m/>
    <m/>
    <m/>
    <m/>
    <s v="Instaelectro S.A."/>
    <n v="2022"/>
    <s v="Licitacion Publica"/>
    <s v="10179-0041-LPU22"/>
    <n v="33661628729"/>
    <m/>
    <m/>
    <m/>
    <m/>
    <m/>
    <m/>
    <m/>
    <m/>
    <m/>
    <m/>
  </r>
  <r>
    <s v="CNNYA"/>
    <s v="CRC Agote - San Martin"/>
    <s v="Finalizada"/>
    <s v="Instalaciones"/>
    <x v="9"/>
    <s v="Puesta bajo Norma Instalaciones électricas, sanitarias, gas y termomecanicas de los Centros de Regimen Cerrados Agote y San Martin"/>
    <n v="169850013"/>
    <s v="7 y 14"/>
    <s v="P. Chacabuco/Palermo"/>
    <s v="CURAPALIGUE 727 / Charcas 4602"/>
    <s v="-34633154_x000a_-34.582082"/>
    <s v="-58450375_x000a_-58.425955"/>
    <x v="566"/>
    <x v="10"/>
    <d v="2024-01-20T00:00:00"/>
    <n v="14"/>
    <n v="100"/>
    <m/>
    <m/>
    <m/>
    <m/>
    <s v="CUNUMI SA"/>
    <n v="2022"/>
    <s v="Licitacion publica"/>
    <s v="10179-0065-LPU22"/>
    <n v="30615748036"/>
    <s v="usuarios"/>
    <m/>
    <m/>
    <m/>
    <m/>
    <m/>
    <s v="https://buenosairesobras.dguiaf-gcba.gov.ar/PLIEGO/VistaPreviaPliegoCiudadano.aspx?qs=BQoBkoMoEhyc8Qqf|wSJVmhI3ynjp7xztrcEtYL1NISiOu3mnsTYuR50|DjffGebdEHGjWaUsa9o/uBr8Vvq43N8hy7iMm0SqobqkZwQlM1GY3yQ0XUAoQ=="/>
    <s v="EX 2022-25047139-DGCCYA"/>
    <m/>
    <m/>
  </r>
  <r>
    <s v="Ex au 3"/>
    <s v="Soluciones Habitacionales 3B"/>
    <s v="En ejecución"/>
    <s v="Arquitectura"/>
    <x v="8"/>
    <s v="Construcción de Edificio de Soluciones Habitacionales desarrollado en PB más 4 pisos en Calle Mendoza 4246. Contará con 27 viviendas de 4 ambientes y 18 de 3 ambientes (total 45 unidad más 2 locales comerciales)."/>
    <n v="739248652.27999997"/>
    <n v="12"/>
    <s v="villa urquiza"/>
    <s v="Mendoza 4246"/>
    <n v="-34571950"/>
    <n v="-58475179"/>
    <x v="672"/>
    <x v="10"/>
    <d v="2023-09-26T00:00:00"/>
    <n v="12"/>
    <s v="Mayo 2024 - 89,84%"/>
    <m/>
    <m/>
    <m/>
    <m/>
    <s v="AMG OBRAS CIVILES SA"/>
    <n v="2022"/>
    <s v="Licitacion publica"/>
    <s v="10172-0046-LP22"/>
    <n v="30519962884"/>
    <s v="vecinos"/>
    <m/>
    <m/>
    <m/>
    <m/>
    <m/>
    <m/>
    <s v="EX2022-20130809-GCABA-DGTALMDEP"/>
    <m/>
    <m/>
  </r>
  <r>
    <s v="Procuracion"/>
    <s v="Procuracion Etapa 2"/>
    <s v="En ejecución"/>
    <s v="Arquitectura"/>
    <x v="1"/>
    <s v="Puesta en valor de los accesos del edificio de Procuración General"/>
    <n v="39620945.299999997"/>
    <n v="1"/>
    <s v="San Nicolas"/>
    <s v="Uruguay 440"/>
    <n v="-34603581"/>
    <n v="-58386831"/>
    <x v="540"/>
    <x v="10"/>
    <d v="2023-06-30T00:00:00"/>
    <n v="7"/>
    <n v="0"/>
    <m/>
    <m/>
    <m/>
    <m/>
    <s v="SOLTERM SRL"/>
    <n v="2022"/>
    <s v="licitacion publica"/>
    <s v="10179-0096-LPU22"/>
    <n v="30702139062"/>
    <s v="usuarios"/>
    <m/>
    <m/>
    <m/>
    <m/>
    <m/>
    <m/>
    <s v="EX2022-31117968-DGCCYA"/>
    <m/>
    <m/>
  </r>
  <r>
    <s v="BA Costa"/>
    <s v="Memorial Amia"/>
    <s v="Finalizada"/>
    <s v="Espacio Publico"/>
    <x v="9"/>
    <s v="El Proyecto Memoria AMIA surge como consecuencia de la colaboración entre la Asociación Mutual Israelita Argentina y la Secretaría de Desarrollo Urbano (SDU), planteándose un nuevo espacio para de conmemoración a las víctimas del atentado a la AMIA, acaecido el 18 de Julio de 1994."/>
    <n v="118832522.59999999"/>
    <n v="13"/>
    <s v="Belgrano"/>
    <s v="Predio ubicado entre el P. de la Memoria y la Estacion Elevadora Arroyo Vega"/>
    <n v="-3432263"/>
    <n v="-5826253"/>
    <x v="673"/>
    <x v="10"/>
    <d v="2023-07-29T00:00:00"/>
    <n v="12"/>
    <n v="100"/>
    <m/>
    <m/>
    <m/>
    <m/>
    <s v="SALVATORI SA PARQUES Y JARDINES"/>
    <n v="2022"/>
    <s v="licitacion publica"/>
    <s v="10179-0016-LPU22"/>
    <n v="30512700124"/>
    <s v="vecinos"/>
    <m/>
    <m/>
    <m/>
    <m/>
    <m/>
    <s v="https://buenosairesobras.dguiaf-gcba.gov.ar/PLIEGO/VistaPreviaPliegoCiudadano.aspx?qs=BQoBkoMoEhxqK37Wd86/NmHUwtzdx/IEAO|caHnAP5VYCmhzQYfi6AlSC39XIKHG4xJx00XlaGltlWCBpYZ1qzx3xAoGo9eT4q5IJ1nFdvQi7MZBcgFXbA=="/>
    <s v="EE-2022-8914594-DGCCYA"/>
    <m/>
    <m/>
  </r>
  <r>
    <s v="Playon Ferroviario Colegiales"/>
    <s v="Playon Ferroviario Colegiales"/>
    <s v="En ejecución"/>
    <s v="Arquitectura"/>
    <x v="1"/>
    <s v="Puesta en valor de dos galpones ubicados en el Playón Ferroviario de Colegiales. Los mismo serán refuncionalizados a fin de albergar programas de carácter semi-público compatibles con el nuevo parque"/>
    <n v="91862279.640000001"/>
    <n v="13"/>
    <s v="Colegiales"/>
    <s v="Av. Federico Lacroze 2775"/>
    <n v="-34571450"/>
    <n v="-58451423"/>
    <x v="674"/>
    <x v="10"/>
    <d v="2023-08-15T00:00:00"/>
    <n v="8"/>
    <n v="0"/>
    <m/>
    <m/>
    <m/>
    <m/>
    <s v="NAKU CONSTRUCCIONES SRL"/>
    <n v="2022"/>
    <s v="licitacion publica"/>
    <s v="10179-0105-LPU22"/>
    <n v="30575292174"/>
    <s v="vecinos"/>
    <m/>
    <m/>
    <m/>
    <m/>
    <m/>
    <m/>
    <s v="EE-202233324226-DGCCYA"/>
    <m/>
    <m/>
  </r>
  <r>
    <s v="BA Costa"/>
    <s v="Parque de la Memoria Explanada"/>
    <s v="En ejecución"/>
    <s v="Espacio Publico"/>
    <x v="1"/>
    <s v="Rediseño de Explanada que contemple un Acceso vehicular como acceso de servicio a la sala “Presentes, Ahora y Siempre” (PAyS). Asimismo se prevén tareas de impermeabilización en diversos sectores"/>
    <n v="68763244"/>
    <n v="13"/>
    <s v="Belgrano"/>
    <s v="RAFAEL COSTANERA OBLIGADO AV 7001"/>
    <n v="-34540988"/>
    <n v="-58437915"/>
    <x v="674"/>
    <x v="10"/>
    <d v="2023-07-15T00:00:00"/>
    <n v="7"/>
    <n v="0"/>
    <m/>
    <m/>
    <m/>
    <m/>
    <s v="CUNUMI SA"/>
    <n v="2022"/>
    <s v="licitacion publica"/>
    <s v="10179-0106-LPU22"/>
    <n v="30615748036"/>
    <s v="vecinos"/>
    <m/>
    <m/>
    <m/>
    <m/>
    <m/>
    <m/>
    <s v="EE-2022-33887916-DGCCYA"/>
    <m/>
    <m/>
  </r>
  <r>
    <s v="BA Costa"/>
    <s v="Parque de la Memoria Confiteria"/>
    <s v="En licitación"/>
    <s v="Arquitectura"/>
    <x v="1"/>
    <s v="Construcción de un espacio destinado a cafetería dentro del predio del Parque de la Memoria. Contará con un gran salón vidriado con vistas hacia el río, una zona de apoyo de servicio y sanitarios públicos"/>
    <n v="117280000"/>
    <n v="13"/>
    <s v="Belgrano"/>
    <s v="RAFAEL COSTANERA OBLIGADO AV 7001"/>
    <n v="-34540988"/>
    <n v="-58437915"/>
    <x v="675"/>
    <x v="10"/>
    <d v="2023-08-30T00:00:00"/>
    <n v="8"/>
    <n v="0"/>
    <m/>
    <m/>
    <m/>
    <m/>
    <s v="CUNUMI SA"/>
    <n v="2022"/>
    <s v="licitacion publica"/>
    <s v="10179-0103-LPU22"/>
    <n v="30615748036"/>
    <s v="vecinos"/>
    <m/>
    <m/>
    <m/>
    <m/>
    <m/>
    <m/>
    <s v="EE-2022-32423526-DGCCYA"/>
    <m/>
    <m/>
  </r>
  <r>
    <s v="LOTBA"/>
    <s v="Refuncionalización Integral edilicia Av. SantaFé 4358/64"/>
    <s v="Finalizada"/>
    <s v="Arquitectura"/>
    <x v="9"/>
    <s v="La presente licitación tiene como objetivo principal la adecuación de parte del edificio sito en la Av. Santa Fe"/>
    <n v="197037558.19999999"/>
    <n v="14"/>
    <s v="PALERMO"/>
    <s v="AV. SANTA FE 4358"/>
    <n v="-34579659"/>
    <n v="-58423834"/>
    <x v="581"/>
    <x v="10"/>
    <d v="2024-03-25T00:00:00"/>
    <n v="15"/>
    <n v="100"/>
    <m/>
    <m/>
    <m/>
    <m/>
    <s v="DEJESUS CONSTRUCCIONES S.R.L."/>
    <n v="2021"/>
    <s v="Licitación Pública LOTBAC"/>
    <s v="Nº 1-0012-LPU21"/>
    <n v="30713272708"/>
    <s v="usuarios"/>
    <m/>
    <m/>
    <m/>
    <m/>
    <m/>
    <s v="https://lotbac.loteriadelaciudad.gob.ar/PLIEGO/VistaPreviaPliegoCiudadano.aspx?qs=BQoBkoMoEhzyAmjD1863oOS3CsOG|O2/HWqTJ/yuUOfS1qHxEPdnxwrNy8tP|kJ8X5ZvxMAk0YiLHUgjn17PCiuhu/Z2s2m3YLcV1X2OpuepU4BDKAevDQ=="/>
    <s v="EX-2021-32117040- -GCABA-LOTBA"/>
    <m/>
    <s v="LOTBA"/>
  </r>
  <r>
    <s v="BA Costa"/>
    <s v="Parque del Golf"/>
    <s v="Finalizada"/>
    <s v="Espacio Publico"/>
    <x v="9"/>
    <s v="Espacio Público ubicado en el actual Golf del Sector 5 (Costa Salguero)"/>
    <n v="598847634.70000005"/>
    <n v="14"/>
    <s v="Palermo"/>
    <s v="Av. Costanera Rafael Obligado, a la altura de la calle Salguero y a orillas del Río de la Plata"/>
    <s v="-34,56943_x000a_-343410"/>
    <s v="-58,39623 _x000a_-582346"/>
    <x v="540"/>
    <x v="10"/>
    <d v="2023-10-31T00:00:00"/>
    <n v="11"/>
    <n v="100"/>
    <m/>
    <m/>
    <m/>
    <m/>
    <s v="NAKU CONSTRUCCIONES S.R.L.-ALTOTE S.A.-UT"/>
    <n v="2022"/>
    <s v="licitacion publica"/>
    <s v="10179-0070-LPU22"/>
    <n v="30717825639"/>
    <s v="vecinos"/>
    <m/>
    <m/>
    <m/>
    <m/>
    <m/>
    <s v="https://buenosairesobras.dguiaf-gcba.gov.ar/PLIEGO/VistaPreviaPliegoCiudadano.aspx?qs=BQoBkoMoEhwQN1j20x8LgSwTRqcQXyiNf4DYOiocVQHxVUZpzVdgwLj2zdrmVcYCXJmAo500P8KhReX50jhtuuSRHjZWjyI|bdOvrJ4bqLDsPUJsud4B6A=="/>
    <s v="EX-2022-17713563-GCABA-DGPAR"/>
    <m/>
    <m/>
  </r>
  <r>
    <s v="Parque del Vega"/>
    <s v="Parque del Vega"/>
    <s v="Finalizada"/>
    <s v="Espacio Público"/>
    <x v="1"/>
    <s v="Puesta en valor del entorno al pozo alivianador del vega, incorporación de áreas de estacionamiento y esparcimiento. Continuidad de vía de bicisenda y camino peatonal/vehicular de intertrabado el cual funcionara de abastecimiento para las distintas áreas del parque."/>
    <n v="314472332.17000002"/>
    <n v="13"/>
    <s v="Nuñez"/>
    <s v="Av Costanera 4899"/>
    <n v="-34.551749999999998"/>
    <n v="-58.426699999999997"/>
    <x v="676"/>
    <x v="12"/>
    <d v="2023-02-28T00:00:00"/>
    <n v="6"/>
    <n v="100"/>
    <m/>
    <m/>
    <m/>
    <m/>
    <s v="SALVATORI SA"/>
    <n v="2022"/>
    <s v="Licitacion publica"/>
    <s v="BACO N° 10179-0033-LPU22_x000a_"/>
    <n v="30512700124"/>
    <s v="vecinos"/>
    <m/>
    <m/>
    <m/>
    <m/>
    <m/>
    <m/>
    <s v="EX-2022-14400156-GCBA-DGPAR_x000a_ EX2022-16406780-GCBA-DGCCYA"/>
    <m/>
    <m/>
  </r>
  <r>
    <s v="Parque Costero BA"/>
    <s v="Parque Costero BA"/>
    <s v="Finalizada"/>
    <s v="Espacio Público"/>
    <x v="1"/>
    <s v="Crear un nuevo parque público costero con características de playa pública que promueva la interacción de las personas con el río, integrándose al corredor biológico ribereño en continuidad con la Reserva Natural de Ciudad Universitaria, Parque de los Niños, Costanera Norte, y la Reserva Ecológica Costanera Sur, entre otros y agregando así un nuevo espacio al borde del río en la Ciudad."/>
    <n v="1523334227.3499999"/>
    <n v="13"/>
    <s v="Nuñez"/>
    <s v="Av Costanera 6551"/>
    <n v="-34.54871"/>
    <n v="-58.429639999999999"/>
    <x v="565"/>
    <x v="10"/>
    <d v="2023-10-28T00:00:00"/>
    <n v="9"/>
    <n v="100"/>
    <m/>
    <m/>
    <m/>
    <m/>
    <s v="CRIBA SA"/>
    <n v="2022"/>
    <s v="Licitacion publica"/>
    <s v="BACO N° 10179-0079-LPU22"/>
    <n v="30505454436"/>
    <s v="vecinos"/>
    <m/>
    <m/>
    <m/>
    <m/>
    <m/>
    <m/>
    <s v="EX N° 26487008-GCABA-DGPAR/22 EX N° 26908441-GCABA-DGCCYA/22"/>
    <m/>
    <m/>
  </r>
  <r>
    <s v="Complejos Habitacionales"/>
    <s v="Dorrego (Los Perales)"/>
    <s v="Finalizado"/>
    <m/>
    <x v="5"/>
    <m/>
    <m/>
    <n v="9"/>
    <s v="Mataderos"/>
    <s v="MONTE Y DE LA TORRE, LISANDRO AV."/>
    <n v="-34.669040000000003"/>
    <n v="-58.496110000000002"/>
    <x v="257"/>
    <x v="8"/>
    <m/>
    <m/>
    <n v="100"/>
    <m/>
    <m/>
    <m/>
    <m/>
    <m/>
    <m/>
    <m/>
    <m/>
    <m/>
    <m/>
    <m/>
    <m/>
    <m/>
    <m/>
    <m/>
    <m/>
    <m/>
    <m/>
    <m/>
  </r>
  <r>
    <s v="Complejos Habitacionales"/>
    <s v="Piedrabuena"/>
    <s v="Finalizado"/>
    <m/>
    <x v="5"/>
    <m/>
    <m/>
    <n v="8"/>
    <s v="Villa Lugano"/>
    <s v="PIEDRABUENA AV Y CASTAÑARES AV."/>
    <n v="-34.678114999999998"/>
    <s v=" -58,491541"/>
    <x v="257"/>
    <x v="8"/>
    <m/>
    <m/>
    <n v="100"/>
    <m/>
    <m/>
    <m/>
    <m/>
    <m/>
    <m/>
    <m/>
    <m/>
    <m/>
    <m/>
    <m/>
    <m/>
    <m/>
    <m/>
    <m/>
    <m/>
    <m/>
    <m/>
    <m/>
  </r>
  <r>
    <s v="Complejos Habitacionales"/>
    <s v="Lacarra"/>
    <s v="Finalizado"/>
    <m/>
    <x v="5"/>
    <m/>
    <m/>
    <n v="8"/>
    <s v="Villa Soldati"/>
    <s v="AV HECTOR CAMPORA y AV CASTAÑARES"/>
    <n v="-34.657012999999999"/>
    <n v="-58.459515000000003"/>
    <x v="257"/>
    <x v="8"/>
    <m/>
    <m/>
    <n v="100"/>
    <m/>
    <m/>
    <m/>
    <m/>
    <m/>
    <m/>
    <m/>
    <m/>
    <m/>
    <m/>
    <m/>
    <m/>
    <m/>
    <m/>
    <m/>
    <m/>
    <m/>
    <m/>
    <m/>
  </r>
  <r>
    <s v="Complejos Habitacionales"/>
    <s v="Padre Mugica"/>
    <s v="Proyecto finalizado"/>
    <m/>
    <x v="5"/>
    <m/>
    <m/>
    <n v="8"/>
    <s v="Villa Lugano"/>
    <s v="PAZ, GRAL. AV. 15330"/>
    <n v="-34.682059000000002"/>
    <n v="-58.488847999999997"/>
    <x v="257"/>
    <x v="8"/>
    <m/>
    <m/>
    <m/>
    <m/>
    <m/>
    <m/>
    <m/>
    <m/>
    <m/>
    <m/>
    <m/>
    <m/>
    <m/>
    <m/>
    <m/>
    <m/>
    <m/>
    <m/>
    <m/>
    <m/>
    <m/>
    <m/>
  </r>
  <r>
    <s v="La Transformación no Para"/>
    <s v="Eco Casa (Ex hostal del lago)"/>
    <s v="Finalizada"/>
    <s v="Espacio Público"/>
    <x v="7"/>
    <s v="La obra contempla la recuperación del edificio en su totalidad. Las tareas se basan en la conservación integral exterior e interior, completando y restaurando sus elementos existentes,"/>
    <n v="107756988.3"/>
    <n v="1"/>
    <s v="Palermo"/>
    <s v="Av bunge y Av los ombues"/>
    <m/>
    <m/>
    <x v="541"/>
    <x v="12"/>
    <d v="2023-09-18T00:00:00"/>
    <n v="4"/>
    <n v="100"/>
    <m/>
    <m/>
    <m/>
    <m/>
    <s v="Seob S.A."/>
    <n v="2022"/>
    <s v="Licitacion publica"/>
    <s v="351-0097-LPU22"/>
    <n v="33692849979"/>
    <m/>
    <m/>
    <m/>
    <m/>
    <m/>
    <m/>
    <m/>
    <m/>
    <m/>
    <m/>
  </r>
  <r>
    <s v="Casco Historico"/>
    <s v="Cruces Nivelados Tacuarí"/>
    <s v="Finalizada"/>
    <s v="Espacio Público"/>
    <x v="7"/>
    <s v="El proyecto tiene como objetivo la renovación y puesta en valor de ciertas áreas que conforman el Casco Histórico de la Ciudad. La propuesta busca activar el área en términos turísticos, culturales y comerciales. Se busca mejorar del mismo modo la calidad ambiental favoreciendo la caminabilidad. La intervención proyectada se basa, principalmente, en un criterio de conservación y restauración, ejecutando tareas de limpieza y protección, conjuntamente con obras de iluminación que jerarquizan los elementos significativos."/>
    <n v="87000000"/>
    <n v="1"/>
    <s v="Monserrat"/>
    <s v="Av. Belgrano y Juan de Garay"/>
    <m/>
    <m/>
    <x v="677"/>
    <x v="10"/>
    <d v="2023-01-31T00:00:00"/>
    <n v="3"/>
    <n v="100"/>
    <m/>
    <m/>
    <m/>
    <m/>
    <s v="SEOB"/>
    <n v="2022"/>
    <s v="Licitación Pública de etapa múltiple"/>
    <s v="648/SIGAF/2018"/>
    <n v="33692849979"/>
    <m/>
    <m/>
    <m/>
    <m/>
    <m/>
    <m/>
    <m/>
    <m/>
    <m/>
    <m/>
  </r>
  <r>
    <s v="Casco Historico"/>
    <s v="Cruces nivelados Piedras"/>
    <s v="Finalizada"/>
    <s v="Espacio Público"/>
    <x v="7"/>
    <s v="El proyecto tiene como objetivo la renovación y puesta en valor de ciertas áreas que conforman el Casco Histórico de la Ciudad. La propuesta busca activar el área en términos turísticos, culturales y comerciales. Se busca mejorar del mismo modo la calidad ambiental favoreciendo la caminabilidad. La intervención proyectada se basa, principalmente, en un criterio de conservación y restauración, ejecutando tareas de limpieza y protección, conjuntamente con obras de iluminación que jerarquizan los elementos significativos."/>
    <n v="251000000"/>
    <n v="1"/>
    <s v="Monserrat"/>
    <s v="Piedras e/Belgrano y Juan de Garay"/>
    <n v="-34612846"/>
    <n v="-58377588"/>
    <x v="678"/>
    <x v="12"/>
    <d v="2023-05-02T00:00:00"/>
    <n v="3"/>
    <n v="100"/>
    <m/>
    <m/>
    <m/>
    <m/>
    <s v="SEOB-RICAVIAL"/>
    <n v="2023"/>
    <s v="Licitación Pública de etapa múltiple"/>
    <s v="648/SIGAF/2018"/>
    <s v="30-68031433-7"/>
    <m/>
    <m/>
    <m/>
    <m/>
    <m/>
    <m/>
    <m/>
    <m/>
    <m/>
    <m/>
  </r>
  <r>
    <s v="Casco Historico"/>
    <s v="Fachadas Patrimoniales Et. 6 Casal de Cataluña"/>
    <s v="Finalizada"/>
    <s v="Espacio Público"/>
    <x v="7"/>
    <s v="El proyecto tiene como objetivo la renovación y puesta en valor de ciertas áreas que conforman el Casco Histórico de la Ciudad. La propuesta busca activar el área en términos turísticos, culturales y comerciales. Se busca mejorar del mismo modo la calidad ambiental favoreciendo la caminabilidad. La intervención proyectada se basa, principalmente, en un criterio de conservación y restauración, ejecutando tareas de limpieza y protección, conjuntamente con obras de iluminación que jerarquizan los elementos significativos"/>
    <n v="49022883.920000002"/>
    <n v="1"/>
    <s v="San Telmo"/>
    <s v="Chacabuco entre independencia y EEUU"/>
    <n v="-34618535"/>
    <n v="-58375857"/>
    <x v="541"/>
    <x v="12"/>
    <d v="2023-07-13T00:00:00"/>
    <n v="6"/>
    <n v="100"/>
    <m/>
    <m/>
    <m/>
    <m/>
    <s v="HIT Construcciones"/>
    <n v="2022"/>
    <s v="Licitacion Pública"/>
    <s v="351-0100-LPU22"/>
    <n v="30611874851"/>
    <m/>
    <m/>
    <m/>
    <m/>
    <m/>
    <m/>
    <m/>
    <m/>
    <m/>
    <m/>
  </r>
  <r>
    <s v="Casco Historico"/>
    <s v="Fachadas Patrimoniales Et. 6 Chacabuco 874 (Ex pista urbana)"/>
    <s v="Finalizada"/>
    <s v="Espacio Público"/>
    <x v="7"/>
    <s v="El proyecto tiene como objetivo la renovación y puesta en valor de ciertas áreas que conforman el Casco Histórico de la Ciudad. La propuesta busca activar el área en términos turísticos, culturales y comerciales. Se busca mejorar del mismo modo la calidad ambiental favoreciendo la caminabilidad. La intervención proyectada se basa, principalmente, en un criterio de conservación y restauración, ejecutando tareas de limpieza y protección, conjuntamente con obras de iluminación que jerarquizan los elementos significativos"/>
    <n v="35981887.409999996"/>
    <n v="1"/>
    <s v="San Telmo"/>
    <s v="Chacabuco 874"/>
    <n v="-34618267"/>
    <n v="-58375462"/>
    <x v="555"/>
    <x v="12"/>
    <d v="2023-07-13T00:00:00"/>
    <n v="6"/>
    <n v="75"/>
    <m/>
    <m/>
    <m/>
    <m/>
    <s v="Consulper SA"/>
    <n v="2022"/>
    <s v="Licitacion Pública"/>
    <s v="351-0064-LPA22"/>
    <n v="30611874851"/>
    <m/>
    <m/>
    <m/>
    <m/>
    <m/>
    <m/>
    <m/>
    <m/>
    <m/>
    <m/>
  </r>
  <r>
    <s v="Plan 54 escuelas"/>
    <s v="Jardin de Infantes Integral N° 5 D.E 14"/>
    <s v="Finalizada"/>
    <s v="Escuelas"/>
    <x v="0"/>
    <s v="Inicial"/>
    <n v="24484023.006640002"/>
    <n v="15"/>
    <s v="Paternal"/>
    <s v="Av. Chorroarin 365"/>
    <n v="-34.593800000000002"/>
    <n v="-58.476500000000001"/>
    <x v="285"/>
    <x v="5"/>
    <d v="2018-07-30T00:00:00"/>
    <n v="15.133333333333333"/>
    <n v="100"/>
    <m/>
    <m/>
    <m/>
    <m/>
    <s v="Ingenor S.A"/>
    <d v="2017-05-02T00:00:00"/>
    <s v="Licitación Pública"/>
    <m/>
    <m/>
    <m/>
    <m/>
    <m/>
    <m/>
    <m/>
    <m/>
    <m/>
    <m/>
    <m/>
    <m/>
  </r>
  <r>
    <s v="Plan 54 escuelas"/>
    <s v="Jardin de Infantes Integral N° 10 D.E 1"/>
    <s v="Finalizada"/>
    <s v="Escuelas"/>
    <x v="0"/>
    <s v="Inicial"/>
    <m/>
    <n v="1"/>
    <s v="Retiro"/>
    <s v="Parc.1p-Manzana 162 (a) - seccion 15."/>
    <n v="-34.58921376"/>
    <n v="-58.371015249999999"/>
    <x v="99"/>
    <x v="5"/>
    <d v="2018-12-31T00:00:00"/>
    <n v="12"/>
    <n v="100"/>
    <m/>
    <m/>
    <m/>
    <m/>
    <m/>
    <d v="2017-12-01T00:00:00"/>
    <s v="Licitación Pública"/>
    <m/>
    <m/>
    <m/>
    <m/>
    <m/>
    <m/>
    <m/>
    <m/>
    <m/>
    <m/>
    <m/>
    <m/>
  </r>
  <r>
    <s v="Plan 54 escuelas"/>
    <s v="CFP 38"/>
    <s v="Finalizada"/>
    <s v="Escuelas"/>
    <x v="0"/>
    <s v="Adultos"/>
    <m/>
    <n v="1"/>
    <s v="Retiro"/>
    <s v="Parcela 1p-Manzana 162 G-Sección 15-Circunscripción 19, Barrio 31"/>
    <n v="-34.58921376"/>
    <n v="-58.371015249999999"/>
    <x v="99"/>
    <x v="5"/>
    <d v="2018-12-31T00:00:00"/>
    <n v="12"/>
    <n v="100"/>
    <m/>
    <m/>
    <m/>
    <m/>
    <m/>
    <d v="2017-12-01T00:00:00"/>
    <s v="Licitación Pública"/>
    <m/>
    <m/>
    <m/>
    <m/>
    <m/>
    <m/>
    <m/>
    <m/>
    <m/>
    <m/>
    <m/>
    <m/>
  </r>
  <r>
    <s v="Barrio 31"/>
    <s v="Ejecución, Rehabilitación y Mantenimiento de viviendas del Barrio 31, Etapa UM 3, Sector Bajo Autopista. Lote 1"/>
    <s v="Finalizada"/>
    <s v="Vivienda"/>
    <x v="8"/>
    <s v="“Ejecucion, rehabilitacion y mantenimiento de viviendas del barrio 31, Ciudad Autónoma de Buenos Aires - ETAPA UM 3 (BA)” "/>
    <n v="235847220"/>
    <n v="1"/>
    <s v="Retiro"/>
    <s v="Alpaca 620"/>
    <n v="-34.5845761"/>
    <n v="-58.379408699999999"/>
    <x v="609"/>
    <x v="7"/>
    <d v="2022-08-09T00:00:00"/>
    <n v="12"/>
    <n v="100"/>
    <m/>
    <m/>
    <m/>
    <m/>
    <s v="VILLAREX S.A._x000a_DEMOLICIONES MITRE S.R.L."/>
    <n v="2021"/>
    <s v="Licitación Pública"/>
    <s v="31-SIGAF-2021"/>
    <s v="30712097996_x000a_30657536551_x000a_"/>
    <n v="118"/>
    <n v="20"/>
    <m/>
    <m/>
    <m/>
    <m/>
    <m/>
    <s v="EX-2021-22002011-GCABA-DGMV"/>
    <m/>
    <m/>
  </r>
  <r>
    <s v="Barrio 31"/>
    <s v="Ejecución, Rehabilitación y Mantenimiento de viviendas del Barrio 31, Etapa UM 3, Sector Bajo Autopista. Lote 2"/>
    <s v="Finalizada"/>
    <s v="Vivienda"/>
    <x v="8"/>
    <s v="“Ejecucion, rehabilitacion y mantenimiento de viviendas del barrio 31, Ciudad Autónoma de Buenos Aires - ETAPA UM 3 (BA)” "/>
    <n v="115842592"/>
    <n v="1"/>
    <s v="Retiro"/>
    <s v="Alpaca 620"/>
    <n v="-34.5845761"/>
    <n v="-58.379408699999999"/>
    <x v="609"/>
    <x v="7"/>
    <d v="2022-08-09T00:00:00"/>
    <n v="12"/>
    <n v="100"/>
    <m/>
    <m/>
    <m/>
    <m/>
    <s v="Demoliciones Mitre SRL"/>
    <n v="2021"/>
    <s v="Licitación Pública"/>
    <s v="31-SIGAF-2021"/>
    <n v="30657536551"/>
    <n v="36"/>
    <m/>
    <m/>
    <m/>
    <m/>
    <m/>
    <m/>
    <s v="EX-2021-5937046-GCABA-DGMV"/>
    <m/>
    <m/>
  </r>
  <r>
    <s v="Barrio 31"/>
    <s v="Ejecución, rehabilitación y mantenimiento de viviendas del Barrio 31, Sector 2: “Comunicaciones”"/>
    <s v="Finalizada"/>
    <s v="Vivienda"/>
    <x v="8"/>
    <s v="&quot;“Ejecución, rehabilitación y mantenimiento de viviendas del Barrio 31 de la ciudad de buenos aires. SECTOR COMUNICACIONES” "/>
    <n v="141180206"/>
    <n v="1"/>
    <s v="Retiro"/>
    <s v="Evita 2194"/>
    <n v="-34.578740000000003"/>
    <n v="-58.387872999999999"/>
    <x v="674"/>
    <x v="10"/>
    <d v="2023-12-15T00:00:00"/>
    <n v="12"/>
    <n v="1"/>
    <m/>
    <m/>
    <m/>
    <m/>
    <s v="Demoliciones Mitre SRL"/>
    <n v="2022"/>
    <s v="Licitación Pública Abreviada."/>
    <s v="10209-0036-LPA22"/>
    <n v="30657536551"/>
    <n v="126"/>
    <n v="15"/>
    <m/>
    <m/>
    <m/>
    <m/>
    <m/>
    <s v="EX-2022-15718818--GCABA-UPEUBPCM"/>
    <m/>
    <m/>
  </r>
  <r>
    <s v="Barrio 31"/>
    <s v="Ejecución, rehabilitación y mantenimiento de viviendas del Barrio 31, Sector 3: &quot;YPF&quot;"/>
    <s v="Finalizada"/>
    <s v="Vivienda"/>
    <x v="8"/>
    <s v="“Ejecución, rehabilitación y mantenimiento de viviendas del Barrio 31 de la ciudad de buenos aires - YPF&quot;&quot;&quot;"/>
    <n v="80816340"/>
    <n v="1"/>
    <s v="Retiro"/>
    <s v="Evita 1296"/>
    <n v="-34.581074999999998"/>
    <n v="-58.383702"/>
    <x v="557"/>
    <x v="10"/>
    <d v="2023-03-15T00:00:00"/>
    <n v="8"/>
    <n v="100"/>
    <m/>
    <m/>
    <m/>
    <m/>
    <s v="BLUE STEEL S.A. "/>
    <n v="2022"/>
    <s v="Licitación Pública Abreviada."/>
    <s v="10209-0016-LPA22"/>
    <n v="30709422967"/>
    <n v="36"/>
    <m/>
    <m/>
    <m/>
    <m/>
    <m/>
    <m/>
    <s v="EX-2022-31849451-GCABA-UPEUBPCM"/>
    <m/>
    <m/>
  </r>
  <r>
    <s v="Barrio 31"/>
    <s v="Ejecución, Rehabilitación y Mantenimiento de viviendas del Barrio 31, Etapa UM 3, Sector Bajo Autopista. Lote 1"/>
    <s v="Finalizada"/>
    <s v="Vivienda"/>
    <x v="8"/>
    <s v="“Ejecucion, rehabilitacion y mantenimiento de viviendas del barrio 31, Ciudad Autónoma de Buenos Aires - ETAPA UM 3 (BA)” "/>
    <n v="235847220"/>
    <n v="1"/>
    <s v="Retiro"/>
    <s v="Alpaca 620"/>
    <n v="-34.5845761"/>
    <n v="-58.379408699999999"/>
    <x v="609"/>
    <x v="7"/>
    <d v="2022-08-09T00:00:00"/>
    <n v="12"/>
    <n v="100"/>
    <m/>
    <m/>
    <m/>
    <m/>
    <s v="VILLAREX S.A._x000a_DEMOLICIONES MITRE S.R.L."/>
    <n v="2021"/>
    <s v="Licitación Pública"/>
    <s v="31-SIGAF-2021"/>
    <s v="30712097996_x000a_30657536551_x000a_"/>
    <n v="118"/>
    <n v="20"/>
    <m/>
    <m/>
    <m/>
    <m/>
    <m/>
    <s v="EX-2021-22002011-GCABA-DGMV"/>
    <m/>
    <m/>
  </r>
  <r>
    <s v="Barrio 31"/>
    <s v="Ejecución, Rehabilitación y Mantenimiento de viviendas del Barrio 31, Etapa UM 3, Sector Bajo Autopista. Lote 2"/>
    <s v="Finalizada"/>
    <s v="Vivienda"/>
    <x v="8"/>
    <s v="“Ejecucion, rehabilitacion y mantenimiento de viviendas del barrio 31, Ciudad Autónoma de Buenos Aires - ETAPA UM 3 (BA)” "/>
    <n v="115842592"/>
    <n v="1"/>
    <s v="Retiro"/>
    <s v="Alpaca 620"/>
    <n v="-34.5845761"/>
    <n v="-58.379408699999999"/>
    <x v="609"/>
    <x v="7"/>
    <d v="2022-08-09T00:00:00"/>
    <n v="12"/>
    <n v="100"/>
    <m/>
    <m/>
    <m/>
    <m/>
    <s v="Demoliciones Mitre SRL"/>
    <n v="2021"/>
    <s v="Licitación Pública"/>
    <s v="31-SIGAF-2021"/>
    <n v="30657536551"/>
    <n v="36"/>
    <m/>
    <m/>
    <m/>
    <m/>
    <m/>
    <m/>
    <s v="EX-2021-5937046-GCABA-DGMV"/>
    <m/>
    <m/>
  </r>
  <r>
    <s v="Barrio 31"/>
    <s v="Ejecución, Rehabilitación y Mantenimiento de viviendas del Barrio 31, Etapa UM 4, Sector Bajo Autopista - Lote 1"/>
    <s v="Finalizada"/>
    <s v="Vivienda"/>
    <x v="8"/>
    <s v="Ejecucion, rehabilitacion y mantenimiento de viviendas del barrio 31, Ciudad Autónoma de Buenos Aires - ETAPA UM 4 (BA)”"/>
    <n v="238233196"/>
    <n v="1"/>
    <s v="Retiro"/>
    <s v="Alpaca 620"/>
    <n v="-34.5845761"/>
    <n v="-58.379408699999999"/>
    <x v="609"/>
    <x v="7"/>
    <d v="2022-08-09T00:00:00"/>
    <n v="12"/>
    <n v="100"/>
    <m/>
    <m/>
    <m/>
    <m/>
    <s v="VILLAREX S.A._x000a_DEMOLICIONES MITRE S.R.L."/>
    <n v="2021"/>
    <s v="Licitación Pública"/>
    <s v="32-SIGAF-2021"/>
    <s v="30712097996_x000a_30657536551_x000a_"/>
    <n v="67"/>
    <n v="20"/>
    <m/>
    <m/>
    <m/>
    <m/>
    <m/>
    <s v="EX-2021-22020208-GCABA-DGMV"/>
    <m/>
    <m/>
  </r>
  <r>
    <s v="Barrio 31"/>
    <s v="Ejecución, Rehabilitación y Mantenimiento de viviendas del Barrio 31, Etapa UM 4, Sector Bajo Autopista - Lote 2"/>
    <s v="Finalizada"/>
    <s v="Vivienda"/>
    <x v="8"/>
    <s v="Ejecucion, rehabilitacion y mantenimiento de viviendas del barrio 31, Ciudad Autónoma de Buenos Aires - ETAPA UM 4 (BA)”"/>
    <n v="110529535"/>
    <n v="1"/>
    <s v="Retiro"/>
    <s v="Alpaca 620"/>
    <n v="-34.5845761"/>
    <n v="-58.379408699999999"/>
    <x v="609"/>
    <x v="7"/>
    <d v="2022-08-09T00:00:00"/>
    <n v="12"/>
    <n v="100"/>
    <m/>
    <m/>
    <m/>
    <m/>
    <s v="Demoliciones Mitre SRL"/>
    <n v="2021"/>
    <s v="Licitación Pública"/>
    <s v="32-SIGAF-2021"/>
    <n v="30657536551"/>
    <n v="44"/>
    <m/>
    <m/>
    <m/>
    <m/>
    <m/>
    <m/>
    <s v="EX-2021-05983122-GCABA-DGMV"/>
    <m/>
    <m/>
  </r>
  <r>
    <s v="Barrio 31"/>
    <s v="CONSTRUCCION DE GALPON COMUNITARIO EN BAJO_x000a_  AUTOPISTA"/>
    <s v="Finalizada"/>
    <s v="Arquitectura"/>
    <x v="8"/>
    <s v="CONSTRUCCION DE GALPON COMUNITARIO EN BAJO_x000a_  AUTOPISTA"/>
    <n v="99471755.950000003"/>
    <n v="1"/>
    <s v="Retiro"/>
    <s v="Vicuña 885"/>
    <n v="-3.45828523162245E+16"/>
    <n v="-5.8381408888757504E+16"/>
    <x v="549"/>
    <x v="10"/>
    <d v="2023-01-31T00:00:00"/>
    <n v="7"/>
    <n v="100"/>
    <m/>
    <m/>
    <m/>
    <m/>
    <s v="KIR"/>
    <n v="2022"/>
    <s v="Licitación Pública"/>
    <s v="Licitación Pública N° 70/SIGAF/22 "/>
    <n v="30702232046"/>
    <n v="40203"/>
    <n v="30"/>
    <m/>
    <m/>
    <m/>
    <s v="https://www.buenosaires.gob.ar/baobras/barrio-31"/>
    <s v="https://documentosboletinoficial.buenosaires.gob.ar/publico/20220218.pdf"/>
    <s v="EX-2022-03108094-GCABA-DGOPDU"/>
    <m/>
    <m/>
  </r>
  <r>
    <s v="Barrio 31"/>
    <s v="Construcción e Instalación de Acueducto para Alimentación del Barrio"/>
    <s v="Finalizada"/>
    <s v="Hidráulica e Infraestructura/ Espacio Público"/>
    <x v="8"/>
    <s v="Construcción e Instalación de Acueducto para Alimentación del Barrio 31, Retiro, Ciudad_x000a_  Autónoma de Buenos Aires"/>
    <n v="118528756.62"/>
    <n v="1"/>
    <s v="Retiro"/>
    <s v="Calle 12 y Ramón Castillo"/>
    <n v="-3457773402035090"/>
    <n v="-5838546148616760"/>
    <x v="455"/>
    <x v="4"/>
    <d v="2019-10-27T00:00:00"/>
    <n v="12"/>
    <n v="100"/>
    <m/>
    <m/>
    <m/>
    <m/>
    <s v="TECMA S.A."/>
    <n v="2018"/>
    <s v="Licitación Pública"/>
    <s v="Licitación Pública Nacional Nº_x000a_118/SIGAF/18"/>
    <n v="30623866528"/>
    <n v="40203"/>
    <n v="30"/>
    <m/>
    <m/>
    <m/>
    <s v="https://www.buenosaires.gob.ar/baobras/barrio-31"/>
    <s v="https://documentosboletinoficial.buenosaires.gob.ar/publico/20180420.pdf"/>
    <s v="EX-2018-06541710-DGOPDU"/>
    <m/>
    <m/>
  </r>
  <r>
    <s v="Barrio 31"/>
    <s v="Infraestructura de Media Tensión"/>
    <s v="Finalizada"/>
    <s v="Hidráulica e Infraestructura/ Espacio Público"/>
    <x v="8"/>
    <s v="Infraestructura de Media_x000a_  Tensión en el marco de la Integración Social y Urbana de la Villa 31 en la Ciudad de Autónoma de Buenos Aires"/>
    <n v="97200910.049999997"/>
    <n v="1"/>
    <s v="Retiro"/>
    <s v="Sara Beatriz Fernández 38"/>
    <n v="-3458463534749090"/>
    <n v="-5837989301929000"/>
    <x v="679"/>
    <x v="4"/>
    <d v="2019-10-31T00:00:00"/>
    <n v="20"/>
    <n v="100"/>
    <m/>
    <m/>
    <m/>
    <m/>
    <s v="SES S.A."/>
    <n v="2017"/>
    <s v="Licitación Pública"/>
    <s v="1412-SIGAF/2017"/>
    <n v="30647727545"/>
    <n v="40203"/>
    <n v="20"/>
    <m/>
    <m/>
    <m/>
    <s v="https://www.buenosaires.gob.ar/baobras/barrio-31"/>
    <s v="https://documentosboletinoficial.buenosaires.gob.ar/publico/20180129.pdf"/>
    <s v="EX-2017- 21175472--DGOPDU"/>
    <m/>
    <m/>
  </r>
  <r>
    <s v="Barrio 31"/>
    <s v="Readecuación de Galpón de reciclaje"/>
    <s v="Finalizada"/>
    <s v="Arquitectura"/>
    <x v="8"/>
    <s v="Readecuación de Galpón de reciclaje en el Barrio Padre Carlos Mugica"/>
    <n v="16516477.039999999"/>
    <n v="1"/>
    <s v="Retiro"/>
    <s v="Carlos H. Perette 707"/>
    <n v="-3458175514003140"/>
    <n v="-5837980413272680"/>
    <x v="680"/>
    <x v="10"/>
    <d v="2022-10-15T00:00:00"/>
    <n v="6"/>
    <n v="100"/>
    <m/>
    <m/>
    <m/>
    <m/>
    <s v="Demoliciones Mitre"/>
    <n v="2022"/>
    <s v="Licitación Pública"/>
    <s v="N° 10209- 0058-LPA21"/>
    <n v="30657536551"/>
    <n v="40203"/>
    <n v="20"/>
    <m/>
    <m/>
    <m/>
    <s v="https://www.buenosaires.gob.ar/baobras/barrio-31"/>
    <s v="https://documentosboletinoficial.buenosaires.gob.ar/publico/20220418.pdf"/>
    <s v="EX-2021-39806227- -GCABAUPEUBPCM"/>
    <m/>
    <m/>
  </r>
  <r>
    <s v="Barrio 31"/>
    <s v="EJECUCIÓN, REHABILITACIÓN, MANTENIMIENTO E INTERVENCIÓN PUNTUAL EN VIVIENDAS"/>
    <s v="Finalizada"/>
    <s v="Vivienda"/>
    <x v="8"/>
    <s v="EJECUCIÓN, REHABILITACIÓN, MANTENIMIENTO E INTERVENCIÓN PUNTUAL EN VIVIENDAS DEL BARRIO 31, CIUDAD AUTÓNOMA DE BUENOS AIRES"/>
    <n v="1296814632.0899999"/>
    <n v="1"/>
    <s v="Retiro"/>
    <s v="Sara Beatriz Fernández 38"/>
    <n v="-3458463534749090"/>
    <n v="-5837989301929000"/>
    <x v="681"/>
    <x v="10"/>
    <d v="2023-12-31T00:00:00"/>
    <n v="12"/>
    <n v="1"/>
    <m/>
    <m/>
    <m/>
    <m/>
    <s v="VILLAREX S.A, _x000a_  DEMOLICIONES MITRE S.R.L._x000a_  BLUE STEEL S.A."/>
    <n v="2022"/>
    <s v="Licitación Pública"/>
    <s v="N° 10209-0087-LPU22"/>
    <s v="30712097996_x000a_30657536551_x000a_"/>
    <n v="750"/>
    <n v="70"/>
    <m/>
    <m/>
    <m/>
    <s v="https://www.buenosaires.gob.ar/baobras/barrio-31"/>
    <s v="https://documentosboletinoficial.buenosaires.gob.ar/publico/20221115.pdf"/>
    <s v="EX-2022-29164037-GCABA-UPEUBPCM"/>
    <m/>
    <m/>
  </r>
  <r>
    <s v="Barrio 31"/>
    <s v="Adecuación de la Red de Agua Potable"/>
    <s v="Finalizada"/>
    <s v="Hidráulica e Infraestructura/ Espacio Público"/>
    <x v="8"/>
    <s v="Adecuación de la Red de Agua Potable en el Barrio Padre Carlos Múgica"/>
    <n v="273087050.17000002"/>
    <n v="1"/>
    <s v="Retiro"/>
    <s v="Sara Beatriz Fernández 38"/>
    <n v="-3458463534749090"/>
    <n v="-5837989301929000"/>
    <x v="682"/>
    <x v="10"/>
    <d v="2023-11-10T00:00:00"/>
    <n v="14"/>
    <n v="1"/>
    <m/>
    <m/>
    <m/>
    <m/>
    <s v="CIS S.R.L_x000a_  BENCEN S.A._x000a_  DASA S.A."/>
    <n v="2022"/>
    <s v="Licitación Pública"/>
    <s v=" N° 10209-0047-LPU22"/>
    <s v="30710393881_x000a_  30712536809_x000a_  30711014175"/>
    <n v="40203"/>
    <n v="30"/>
    <m/>
    <m/>
    <m/>
    <s v="https://www.buenosaires.gob.ar/baobras/barrio-31"/>
    <s v="https://documentosboletinoficial.buenosaires.gob.ar/publico/20220831.pdf"/>
    <s v="EX-2022-20491127-GCABA-UPEUBPCM "/>
    <m/>
    <m/>
  </r>
  <r>
    <s v="Barrio 31"/>
    <s v="Renovación de la Red de Alimentación de Baja Tensión"/>
    <s v="Finalizada"/>
    <s v="Hidráulica e Infraestructura/ Espacio Público"/>
    <x v="8"/>
    <s v="Renovación de la Red de Alimentación de Baja Tensión en el Macizo del Barrio Padre Carlos Mugica"/>
    <n v="1748669921.95"/>
    <n v="1"/>
    <s v="Retiro"/>
    <s v="Sara Beatriz Fernández 38"/>
    <n v="-3458463534749090"/>
    <n v="-5837989301929000"/>
    <x v="682"/>
    <x v="10"/>
    <d v="2023-11-10T00:00:00"/>
    <n v="14"/>
    <n v="1"/>
    <m/>
    <m/>
    <m/>
    <m/>
    <s v="DASA S.A_x000a_  BENCEN S.A._x000a_  ROWING S.A._x000a_  CIS S.R.L"/>
    <n v="2022"/>
    <s v="Licitación Pública"/>
    <s v="N° 465-SIGAF-2022"/>
    <s v="30711014175_x000a_  30712536809_x000a_  30600725447_x000a_  30710393881"/>
    <n v="40203"/>
    <n v="30"/>
    <m/>
    <m/>
    <m/>
    <s v="https://www.buenosaires.gob.ar/baobras/barrio-31"/>
    <s v="https://documentosboletinoficial.buenosaires.gob.ar/publico/20220824.pdf"/>
    <s v="EX-2022-15323560-GCABA-DGOPDU"/>
    <m/>
    <m/>
  </r>
  <r>
    <s v="Barrio 31"/>
    <s v="Puesta en valor Casa de la Cultura"/>
    <s v="Finalizada"/>
    <s v="Arquitectura"/>
    <x v="8"/>
    <s v="Puesta en valor Casa de la Cultura"/>
    <n v="13900122.140000001"/>
    <n v="1"/>
    <s v="Retiro"/>
    <s v="Flor de Otoño 672/676"/>
    <n v="-3.45848119343641E+16"/>
    <n v="-5.83801661378664E+16"/>
    <x v="551"/>
    <x v="10"/>
    <d v="2022-11-19T00:00:00"/>
    <n v="2"/>
    <n v="100"/>
    <m/>
    <m/>
    <m/>
    <m/>
    <s v="Blue Steel S.A."/>
    <n v="2022"/>
    <s v="Licitación Pública"/>
    <s v="10209-0028-LPA22"/>
    <n v="30709422967"/>
    <n v="40203"/>
    <n v="12"/>
    <m/>
    <m/>
    <m/>
    <s v="https://www.buenosaires.gob.ar/baobras/barrio-31"/>
    <s v="https://documentosboletinoficial.buenosaires.gob.ar/publico/20220908.pdf"/>
    <s v="E.E. N° EX-2022-24059208-GCABA-UPEUBPCM"/>
    <m/>
    <m/>
  </r>
  <r>
    <s v="Barrio 31"/>
    <s v="DESTACAMENTO POLICIAL EN BAJO AUTOPISTA"/>
    <s v="Finalizada"/>
    <s v="Arquitectura"/>
    <x v="8"/>
    <s v="DESTACAMENTO POLICIAL EN BAJO AUTOPISTA B31"/>
    <n v="91648638.400000006"/>
    <n v="1"/>
    <s v="Retiro"/>
    <s v="Islas Galápagos y Sara Beatriz Fernández"/>
    <n v="-3458454863363370"/>
    <n v="-5.8380266818041904E+16"/>
    <x v="544"/>
    <x v="10"/>
    <d v="2023-05-20T00:00:00"/>
    <n v="9"/>
    <n v="100"/>
    <m/>
    <m/>
    <m/>
    <m/>
    <s v="ALGIERI S.A."/>
    <n v="2022"/>
    <s v="Licitación Pública"/>
    <s v="10209-0042-LPU22"/>
    <n v="30699339810"/>
    <n v="40203"/>
    <n v="15"/>
    <m/>
    <m/>
    <m/>
    <s v="https://www.buenosaires.gob.ar/baobras/barrio-31"/>
    <s v="https://documentosboletinoficial.buenosaires.gob.ar/publico/20220812.pdf"/>
    <s v="EX N° 19.215.781-GCABA-UPEUBPCM/22"/>
    <m/>
    <m/>
  </r>
  <r>
    <s v="Barrio 31"/>
    <s v="Patio gastronómico"/>
    <s v="Finalizada"/>
    <s v="Arquitectura"/>
    <x v="8"/>
    <s v="PATIO GASTRONOMICO”,"/>
    <n v="86153470"/>
    <n v="1"/>
    <s v="Retiro"/>
    <s v="Carlos H. Perette y Cerro de los 7 Colores"/>
    <n v="-3457972160478580"/>
    <n v="-5838271750384690"/>
    <x v="683"/>
    <x v="12"/>
    <d v="2023-04-30T00:00:00"/>
    <n v="4"/>
    <n v="100"/>
    <m/>
    <m/>
    <m/>
    <m/>
    <s v="BLUE STEEL S.A."/>
    <n v="2022"/>
    <s v="Licitación Pública"/>
    <s v="N° 10209-0124-LPU22"/>
    <n v="30709422967"/>
    <n v="40203"/>
    <n v="10"/>
    <m/>
    <m/>
    <m/>
    <s v="https://www.buenosaires.gob.ar/baobras/barrio-31"/>
    <s v="https://documentosboletinoficial.buenosaires.gob.ar/publico/20221221.pdf"/>
    <s v="EX-2022-37178152-GCABA-DGMV"/>
    <m/>
    <m/>
  </r>
  <r>
    <s v="Barrio 31"/>
    <s v="CONSTRUCCION POLO COMERCIAL"/>
    <s v="Finalizada"/>
    <s v="Hidráulica e Infraestructura/ Espacio Público"/>
    <x v="8"/>
    <s v="Polo Comercial"/>
    <n v="110848553"/>
    <n v="1"/>
    <s v="Retiro"/>
    <s v="Carlos H. Perette y Machu Picchu"/>
    <n v="-3458394241416250"/>
    <n v="-5837585589224970"/>
    <x v="684"/>
    <x v="12"/>
    <d v="2023-12-22T00:00:00"/>
    <n v="10"/>
    <n v="1"/>
    <m/>
    <m/>
    <m/>
    <m/>
    <s v="Algieri"/>
    <n v="2022"/>
    <s v="Licitación Pública"/>
    <s v="N° 10209-0130-LPU22"/>
    <n v="30699339810"/>
    <n v="40203"/>
    <n v="20"/>
    <m/>
    <m/>
    <m/>
    <s v="https://www.buenosaires.gob.ar/baobras/barrio-31"/>
    <s v="https://documentosboletinoficial.buenosaires.gob.ar/publico/20230208.pdf"/>
    <s v="EX-2022-38347517-GCABA-UPEUBPCM"/>
    <m/>
    <m/>
  </r>
  <r>
    <s v="Barrio 31"/>
    <s v="EJECUCIÓN DE INFRAESTRUCTURA EN MANZANA 28 CON SUS ALREDEDORES"/>
    <s v="Finalizada"/>
    <s v="Hidráulica e Infraestructura/ Espacio Público"/>
    <x v="8"/>
    <s v="EJECUCIÓN DE INFRAESTRUCTURA EN MANZANA 28 CON SUS ALREDEDORES"/>
    <n v="216279136.74000001"/>
    <n v="1"/>
    <s v="Retiro"/>
    <s v="Calles Mapuche, Chejolán y Talampaya"/>
    <n v="-3457814340078380"/>
    <n v="-5.8387417161620096E+16"/>
    <x v="545"/>
    <x v="10"/>
    <d v="2023-10-13T00:00:00"/>
    <n v="12"/>
    <n v="100"/>
    <m/>
    <m/>
    <m/>
    <m/>
    <s v="ALTOTE S.A"/>
    <n v="2022"/>
    <s v="Licitación Pública"/>
    <s v="N° 10209-0056-LPU22"/>
    <n v="30707431896"/>
    <n v="40203"/>
    <n v="18"/>
    <m/>
    <m/>
    <m/>
    <s v="https://www.buenosaires.gob.ar/baobras/barrio-31"/>
    <s v="https://documentosboletinoficial.buenosaires.gob.ar/publico/20220831.pdf"/>
    <s v="EX-2022-22846855-GCABA-UPEUBPCM"/>
    <m/>
    <m/>
  </r>
  <r>
    <s v="Barrio 31"/>
    <s v="Apertura de calle y ejecución de Infraestructura Manzana 30"/>
    <s v="Finalizada"/>
    <s v="Hidráulica e Infraestructura/ Espacio Público"/>
    <x v="8"/>
    <s v="Apertura de calle y ejecución de Infraestructura Manzana 30"/>
    <n v="198331412.22"/>
    <n v="1"/>
    <s v="Retiro"/>
    <s v="Talampaya y Huemul"/>
    <n v="-3457955826682590"/>
    <n v="-5838619993688310"/>
    <x v="566"/>
    <x v="10"/>
    <d v="2023-12-30T00:00:00"/>
    <n v="12"/>
    <n v="1"/>
    <m/>
    <m/>
    <m/>
    <m/>
    <s v="Demoliciones Mitre SRL"/>
    <n v="2022"/>
    <s v="Licitación Pública"/>
    <s v="N° 10209-0041-LPA22"/>
    <n v="30657536551"/>
    <n v="40203"/>
    <n v="10"/>
    <m/>
    <m/>
    <m/>
    <s v="https://www.buenosaires.gob.ar/baobras/barrio-31"/>
    <s v="https://documentosboletinoficial.buenosaires.gob.ar/publico/20221104.pdf"/>
    <s v="EX2022-32823996-GCABA-UPEUBPCM"/>
    <m/>
    <m/>
  </r>
  <r>
    <s v="Barrio 31"/>
    <s v="READECUACIÓN DE TERRENO, DEMOLICIÓN, CONSTRUCCIÓN Y MEJORAMIENTO DE VIVIENDAS - SECTOR COMUNICACIONES"/>
    <s v="Finalizada"/>
    <s v="Vivienda"/>
    <x v="8"/>
    <s v="READECUACIÓN DE TERRENO,DEMOLICIÓN,_x000a_  CONSTRUCCIÓN Y MEJORAMIENTO DE VIVIENDAS - SECTOR COMUNICACIONES"/>
    <n v="141180206.81999999"/>
    <n v="1"/>
    <s v="Retiro"/>
    <s v="Talampaya y Huemul"/>
    <n v="-3457955826682590"/>
    <n v="-5838619993688310"/>
    <x v="674"/>
    <x v="10"/>
    <d v="2023-12-16T00:00:00"/>
    <n v="12"/>
    <n v="1"/>
    <m/>
    <m/>
    <m/>
    <m/>
    <s v="Demoliciones Mitre SRL"/>
    <n v="2022"/>
    <s v="Licitación Pública"/>
    <s v="N° 10209-0036-LPA22,"/>
    <n v="30657536551"/>
    <s v="42 familias"/>
    <n v="15"/>
    <m/>
    <m/>
    <m/>
    <s v="https://www.buenosaires.gob.ar/baobras/barrio-31"/>
    <s v="https://documentosboletinoficial.buenosaires.gob.ar/publico/20221110.pdf"/>
    <s v="EX-2022-31849451-GCABA-UPEUBPCM"/>
    <m/>
    <m/>
  </r>
  <r>
    <s v="Barrio 31"/>
    <s v="Generacion de Aperturas de Calles y Nueva Calle N°14"/>
    <s v="Finalizada"/>
    <s v="Hidráulica e Infraestructura/ Espacio Público"/>
    <x v="8"/>
    <s v="Aperturas de Calles y Nueva Calle N°14 - Barrio 31 - Carlos Mugica"/>
    <n v="148537096.50999999"/>
    <n v="1"/>
    <s v="Retiro"/>
    <s v="Acceso desde el Barrio Saldías y calle Salguero"/>
    <n v="-3457277925237590"/>
    <n v="-5840136814550980"/>
    <x v="604"/>
    <x v="11"/>
    <d v="2023-04-30T00:00:00"/>
    <n v="12"/>
    <n v="100"/>
    <m/>
    <m/>
    <m/>
    <m/>
    <s v="UTE Bosquimano - Altote"/>
    <n v="2022"/>
    <s v="Licitación Pública"/>
    <s v="504-SIGAF-2019"/>
    <n v="30716685361"/>
    <n v="572"/>
    <n v="30"/>
    <m/>
    <m/>
    <m/>
    <s v="https://www.buenosaires.gob.ar/baobras/barrio-31"/>
    <s v="https://documentosboletinoficial.buenosaires.gob.ar/publico/PE-RES-MDHYHGC-UPEUBPCM-14-23-ANX-1.pdf"/>
    <s v="EX2022-47503946-GCABA-DGDIM"/>
    <m/>
    <m/>
  </r>
  <r>
    <s v="Cárceles"/>
    <s v="CONTRATACIÓN DEL SERVICIO DE DESAMIANTADO Y DISPOSIÓN FINAL"/>
    <s v="Finalizada"/>
    <m/>
    <x v="1"/>
    <m/>
    <n v="1352230"/>
    <n v="4"/>
    <s v="Parque Patricios"/>
    <s v="Pasco 2114"/>
    <n v="-34.633837"/>
    <n v="-58.394353000000002"/>
    <x v="257"/>
    <x v="8"/>
    <m/>
    <n v="3"/>
    <m/>
    <m/>
    <m/>
    <m/>
    <m/>
    <s v="CIH SOLUCIONES AMBIENTALES SRL"/>
    <m/>
    <s v="LICITACION PUBLICA"/>
    <s v="381-0852-LPU19"/>
    <m/>
    <m/>
    <m/>
    <m/>
    <m/>
    <m/>
    <m/>
    <m/>
    <m/>
    <m/>
    <m/>
  </r>
  <r>
    <s v="Cárceles"/>
    <s v="CONTRATACIÓN DEL SERVICIO DE RETIRO DE TANQUE Y DISPOSIÓN FINAL"/>
    <s v="Finalizada"/>
    <m/>
    <x v="1"/>
    <m/>
    <n v="1087509"/>
    <n v="4"/>
    <s v="Parque Patricios"/>
    <s v="Pasco 2115"/>
    <n v="-34.633837"/>
    <n v="-58.394353000000002"/>
    <x v="257"/>
    <x v="8"/>
    <m/>
    <n v="3"/>
    <m/>
    <m/>
    <m/>
    <m/>
    <m/>
    <s v="RESTEC ARGENTINA SA"/>
    <m/>
    <s v="CONTRATACIÓN DIRECTA - CONTRATACIÓN MENOR"/>
    <s v="381-1718-CME19"/>
    <m/>
    <m/>
    <m/>
    <m/>
    <m/>
    <m/>
    <m/>
    <m/>
    <m/>
    <m/>
    <m/>
  </r>
  <r>
    <s v="BA Costa"/>
    <s v="Parque Carrasco"/>
    <s v="Finalizada"/>
    <s v="Espacio Publico"/>
    <x v="9"/>
    <s v="Construcción de un nuevo espacio Público en el Sector 4 del Distrito Joven, denominado punta Carrasco"/>
    <n v="948258339.39999998"/>
    <n v="14"/>
    <s v="Palermo"/>
    <s v="Av. Costanera Rafael Obligado, la desembocadura del arroyo Ugarteche, la desembocadura del arroyo Maldonado y las orillas del Río de la Plata"/>
    <s v="_34,56484° o 34° 33' 53&quot; sur"/>
    <s v="_58,39932° o 58° 23' 58&quot; oeste"/>
    <x v="685"/>
    <x v="12"/>
    <d v="2023-12-23T00:00:00"/>
    <n v="8"/>
    <n v="100"/>
    <m/>
    <m/>
    <m/>
    <m/>
    <s v="NAKU CONSTRUCCIONES S.R.L.-ALTOTE S.A.-PARQUE CARRASCO-UT"/>
    <n v="2022"/>
    <s v="LICITACIÓN PÚBLICA"/>
    <s v="10179-0168-LPU22"/>
    <n v="30717998681"/>
    <s v="Los principales beneficiarios serán los vecinos de los barrios de Palermo y Recoleta por su proximidad. En un segundo plano, la comunidad en su totalidad se verá beneficiada tanto por la continuidad del camino de Sirga y del corredor verde propuesto por el Master Plan como por la puesta en valor del pulmón verde que representa el predio"/>
    <m/>
    <m/>
    <m/>
    <m/>
    <m/>
    <s v="https://buenosairesobras.dguiaf-gcba.gov.ar/PLIEGO/VistaPreviaPliegoCiudadano.aspx?qs=BQoBkoMoEhxbedLVJrf46MMgXJF7EB76nU4InctzmMRqQImQtDsIE5ITyy2TQaGCbp2y8ymqUPN8LLZtcNid9f33l6W8ZBwiowrAKLtJfqsl||k5DBW4VQ=="/>
    <s v="EX-2022-41685758-GCABA-DGPAR"/>
    <m/>
    <m/>
  </r>
  <r>
    <s v="Castro Verde"/>
    <s v="Castro Verde"/>
    <s v="Finalizada"/>
    <s v="Espacio Público"/>
    <x v="1"/>
    <s v="Realizacion de ampliacion de canteros en la calle Castro, ampliacion de vereda y reduccion de estacionamientos."/>
    <s v="$179.688.986,84"/>
    <n v="5"/>
    <s v="Boedo"/>
    <s v="Castro entre Av San Juan y Av Independencia"/>
    <n v="-34.625900000000001"/>
    <n v="-58.420259999999999"/>
    <x v="686"/>
    <x v="12"/>
    <d v="2023-08-22T00:00:00"/>
    <n v="6"/>
    <n v="100"/>
    <m/>
    <m/>
    <m/>
    <m/>
    <s v="Varsovia SA"/>
    <n v="2022"/>
    <s v="Licitacion publica"/>
    <s v="10179-0126-LPU22"/>
    <n v="30711399336"/>
    <s v="Comuna 5 y vecinos del GCBA"/>
    <m/>
    <m/>
    <m/>
    <m/>
    <m/>
    <s v="https://buenosairesobras.dguiaf-gcba.gov.ar/PLIEGO/VistaPreviaPliegoCiudadano.aspx?qs=BQoBkoMoEhw06p4YL|UolxS9VYh8xMI5IHec8/xMDIxBG/4DQfyyqSoOI9CSnyXoyBoScygA|G07WETCwcpve|v38USIp4wrEEn0YOm1oSwNlzDB0GlReA=="/>
    <s v="EX-2022-37027805-GCABA-DGINURB"/>
    <m/>
    <m/>
  </r>
  <r>
    <s v="Cementerios"/>
    <s v="Gran Panteon de Flores"/>
    <s v="En ejecución"/>
    <s v="Arquitectura"/>
    <x v="1"/>
    <s v="Impermeabilizacion cubierta"/>
    <s v="$ 371.921.853,00"/>
    <n v="7"/>
    <s v="Flores"/>
    <s v="Av. Varela y Balbasto"/>
    <n v="-34.647888940000001"/>
    <n v="-58.452945219999997"/>
    <x v="550"/>
    <x v="10"/>
    <d v="2023-01-31T00:00:00"/>
    <n v="6"/>
    <n v="85"/>
    <m/>
    <m/>
    <m/>
    <m/>
    <s v="DEMOLICIONES MITRE"/>
    <n v="2022"/>
    <s v="LICITACIÓN PÚBLICA"/>
    <s v="10179-0022-PLU22"/>
    <m/>
    <m/>
    <m/>
    <m/>
    <m/>
    <m/>
    <m/>
    <m/>
    <m/>
    <m/>
    <m/>
  </r>
  <r>
    <s v="CNNYA"/>
    <s v="CRC Belgrano - CAD Inchausti"/>
    <s v="Finalizada"/>
    <s v="Instalaciones"/>
    <x v="9"/>
    <s v="Puesta bajo Norma Instalaciones électricas, sanitarias, gas y termomecanicas del Centro de Regimen Cerrado Belgrano y del Edificio CAD INCHAUSTI"/>
    <n v="154264322.90000001"/>
    <n v="3"/>
    <s v="Balvanera"/>
    <s v="Av. Belgrano 2670/Tte. Gral. Juan Domingo Perón 2048"/>
    <s v="(')-34.614729 / -34.607188"/>
    <s v="(')-58.403774 / -58.395697"/>
    <x v="687"/>
    <x v="12"/>
    <d v="2023-10-31T00:00:00"/>
    <n v="8"/>
    <n v="100"/>
    <m/>
    <m/>
    <m/>
    <m/>
    <s v="INSTALECTRO SA"/>
    <n v="2022"/>
    <s v="LICITACIÓN PÚBLICA"/>
    <s v="10179-0129-LPU22"/>
    <n v="33661628729"/>
    <s v="empleados e internos de los Centros de Regimen Cerrado"/>
    <m/>
    <m/>
    <m/>
    <m/>
    <m/>
    <s v="https://buenosairesobras.dguiaf-gcba.gov.ar/PLIEGO/VistaPreviaPliegoCiudadano.aspx?qs=BQoBkoMoEhw8uSPHA5TBIv7AD9rRMXu3l2pVqP4YwV9/8fMrb|iUgwPkVtlMpgF4YjTmPbRP|W8cY5PFWIwVIXLN5niAhFpDhJW3tWuSD46KkOgLaTglvg=="/>
    <s v="EX-2022-30212082-GCABA-DGCCYA"/>
    <m/>
    <m/>
  </r>
  <r>
    <s v="CNNYA"/>
    <s v="Residencias Alfmafuerte - Juana Azurduy - Simon Rodriguez"/>
    <s v="Finalizada"/>
    <s v="Instalaciones"/>
    <x v="9"/>
    <s v="Puesta bajo Norma de las Instalaciones de tres edificios dónde se alojan jovenes con libertad restringida, Residencia &quot;Almafuerte&quot; Curapaligue 751 (450m2) en Parque Chacabuco, Residencia &quot;Juana Azurduy&quot; Zamudio 3051 (250m2) en Agronomía, Residencia &quot;Simón Rodriguez&quot; Lavalleja 229 (150m2) en Palermo."/>
    <n v="33500779.68"/>
    <s v="7, 15 y 14"/>
    <s v="P. Chacabuco/Agronomía/ Palermo"/>
    <s v="Curapaligue 751/ Zamudio 3051/ Lavalleja 229"/>
    <s v="(')-34.633047 / -34.598934 / -34.602105"/>
    <s v="(')-58.449914 / -58.483364 / -58.436043"/>
    <x v="688"/>
    <x v="12"/>
    <d v="2023-09-02T00:00:00"/>
    <n v="4"/>
    <n v="100"/>
    <m/>
    <m/>
    <m/>
    <m/>
    <s v="INGENIERÍA Y ARQUITECTURA SA"/>
    <n v="2022"/>
    <s v="LICITACIÓN PÚBLICA"/>
    <s v="10179-0148-LPU22"/>
    <n v="30710454961"/>
    <s v="empleados e internos de las residencias"/>
    <m/>
    <m/>
    <m/>
    <m/>
    <m/>
    <s v="https://buenosairesobras.dguiaf-gcba.gov.ar/PLIEGO/VistaPreviaPliegoCiudadano.aspx?qs=BQoBkoMoEhwnNYf95EHI4gEwLR0p2J3HcxGPpgIZPn5nYkUnY9NnXHRlaK|yqCgar3oUlUCZd32QW4jxwSi7HrkrqU6n5j2aGvnKIO6otlzb8vwBo7DpaQ=="/>
    <s v="EX-2022-46431734-   -GCABA-DGCCYA"/>
    <m/>
    <m/>
  </r>
  <r>
    <s v="Cultura"/>
    <s v="Instituto Superior de Arte Teatro Colon"/>
    <s v="Rescisión"/>
    <s v="Arquitectura"/>
    <x v="9"/>
    <s v="Relocalizacion del Instituto Superior de Arte del Teatro Colon refuncionalizando 3 niveles de los subsuelos de deposito bajo Plaza Vaticano. Incorporacion de Acceso en Planta Baja con nuevo nucleo de ascensores."/>
    <n v="847844500"/>
    <n v="1"/>
    <s v="San Nicolas"/>
    <s v="Cerrito 628"/>
    <s v="34°36′04″S"/>
    <s v="58°22′59″O"/>
    <x v="689"/>
    <x v="12"/>
    <d v="2024-04-30T00:00:00"/>
    <n v="13"/>
    <n v="6.6"/>
    <m/>
    <m/>
    <m/>
    <m/>
    <s v="CUNUMI S.A."/>
    <n v="2022"/>
    <s v="LICITACIÓN PÚBLICA"/>
    <s v="10179-0137-LPU22"/>
    <n v="30615748036"/>
    <s v="Comunidad educativa"/>
    <m/>
    <m/>
    <m/>
    <m/>
    <m/>
    <s v="https://buenosairesobras.dguiaf-gcba.gov.ar/PLIEGO/VistaPreviaPliegoCiudadano.aspx?qs=BQoBkoMoEhxe9d0uBnVHZPmLwmYr8PGNSDMg|zI0U/8WVYpv1lPLYS/9KE7NcJ1Kzn|E22dq|jya9WjCfFSbXg8xObILK8LqnUeUximftYY7XSIPfNEjxg=="/>
    <s v="EX-2022-41460751-GCABA-DGCCYA / EX-2022-34416147-GCABA-DGINYAR"/>
    <m/>
    <m/>
  </r>
  <r>
    <s v="Cultura"/>
    <s v="Museo del Humor"/>
    <s v="En ejecución"/>
    <s v="Arquitectura"/>
    <x v="1"/>
    <s v="Puesta en valor, rehabilitacion y adecuacion tecnologica de la Casa Altos de Elorriaga II, para instalar el Museo del Humor"/>
    <n v="270459255.26999998"/>
    <n v="1"/>
    <s v="Montserrat"/>
    <s v="Alsina 417 / 419 / 421 / 423"/>
    <n v="-34610049"/>
    <n v="-58372217"/>
    <x v="688"/>
    <x v="12"/>
    <d v="2023-12-02T00:00:00"/>
    <n v="7"/>
    <n v="0"/>
    <m/>
    <m/>
    <m/>
    <m/>
    <s v="SES SA"/>
    <n v="2022"/>
    <s v="Licitación Pública"/>
    <s v="10179-0125-LPU22"/>
    <n v="30647727545"/>
    <s v="la ciudadanía en general, los turistas y visitantes del Casco Histórico"/>
    <m/>
    <m/>
    <m/>
    <m/>
    <m/>
    <m/>
    <s v="EX-2022-26978091-GCABA-DGCCYA"/>
    <m/>
    <m/>
  </r>
  <r>
    <s v="DGADB"/>
    <s v="Palacio Ceci"/>
    <s v="En ejecución"/>
    <s v="Arquitectura"/>
    <x v="1"/>
    <s v="La restauración de la envolvente exterior (Fachadas y Cubiertas), de sus recintos interiores y la adecuación tecnológica del conjunto."/>
    <n v="564979488.51999998"/>
    <n v="11"/>
    <s v="Devoto"/>
    <s v="Av. Lincoln 4305"/>
    <n v="-34598595"/>
    <n v="-58515690"/>
    <x v="688"/>
    <x v="12"/>
    <d v="2024-05-02T00:00:00"/>
    <n v="12"/>
    <n v="100"/>
    <m/>
    <m/>
    <m/>
    <m/>
    <s v="HIT CONSTRUCCIONES"/>
    <n v="2023"/>
    <s v="Licitación Pública"/>
    <m/>
    <n v="30709605158"/>
    <s v="Los vecinos de Villa Devoto, la Escuela Dr. Ayrolo, todo aquél visitante del Palacio CECI en general y también, diferentes Organismos del Gobierno de la Ciudad."/>
    <m/>
    <m/>
    <m/>
    <m/>
    <m/>
    <m/>
    <s v="EX-2022-46335965-GCABA-DGINYAR"/>
    <m/>
    <m/>
  </r>
  <r>
    <s v="Gigena"/>
    <s v="Relocalización cañerías impulsión L1 y L2 de AySA en Gigena"/>
    <s v="En ejecución"/>
    <s v="Ingenieria"/>
    <x v="1"/>
    <s v="Corrimiento de dos lineas de agua potable de DN 1100 mm"/>
    <n v="21000000"/>
    <n v="14"/>
    <s v="Palermo"/>
    <s v="Freyre entre Dorrego e Infanta Isabel"/>
    <n v="-34.569682999999998"/>
    <n v="-58.422443999999999"/>
    <x v="542"/>
    <x v="12"/>
    <d v="2023-04-16T00:00:00"/>
    <n v="3"/>
    <m/>
    <m/>
    <m/>
    <m/>
    <m/>
    <s v="C&amp;E"/>
    <n v="2022"/>
    <s v="LICITACIÓN PÚBLICA"/>
    <m/>
    <m/>
    <m/>
    <m/>
    <m/>
    <m/>
    <m/>
    <m/>
    <m/>
    <m/>
    <m/>
    <m/>
  </r>
  <r>
    <s v="Parque de la Innovacion"/>
    <s v="Edificio PI"/>
    <s v="Finalizada"/>
    <s v="Arquitectura"/>
    <x v="9"/>
    <s v="Coworking y laboratorio"/>
    <s v="$ 1.209.911.670,00"/>
    <n v="13"/>
    <s v="Nuñez"/>
    <s v="calle Campos Salles y frente a la “Plaza del Museo – II”"/>
    <n v="-34.546826150000001"/>
    <n v="-58.45451705"/>
    <x v="690"/>
    <x v="12"/>
    <d v="2023-11-30T00:00:00"/>
    <n v="10"/>
    <n v="100"/>
    <m/>
    <m/>
    <m/>
    <m/>
    <s v="CRIBA S.A."/>
    <n v="2022"/>
    <s v="LICITACIÓN PÚBLICA"/>
    <s v="10179-0115-LPU22"/>
    <n v="30505454436"/>
    <s v="Vecinos comuna 13 y ciudadanos, los emprendedores, e instituciones públicas y privadas en la generación de la economía del conocimiento"/>
    <m/>
    <m/>
    <m/>
    <m/>
    <m/>
    <s v="https://buenosairesobras.dguiaf-gcba.gov.ar/PLIEGO/VistaPreviaPliegoCiudadano.aspx?qs=BQoBkoMoEhxHL9poFG7bzGYlCPRsewPu|GATp3YGepqrKvgiKK2fTtc|o/7ImWlXkEKaXOWuo0JRfp/E7yel1HQtNwEykJA3Eb6TfZjXcTSjGzBmzOCtGw=="/>
    <s v="EX-2022-36084289-   -GCABA-DGCCYA"/>
    <m/>
    <m/>
  </r>
  <r>
    <s v="Parque de la Innovación"/>
    <s v="Parque de la Innovación - Licitacion N3"/>
    <s v="Finalizada"/>
    <s v="Espacio Público"/>
    <x v="1"/>
    <s v="El Parque de la Innovación será un polo cientí­fico-tecnológico abierto a estudiantes, cientí­ficos y académicos que busca reflejar una polí­tica integral basada en la innovación. Estará ubicado en tierras propiedad de la Ciudad, actualmente utilizadas por el Tiro Federal en el barrio de Núñez."/>
    <s v="$586.728.156,96"/>
    <n v="13"/>
    <s v="Nuñez"/>
    <s v="Udaondo, Guillermo Av. 1101"/>
    <n v="-34.544542"/>
    <n v="-58.450763000000002"/>
    <x v="691"/>
    <x v="10"/>
    <d v="2023-03-03T00:00:00"/>
    <n v="12"/>
    <n v="100"/>
    <s v="https://cdn2.buenosaires.gob.ar/baobras/genericas/generica_espaciopublico.png"/>
    <m/>
    <m/>
    <m/>
    <s v="SALVATORI PARQUES Y JARDINES S.A."/>
    <n v="2021"/>
    <s v="Licitacion publica"/>
    <s v="10179-0040-LPU21"/>
    <n v="30512700124"/>
    <s v="Comuna 13 y vecinos del GCBA"/>
    <m/>
    <m/>
    <m/>
    <m/>
    <m/>
    <m/>
    <m/>
    <m/>
    <m/>
  </r>
  <r>
    <s v="Parque de la Innovación"/>
    <s v="Parque de la Innovación - Licitacion N4"/>
    <s v="Finalizada"/>
    <s v="Espacio Público"/>
    <x v="1"/>
    <s v="El Parque de la Innovación será un polo cientí­fico-tecnológico abierto a estudiantes, cientí­ficos y académicos que busca reflejar una polí­tica integral basada en la innovación. Estará ubicado en tierras propiedad de la Ciudad, actualmente utilizadas por el Tiro Federal en el barrio de Núñez."/>
    <s v="$681.754.228,78"/>
    <n v="13"/>
    <s v="Nuñez"/>
    <s v="Udaondo, Guillermo Av. 1101"/>
    <n v="-34.544542"/>
    <n v="-58.450763000000002"/>
    <x v="691"/>
    <x v="10"/>
    <d v="2023-03-03T00:00:00"/>
    <n v="12"/>
    <n v="100"/>
    <s v="https://cdn2.buenosaires.gob.ar/baobras/genericas/generica_espaciopublico.png"/>
    <m/>
    <m/>
    <m/>
    <s v="SALVATORI PARQUES Y JARDINES S.A."/>
    <n v="2021"/>
    <s v="Licitacion publica"/>
    <s v="10179-0039-LPU21"/>
    <n v="30512700124"/>
    <s v="Comuna 13 y vecinos del GCBA"/>
    <m/>
    <m/>
    <m/>
    <m/>
    <m/>
    <m/>
    <m/>
    <m/>
    <m/>
  </r>
  <r>
    <s v="Parque de la Innovación"/>
    <s v="Parque de la Innovación- Licitacion N2"/>
    <s v="Finalizada"/>
    <s v="Espacio Público"/>
    <x v="1"/>
    <s v="El Parque de la Innovación será un polo cientí­fico-tecnológico abierto a estudiantes, cientí­ficos y académicos que busca reflejar una polí­tica integral basada en la innovación. Estará ubicado en tierras propiedad de la Ciudad, actualmente utilizadas por el Tiro Federal en el barrio de Núñez."/>
    <s v="$510.718.500"/>
    <n v="13"/>
    <s v="Nuñez"/>
    <s v="Udaondo, Guillermo Av. 1101"/>
    <n v="-34.544542"/>
    <n v="-58.450763000000002"/>
    <x v="381"/>
    <x v="7"/>
    <d v="2023-02-03T00:00:00"/>
    <n v="13"/>
    <n v="100"/>
    <s v="https://cdn2.buenosaires.gob.ar/baobras/genericas/generica_espaciopublico.png"/>
    <m/>
    <m/>
    <m/>
    <s v="PELCO S.A."/>
    <n v="2020"/>
    <s v="Licitacion publica"/>
    <s v="799/SIGAF-2020"/>
    <n v="30606063128"/>
    <s v="Comuna 13 y vecinos del GCBA"/>
    <m/>
    <m/>
    <m/>
    <m/>
    <m/>
    <m/>
    <m/>
    <m/>
    <m/>
  </r>
  <r>
    <s v="Parque Sarmiento"/>
    <s v="Pista de Ciclismo"/>
    <s v="Finalizada"/>
    <s v="Arquitectura"/>
    <x v="1"/>
    <s v="Puesta en valor del perimetro del Parque sarmiento, construccion de pista de ciclismo en las calles perimetrales del parque y construccion de pista de runners en la vereda existente con una cinta asfaltica continua"/>
    <s v="$374.373.259,00"/>
    <n v="12"/>
    <s v="Saavedra"/>
    <s v="Av Dr Ricardo Balbin 4750"/>
    <m/>
    <m/>
    <x v="541"/>
    <x v="12"/>
    <d v="2023-07-31T00:00:00"/>
    <n v="6"/>
    <n v="100"/>
    <m/>
    <m/>
    <m/>
    <m/>
    <s v="PREDIAL CONSTRUCTORA S.A"/>
    <n v="2023"/>
    <s v="LICITACIÓN PÚBLICA"/>
    <m/>
    <m/>
    <s v="Comuna 12 y vecinos del GCBA"/>
    <m/>
    <m/>
    <m/>
    <m/>
    <m/>
    <m/>
    <m/>
    <m/>
    <m/>
  </r>
  <r>
    <s v="Parque Sarmiento"/>
    <s v="Reservorio"/>
    <s v="En licitación"/>
    <s v="Arquitectura"/>
    <x v="1"/>
    <m/>
    <m/>
    <n v="12"/>
    <s v="Saavedra"/>
    <s v="Av Dr Ricardo Balbin 4750"/>
    <m/>
    <m/>
    <x v="692"/>
    <x v="14"/>
    <s v="A/D"/>
    <s v="A/D"/>
    <n v="0"/>
    <m/>
    <m/>
    <m/>
    <m/>
    <s v="En licitación"/>
    <n v="2023"/>
    <s v="LICITACIÓN PÚBLICA"/>
    <s v="En licitación"/>
    <m/>
    <s v="Comuna 12 y vecinos del GCBA"/>
    <m/>
    <m/>
    <m/>
    <m/>
    <m/>
    <m/>
    <m/>
    <m/>
    <m/>
  </r>
  <r>
    <s v="Polideportivo Alberdi"/>
    <s v="Vestuarios Club Nueva Chicago"/>
    <s v="En ejecución"/>
    <s v="Arquitectura"/>
    <x v="1"/>
    <s v="Vestuarios para cancha de hockey"/>
    <n v="101276779.08"/>
    <n v="9"/>
    <s v="Mataderos"/>
    <s v="Av. Lisandro de la Torre 2288"/>
    <n v="-34.660463450000002"/>
    <n v="-58.502285450000002"/>
    <x v="693"/>
    <x v="10"/>
    <d v="2022-11-13T00:00:00"/>
    <n v="5"/>
    <n v="0"/>
    <m/>
    <m/>
    <m/>
    <m/>
    <s v="MONGE CONSTRUCCIONES "/>
    <n v="2023"/>
    <s v="LICITACIÓN PÚBLICA"/>
    <s v="10179-0001-LPU23"/>
    <m/>
    <m/>
    <m/>
    <m/>
    <m/>
    <m/>
    <m/>
    <m/>
    <m/>
    <m/>
    <m/>
  </r>
  <r>
    <s v="Registro Civil"/>
    <s v="Registro Civil Etapa 1 Instalaciones"/>
    <s v="En licitación"/>
    <s v="Instalaciones"/>
    <x v="1"/>
    <s v="Actualización y puesta bajo norma de las instalaciones del Registro Civil de URUGUAY AV. 749"/>
    <n v="144288156.44999999"/>
    <n v="1"/>
    <s v="San Nicolas"/>
    <s v="URUGUAY 749/753/757"/>
    <n v="-34599878"/>
    <n v="-58386386"/>
    <x v="694"/>
    <x v="12"/>
    <d v="2024-04-14T00:00:00"/>
    <n v="8"/>
    <n v="0"/>
    <m/>
    <m/>
    <m/>
    <m/>
    <s v="En licitación"/>
    <n v="2023"/>
    <s v="LICITACIÓN PÚBLICA"/>
    <s v="10179-0019-LPU23"/>
    <m/>
    <m/>
    <m/>
    <m/>
    <m/>
    <m/>
    <m/>
    <m/>
    <m/>
    <m/>
    <m/>
  </r>
  <r>
    <s v="SECTOP"/>
    <s v="Base de Agentes Rio IV Incendio"/>
    <s v="En ejecución"/>
    <s v="Arquitectura"/>
    <x v="1"/>
    <s v="Red de incendio"/>
    <s v="$ 20.228.000,00"/>
    <n v="4"/>
    <s v="Barracas"/>
    <s v="Herrera y Rio Cuarto"/>
    <n v="-34.650760300000002"/>
    <n v="-58.373942550000002"/>
    <x v="674"/>
    <x v="10"/>
    <d v="2023-07-30T00:00:00"/>
    <n v="4"/>
    <n v="90"/>
    <m/>
    <m/>
    <m/>
    <m/>
    <s v="INDUSTRIAS MÁS"/>
    <n v="2022"/>
    <s v="LICITACIÓN PÚBLICA"/>
    <s v="7323-1092-LPU22"/>
    <n v="30707041990"/>
    <m/>
    <m/>
    <m/>
    <m/>
    <m/>
    <m/>
    <m/>
    <m/>
    <m/>
    <m/>
  </r>
  <r>
    <s v="SECTOP"/>
    <s v="Base de Agentes Rio IV Modulos Oficinas"/>
    <s v="En ejecución"/>
    <s v="Arquitectura"/>
    <x v="1"/>
    <s v="Provisión y montaje Modulos de oficinas y sanitarios"/>
    <s v="$ 15.708.958,34"/>
    <n v="4"/>
    <s v="Barracas"/>
    <s v="Herrera y Rio Cuarto"/>
    <n v="-34.650760300000002"/>
    <n v="-58.373942550000002"/>
    <x v="690"/>
    <x v="12"/>
    <d v="2023-07-30T00:00:00"/>
    <n v="3"/>
    <n v="99"/>
    <m/>
    <m/>
    <m/>
    <m/>
    <s v="ECOSAN SA"/>
    <n v="2022"/>
    <s v="LICITACIÓN PÚBLICA"/>
    <s v="7323-1677-LPU22"/>
    <n v="30707696849"/>
    <m/>
    <m/>
    <m/>
    <m/>
    <m/>
    <m/>
    <m/>
    <m/>
    <m/>
    <m/>
  </r>
  <r>
    <s v="Teatro San Martí­n"/>
    <s v="CUERPOS A, B Y C REMODELACION INTEGRAL DESDE CUARTO SUBSUELO HASTA EL DECIMO PISOINTERVENCION: REMODELACION INTEGRAL DE LAS OFICINAS DEL CUARTO AL DECIMO, CUERPO A"/>
    <s v="Finalizada"/>
    <m/>
    <x v="1"/>
    <m/>
    <n v="69894030"/>
    <n v="1"/>
    <s v="San Nicolás"/>
    <s v="Av Corrientes 1530"/>
    <m/>
    <m/>
    <x v="299"/>
    <x v="5"/>
    <d v="2017-09-23T00:00:00"/>
    <n v="6"/>
    <n v="100"/>
    <m/>
    <m/>
    <m/>
    <m/>
    <s v="RIVA SA"/>
    <n v="2005"/>
    <s v="Licitación Pública"/>
    <s v="954/2005"/>
    <m/>
    <m/>
    <m/>
    <m/>
    <m/>
    <m/>
    <m/>
    <m/>
    <s v="EE-2016-25227570-DGIGUB"/>
    <m/>
    <m/>
  </r>
  <r>
    <s v="MTB"/>
    <s v="MTB Alberdi Directorio Entorno"/>
    <s v="Finalizada"/>
    <s v="Transporte"/>
    <x v="1"/>
    <s v="Ejecutar un nuevo metrobus en la Ciudad desde Av.Nazca hasta Av.Briux"/>
    <s v="159.799.978"/>
    <s v="7 y 9"/>
    <s v="Flores, Floresta"/>
    <s v="Av.Nazca Y Av.Alberdi"/>
    <m/>
    <m/>
    <x v="540"/>
    <x v="10"/>
    <d v="2023-06-30T00:00:00"/>
    <n v="7"/>
    <n v="100"/>
    <m/>
    <m/>
    <m/>
    <m/>
    <s v="Ricavial SA"/>
    <n v="2022"/>
    <s v="Licitación publica"/>
    <s v="2022-01-0009"/>
    <n v="30680314337"/>
    <m/>
    <m/>
    <m/>
    <m/>
    <m/>
    <m/>
    <m/>
    <m/>
    <m/>
    <m/>
  </r>
  <r>
    <s v="MTB"/>
    <s v="MTB Alberdi Directorio Paradores"/>
    <s v="Finalizada"/>
    <s v="Transporte"/>
    <x v="1"/>
    <s v="Ejecutar un nuevo metrobus en la Ciudad desde Av.Nazca hasta Av.Briux"/>
    <n v="930843052"/>
    <s v="7 y 9"/>
    <s v="Flores, Floresta"/>
    <s v="Av.Nazca Y Av.Alberdi"/>
    <m/>
    <m/>
    <x v="541"/>
    <x v="12"/>
    <d v="2023-08-30T00:00:00"/>
    <n v="6"/>
    <n v="75"/>
    <m/>
    <m/>
    <m/>
    <m/>
    <s v="VIALMANI S.A."/>
    <n v="2022"/>
    <s v="Licitación publica"/>
    <s v="2022-01-0016"/>
    <n v="30574066537"/>
    <m/>
    <m/>
    <m/>
    <m/>
    <m/>
    <m/>
    <m/>
    <m/>
    <m/>
    <m/>
  </r>
  <r>
    <s v="Bajo Autopista"/>
    <s v="Skatepark Villa Luro"/>
    <s v="Finalizada"/>
    <s v="Espacio Público"/>
    <x v="1"/>
    <s v="Puesta en valor del bajo autopista Perito Moreno"/>
    <n v="488172569"/>
    <n v="10"/>
    <s v="Villa Luro"/>
    <s v="Av.Rivadavia 9350"/>
    <m/>
    <m/>
    <x v="695"/>
    <x v="12"/>
    <d v="2023-08-30T00:00:00"/>
    <n v="5"/>
    <n v="75"/>
    <m/>
    <m/>
    <m/>
    <m/>
    <s v="ANTARES OBRAS Y SERVICIOS S.A."/>
    <n v="2022"/>
    <s v="Licitación publica"/>
    <s v="2022-01-0015"/>
    <n v="30588121166"/>
    <m/>
    <m/>
    <m/>
    <m/>
    <m/>
    <m/>
    <m/>
    <m/>
    <m/>
    <m/>
  </r>
  <r>
    <s v="Muñiz"/>
    <s v="Guardia"/>
    <s v="Finalizada"/>
    <s v="Salud"/>
    <x v="4"/>
    <s v="Separación funcional que independiza la guardia de adultos de la pediátrica con salas de esperas diferenciadas."/>
    <n v="60124000"/>
    <n v="4"/>
    <s v="Parque Patricios"/>
    <s v="Uspallata 2272"/>
    <n v="-34.637217509999999"/>
    <n v="-58.392999570000001"/>
    <x v="696"/>
    <x v="12"/>
    <d v="2023-09-28T00:00:00"/>
    <n v="6"/>
    <n v="100"/>
    <m/>
    <m/>
    <m/>
    <m/>
    <s v="Indaltec S.A."/>
    <n v="2022"/>
    <s v="Ad. Mantenimiento"/>
    <s v="2023-2162-MSGC"/>
    <n v="30650988600"/>
    <m/>
    <m/>
    <m/>
    <m/>
    <m/>
    <m/>
    <m/>
    <m/>
    <m/>
    <m/>
  </r>
  <r>
    <s v="Rivadavia"/>
    <s v="Internacion de Salud Mental 10 camas"/>
    <s v="Finalizada"/>
    <s v="Salud"/>
    <x v="4"/>
    <s v="Remodelación de un sector del pabellón El Arca para el funcionamiento de una unidad de internacion de Salud Mental."/>
    <n v="35352127.719999999"/>
    <n v="2"/>
    <s v="Recoleta"/>
    <s v="Av. Las Heras 2670"/>
    <n v="-34.584355250000002"/>
    <n v="-58.400811249999997"/>
    <x v="540"/>
    <x v="10"/>
    <d v="2023-04-01T00:00:00"/>
    <n v="5"/>
    <n v="100"/>
    <m/>
    <m/>
    <m/>
    <m/>
    <m/>
    <n v="2021"/>
    <s v="Licitacíón Pública"/>
    <m/>
    <m/>
    <m/>
    <m/>
    <m/>
    <m/>
    <m/>
    <m/>
    <m/>
    <m/>
    <m/>
    <m/>
  </r>
  <r>
    <s v="Hospital Tornu"/>
    <s v="Internacion de Salud Mental 10 camas"/>
    <s v="Finalizada"/>
    <s v="Salud"/>
    <x v="4"/>
    <s v="la obra consistio en la readecuación de un sector en PB para la incorporación de una internacion de Salud Mental."/>
    <n v="22869000"/>
    <n v="15"/>
    <s v="Villa Ortuzar"/>
    <s v="Combatientes de Malvinas 3002"/>
    <n v="-34.587307439999996"/>
    <n v="-58.470892749999997"/>
    <x v="697"/>
    <x v="12"/>
    <d v="2024-01-10T00:00:00"/>
    <n v="8"/>
    <n v="100"/>
    <m/>
    <m/>
    <m/>
    <m/>
    <s v="SES S.A."/>
    <n v="2022"/>
    <s v="Licitacíón Pública"/>
    <s v="RS-2023-19080645- -SSASS"/>
    <n v="30647727545"/>
    <m/>
    <m/>
    <m/>
    <m/>
    <m/>
    <m/>
    <m/>
    <m/>
    <m/>
    <m/>
  </r>
  <r>
    <s v="Durand"/>
    <s v="Internacion de Salud Mental 10 camas"/>
    <s v="Finalizada"/>
    <s v="Salud"/>
    <x v="4"/>
    <s v="Readecuación del sector ubicado en el Ala Norte del Cuarto Piso del Pabellón Romano para la incorporación de un área de Salas de Internación para pacientes de sexo femenino."/>
    <n v="24298000"/>
    <n v="6"/>
    <s v="Caballito"/>
    <s v="Diaz Velez 5044"/>
    <n v="-34.608871540000003"/>
    <n v="-58.437888379999997"/>
    <x v="687"/>
    <x v="12"/>
    <d v="2023-09-13T00:00:00"/>
    <n v="8"/>
    <n v="100"/>
    <m/>
    <m/>
    <m/>
    <m/>
    <s v="KION S.A.I.C."/>
    <n v="2022"/>
    <s v="Licitacíón Pública"/>
    <s v="RESOL-2023-151-GCABA-SSASS"/>
    <n v="33522512279"/>
    <m/>
    <m/>
    <m/>
    <m/>
    <m/>
    <m/>
    <m/>
    <m/>
    <m/>
    <m/>
  </r>
  <r>
    <s v="Piñero"/>
    <s v="Consulta Externa"/>
    <s v="En ejecución"/>
    <s v="Salud"/>
    <x v="4"/>
    <s v="Nuevo Edificio para consultorios Externos."/>
    <n v="400000000"/>
    <n v="4"/>
    <s v="Parque Patricios"/>
    <s v="Uspallata 2272"/>
    <n v="-34.637217509999999"/>
    <n v="-58.392999570000001"/>
    <x v="698"/>
    <x v="12"/>
    <d v="2024-09-24T00:00:00"/>
    <n v="18"/>
    <n v="30"/>
    <m/>
    <m/>
    <m/>
    <m/>
    <s v="DYSCON S.A."/>
    <n v="2022"/>
    <s v="Licitacíón Pública"/>
    <s v="RESOL-2023-308-GCABA-SSASS"/>
    <n v="30709502480"/>
    <m/>
    <m/>
    <m/>
    <m/>
    <m/>
    <m/>
    <m/>
    <m/>
    <m/>
    <m/>
  </r>
  <r>
    <s v="Fernandez "/>
    <s v="Toxicologia"/>
    <s v="Finalizada"/>
    <s v="Salud"/>
    <x v="4"/>
    <s v="Reacondicionamiento y remodelación del ala del 2° piso para disponer de un nuevo Servicio de Toxicología con la dotación de 10 camas para internados."/>
    <n v="81400000"/>
    <n v="14"/>
    <s v="Palermo"/>
    <s v="Cerviño Av. 3356"/>
    <n v="-34.581139"/>
    <n v="-58.406896000000003"/>
    <x v="699"/>
    <x v="12"/>
    <d v="2023-10-20T00:00:00"/>
    <n v="7"/>
    <n v="100"/>
    <m/>
    <m/>
    <m/>
    <m/>
    <s v="CUNUMI S.A."/>
    <n v="2022"/>
    <s v="Licitacíón Pública"/>
    <s v="RESOL-2023-158-GCABA-SSASS"/>
    <n v="30615748036"/>
    <m/>
    <m/>
    <m/>
    <m/>
    <m/>
    <m/>
    <m/>
    <m/>
    <m/>
    <m/>
  </r>
  <r>
    <s v="Hospital Tornu"/>
    <s v="CENTRO REGIONAL HEMOTERAPIA"/>
    <s v="En ejecución"/>
    <s v="Salud"/>
    <x v="4"/>
    <s v="Nuevo Centro Regional de Hemoterapia"/>
    <n v="1745161300"/>
    <n v="18"/>
    <s v="Villa Ortuzar"/>
    <s v="Combatientes de Malvinas 3002"/>
    <n v="-34.587307439999996"/>
    <n v="-58.470892749999997"/>
    <x v="700"/>
    <x v="12"/>
    <d v="2025-01-30T00:00:00"/>
    <n v="18"/>
    <d v="2024-11-19T00:00:00"/>
    <m/>
    <m/>
    <m/>
    <m/>
    <s v="CUNUMI S.A."/>
    <n v="2022"/>
    <s v="Licitacíón Pública"/>
    <s v="RESOL-2023-342-GCABA-SSASS"/>
    <n v="30615748036"/>
    <m/>
    <m/>
    <m/>
    <m/>
    <m/>
    <m/>
    <m/>
    <m/>
    <m/>
    <m/>
  </r>
  <r>
    <s v="Hospital Grierson"/>
    <s v="COMPLEMENTARIAS"/>
    <s v="Finalizada"/>
    <s v="Salud"/>
    <x v="4"/>
    <s v="Nueva Cocina central + ampliacion de servicios como morgue y apoyo medico"/>
    <n v="482248465.89999998"/>
    <n v="8"/>
    <s v="Villa Lugano"/>
    <s v="Av. Fernandez de la Cruz 4402"/>
    <n v="-34.673752839999999"/>
    <n v="-58.459024700000001"/>
    <x v="701"/>
    <x v="12"/>
    <d v="2024-03-10T00:00:00"/>
    <n v="9"/>
    <n v="100"/>
    <m/>
    <m/>
    <m/>
    <m/>
    <s v="TALA CONSTRUCCIONES S.A."/>
    <n v="2022"/>
    <s v="Licitacíón Pública"/>
    <s v="RESOL-2023-285-GCABA-SSASS"/>
    <n v="30708267984"/>
    <m/>
    <m/>
    <m/>
    <m/>
    <m/>
    <m/>
    <m/>
    <m/>
    <m/>
    <m/>
  </r>
  <r>
    <s v="Hospital Muñiz"/>
    <s v="Quirofanos: AA - Etapa 1"/>
    <s v="Finalizada"/>
    <s v="Salud"/>
    <x v="4"/>
    <s v="Provisión e instalación de un Sistema de Tratamiento de Aire Acondicionado con condiciones especiales de Filtrado y Desinfección mediante radiación UVC para el Quirófano N° 1"/>
    <n v="10863094.25"/>
    <n v="4"/>
    <s v="Parque Patricios"/>
    <s v="Uspallata 2272"/>
    <n v="-34.637217509999999"/>
    <n v="-58.392999570000001"/>
    <x v="247"/>
    <x v="7"/>
    <d v="2022-01-01T00:00:00"/>
    <n v="6"/>
    <n v="100"/>
    <m/>
    <m/>
    <m/>
    <m/>
    <s v="CONTROLCLIM"/>
    <n v="2021"/>
    <n v="2095"/>
    <s v="401-7522-OC21"/>
    <n v="30708689412"/>
    <m/>
    <m/>
    <m/>
    <m/>
    <m/>
    <m/>
    <m/>
    <m/>
    <m/>
    <m/>
  </r>
  <r>
    <s v="Hospital Tornu"/>
    <s v="Consultorios Externos AA PB"/>
    <s v="Finalizada"/>
    <s v="Salud"/>
    <x v="4"/>
    <s v="Aire Acondicionado Pabellón 1 PB."/>
    <n v="32800000"/>
    <n v="15"/>
    <s v="Villa Ortuzar"/>
    <s v="Combatientes de Malvinas 3002"/>
    <n v="-34.587307439999996"/>
    <n v="-58.470892749999997"/>
    <x v="657"/>
    <x v="7"/>
    <d v="2022-01-30T00:00:00"/>
    <n v="8"/>
    <n v="100"/>
    <m/>
    <m/>
    <m/>
    <m/>
    <s v="CONTROLCLIM"/>
    <n v="2021"/>
    <n v="2095"/>
    <s v="401-10189-OC21"/>
    <n v="30708689412"/>
    <m/>
    <m/>
    <m/>
    <m/>
    <m/>
    <m/>
    <m/>
    <m/>
    <m/>
    <m/>
  </r>
  <r>
    <s v="Hospital Gutierrez"/>
    <s v="UTI"/>
    <s v="Finalizada"/>
    <s v="Salud"/>
    <x v="4"/>
    <s v="Nueva Unidad de Terapia Intensiva."/>
    <n v="89770000"/>
    <n v="2"/>
    <s v="Recoleta"/>
    <s v="Gallo 1330"/>
    <n v="-34.594522789999999"/>
    <n v="-58.410731910000003"/>
    <x v="538"/>
    <x v="7"/>
    <d v="2022-03-15T00:00:00"/>
    <n v="15"/>
    <n v="100"/>
    <m/>
    <m/>
    <m/>
    <m/>
    <s v="MEJORES HOSP. S.A"/>
    <n v="2021"/>
    <s v="DONACION"/>
    <s v="DI-2022-49-GCABA-DGADCYP"/>
    <n v="30647354072"/>
    <m/>
    <m/>
    <m/>
    <m/>
    <m/>
    <m/>
    <m/>
    <m/>
    <m/>
    <m/>
  </r>
  <r>
    <s v="Hospital Zubizarreta"/>
    <s v="Tomografo + Obra Civil"/>
    <s v="Finalizada"/>
    <s v="Salud"/>
    <x v="4"/>
    <s v="Refuncionalización de un sector en PB para la incorporación del servicio de Tomografia."/>
    <n v="12000000"/>
    <n v="11"/>
    <s v="Villa Devoto"/>
    <s v="Nueva York 3952"/>
    <n v="-34.59990466"/>
    <n v="-58.511204929999998"/>
    <x v="702"/>
    <x v="7"/>
    <d v="2021-12-20T00:00:00"/>
    <n v="4"/>
    <n v="100"/>
    <m/>
    <m/>
    <m/>
    <m/>
    <s v="SD CONSTRUCTORA"/>
    <n v="2021"/>
    <s v="Decreto 433"/>
    <s v="2021-1144-GCABA-SSASS"/>
    <n v="30712935800"/>
    <m/>
    <m/>
    <m/>
    <m/>
    <m/>
    <m/>
    <m/>
    <m/>
    <m/>
    <m/>
  </r>
  <r>
    <s v="Barrio Olímpico"/>
    <s v="Servicio de Mantenimiento Mensual en las manzanas 123 A-B-C-D-E-F-G-I-L-M"/>
    <s v="Finalizada"/>
    <s v="Espacio Público"/>
    <x v="2"/>
    <s v="El servicio consiste en  el mantenimiento mensual del predio de  4,82 hectáreas con el desmalezado y corte de césped, limpieza, retiro de ramas, troncos, restos de obra, mantenimiento y reparación de cercos perimetrales. "/>
    <n v="4197570"/>
    <n v="8"/>
    <s v="Villa Soldati"/>
    <s v="Fernandez de la Cruz Av.,Escalada Av. Y Presidente Roca Av."/>
    <n v="-34.672645000000003"/>
    <n v="-58.454313999999997"/>
    <x v="540"/>
    <x v="10"/>
    <d v="2023-12-01T00:00:00"/>
    <n v="12"/>
    <n v="100"/>
    <s v="https://cdn.buenosaires.gob.ar/BAObrasrenovado/Barrio%20Olimpico%20-%20Servicio%20de%20Mantenimiento%20Mensual%20en%20las%20manzanas%20123%20A-B-C-D-E-F-G-I-L-M_foto2.jpeg"/>
    <s v="https://cdn.buenosaires.gob.ar/BAObrasrenovado/Barrio%20Olimpico%20-%20Servicio%20de%20Mantenimiento%20Mensual%20en%20las%20manzanas%20123%20A-B-C-D-E-F-G-I-L-M_foto1.jpeg"/>
    <s v="https://cdn.buenosaires.gob.ar/BAObrasrenovado/Barrio%20Olimpico%20-%20Servicio%20de%20Mantenimiento%20Mensual%20en%20las%20manzanas%20123%20A-B-C-D-E-F-G-I-L-M_foto4.jpeg"/>
    <s v="https://cdn.buenosaires.gob.ar/BAObrasrenovado/Barrio%20Olimpico%20-%20Servicio%20de%20Mantenimiento%20Mensual%20en%20las%20manzanas%20123%20A-B-C-D-E-F-G-I-L-M_foto3.jpeg"/>
    <s v="Destino Verde S.R.L."/>
    <n v="2022"/>
    <s v="Licitación Privada"/>
    <s v="01-CBAS-2022"/>
    <n v="30714700304"/>
    <s v="usuarios"/>
    <m/>
    <m/>
    <m/>
    <m/>
    <m/>
    <m/>
    <m/>
    <m/>
    <m/>
  </r>
  <r>
    <s v="Barrio Olímpico"/>
    <s v="Construcción de Canil - Barrio Olímpico - Comuna 8"/>
    <s v="Finalizada"/>
    <s v="Espacio Público"/>
    <x v="2"/>
    <s v="Tareas De Movimiento De Suelos, Hormigón Armado, Tendido De Red De Agua Potable, Desagües Pluviales E Instalación Eléctrica Para La Construcción De Espacio Público Para Mascotas De 476 m2 Y Cuenta Con Juegos Caninos Y Bebederos."/>
    <n v="14835564"/>
    <n v="8"/>
    <s v="Villa Lugano"/>
    <s v="Calles 23 De Junio Y Alberto Demiddi"/>
    <n v="-34.675640999999999"/>
    <n v="-58.454313999999997"/>
    <x v="675"/>
    <x v="10"/>
    <d v="2023-03-28T00:00:00"/>
    <n v="3"/>
    <n v="100"/>
    <s v="https://cdn.buenosaires.gob.ar/BAObrasrenovado/Barrio%20Olimpico%20-%20Construcci%C3%B3n%20de%20Canil%20-%20Barrio%20Ol%C3%ADmpico_foto1.jpg"/>
    <s v="https://cdn.buenosaires.gob.ar/BAObrasrenovado/Barrio%20Olimpico%20-%20Construcci%C3%B3n%20de%20Canil%20-%20Barrio%20Ol%C3%ADmpico_foto2.jpg"/>
    <s v="https://cdn.buenosaires.gob.ar/BAObrasrenovado/Barrio%20Olimpico%20-%20Construcci%C3%B3n%20de%20Canil%20-%20Barrio%20Ol%C3%ADmpico_foto4.jpg"/>
    <s v="https://cdn.buenosaires.gob.ar/BAObrasrenovado/Barrio%20Olimpico%20-%20Construcci%C3%B3n%20de%20Canil%20-%20Barrio%20Ol%C3%ADmpico_foto3.jpg"/>
    <s v="LA SOLIDARIDAD LTDA"/>
    <n v="2022"/>
    <s v="Contratación Directa"/>
    <s v="13-CBAS-2022"/>
    <n v="30709618195"/>
    <s v="vecinos"/>
    <m/>
    <m/>
    <m/>
    <m/>
    <m/>
    <m/>
    <m/>
    <m/>
    <m/>
  </r>
  <r>
    <s v="Obras Comuna 4-8 y 9"/>
    <s v="Accesos terrestres y viales entre PBA y CABA: 1-  Cruce Corrales; 2- Puente Olímpico   3- Cruce Av. Fernandez De La Cruz; 4- Puente Victorino De La Plaza; 5.- Puente Alsina ; 6- Cruce Av. Roca; 7- Puente Nicolas Avellaneda"/>
    <s v="Finalizada"/>
    <s v="Espacio Público"/>
    <x v="2"/>
    <s v="Las Tareas Necesarias En Cada Una De Las Distintas Intervenciones Para Cumplir Con El Fin De Cada Obra: 1.- Demarcación Cruces Peatonales: Línea De Detención , Senda Peatonal, Carriles Indicadores; 2.- Demarcación Horizontal De Pintura Amarillo Vial En Cordones Graníticos  Y Pintura De Mural – Intervención Artística Cuyo Tema Deberá Ser Alegórico Al Barrio, A Sus Usos Y/O Costumbres; 3.-Hidrolavado De Superficies, Solados Y Cantero Central Que Sea Posteriormente Intervenido Con Una Propuesta Artística Y Pintura Acrílico De Vigas Y Muros Laterales  De Bajo Autopista Finalizando Con  Demarcación Cruces Peatonales Y Pintura Amarillo Vial En Cordones, Hormigón Y Veredas, Rampas, Equipamiento Y Parquización; 4.- Hidrolavado De  Solados Y Cordones, Demarcación Vial Con Pintura Termoplastica, Pintura Amarillo Vial en cordones, Pintura De Barandas Existentes Lateral Camino De Sirga Y Sobre Puente, Hormigón Y Veredas, Cordones De Hormigón Armado Y Iluminación; 5.- Hidrolavado Y Pintura De Solados, Cordones Y Cantero Central, Demarcación Y Pintura De Bicisenda, Demarcación Cruces Peatonales, Hormigón Y Veredas, Equipamiento, Iluminación Y Parquización; 6.- Hidrolavado Y Pintura De Vigas, Muros Bajo Autopista, Solados Y Cordones,  Hormigón Y Veredas, Equipamiento; 7,-"/>
    <n v="92066844"/>
    <s v="4, 8 y 9"/>
    <s v="Mataderos, Villa Riachuelo, Barracas, Nueva Pompeya, Villa Lugano y La Boca"/>
    <s v="Av. De Los Corrales Y Colectora Gral. Paz Del Lado CABA; Av. 27 De Febrero Y El Bajo Puente Olímpico Del Lado CABA; Av. Gral. F.F. de la Cruz Y Colectora Gral. Paz Del Lado CABA;  Av. Gral. F.F. de la Cruz Y Colectora Gral. Paz Del Lado CABA;  Av.Velez Sarfield Y Riachuelo - Camino De Sirga; Av.Saenz Y Av. Amancio Alcorta; Av. Roca y colectoras Gral Paz y Bajo Puente y Av. Almirante Brown Y Calle Pinzón"/>
    <n v="-34.669001000000002"/>
    <n v="-58.508035999999997"/>
    <x v="703"/>
    <x v="12"/>
    <d v="2023-10-01T00:00:00"/>
    <n v="6"/>
    <n v="100"/>
    <s v="https://cdn.buenosaires.gob.ar/BAObrasrenovado/Obras%20Comuna%208%20-%20Accesos%20terrestres%20y%20viales%20-%20Cruce%20Av.%20de%20Los%20Corrales,%20esquina%20mural%20_foto4.jpeg"/>
    <s v="https://cdn.buenosaires.gob.ar/BAObrasrenovado/Obras%20Comuna%208%20-%20Accesos%20terrestres%20y%20viales%20-%20Puente%20Alsina%20-%20Bicisendas_foto3.jpg"/>
    <s v="https://cdn.buenosaires.gob.ar/BAObrasrenovado/Obras%20Comuna%208%20-%20Accesos%20terrestres%20y%20viales%20entre%20PBA%20y%20CABA-%20Cruce%20Av.%20Roca,%20esquina%20Gral.%20Paz%20sur%20lado%20CABA_foto1.jpg"/>
    <s v="https://cdn.buenosaires.gob.ar/BAObrasrenovado/Obras%20Comuna%208%20-%20Accesos%20terrestres%20y%20viales%20-%20Cruce%20Av.%20de%20los%20Corrales,%20esquina%20Gral.%20Paz%20sur_foto5.jpeg"/>
    <s v="Canarias Construcciones SA"/>
    <n v="2022"/>
    <s v="Licitación Pública"/>
    <s v="04-CBAS-2022"/>
    <n v="30715435795"/>
    <s v="usuarios"/>
    <m/>
    <m/>
    <m/>
    <m/>
    <m/>
    <m/>
    <m/>
    <m/>
    <m/>
  </r>
  <r>
    <s v="Barrio Los Piletones"/>
    <s v="Conexiones Cloacales – Manzana 5 – Calle Juan Pablo II entre Ana M. Janer y Plumerillo – Barrio Los Piletones"/>
    <s v="Finalizada"/>
    <s v="Hidráulica e Infraestructura"/>
    <x v="2"/>
    <s v="Trabajos De Conexiones Cloacales A La Red Cloacal "/>
    <n v="1812884"/>
    <n v="8"/>
    <s v="Villa Soldati"/>
    <s v=" Juan Pablo II entre Ana M. Janer y Plumerillo"/>
    <n v="-34.664279999999998"/>
    <n v="-58.454709999999999"/>
    <x v="672"/>
    <x v="10"/>
    <d v="2022-09-30T00:00:00"/>
    <n v="0.1"/>
    <n v="100"/>
    <s v="https://cdn.buenosaires.gob.ar/BAObrasrenovado/Obras%20Comuna%208%20-%20Readecuaci%C3%B3n%20de%20Sistema%20Pluvial,%20Cloacal%20y%20Urbanismo%20-%20C%20H%20180%20viviendas_foto4.jpg"/>
    <s v="https://cdn.buenosaires.gob.ar/BAObrasrenovado/Obras%20Comuna%208%20-%20Readecuaci%C3%B3n%20de%20Sistema%20Pluvial,%20Cloacal%20y%20Urbanismo%20-%20C%20H%20180%20viviendas_foto3.jpg"/>
    <s v="https://cdn.buenosaires.gob.ar/BAObrasrenovado/Obras%20Comuna%208%20-%20Readecuaci%C3%B3n%20de%20Sistema%20Pluvial,%20Cloacal%20y%20Urbanismo%20-%20C%20H%20180%20viviendas_foto2.jpg"/>
    <m/>
    <s v="Jorge Canelles Ltda"/>
    <n v="2022"/>
    <s v="Obra de emergencia"/>
    <s v="120-GCABA-CBAS-2022"/>
    <n v="30708832959"/>
    <s v="vecinos"/>
    <m/>
    <m/>
    <m/>
    <m/>
    <m/>
    <m/>
    <m/>
    <m/>
    <m/>
  </r>
  <r>
    <s v="Barrio Los Piletones"/>
    <s v="Reparación de Estación de Bombeo EB1 - Complejo Habitacional Los Piletones"/>
    <s v="Finalizada"/>
    <s v="Hidráulica e Infraestructura"/>
    <x v="2"/>
    <s v="Por La Vandalización En La Estación de Bombeo (EB1) Ubicada En El Complejo Habitacional Los Piletones. La Ejecución De Las Tareas Por Emergencia Abarca:  En Una De Las Dos Bombas Para Desagote Cloacal Y El Tablero Eléctrico; El Faltante De La Otra Bomba Para Desagote Cloacal, Los Cables De Alimentación Y Potencia, Las Tapas De Los Pozos – que fueron recuperadas – y las tapas de los conductos de cableado ubicados en el piso. "/>
    <n v="4338056"/>
    <n v="8"/>
    <s v="Villa Soldati"/>
    <s v="Av. Lacarra 2800"/>
    <n v="-34.659987000000001"/>
    <n v="-58.455952000000003"/>
    <x v="704"/>
    <x v="10"/>
    <d v="2022-11-25T00:00:00"/>
    <n v="0.1"/>
    <n v="100"/>
    <m/>
    <m/>
    <m/>
    <m/>
    <s v="Jorge Canelles Ltda"/>
    <n v="2023"/>
    <s v="Obra de emergencia"/>
    <m/>
    <n v="30708832959"/>
    <s v="vecinos"/>
    <m/>
    <m/>
    <m/>
    <m/>
    <m/>
    <m/>
    <m/>
    <m/>
    <m/>
  </r>
  <r>
    <s v="Parque De La Ciudad"/>
    <s v="Refacción de Baños Nº 03 – 04 – 05,  Parque de la Ciudad "/>
    <s v="Finalizada"/>
    <s v="Arquitectura"/>
    <x v="2"/>
    <s v="La Refacción De Cada Baño Corresponde Al Fin Del Buen Funcionamiento Y Puesta En Valor: Reparaciones De Filtraciones De Techos, Revoques Interiores Y Exeriores, Cambio de Cielorrasos Y Mesadas, Perdidas En Inst. Sanitaria, Iluminación Y Pintura"/>
    <s v=" 12439749"/>
    <n v="8"/>
    <s v="Villa Soldati"/>
    <s v="AU. Lacarra - Av. Francisco Fernández de la Cruz – Av. Coronel Roca y Calle 23 de Junio"/>
    <n v="-34.664985610000002"/>
    <n v="-58.469389120000002"/>
    <x v="705"/>
    <x v="10"/>
    <d v="2023-01-04T00:00:00"/>
    <n v="5"/>
    <n v="100"/>
    <s v="https://cdn.buenosaires.gob.ar/BAObrasrenovado/Parque%20de%20la%20Ciudad%20-%20Refacci%C3%B3n%20ba%C3%B1os%20N%C2%BA%2003-04-05_foto1.jpeg"/>
    <s v="https://cdn.buenosaires.gob.ar/BAObrasrenovado/Parque%20de%20la%20Ciudad%20-%20Refacci%C3%B3n%20ba%C3%B1os%20N%C2%BA%2003-04-05_foto4.jpeg"/>
    <s v="https://cdn.buenosaires.gob.ar/BAObrasrenovado/Parque%20de%20la%20Ciudad%20-%20Refacci%C3%B3n%20ba%C3%B1os%20N%C2%BA%2003-04-05_foto2.jpeg"/>
    <s v="https://cdn.buenosaires.gob.ar/BAObrasrenovado/Parque%20de%20la%20Ciudad%20-%20Refacci%C3%B3n%20ba%C3%B1os%20N%C2%BA%2003-04-05_foto3.jpeg"/>
    <s v="AUTOMAT ARGENTINA SA"/>
    <n v="2022"/>
    <s v="Contratación Directa"/>
    <s v=" 02-CBAS-2022"/>
    <n v="30574875796"/>
    <s v="usuarios"/>
    <m/>
    <m/>
    <m/>
    <m/>
    <m/>
    <m/>
    <m/>
    <m/>
    <m/>
  </r>
  <r>
    <s v="Obras Comuna 8"/>
    <s v="Instalación Interna de Gas - 84 viviendas - Torres 1-2-7 y 8 – Sector I - Complejo Habitacional 180 viviendas"/>
    <s v="Paralizada"/>
    <s v="Arquitectura"/>
    <x v="2"/>
    <s v="La Instalación Interna De Gas Natural De Los Edificios 1; 2; 7 Y 8 Desde Los Gabinetes De Medición Hasta Las Unidades Funcionales De Dichos Edificios. Desmonte De Toda Instalación De Gas Obsoleta, De Artefactos Y Ventilaciones; Tendido De La Nueva Instalación De Gas Natural, Provisión E Instalación De Artefactos (Calefón, Cocina, Calefactor) Y Terminaciones En General."/>
    <n v="57207326"/>
    <n v="8"/>
    <s v="Villa Soldati"/>
    <s v="Fernandez De La Cruz, F., Gral. Av. Y Lacarra Av."/>
    <n v="-34.66492169"/>
    <n v="-58.449958940000002"/>
    <x v="706"/>
    <x v="10"/>
    <d v="2023-10-27T00:00:00"/>
    <n v="10.4"/>
    <n v="47.08"/>
    <m/>
    <m/>
    <m/>
    <m/>
    <s v="DE MANTENIMIENTO Y CONSTRUCCION SAN ROQUE LTDA."/>
    <n v="2022"/>
    <s v="Contratación Directa"/>
    <s v="10-CBAS-2022"/>
    <n v="30710872496"/>
    <s v="vecinos"/>
    <m/>
    <m/>
    <m/>
    <m/>
    <m/>
    <m/>
    <m/>
    <m/>
    <m/>
  </r>
  <r>
    <s v="Obras Comuna 8"/>
    <s v="Instalación Interna de Gas - 48 viviendas - Torres 3 y 4 – Sector 2 - Complejo Habitacional 180 viviendas"/>
    <s v="Paralizada"/>
    <s v="Arquitectura"/>
    <x v="2"/>
    <s v="La Instalación Interna De Gas Natural De Los Edificios 3 Y 4 Desde Los Gabinetes De Medición Hasta Las Unidades Funcionales De Dichos Edificios. Desmonte De Toda Instalación De Gas Obsoleta, De Artefactos Y Ventilaciones; Tendido De La Nueva Instalación De Gas Natural, Provisión E Instalación De Artefactos (Calefón, Cocina, Calefactor) Y Terminaciones En General."/>
    <n v="32643316"/>
    <n v="8"/>
    <s v="Villa Soldati"/>
    <s v="Fernandez De La Cruz, F., Gral. Av. Y Lacarra Av."/>
    <n v="-34.66492169"/>
    <n v="-58.449958940000002"/>
    <x v="706"/>
    <x v="10"/>
    <d v="2023-09-26T00:00:00"/>
    <n v="9"/>
    <n v="41.52"/>
    <m/>
    <m/>
    <m/>
    <m/>
    <s v="DE MANTENIMIENTO Y CONSTRUCCION SAN ROQUE LTDA."/>
    <n v="2022"/>
    <s v="Contratación Directa"/>
    <s v="11-CBAS-2022"/>
    <n v="30710872496"/>
    <s v="vecinos"/>
    <m/>
    <m/>
    <m/>
    <m/>
    <m/>
    <m/>
    <m/>
    <m/>
    <m/>
  </r>
  <r>
    <s v="Obras Comuna 8"/>
    <s v="Instalación Interna de Gas - 48 viviendas - Torres 5 y 6 – Sector 3 - Complejo Habitacional 180 viviendas"/>
    <s v="Paralizada"/>
    <s v="Arquitectura"/>
    <x v="2"/>
    <s v="La Instalación Interna De Gas Natural De Los Edificios 5 Y 6 Desde Los Gabinetes De Medición Hasta Las Unidades Funcionales De Dichos Edificios. Desmonte De Toda Instalación De Gas Obsoleta, De Artefactos Y Ventilaciones; Tendido De La Nueva Instalación De Gas Natural, Provisión E Instalación De Artefactos (Calefón, Cocina, Calefactor) Y Terminaciones En General."/>
    <n v="34204110"/>
    <n v="8"/>
    <s v="Villa Soldati"/>
    <s v="Fernandez De La Cruz, F., Gral. Av. Y Lacarra Av."/>
    <n v="-34.66492169"/>
    <n v="-58.449958940000002"/>
    <x v="707"/>
    <x v="12"/>
    <d v="2023-09-28T00:00:00"/>
    <n v="8"/>
    <n v="41.81"/>
    <m/>
    <m/>
    <m/>
    <m/>
    <s v="Perico Ltda."/>
    <n v="2022"/>
    <s v="Contratación Directa"/>
    <s v="12-CBAS-2022"/>
    <n v="30711841462"/>
    <s v="vecinos"/>
    <m/>
    <m/>
    <m/>
    <m/>
    <m/>
    <m/>
    <m/>
    <m/>
    <m/>
  </r>
  <r>
    <s v="Buenos Aires Playa 2023"/>
    <s v="Buenos Aires Playa 2023 - Parque de la Ciudad-Etapa 1"/>
    <s v="Finalizada"/>
    <s v="Espacio Público"/>
    <x v="2"/>
    <s v="Ejecución De Playa Seca Para Programa Bs As Playa 2023: El AcondicionamientoY LLenado Con Arena De Las Canchas De Beach Vóley, Beach Handball, Tejo Y Bochas Así Como Del Arenero Del Sector Niños"/>
    <n v="4031382"/>
    <n v="8"/>
    <s v="Villa Soldati"/>
    <s v="Escalada Av. Y Castañares Av."/>
    <n v="-34.664985610000002"/>
    <n v="-58.469389120000002"/>
    <x v="706"/>
    <x v="10"/>
    <d v="2022-12-27T00:00:00"/>
    <n v="0.2"/>
    <n v="100"/>
    <m/>
    <m/>
    <m/>
    <m/>
    <s v="PIXEL CONSTRUCCIONES SRL"/>
    <n v="2022"/>
    <m/>
    <m/>
    <n v="33715426779"/>
    <s v="usuarios"/>
    <m/>
    <m/>
    <m/>
    <m/>
    <m/>
    <m/>
    <m/>
    <m/>
    <m/>
  </r>
  <r>
    <s v="Buenos Aires Playa 2023"/>
    <s v="Buenos Aires Playa 2023 - Parque de la Ciudad-Etapa 2"/>
    <s v="Finalizada"/>
    <s v="Espacio Público"/>
    <x v="2"/>
    <s v="Las Tareas De Retiro De Arena En Buenos Aires Playa 2023 "/>
    <n v="341561"/>
    <n v="8"/>
    <s v="Villa Soldati"/>
    <s v="Escalada Av. Y Castañares Av."/>
    <n v="-34.664985610000002"/>
    <n v="-58.469389120000002"/>
    <x v="687"/>
    <x v="12"/>
    <d v="2023-03-10T00:00:00"/>
    <n v="0.1"/>
    <n v="100"/>
    <m/>
    <m/>
    <m/>
    <m/>
    <s v="PIXEL CONSTRUCCIONES SRL"/>
    <n v="2023"/>
    <m/>
    <m/>
    <n v="33715426779"/>
    <s v="usuarios"/>
    <m/>
    <m/>
    <m/>
    <m/>
    <m/>
    <m/>
    <m/>
    <m/>
    <m/>
  </r>
  <r>
    <s v="Parque Roca"/>
    <s v="Sector B - Sistema colectoras cloacales "/>
    <s v="Finalizada"/>
    <s v="Espacio Público"/>
    <x v="2"/>
    <s v="Tareas De Limpieza Y Desobstrucción De Sistema Colectoras Cloacales En El Sector  B"/>
    <n v="2220234"/>
    <n v="8"/>
    <s v="Villa Soldati"/>
    <s v="Av. Cnel. Roca 3980"/>
    <n v="-34.677173000000003"/>
    <n v="-58.448652000000003"/>
    <x v="708"/>
    <x v="12"/>
    <d v="2023-03-20T00:00:00"/>
    <n v="1.5"/>
    <n v="100"/>
    <s v="https://cdn.buenosaires.gob.ar/BAObrasrenovado/Parque%20Roca-Tanques%20de%20Reserva_foto4.jpg"/>
    <s v="https://cdn.buenosaires.gob.ar/BAObrasrenovado/Parque%20Roca-Tanques%20de%20Reserva_foto2.jpg"/>
    <m/>
    <m/>
    <s v="Servicios Ibarra S.R.L"/>
    <n v="2023"/>
    <s v="Obra de emergencia"/>
    <m/>
    <n v="30712217444"/>
    <s v="usuarios"/>
    <m/>
    <m/>
    <m/>
    <m/>
    <m/>
    <m/>
    <m/>
    <m/>
    <m/>
  </r>
  <r>
    <s v="Parque Roca"/>
    <s v="Sector C - sistema colectoras cloacales"/>
    <s v="Finalizada"/>
    <s v="Espacio Público"/>
    <x v="2"/>
    <s v="Tareas De Limpieza y desobstrucción de sistema colectoras cloacales Del Sector C "/>
    <n v="9045208"/>
    <n v="8"/>
    <s v="Villa Soldati"/>
    <s v="Av. Cnel. Roca 3980"/>
    <n v="-34.677173000000003"/>
    <n v="-58.448652000000003"/>
    <x v="709"/>
    <x v="12"/>
    <d v="2023-09-20T00:00:00"/>
    <n v="1.5"/>
    <n v="100"/>
    <s v="https://cdn.buenosaires.gob.ar/BAObrasrenovado/Parque%20Roca-Tanques%20de%20Reserva_foto3.jpg"/>
    <s v="https://cdn.buenosaires.gob.ar/BAObrasrenovado/Parque%20Roca-Tanques%20de%20Reserva_foto1.jpg"/>
    <m/>
    <m/>
    <s v="Servicios Ibarra S.R.L"/>
    <n v="2023"/>
    <s v="Obra de emergencia"/>
    <m/>
    <n v="30712217444"/>
    <s v="usuarios"/>
    <m/>
    <m/>
    <m/>
    <m/>
    <m/>
    <m/>
    <m/>
    <m/>
    <m/>
  </r>
  <r>
    <s v="Obras Comuna 4"/>
    <s v="Puesta en Valor Salón de Exposiciones - Etapa I - Bolivar 1268 "/>
    <s v="Finalizada"/>
    <s v="Arquitectura"/>
    <x v="2"/>
    <s v="La Etapa De Cambios De Cielorrasos Y Puesta A Punto La Instalacion Eléctrica "/>
    <n v="1924279"/>
    <n v="1"/>
    <s v="San Telmo"/>
    <s v="Bolivar 1268"/>
    <n v="-34.622543"/>
    <n v="-58.372666000000002"/>
    <x v="710"/>
    <x v="10"/>
    <d v="2022-12-26T00:00:00"/>
    <n v="0.2"/>
    <n v="100"/>
    <m/>
    <m/>
    <m/>
    <m/>
    <s v="Quesqui Eduardo Javier"/>
    <n v="2024"/>
    <s v="Obra de emergencia"/>
    <m/>
    <n v="20355375731"/>
    <s v="vecinos"/>
    <m/>
    <m/>
    <m/>
    <m/>
    <m/>
    <m/>
    <m/>
    <m/>
    <m/>
  </r>
  <r>
    <s v="Salón de Exposiciones "/>
    <s v="Puesta en Valor Salón de Exposiciones - Etapa II - Bolivar 1268 "/>
    <s v="Finalizada"/>
    <s v="Arquitectura"/>
    <x v="2"/>
    <s v="Tareas De Terminaciones y Pintura Del Salón "/>
    <n v="1920661"/>
    <n v="1"/>
    <s v="San Telmo"/>
    <s v="Bolivar 1268"/>
    <n v="-34.622543"/>
    <n v="-58.372666000000002"/>
    <x v="711"/>
    <x v="12"/>
    <d v="2023-01-26T00:00:00"/>
    <n v="0.2"/>
    <n v="100"/>
    <m/>
    <m/>
    <m/>
    <m/>
    <s v="Quesqui Eduardo Javier"/>
    <n v="2025"/>
    <s v="Obra de emergencia"/>
    <m/>
    <n v="20355375731"/>
    <s v="vecinos"/>
    <m/>
    <m/>
    <m/>
    <m/>
    <m/>
    <m/>
    <m/>
    <m/>
    <m/>
  </r>
  <r>
    <s v="Complejo Teatral"/>
    <s v="Puesta a punto del Teatro Alvear"/>
    <s v="Finalizada"/>
    <s v="Arquitectura"/>
    <x v="6"/>
    <s v="El proyecto contempla una intervención edilicia en la sala principal que continúe la puesta en valor del Teatro Alvear y mantenimiento para no descuidar los avances de obra realizados hasta el momento.."/>
    <n v="763613713"/>
    <n v="1"/>
    <s v="San Nicolás"/>
    <s v="Avenida Corrientes 1659"/>
    <m/>
    <m/>
    <x v="712"/>
    <x v="10"/>
    <d v="2023-06-30T00:00:00"/>
    <n v="8.3666666666666671"/>
    <n v="100"/>
    <m/>
    <m/>
    <m/>
    <m/>
    <m/>
    <m/>
    <s v="Licitaciones Públicas Contrataciones Menores Convenios Marco"/>
    <m/>
    <m/>
    <m/>
    <m/>
    <m/>
    <m/>
    <m/>
    <m/>
    <m/>
    <m/>
    <m/>
    <m/>
  </r>
  <r>
    <s v="Museos BA"/>
    <s v="MIJU: BA Ciudad de los Niños: Museo de los Niños en la Münich"/>
    <s v="Finalizada"/>
    <s v="Arquitectura"/>
    <x v="6"/>
    <s v="Desarrollo del primer museo para los niños de la Ciudad de Buenos Aires con un concepto innovador de museografía tecnológica, educativa, sensorial y de exploración en espacios segmentados por edad_x000a_El proyecto está pensado para emplazarse en la Ex Cerveceria Münich - Comuna 1, lo que incluye una puesta en valor y la adecuación del espacio para que puede ser sede de este nuevo Museo didicado y diseñado para el consumo cultural de las infancias._x000a_En linea con la visión de los MuseosBa. esta espacio comprende una museografía completamente renovada, tecnologica, participativa y cercana donde los más chicos puedan aprender de una manera lúdica."/>
    <s v="64718031,39"/>
    <n v="1"/>
    <s v="Puerto Madero"/>
    <s v="Av. de los Italianos 851, Buenos Aires"/>
    <m/>
    <m/>
    <x v="713"/>
    <x v="12"/>
    <s v="31/07/2023"/>
    <n v="7"/>
    <m/>
    <m/>
    <m/>
    <m/>
    <m/>
    <s v="Construcciones de Hormigón SA"/>
    <n v="2023"/>
    <s v="LPU"/>
    <s v="525-0391-LPU23"/>
    <n v="30710210736"/>
    <m/>
    <m/>
    <s v="SI"/>
    <s v="SI"/>
    <s v="NO"/>
    <m/>
    <m/>
    <s v="EX-2023-11032873- -GCABA-DGPMYCH"/>
    <m/>
    <s v="GCBA"/>
  </r>
  <r>
    <s v="Calles Verdes Nuevas"/>
    <s v="Padilla"/>
    <s v="Finalizada"/>
    <s v="Espacio Público"/>
    <x v="7"/>
    <s v="Obra que, como parte de una estrategia de despavimentación, está orientada a aumentar el espacio verde en la Ciudad"/>
    <n v="23400000"/>
    <n v="15"/>
    <s v="Villa Crespo"/>
    <s v="Julian Alvarez y Warnes"/>
    <m/>
    <m/>
    <x v="714"/>
    <x v="12"/>
    <d v="2023-06-16T00:00:00"/>
    <n v="3"/>
    <n v="100"/>
    <m/>
    <m/>
    <m/>
    <m/>
    <s v="NAKU"/>
    <n v="2023"/>
    <s v="Contratacion"/>
    <m/>
    <n v="30575292174"/>
    <m/>
    <m/>
    <m/>
    <m/>
    <m/>
    <m/>
    <m/>
    <m/>
    <m/>
    <m/>
  </r>
  <r>
    <s v="Calles Verdes "/>
    <s v="Ramon Falcon"/>
    <s v="En obra"/>
    <s v="Espacio Público"/>
    <x v="7"/>
    <s v="Ensanche de la vereda de la plaza hasta el boulevard existente. Este nuevo espacio permitirá ampliar la superficie verde y peatonal, mejorando las condiciones ambientales del entorno y ampliando la oferta de espacio público. En las esquinas se proponen bulbos, para acortar las distancias de cruce peatonal, haciéndolos más seguros._x000a_ La propuesta incluye la incorporación de alumbrado vial y peatonal, la adaptación del sistema de desagüe pluvial, plantación de nuevas especies de arbolado, tareas de paisajismo y reparaciones."/>
    <n v="179199545.59999999"/>
    <n v="10"/>
    <s v="Liniers"/>
    <s v="Plaza ejercito los Andes"/>
    <m/>
    <m/>
    <x v="688"/>
    <x v="12"/>
    <d v="2023-08-31T00:00:00"/>
    <n v="5"/>
    <n v="60"/>
    <m/>
    <m/>
    <m/>
    <m/>
    <s v="LX Argentina"/>
    <n v="2022"/>
    <s v="Licitacion publica"/>
    <s v="351-0111-LPU22"/>
    <n v="30717968634"/>
    <m/>
    <m/>
    <m/>
    <m/>
    <m/>
    <m/>
    <m/>
    <m/>
    <m/>
    <m/>
  </r>
  <r>
    <s v="Calles Verdes Nuevas"/>
    <s v="Guardia Vieja"/>
    <s v="Finalizada"/>
    <s v="Espacio Público"/>
    <x v="7"/>
    <s v="Obra que, como parte de una estrategia de despavimentación, está orientada a aumentar el espacio verde en la Ciudad"/>
    <s v="$132,600,000"/>
    <n v="3"/>
    <s v="Balvanera"/>
    <s v="Gallo y AgÜero"/>
    <m/>
    <m/>
    <x v="715"/>
    <x v="10"/>
    <d v="2023-05-05T00:00:00"/>
    <n v="3"/>
    <n v="100"/>
    <s v=" "/>
    <m/>
    <m/>
    <m/>
    <s v="AVINCO"/>
    <n v="2023"/>
    <s v="Contratacion"/>
    <m/>
    <n v="33622606939"/>
    <m/>
    <m/>
    <m/>
    <m/>
    <m/>
    <m/>
    <m/>
    <m/>
    <m/>
    <m/>
  </r>
  <r>
    <s v="Casco Historico"/>
    <s v="Fachadas patrimoniales ET 3: Casa del Historiador"/>
    <s v="Finalizada"/>
    <s v="Espacio Público"/>
    <x v="7"/>
    <s v="El proyecto tiene como objetivo la renovación y puesta en valor de ciertas áreas que conforman el Casco Histórico de la Ciudad. La propuesta busca activar el área en términos turísticos, culturales y comerciales. Se busca mejorar del mismo modo la calidad ambiental favoreciendo la caminabilidad. La intervención proyectada se basa, principalmente, en un criterio de conservación y restauración, ejecutando tareas de limpieza y protección, conjuntamente con obras de iluminación que jerarquizan los elementos significativos"/>
    <n v="101868869.72"/>
    <n v="1"/>
    <s v="San Telmo"/>
    <s v="Bolivar 466, entre av Belgrano y Venezuela"/>
    <m/>
    <m/>
    <x v="555"/>
    <x v="12"/>
    <d v="2023-11-21T00:00:00"/>
    <n v="7"/>
    <n v="100"/>
    <m/>
    <m/>
    <m/>
    <m/>
    <s v="OSP SA"/>
    <n v="2022"/>
    <s v="Licitacion publica"/>
    <s v="351-0086-LPU22"/>
    <n v="30543217936"/>
    <m/>
    <m/>
    <m/>
    <m/>
    <m/>
    <m/>
    <m/>
    <m/>
    <m/>
    <m/>
  </r>
  <r>
    <s v="Casco Historico"/>
    <s v="Fachadas patrimoniales ET 3: Luca prodan "/>
    <s v="Finalizada"/>
    <s v="Espacio Público"/>
    <x v="7"/>
    <s v="El proyecto tiene como objetivo la renovación y puesta en valor de ciertas áreas que conforman el Casco Histórico de la Ciudad. La propuesta busca activar el área en términos turísticos, culturales y comerciales. Se busca mejorar del mismo modo la calidad ambiental favoreciendo la caminabilidad. La intervención proyectada se basa, principalmente, en un criterio de conservación y restauración, ejecutando tareas de limpieza y protección, conjuntamente con obras de iluminación que jerarquizan los elementos significativos"/>
    <n v="55898406.829999998"/>
    <n v="1"/>
    <s v="San Telmo"/>
    <s v="Alsina 451"/>
    <m/>
    <m/>
    <x v="716"/>
    <x v="10"/>
    <d v="2023-06-12T00:00:00"/>
    <n v="7"/>
    <n v="100"/>
    <m/>
    <m/>
    <m/>
    <m/>
    <s v="Hit Construcciones"/>
    <n v="2022"/>
    <s v="Licitacion publica"/>
    <s v="351-0091-LPU22"/>
    <n v="30709605158"/>
    <m/>
    <m/>
    <m/>
    <m/>
    <m/>
    <m/>
    <m/>
    <m/>
    <m/>
    <m/>
  </r>
  <r>
    <s v="Casco Historico"/>
    <s v="Cruces Nivelados Chacabuco"/>
    <s v="Finalizada"/>
    <s v="Espacio Público"/>
    <x v="7"/>
    <s v="El proyecto tiene como objetivo la renovación y puesta en valor de ciertas áreas que conforman el Casco Histórico de la Ciudad. La propuesta busca activar el área en términos turísticos, culturales y comerciales. Se busca mejorar del mismo modo la calidad ambiental favoreciendo la caminabilidad. La intervención proyectada se basa, principalmente, en un criterio de conservación y restauración, ejecutando tareas de limpieza y protección, conjuntamente con obras de iluminación que jerarquizan los elementos significativos."/>
    <n v="196037813"/>
    <n v="1"/>
    <s v="Monserrat"/>
    <s v="Chacabuco e/Belgrano y Juan de Garay"/>
    <m/>
    <m/>
    <x v="688"/>
    <x v="12"/>
    <d v="2023-06-23T00:00:00"/>
    <n v="3"/>
    <n v="100"/>
    <m/>
    <m/>
    <m/>
    <m/>
    <s v="SEOB"/>
    <n v="2023"/>
    <s v="Licitación Pública de etapa múltiple"/>
    <s v="648/SIGAF/2018"/>
    <n v="33692849979"/>
    <m/>
    <m/>
    <m/>
    <m/>
    <m/>
    <m/>
    <m/>
    <m/>
    <m/>
    <m/>
  </r>
  <r>
    <s v="Calle Verde"/>
    <s v="Tres Sargentos"/>
    <s v="Finalizada"/>
    <s v="Espacio Público"/>
    <x v="7"/>
    <s v="Obra que, como parte de una estrategia de despavimentación, está orientada a aumentar el espacio verde en la Ciudad"/>
    <n v="40000000"/>
    <n v="1"/>
    <s v="Retiro"/>
    <s v="Tres Sargentos e/San Martín y Leando Alem"/>
    <m/>
    <m/>
    <x v="555"/>
    <x v="12"/>
    <d v="2023-06-30T00:00:00"/>
    <n v="3"/>
    <n v="100"/>
    <m/>
    <m/>
    <m/>
    <m/>
    <s v="URBASER"/>
    <n v="2022"/>
    <s v="Contratacion"/>
    <m/>
    <n v="30682256504"/>
    <m/>
    <m/>
    <m/>
    <m/>
    <m/>
    <m/>
    <m/>
    <m/>
    <m/>
    <m/>
  </r>
  <r>
    <s v="Casco Histórico"/>
    <s v="Humberto 1°"/>
    <s v="Finalizado"/>
    <s v="Espacio Público"/>
    <x v="7"/>
    <s v="El proyecto tiene como objetivo la renovación y puesta en valor de ciertas áreas que conforman el Casco Histórico de la Ciudad. La propuesta busca activar el área en términos turísticos, culturales y comerciales. Se busca mejorar del mismo modo la calidad ambiental favoreciendo la caminabilidad. La intervención proyectada se basa, principalmente, en un criterio de conservación y restauración, ejecutando tareas de limpieza y protección, conjuntamente con obras de iluminación que jerarquizan los elementos significativos"/>
    <n v="17272467"/>
    <n v="1"/>
    <s v="San Telmo"/>
    <s v="Humberto 1° e/Perú y Chacabuco"/>
    <m/>
    <m/>
    <x v="714"/>
    <x v="12"/>
    <d v="2023-05-20T00:00:00"/>
    <n v="1"/>
    <n v="100"/>
    <m/>
    <m/>
    <m/>
    <m/>
    <s v="BETON"/>
    <m/>
    <m/>
    <m/>
    <n v="30644116863"/>
    <m/>
    <m/>
    <m/>
    <m/>
    <m/>
    <m/>
    <m/>
    <m/>
    <m/>
    <m/>
  </r>
  <r>
    <s v="Cesac 15"/>
    <s v="Remodelación ex Padelai "/>
    <s v="En ejecución"/>
    <s v="Salud"/>
    <x v="4"/>
    <s v="Traslado del Cesac 15 al Pabellón exPAdelai, ubicado junto a la sede comunal 1"/>
    <n v="338882000.19999999"/>
    <n v="1"/>
    <s v="San Telmo"/>
    <s v="Balcarce 1150"/>
    <n v="-34.621057"/>
    <n v="-58.369781000000003"/>
    <x v="542"/>
    <x v="12"/>
    <d v="2024-01-10T00:00:00"/>
    <n v="12"/>
    <n v="12"/>
    <m/>
    <m/>
    <m/>
    <m/>
    <s v="CUNUMI S.A."/>
    <n v="2022"/>
    <s v="Licitación Pública"/>
    <s v="401-0038-LPU22"/>
    <n v="30615748036"/>
    <m/>
    <m/>
    <m/>
    <m/>
    <m/>
    <m/>
    <m/>
    <m/>
    <m/>
    <m/>
  </r>
  <r>
    <s v="Cesac 49"/>
    <s v="Nuevo Cesac N° 49"/>
    <s v="En ejecución"/>
    <s v="Salud"/>
    <x v="4"/>
    <s v="Incorporación de Cesac al barrio Orma perteneciente a la comuna 4"/>
    <n v="1273285.26"/>
    <n v="4"/>
    <s v="Barracas"/>
    <m/>
    <m/>
    <m/>
    <x v="717"/>
    <x v="12"/>
    <d v="2024-11-15T00:00:00"/>
    <n v="17"/>
    <n v="58"/>
    <m/>
    <m/>
    <m/>
    <m/>
    <s v="PMP CPNSTRUCCIONES"/>
    <n v="2022"/>
    <s v="Licitación Pública"/>
    <s v="401-0109-LPU22"/>
    <m/>
    <m/>
    <m/>
    <m/>
    <m/>
    <m/>
    <m/>
    <m/>
    <m/>
    <m/>
    <m/>
  </r>
  <r>
    <s v="Casa de medio camino"/>
    <s v="Ruiz Diaz de Guzman"/>
    <s v="En ejecución"/>
    <s v="Salud"/>
    <x v="4"/>
    <s v="Nueva casa de medio caminio Rui Diaz de Guzman"/>
    <n v="432863370"/>
    <n v="4"/>
    <s v="Barracas"/>
    <s v="Ruy Diaz de Guzman 171/173"/>
    <n v="-34.632435000000001"/>
    <n v="-58.371485"/>
    <x v="700"/>
    <x v="12"/>
    <d v="2024-07-10T00:00:00"/>
    <n v="12"/>
    <m/>
    <m/>
    <m/>
    <m/>
    <m/>
    <s v="CUNUMI S.A."/>
    <n v="2023"/>
    <s v="Licitación Pública"/>
    <s v="401-0006-LPU23"/>
    <n v="30615748036"/>
    <m/>
    <m/>
    <m/>
    <m/>
    <m/>
    <m/>
    <m/>
    <m/>
    <m/>
    <m/>
  </r>
  <r>
    <s v="Hospital Alvarez"/>
    <s v="AA Quirófanos Pabellón C - 1er etapa 1"/>
    <s v="Finalizada"/>
    <s v="Salud"/>
    <x v="4"/>
    <s v="la obra consistio en la provisión e instalación de materiales y equipos para la instalación de Sistema de Tratamiento de Aire Acondicionado FRÍO – CALOR por Bomba, con condiciones especiales de Filtrado y desinfección mediante radiación UVC, en los Quirófanos del Pabellón “C”."/>
    <n v="62445600"/>
    <n v="7"/>
    <s v="Flores"/>
    <s v="Dr. J.F. Aranguren  2701"/>
    <n v="-34.624292160000003"/>
    <n v="-58.469421840000003"/>
    <x v="718"/>
    <x v="12"/>
    <d v="2023-07-22T00:00:00"/>
    <n v="5"/>
    <n v="100"/>
    <m/>
    <m/>
    <m/>
    <m/>
    <s v="Ecohm S.R.L."/>
    <n v="2022"/>
    <n v="2095"/>
    <s v="401-1526-LPU22"/>
    <n v="30712548114"/>
    <m/>
    <m/>
    <m/>
    <m/>
    <m/>
    <m/>
    <m/>
    <m/>
    <m/>
    <m/>
  </r>
  <r>
    <s v="Hospital Penna"/>
    <s v="AA Quirófanos del Pab.Mouras"/>
    <s v="Finalizada"/>
    <s v="Salud"/>
    <x v="4"/>
    <s v="Provisión e Instalación de Sistema de Tratamiento de Aire Acondicionado Central con condiciones especiales de filtrado y desinfección mediante radiación UVC para Quirófanos del Pabellón Mouras del Hospital General de Agudos José M. Penna, dependiente del Ministerio de Salud del Gobierno de la Ciudad Autónoma de Buenos Aires"/>
    <n v="135204735"/>
    <n v="4"/>
    <s v="Parque Patricios"/>
    <s v="Chutro, Pedro, Prof., Dr. 3380"/>
    <n v="-34.643051749999998"/>
    <n v="-58.41141236"/>
    <x v="717"/>
    <x v="12"/>
    <d v="2023-12-10T00:00:00"/>
    <n v="7"/>
    <n v="100"/>
    <m/>
    <m/>
    <m/>
    <m/>
    <s v="CONTROLCLIM"/>
    <n v="2023"/>
    <n v="2095"/>
    <s v="401-0088-LPU23"/>
    <n v="30708689412"/>
    <m/>
    <m/>
    <m/>
    <m/>
    <m/>
    <m/>
    <m/>
    <m/>
    <m/>
    <m/>
  </r>
  <r>
    <s v="Hospital Durand"/>
    <s v="AA Quirofanos 1er etapa (8vo piso)"/>
    <s v="En ejecución"/>
    <s v="Salud"/>
    <x v="4"/>
    <s v="La obra consistio en la provisión e Instalación de Sistema de Tratamiento de Aire Acondicionado Central con condiciones especiales de filtrado y desinfección mediante radiación UVC para Quirófanos y Esterilización CMQ 8º Piso del Hospital "/>
    <n v="235452720"/>
    <n v="6"/>
    <s v="Caballito"/>
    <s v="Diaz Velez 5044"/>
    <n v="-34.608871540000003"/>
    <n v="-58.437888379999997"/>
    <x v="719"/>
    <x v="12"/>
    <d v="2024-07-30T00:00:00"/>
    <n v="8"/>
    <m/>
    <m/>
    <m/>
    <m/>
    <m/>
    <s v="CONTROLCLIM"/>
    <n v="2023"/>
    <n v="2095"/>
    <s v="401-0130-LPU23"/>
    <n v="30708689412"/>
    <m/>
    <m/>
    <m/>
    <m/>
    <m/>
    <m/>
    <m/>
    <m/>
    <m/>
    <m/>
  </r>
  <r>
    <s v="Casco Histórico"/>
    <s v="Estados Unidos"/>
    <s v="Finalizado"/>
    <s v="Espacio Público"/>
    <x v="7"/>
    <s v="El proyecto tiene como objetivo la renovación y puesta en valor de ciertas áreas que conforman el Casco Histórico de la Ciudad. La propuesta busca activar el área en términos turísticos, culturales y comerciales. Se busca mejorar del mismo modo la calidad ambiental favoreciendo la caminabilidad. La intervención proyectada se basa, principalmente, en un criterio de conservación y restauración, ejecutando tareas de limpieza y protección, conjuntamente con obras de iluminación que jerarquizan los elementos significativos"/>
    <s v="$26.767.295"/>
    <n v="1"/>
    <s v="San Telmo"/>
    <s v="Estados Unidos e/Perú y Chacabuco"/>
    <m/>
    <m/>
    <x v="720"/>
    <x v="12"/>
    <d v="2023-02-27T00:00:00"/>
    <n v="1.5"/>
    <n v="100"/>
    <m/>
    <m/>
    <m/>
    <m/>
    <s v="SEOB"/>
    <n v="2023"/>
    <s v="Licitación Pública de etapa múltiple"/>
    <s v="648/SIGAF/2018"/>
    <s v="33-69284997-9"/>
    <m/>
    <m/>
    <m/>
    <m/>
    <m/>
    <m/>
    <m/>
    <m/>
    <m/>
    <m/>
  </r>
  <r>
    <s v="Casco Histórico"/>
    <s v="Venezuela"/>
    <s v="Finalizado"/>
    <s v="Espacio Público"/>
    <x v="7"/>
    <s v="El proyecto tiene como objetivo la renovación y puesta en valor de ciertas áreas que conforman el Casco Histórico de la Ciudad. La propuesta busca activar el área en términos turísticos, culturales y comerciales. Se busca mejorar del mismo modo la calidad ambiental favoreciendo la caminabilidad. La intervención proyectada se basa, principalmente, en un criterio de conservación y restauración, ejecutando tareas de limpieza y protección, conjuntamente con obras de iluminación que jerarquizan los elementos significativos"/>
    <s v="$26.223.540"/>
    <n v="1"/>
    <s v="San Telmo"/>
    <s v="Venezuela e/Perú y Chacabuco"/>
    <m/>
    <m/>
    <x v="539"/>
    <x v="12"/>
    <d v="2023-03-06T00:00:00"/>
    <n v="2"/>
    <n v="100"/>
    <m/>
    <m/>
    <m/>
    <m/>
    <s v="BETON"/>
    <n v="2023"/>
    <s v="Licitación Pública de etapa múltiple"/>
    <s v="648/SIGAF/2018"/>
    <s v="30-64411686-3"/>
    <m/>
    <m/>
    <m/>
    <m/>
    <m/>
    <m/>
    <m/>
    <m/>
    <m/>
    <m/>
  </r>
  <r>
    <s v="Casco Histórico"/>
    <s v="México"/>
    <s v="Finalizado"/>
    <s v="Espacio Público"/>
    <x v="7"/>
    <s v="El proyecto tiene como objetivo la renovación y puesta en valor de ciertas áreas que conforman el Casco Histórico de la Ciudad. La propuesta busca activar el área en términos turísticos, culturales y comerciales. Se busca mejorar del mismo modo la calidad ambiental favoreciendo la caminabilidad. La intervención proyectada se basa, principalmente, en un criterio de conservación y restauración, ejecutando tareas de limpieza y protección, conjuntamente con obras de iluminación que jerarquizan los elementos significativos"/>
    <s v="$20.616.602"/>
    <n v="1"/>
    <s v="San Telmo"/>
    <s v="México e/Perú y Chacabuco"/>
    <m/>
    <m/>
    <x v="543"/>
    <x v="12"/>
    <d v="2023-04-13T00:00:00"/>
    <n v="1"/>
    <n v="100"/>
    <m/>
    <m/>
    <m/>
    <m/>
    <s v="SEOB"/>
    <n v="2023"/>
    <s v="Licitación Pública de etapa múltiple"/>
    <s v="648/SIGAF/2018"/>
    <s v="33-69284997-9"/>
    <m/>
    <m/>
    <m/>
    <m/>
    <m/>
    <m/>
    <m/>
    <m/>
    <m/>
    <m/>
  </r>
  <r>
    <s v="Casco Histórico"/>
    <s v="Humberto 1°"/>
    <s v="Finalizado"/>
    <s v="Espacio Público"/>
    <x v="7"/>
    <s v="El proyecto tiene como objetivo la renovación y puesta en valor de ciertas áreas que conforman el Casco Histórico de la Ciudad. La propuesta busca activar el área en términos turísticos, culturales y comerciales. Se busca mejorar del mismo modo la calidad ambiental favoreciendo la caminabilidad. La intervención proyectada se basa, principalmente, en un criterio de conservación y restauración, ejecutando tareas de limpieza y protección, conjuntamente con obras de iluminación que jerarquizan los elementos significativos"/>
    <s v="$17.272.467"/>
    <n v="1"/>
    <s v="San Telmo"/>
    <s v="Humberto 1° e/Perú y Chacabuco"/>
    <m/>
    <m/>
    <x v="714"/>
    <x v="12"/>
    <d v="2023-05-20T00:00:00"/>
    <n v="1"/>
    <n v="100"/>
    <m/>
    <m/>
    <m/>
    <m/>
    <s v="BETON"/>
    <n v="2023"/>
    <s v="Licitación Pública de etapa múltiple"/>
    <s v="648/SIGAF/2018"/>
    <s v="30-64411686-3"/>
    <m/>
    <m/>
    <m/>
    <m/>
    <m/>
    <m/>
    <m/>
    <m/>
    <m/>
    <m/>
  </r>
  <r>
    <s v="Casco Histórico"/>
    <s v="Chile"/>
    <s v="Finalizado"/>
    <s v="Espacio Público"/>
    <x v="7"/>
    <s v="El proyecto tiene como objetivo la renovación y puesta en valor de ciertas áreas que conforman el Casco Histórico de la Ciudad. La propuesta busca activar el área en términos turísticos, culturales y comerciales. Se busca mejorar del mismo modo la calidad ambiental favoreciendo la caminabilidad. La intervención proyectada se basa, principalmente, en un criterio de conservación y restauración, ejecutando tareas de limpieza y protección, conjuntamente con obras de iluminación que jerarquizan los elementos significativos"/>
    <s v="$25.529.952"/>
    <n v="1"/>
    <s v="San Telmo"/>
    <s v="Chile e/Perú y Chacabuco"/>
    <m/>
    <m/>
    <x v="721"/>
    <x v="12"/>
    <d v="2023-06-23T00:00:00"/>
    <n v="1"/>
    <n v="100"/>
    <m/>
    <m/>
    <m/>
    <m/>
    <s v="SEOB"/>
    <n v="2023"/>
    <s v="Licitación Pública de etapa múltiple"/>
    <s v="648/SIGAF/2018"/>
    <s v="33-69284997-9"/>
    <m/>
    <m/>
    <m/>
    <m/>
    <m/>
    <m/>
    <m/>
    <m/>
    <m/>
    <m/>
  </r>
  <r>
    <s v="Parque Olímpico"/>
    <s v="Mantenimiento mensual predio del Estacionamiento Ex Parque de la Ciudad"/>
    <s v="En Ejecución "/>
    <s v="Espacio Público"/>
    <x v="2"/>
    <s v="Mantenimiento Mensual del predio Con las Tareas De: Desmalezado, Limpieza, Corte De Césped, Barrido, Barrido Profundo De Solados, Cemento/Asfáltico. Mantenimiento De Red Pluvial Existente, Incluye Tareas De Desobstrucción Manual O Con Equipo Apropiado"/>
    <n v="19246499"/>
    <n v="8"/>
    <s v="Villa Lugano"/>
    <s v="Escalada Av. Y Presidente Roca Av."/>
    <n v="-34.675640999999999"/>
    <n v="-58.454313999999997"/>
    <x v="612"/>
    <x v="10"/>
    <d v="2023-09-10T00:00:00"/>
    <n v="12"/>
    <n v="100"/>
    <m/>
    <m/>
    <m/>
    <m/>
    <s v=" SAN ROQUE LTDA"/>
    <n v="2023"/>
    <m/>
    <m/>
    <n v="30710872496"/>
    <s v="usuarios"/>
    <m/>
    <m/>
    <m/>
    <m/>
    <m/>
    <m/>
    <m/>
    <m/>
    <m/>
  </r>
  <r>
    <s v="Obras Comuna 8"/>
    <s v="Tendido de Red Interna de Agua Potable en Complejo Habitacional 180 Viviendas"/>
    <s v="Rescindida"/>
    <s v="Hidráulica e Infraestructura"/>
    <x v="2"/>
    <s v="Las Tareas Necesarias De Excavaciones Y Rellenos Para El Nuevo Tendido De Red Interna De Agua Potable Hasta La Conexión A Red Existente ."/>
    <n v="20342534"/>
    <n v="8"/>
    <s v="Villa Soldati"/>
    <s v="Fernandez De La Cruz Av. Y Lacarra Av."/>
    <n v="-34.66492169"/>
    <n v="-58.449958940000002"/>
    <x v="722"/>
    <x v="12"/>
    <d v="2023-12-17T00:00:00"/>
    <n v="3"/>
    <m/>
    <m/>
    <m/>
    <m/>
    <m/>
    <s v="Jorge Canelles Ltda"/>
    <n v="2023"/>
    <s v="Contratación Directa"/>
    <s v="02-CBAS-2023"/>
    <n v="30708832959"/>
    <s v="vecinos"/>
    <m/>
    <m/>
    <m/>
    <m/>
    <m/>
    <m/>
    <m/>
    <m/>
    <m/>
  </r>
  <r>
    <s v="Barrio Olímpico"/>
    <s v="Cerco y Portones Ex Estacionamiento Parque de la  Ciudad "/>
    <s v="Finalizada"/>
    <s v="Espacio Público"/>
    <x v="2"/>
    <s v="Arreglo Del Portón Y Cerco En El Perímetro Del Barrio Olímpico Y En Su Estacionamiento"/>
    <n v="6280586"/>
    <n v="8"/>
    <s v="Villa Lugano"/>
    <s v="Fernandez de la Cruz Av.,Escalada Av. Y Presidente Roca Av."/>
    <n v="-34.675640999999999"/>
    <n v="-58.454313999999997"/>
    <x v="695"/>
    <x v="12"/>
    <d v="2023-04-30T00:00:00"/>
    <n v="1"/>
    <n v="100"/>
    <m/>
    <m/>
    <m/>
    <m/>
    <s v=" SAN ROQUE LTDA"/>
    <n v="2023"/>
    <s v="Obra de emergencia"/>
    <m/>
    <n v="30710872496"/>
    <s v="usuarios"/>
    <m/>
    <m/>
    <m/>
    <m/>
    <m/>
    <m/>
    <m/>
    <m/>
    <m/>
  </r>
  <r>
    <s v="Barrio Olímpico"/>
    <s v="Cerco Barrio Olímpico - Sector Lago Sur - Ex Parque Ciudad"/>
    <s v="Adjudicada"/>
    <s v="Espacio Público"/>
    <x v="2"/>
    <s v="Realizar el cambio del cerco original de obra y colocar un cerco metálico similar al utilizado en el sector canil y resto del frente sobre barrio olímpico"/>
    <n v="34121345"/>
    <n v="8"/>
    <s v="Villa Lugano"/>
    <s v="Fernandez de la Cruz Av.,Escalada Av. Y Presidente Roca Av."/>
    <n v="-34.675640999999999"/>
    <n v="-58.454313999999997"/>
    <x v="257"/>
    <x v="8"/>
    <m/>
    <n v="2"/>
    <n v="0"/>
    <m/>
    <m/>
    <m/>
    <m/>
    <s v="COOPSE Ltda"/>
    <n v="2023"/>
    <s v="Contratación Directa"/>
    <s v="07-CBAS-2023"/>
    <n v="30716275686"/>
    <s v="usuarios"/>
    <m/>
    <m/>
    <m/>
    <m/>
    <m/>
    <m/>
    <m/>
    <m/>
    <m/>
  </r>
  <r>
    <s v="Barrio Olímpico"/>
    <s v="Cerco Barrio Olímpico - Sector Canil - Ex Parque Ciudad"/>
    <s v="Finalizada"/>
    <s v="Espacio Público"/>
    <x v="2"/>
    <s v="Desmontar cerco de obra y colocar en 128 ml el nuevo cerco permeable de vistas hacia el Ex Parque de la ciudad mediante un cerramiento de iguales características a las que dan cierre al resto del barrio."/>
    <n v="13998568"/>
    <n v="8"/>
    <s v="Villa Soldati"/>
    <s v="calles 23 de Junio y Alberto Demiddi predio entre Fernandez de la Cruz Av.,Escalada Av. Y Presidente Roca Av."/>
    <n v="-34.675640999999999"/>
    <n v="-58.454313999999997"/>
    <x v="723"/>
    <x v="12"/>
    <d v="2023-10-22T00:00:00"/>
    <n v="1"/>
    <n v="100"/>
    <m/>
    <m/>
    <m/>
    <m/>
    <s v="COOPSE Ltda"/>
    <n v="2023"/>
    <s v="Contratación Directa"/>
    <s v="03-CBAS-2023"/>
    <n v="30716275686"/>
    <s v="usuarios"/>
    <m/>
    <m/>
    <m/>
    <m/>
    <m/>
    <m/>
    <m/>
    <m/>
    <m/>
  </r>
  <r>
    <s v="Barrio Olímpico"/>
    <s v="Demolición Edificio Sanidad Ex Villa Olímpica - Barrio Olímpico "/>
    <s v="Adjudicada"/>
    <s v="Espacio Público"/>
    <x v="2"/>
    <m/>
    <n v="54375041"/>
    <n v="8"/>
    <s v="Villa Lugano"/>
    <s v="Boulevard Benjamín Zubiaur esquina Francisco Camet, manzana 123 F, lotes 7, 8 y 9"/>
    <n v="-34.675640999999999"/>
    <n v="-58.454313999999997"/>
    <x v="257"/>
    <x v="8"/>
    <m/>
    <n v="2"/>
    <n v="0"/>
    <m/>
    <m/>
    <m/>
    <m/>
    <s v="HERRERIA Y TECNICAS MECANICAS LTDA"/>
    <n v="2023"/>
    <s v="Contratación Directa"/>
    <s v="06-CBAS-2023"/>
    <n v="30714193887"/>
    <s v="usuarios"/>
    <m/>
    <m/>
    <m/>
    <m/>
    <m/>
    <m/>
    <m/>
    <m/>
    <m/>
  </r>
  <r>
    <s v="Obras Comuna 1"/>
    <s v="Mástiles en Plaza Constitución"/>
    <s v="Finalizada"/>
    <s v="Espacio Público"/>
    <x v="2"/>
    <s v="Desmonte de solados existente en el sector a colocar tres mástiles conformados de hierro con el sistema de izado y arriado de banderas, colocación de intertrabado romboidal hueco sobre superficie interna cantero, parquización y pintura de cantero. "/>
    <n v="4449094"/>
    <n v="1"/>
    <s v="Constitución"/>
    <s v="Av.Juan de Garay"/>
    <n v="-34.626992999999999"/>
    <n v="-58.381439"/>
    <x v="694"/>
    <x v="12"/>
    <d v="2023-08-29T00:00:00"/>
    <n v="0.5"/>
    <n v="100"/>
    <m/>
    <m/>
    <m/>
    <m/>
    <s v="Antonio Alak Ltda"/>
    <n v="2023"/>
    <m/>
    <m/>
    <n v="30709930385"/>
    <s v="vecinos"/>
    <m/>
    <m/>
    <m/>
    <m/>
    <m/>
    <m/>
    <m/>
    <m/>
    <m/>
  </r>
  <r>
    <s v="Obras Comuna 7"/>
    <s v="Club DAOM – Varela 1802 – D.E. N° 19 – Comuna 7"/>
    <s v="Finalizada"/>
    <s v="Arquitectura"/>
    <x v="2"/>
    <s v="Mejoras Edilicias Del Playón Deportivo Del Club Daom"/>
    <n v="134962511"/>
    <n v="7"/>
    <s v="Bajo Flores"/>
    <s v="Varela 1802 – D.E. N° 19"/>
    <n v="-34.650768999999997"/>
    <n v="-58.444958"/>
    <x v="724"/>
    <x v="12"/>
    <d v="2024-02-02T00:00:00"/>
    <n v="4"/>
    <n v="99.33"/>
    <m/>
    <m/>
    <m/>
    <m/>
    <s v="Canarias Construcciones SA"/>
    <n v="2023"/>
    <s v="Licitación Pública"/>
    <s v=" 02-CBAS-2023"/>
    <n v="30715435795"/>
    <s v="vecinos"/>
    <m/>
    <m/>
    <m/>
    <m/>
    <m/>
    <m/>
    <m/>
    <m/>
    <m/>
  </r>
  <r>
    <s v="Obras Comuna 8"/>
    <s v="Escuela de Educación Media Nº 2 - D.E.Nº 20 - Cañada de Gómez Nº 3850"/>
    <s v="Adjudicada"/>
    <s v="Arquitectura"/>
    <x v="2"/>
    <s v="La Obra Consiste La Construcción De Dos Aulas Y Núcleo Sanitario En La Escuela Media Nº2"/>
    <n v="76904934"/>
    <n v="8"/>
    <s v="Villa Lugano"/>
    <s v=" Cañada de Gómez Nº 3850"/>
    <n v="-34.675559999999997"/>
    <n v="-58.486632"/>
    <x v="257"/>
    <x v="8"/>
    <m/>
    <n v="3"/>
    <n v="0"/>
    <m/>
    <m/>
    <m/>
    <m/>
    <s v="PIXEL CONSTRUCCIONES SRL"/>
    <n v="2023"/>
    <s v="Licitación Pública"/>
    <s v="03-CBAS-2023"/>
    <n v="33715426779"/>
    <s v="vecinos"/>
    <m/>
    <m/>
    <m/>
    <m/>
    <m/>
    <m/>
    <m/>
    <m/>
    <m/>
  </r>
  <r>
    <s v="Obras Comuna 8"/>
    <s v="Escuela de Educación Media Nº 1 - D.E.Nº 13 - Av. Escalada 2890"/>
    <s v="Adjudicada"/>
    <s v="Arquitectura"/>
    <x v="2"/>
    <s v="Ampliación de aulas externas en la Escuela de Educación Media N°1"/>
    <n v="117949959"/>
    <n v="8"/>
    <s v="Villa Lugano"/>
    <s v="Av. Escalada 2890"/>
    <n v="-34.664169999999999"/>
    <n v="-58.470258999999999"/>
    <x v="257"/>
    <x v="8"/>
    <m/>
    <m/>
    <n v="0"/>
    <m/>
    <m/>
    <m/>
    <m/>
    <s v="PIXEL CONSTRUCCIONES SRL"/>
    <n v="2023"/>
    <s v="Licitación Pública"/>
    <s v="04-CBAS-2023"/>
    <n v="33715426779"/>
    <s v="vecinos"/>
    <m/>
    <m/>
    <m/>
    <m/>
    <m/>
    <m/>
    <m/>
    <m/>
    <m/>
  </r>
  <r>
    <s v="Parque Roca"/>
    <s v="Reemplazo de Cerco - Arroyo Cildañez"/>
    <s v="Finalizada"/>
    <s v="Espacio Público"/>
    <x v="2"/>
    <s v="Desmonte cerco existente y colocar postes de cemento nuevos y alambrado en el sector del arroyo Cildañez"/>
    <n v="11967632"/>
    <n v="8"/>
    <s v="Villa Soldati"/>
    <s v="Av. Cnel. Roca 3980"/>
    <n v="-34.677173000000003"/>
    <n v="-58.448652000000003"/>
    <x v="676"/>
    <x v="12"/>
    <d v="2023-10-01T00:00:00"/>
    <n v="1"/>
    <n v="100"/>
    <m/>
    <m/>
    <m/>
    <m/>
    <s v="Maria Teresa Ltda"/>
    <n v="2023"/>
    <s v="Contratación Directa"/>
    <s v="04-CBAS-2023"/>
    <n v="30715651218"/>
    <s v="usuarios"/>
    <m/>
    <m/>
    <m/>
    <m/>
    <m/>
    <m/>
    <m/>
    <m/>
    <m/>
  </r>
  <r>
    <s v="Parque Roca"/>
    <s v="Reparaciones varias en Salón y baños. Desperfectos Eléctricos en Quincho - Sum - Parque Roca Sector &quot;C&quot;"/>
    <s v="Finalizada"/>
    <s v="Arquitectura"/>
    <x v="2"/>
    <m/>
    <n v="4260970"/>
    <n v="8"/>
    <s v="Villa Soldati"/>
    <s v="Av. Cnel. Roca 3980"/>
    <n v="-34.677173000000003"/>
    <n v="-58.448652000000003"/>
    <x v="725"/>
    <x v="12"/>
    <d v="2023-09-14T00:00:00"/>
    <n v="1"/>
    <n v="100"/>
    <m/>
    <m/>
    <m/>
    <m/>
    <s v="PIXEL CONSTRUCCIONES SRL"/>
    <n v="2023"/>
    <m/>
    <m/>
    <n v="33715426779"/>
    <s v="usuarios"/>
    <m/>
    <m/>
    <m/>
    <m/>
    <m/>
    <m/>
    <m/>
    <m/>
    <m/>
  </r>
  <r>
    <s v="Parque Roca"/>
    <s v="Tendido de Red de Agua - Estadio - Parque Roca - Sector C"/>
    <s v="Finalizada"/>
    <s v="Hidráulica e Infraestructura"/>
    <x v="2"/>
    <m/>
    <n v="9867116"/>
    <n v="8"/>
    <s v="Villa Soldati"/>
    <s v="Av. Cnel. Roca 3980"/>
    <n v="-34.677173000000003"/>
    <n v="-58.448652000000003"/>
    <x v="726"/>
    <x v="12"/>
    <d v="2023-08-04T00:00:00"/>
    <n v="0.1"/>
    <n v="100"/>
    <m/>
    <m/>
    <m/>
    <m/>
    <s v="PIXEL CONSTRUCCIONES SRL"/>
    <n v="2023"/>
    <m/>
    <m/>
    <n v="33715426779"/>
    <s v="usuarios"/>
    <m/>
    <m/>
    <m/>
    <m/>
    <m/>
    <m/>
    <m/>
    <m/>
    <m/>
  </r>
  <r>
    <s v="Parque Roca"/>
    <s v="Impermeabilización de techo del Quincho en Parque Roca Sector C"/>
    <s v="Finalizada"/>
    <s v="Arquitectura"/>
    <x v="2"/>
    <m/>
    <n v="4356053"/>
    <n v="8"/>
    <s v="Villa Soldati"/>
    <s v="Av. Cnel. Roca 3980"/>
    <n v="-34.677173000000003"/>
    <n v="-58.448652000000003"/>
    <x v="726"/>
    <x v="12"/>
    <d v="2023-08-01T00:00:00"/>
    <n v="0.1"/>
    <n v="100"/>
    <m/>
    <m/>
    <m/>
    <m/>
    <m/>
    <n v="2023"/>
    <m/>
    <m/>
    <m/>
    <s v="usuarios"/>
    <m/>
    <m/>
    <m/>
    <m/>
    <m/>
    <m/>
    <m/>
    <m/>
    <m/>
  </r>
  <r>
    <s v="Parque Roca"/>
    <s v="Mantenimiento de Instalación Eléctrica MT/BT – Parque Roca - Sector C "/>
    <s v="Adjudicada"/>
    <s v="Hidráulica e Infraestructura"/>
    <x v="2"/>
    <s v="Se Detallan Los Trabajos A Realizar Para Cada Sector De La instalación: Provisión de Grupo Electrógeno, Ejecución de Platea de Hormigón, Ejecución de Reja de Protección, Canalizaciones subterránea y aplicada, Cable conexión potencia Grupo-Tablero Transferencia, Cable para carga de Batería, Tablero Transferencia Automática, Modificaciones Tablero Seccional Estadio, Pintura Local de Tableros Seccional Estadio Y Artefacto Iluminación Sector Grupo Electrógeno. PILAR Y TABLERO SECCIONAL N°7 , ILUMINACION PERIMETRAL ESTADIO "/>
    <n v="15498260"/>
    <n v="8"/>
    <s v="Villa Soldati"/>
    <s v="Av. Cnel. Roca 3980"/>
    <n v="-34.677173000000003"/>
    <n v="-58.448652000000003"/>
    <x v="257"/>
    <x v="8"/>
    <m/>
    <m/>
    <n v="0"/>
    <m/>
    <m/>
    <m/>
    <m/>
    <s v=" HERRERIA Y TECNICAS MECANICAS LTDA"/>
    <n v="2023"/>
    <s v="Contratación Directa"/>
    <s v="08-CBAS-2023"/>
    <n v="30714193887"/>
    <s v="usuarios"/>
    <m/>
    <m/>
    <m/>
    <m/>
    <m/>
    <m/>
    <m/>
    <m/>
    <m/>
  </r>
  <r>
    <s v="Parque Roca"/>
    <s v="Aula Ambiental en Parque Roca - Sector C"/>
    <s v="Adjudicada"/>
    <s v="Arquitectura"/>
    <x v="2"/>
    <s v="Se realizará la construcción de un Aula Ambiental en el Parque Roca – Sector C – en las inmediaciones de la Huerta que funciona actualmente en el Parque. La misma se construirá sobre un piso de hormigón existente con construcción tradicional y construcción en seco del sistema Steel Frame para muros exteriores y cubierta de chapa."/>
    <n v="25652042"/>
    <n v="8"/>
    <s v="Villa Soldati"/>
    <s v="Av. Cnel. Roca 3980"/>
    <n v="-34.677173000000003"/>
    <n v="-58.448652000000003"/>
    <x v="257"/>
    <x v="8"/>
    <m/>
    <m/>
    <n v="0"/>
    <m/>
    <m/>
    <m/>
    <m/>
    <m/>
    <n v="2023"/>
    <s v="Contratación Directa"/>
    <s v="09-CBAS-2023"/>
    <m/>
    <s v="usuarios"/>
    <m/>
    <m/>
    <m/>
    <m/>
    <m/>
    <m/>
    <m/>
    <m/>
    <m/>
  </r>
  <r>
    <s v="Obras Comuna 8"/>
    <s v="Desratización y Control de mosquitos en Complejo Habitacional 180 viviendas "/>
    <s v="Finalizada"/>
    <s v="Espacio Público"/>
    <x v="2"/>
    <m/>
    <n v="2000310"/>
    <n v="8"/>
    <s v="Villa Soldati"/>
    <s v="Fernandez De La Cruz, F., Gral. Av. Y Lacarra Av."/>
    <n v="-34.66492169"/>
    <n v="-58.449958940000002"/>
    <x v="698"/>
    <x v="12"/>
    <d v="2023-07-03T00:00:00"/>
    <n v="0.1"/>
    <n v="100"/>
    <m/>
    <m/>
    <m/>
    <m/>
    <s v="Sol Yewen"/>
    <n v="2023"/>
    <m/>
    <m/>
    <n v="30709272981"/>
    <s v="vecinos"/>
    <m/>
    <m/>
    <m/>
    <m/>
    <m/>
    <m/>
    <m/>
    <m/>
    <m/>
  </r>
  <r>
    <s v="Hospital Borda"/>
    <s v="Servicio de reparación de instalación sanitaria"/>
    <s v="Finalizada"/>
    <s v="Salud"/>
    <x v="4"/>
    <s v="1) Alimentación de agua fría a Tanque Cisterna._x000a_2) Alimentación de agua fría a Tanque Torre._x000a_3) Alimentación de agua fría a Tanque de Reserva Principal del Pabellón Central."/>
    <n v="105822980"/>
    <n v="4"/>
    <s v="Barracas"/>
    <s v="Carrillo, Ramon, Dr. 375"/>
    <m/>
    <m/>
    <x v="727"/>
    <x v="12"/>
    <d v="2024-04-30T00:00:00"/>
    <n v="6"/>
    <n v="100"/>
    <m/>
    <m/>
    <m/>
    <m/>
    <s v="RYELSA S.R.L."/>
    <n v="2023"/>
    <n v="2095"/>
    <s v="401-1268-LPU23"/>
    <m/>
    <m/>
    <m/>
    <m/>
    <m/>
    <m/>
    <m/>
    <m/>
    <m/>
    <m/>
    <m/>
  </r>
  <r>
    <s v="Hospital Durand"/>
    <s v="AA Gerontologia y Cardiologia (4º y 2ºP) "/>
    <s v="Finalizada"/>
    <s v="Salud"/>
    <x v="4"/>
    <s v="La obra consistio en la provisión e Instalación de Sistemas de Tratamiento de Aire Acondicionado Central con condiciones especiales de filtrado y desinfección mediante radiación UVC para las unidades de internación del 4to piso Gerontología y 2do piso cardiología"/>
    <n v="181909449.96000001"/>
    <n v="6"/>
    <s v="Caballito"/>
    <s v="Diaz Velez 5044"/>
    <n v="-34.608871540000003"/>
    <n v="-58.437888379999997"/>
    <x v="728"/>
    <x v="15"/>
    <d v="2024-03-30T00:00:00"/>
    <n v="2"/>
    <n v="100"/>
    <m/>
    <m/>
    <m/>
    <m/>
    <s v="CONTROLCLIM"/>
    <n v="2023"/>
    <n v="2095"/>
    <s v="401-1899-LPU23"/>
    <m/>
    <m/>
    <m/>
    <m/>
    <m/>
    <m/>
    <m/>
    <m/>
    <m/>
    <m/>
    <m/>
  </r>
  <r>
    <s v="Hospital Grierson"/>
    <s v="MORGUE"/>
    <s v="Finalizada"/>
    <s v="Salud"/>
    <x v="4"/>
    <s v="La obra consistio en la provisión, Reacondicionamiento e Instalación de Cámaras de Morgue"/>
    <n v="24356520"/>
    <n v="8"/>
    <s v="Villa Lugano"/>
    <s v="Av. Fernandez de la Cruz 4402"/>
    <n v="-34.673752839999999"/>
    <n v="-58.459024700000001"/>
    <x v="729"/>
    <x v="12"/>
    <d v="2024-02-23T00:00:00"/>
    <n v="4"/>
    <n v="100"/>
    <m/>
    <m/>
    <m/>
    <m/>
    <s v="AITEC INGENIERIA S.R.L"/>
    <n v="2023"/>
    <n v="2095"/>
    <s v="401-1248-LPU23"/>
    <m/>
    <m/>
    <m/>
    <m/>
    <m/>
    <m/>
    <m/>
    <m/>
    <m/>
    <m/>
    <m/>
  </r>
  <r>
    <s v="Hospital Piñero"/>
    <s v="AA  Unidad Nº 10, 3, 4 y 7 del Pabellón II"/>
    <s v="Finalizada"/>
    <s v="Salud"/>
    <x v="4"/>
    <s v="la obra consistio en la provisión e Instalación de Sistemas de Tratamiento de Aire Acondicionado Central con condiciones de Filtrado para la Unidad Nº 10, 3, 4 y 7 del Pabellón II"/>
    <n v="310004241.97000003"/>
    <n v="4"/>
    <s v="Parque Patricios"/>
    <s v="Uspallata 2272"/>
    <n v="-34.637217509999999"/>
    <n v="-58.392999570000001"/>
    <x v="730"/>
    <x v="15"/>
    <d v="2024-05-26T00:00:00"/>
    <n v="1"/>
    <n v="100"/>
    <m/>
    <m/>
    <m/>
    <m/>
    <s v="CONTROLCLIM"/>
    <n v="2023"/>
    <n v="2095"/>
    <s v="401-1898-LPU23"/>
    <m/>
    <m/>
    <m/>
    <m/>
    <m/>
    <m/>
    <m/>
    <m/>
    <m/>
    <m/>
    <m/>
  </r>
  <r>
    <s v="Hospital Ramos Mejí­a"/>
    <s v="Renovacion electrica servicio de laboratorios"/>
    <s v="Finalizada"/>
    <s v="Salud"/>
    <x v="4"/>
    <s v="Los trabajos realizados comprendieron la provisión y montaje de las instalaciones eléctricas para la_x000a_alimentación de los equipos de los laboratorios Central, de Hemoterapia y de Endocrinología."/>
    <n v="61652269.049999997"/>
    <n v="3"/>
    <s v="Balvanera"/>
    <s v="Urquiza, Gral. 609"/>
    <n v="-34.617620510000002"/>
    <n v="-58.409400320000003"/>
    <x v="731"/>
    <x v="12"/>
    <d v="2024-02-15T00:00:00"/>
    <n v="4"/>
    <n v="100"/>
    <m/>
    <m/>
    <m/>
    <m/>
    <s v="SES S.A."/>
    <n v="2023"/>
    <n v="2095"/>
    <s v="401-1103-LPU23"/>
    <m/>
    <m/>
    <m/>
    <m/>
    <m/>
    <m/>
    <m/>
    <m/>
    <m/>
    <m/>
    <m/>
  </r>
  <r>
    <s v="Hospital Santojanni"/>
    <s v="AA Consultorios externos"/>
    <s v="Finalizada"/>
    <s v="Salud"/>
    <x v="4"/>
    <s v="La obra consistio en la provisión e Instalación de Sistemas de Enfriadoras de Líquido para aire acondicionado del sector de Consulta Externa "/>
    <n v="612126747.94000006"/>
    <n v="9"/>
    <s v="Mataderos"/>
    <s v="Pilar 950"/>
    <n v="-34.649353380000001"/>
    <n v="-58.515800560000002"/>
    <x v="732"/>
    <x v="15"/>
    <d v="2024-03-23T00:00:00"/>
    <n v="1"/>
    <n v="100"/>
    <m/>
    <m/>
    <m/>
    <m/>
    <s v="CLIMACON S.R.L."/>
    <n v="2023"/>
    <n v="2095"/>
    <s v="401-1897-LPU23"/>
    <m/>
    <m/>
    <m/>
    <m/>
    <m/>
    <m/>
    <m/>
    <m/>
    <m/>
    <m/>
    <m/>
  </r>
  <r>
    <s v="SARDA - ZUBI"/>
    <s v="AA Quirofanos"/>
    <s v="Finalizada"/>
    <s v="Salud"/>
    <x v="4"/>
    <s v="La obra consistio en la provisión e Instalación de Sistemas de Tratamiento de Aire Acondicionado Central con condiciones especiales de Filtrado y Desinfección mediante radiación UV para el sector quirófanos del Hospital Materno Infantil Ramón Sarda y para el sector laboratorio del Hospital General de Agudos A. Zubizarreta "/>
    <n v="102503739.78"/>
    <m/>
    <m/>
    <m/>
    <m/>
    <m/>
    <x v="727"/>
    <x v="12"/>
    <d v="2024-01-01T00:00:00"/>
    <n v="2"/>
    <n v="100"/>
    <m/>
    <m/>
    <m/>
    <m/>
    <s v="ECOHM S.R.L."/>
    <n v="2023"/>
    <n v="2095"/>
    <s v="401-1549-LPU23"/>
    <m/>
    <m/>
    <m/>
    <m/>
    <m/>
    <m/>
    <m/>
    <m/>
    <m/>
    <m/>
    <m/>
  </r>
  <r>
    <s v="Gutierrez"/>
    <s v="Esterilizacion "/>
    <s v="Finalizada"/>
    <s v="Salud"/>
    <x v="4"/>
    <s v="La obra consistio en la refuncionalización del servicio de Esterilización existente en el_x000a_pabellón “ON” del Hospital."/>
    <s v="DONACION"/>
    <n v="2"/>
    <s v="Recoleta"/>
    <s v="Gallo 1330"/>
    <n v="-34.594522789999999"/>
    <n v="-58.410731910000003"/>
    <x v="733"/>
    <x v="12"/>
    <d v="2024-07-19T00:00:00"/>
    <n v="6"/>
    <n v="100"/>
    <m/>
    <m/>
    <m/>
    <m/>
    <s v="MEJORES HOSPITALES"/>
    <n v="2023"/>
    <s v="DONACION"/>
    <m/>
    <m/>
    <m/>
    <m/>
    <m/>
    <m/>
    <m/>
    <m/>
    <m/>
    <m/>
    <m/>
    <m/>
  </r>
  <r>
    <s v="Hospital Argerich"/>
    <s v="Reemplazo de Calderas de Calefacción y puesta en norma de instalación de gas, vapor y ACS – Etapa 1"/>
    <s v="En ejecución"/>
    <s v="Salud"/>
    <x v="4"/>
    <s v="La obra consiste en la primera etapa del Reemplazo de Calderas de Calefacción y puesta en norma de instalación de gas, vapor y ACS._x000a_Se retiraron las dos calderas fuera de servicio y en su lugar instalaron tres termotanques a gas, que se encargarán de la generación del_x000a_agua caliente sanitaria (ACS) que requiere el Hospital._x000a_De las tres calderas restantes, en esta etapa, se retiraro la caldera más obsoleta y se_x000a_la reemplazo por una nueva de iguales características. _x000a_Para la puesta en norma de la instalación de Gas de acuerdo a los requerimientos_x000a_de Metrogas, se coloco ducto de ventilación de la Cocina del Bar, adecuación de campanas de extracción en cocina de Bar y cocina Central, y adecuación de instalación de gas y reemplazo de mecheros en laboratorio."/>
    <n v="260000000"/>
    <n v="4"/>
    <s v="La Boca"/>
    <s v="Pi Y Margall 750"/>
    <m/>
    <m/>
    <x v="734"/>
    <x v="12"/>
    <d v="2024-07-30T00:00:00"/>
    <m/>
    <n v="95"/>
    <m/>
    <m/>
    <m/>
    <m/>
    <s v="IDS BOILER S.R.L."/>
    <n v="2023"/>
    <n v="2095"/>
    <s v="401-1081-LPU23"/>
    <m/>
    <m/>
    <m/>
    <m/>
    <m/>
    <m/>
    <m/>
    <m/>
    <m/>
    <m/>
    <m/>
  </r>
  <r>
    <s v="Nuevo Cemar 3"/>
    <s v="Demolición calle Galván 3463"/>
    <s v="En ejecución"/>
    <s v="Salud"/>
    <x v="4"/>
    <s v="tareas de demolición total de la edificación existente en Galván 3463,_x000a_Ciudad Autónoma de Buenos Aires, relleno bajo rasante, limpieza y nivelación total del lote a fin_x000a_de luego poder recibir una edificación posterior"/>
    <n v="240585198.91"/>
    <n v="12"/>
    <s v="Villa Urquiza"/>
    <s v=" Galvan 3463"/>
    <m/>
    <m/>
    <x v="735"/>
    <x v="15"/>
    <d v="2024-08-08T00:00:00"/>
    <n v="2"/>
    <m/>
    <m/>
    <m/>
    <m/>
    <m/>
    <s v="DEMOLICIONES MITRE"/>
    <n v="2024"/>
    <s v="Licitacíón Pública"/>
    <s v="401-0009-LPU24"/>
    <m/>
    <m/>
    <m/>
    <m/>
    <m/>
    <m/>
    <m/>
    <m/>
    <m/>
    <m/>
    <m/>
  </r>
  <r>
    <s v="Hospital Pirovano"/>
    <s v="Nueva Red Troncal de Distribución de Agua Fría"/>
    <s v="En ejecución"/>
    <s v="Salud"/>
    <x v="4"/>
    <s v="La obra comprende la provisión e Instalación de Cañería de Troncal de Alimentación de agua fría a Pabellones, desde el Tanque de Reserva con su correspondiente llave de corte."/>
    <n v="83498600"/>
    <n v="12"/>
    <s v="Coghlan"/>
    <s v="Monroe Av. 3555"/>
    <m/>
    <m/>
    <x v="736"/>
    <x v="15"/>
    <d v="2024-07-30T00:00:00"/>
    <n v="4"/>
    <m/>
    <m/>
    <m/>
    <m/>
    <m/>
    <s v="TRIDELCO"/>
    <n v="2023"/>
    <n v="2095"/>
    <s v="401-1819-LPU23"/>
    <m/>
    <m/>
    <m/>
    <m/>
    <m/>
    <m/>
    <m/>
    <m/>
    <m/>
    <m/>
    <m/>
  </r>
  <r>
    <s v="Hospital Santojanni"/>
    <s v="Resonador "/>
    <s v="En ejecución"/>
    <s v="Salud"/>
    <x v="4"/>
    <s v="La obra consiste en la provisión, Instalación y puesta en funcionamiento de un Resonador Magnético con remodelación del Recurso Físico de la sala de Resonancia del Servicio de Diagnóstico por Imágenes"/>
    <n v="1901550714.01"/>
    <n v="9"/>
    <s v="Mataderos"/>
    <s v="Pilar 950"/>
    <n v="-34.649353380000001"/>
    <n v="-58.515800560000002"/>
    <x v="737"/>
    <x v="15"/>
    <d v="2024-09-18T00:00:00"/>
    <n v="4"/>
    <m/>
    <m/>
    <m/>
    <m/>
    <m/>
    <s v="  PHILIPS ARGENTINA S.A. "/>
    <n v="2023"/>
    <n v="2095"/>
    <s v="401-1281-LPU23"/>
    <m/>
    <m/>
    <m/>
    <m/>
    <m/>
    <m/>
    <m/>
    <m/>
    <m/>
    <m/>
    <m/>
  </r>
  <r>
    <s v="Hospital Borda"/>
    <s v="Servicio de reparación de instalación sanitaria"/>
    <s v="Finalizada"/>
    <s v="Salud"/>
    <x v="4"/>
    <s v="1) Alimentación de agua fría a Tanque Cisterna._x000a_2) Alimentación de agua fría a Tanque Torre._x000a_3) Alimentación de agua fría a Tanque de Reserva Principal del Pabellón Central."/>
    <n v="105822980"/>
    <n v="4"/>
    <s v="Barracas"/>
    <s v="Carrillo, Ramon, Dr. 375"/>
    <m/>
    <m/>
    <x v="727"/>
    <x v="12"/>
    <d v="2024-04-30T00:00:00"/>
    <n v="6"/>
    <n v="100"/>
    <m/>
    <m/>
    <m/>
    <m/>
    <s v="RYELSA S.R.L."/>
    <n v="2023"/>
    <n v="2095"/>
    <s v="401-1268-LPU23"/>
    <m/>
    <m/>
    <m/>
    <m/>
    <m/>
    <m/>
    <m/>
    <m/>
    <m/>
    <m/>
    <m/>
  </r>
  <r>
    <s v="Hospital Durand"/>
    <s v="AA Gerontologia y Cardiologia (4º y 2ºP) "/>
    <s v="Finalizada"/>
    <s v="Salud"/>
    <x v="4"/>
    <s v="La obra consistio en la provisión e Instalación de Sistemas de Tratamiento de Aire Acondicionado Central con condiciones especiales de filtrado y desinfección mediante radiación UVC para las unidades de internación del 4to piso Gerontología y 2do piso cardiología"/>
    <n v="181909449.96000001"/>
    <n v="6"/>
    <s v="Caballito"/>
    <s v="Diaz Velez 5044"/>
    <n v="-34.608871540000003"/>
    <n v="-58.437888379999997"/>
    <x v="728"/>
    <x v="15"/>
    <d v="2024-03-30T00:00:00"/>
    <n v="2"/>
    <n v="100"/>
    <m/>
    <m/>
    <m/>
    <m/>
    <s v="CONTROLCLIM"/>
    <n v="2023"/>
    <n v="2095"/>
    <s v="401-1899-LPU23"/>
    <m/>
    <m/>
    <m/>
    <m/>
    <m/>
    <m/>
    <m/>
    <m/>
    <m/>
    <m/>
    <m/>
  </r>
  <r>
    <s v="Casa de medio camino"/>
    <s v="Ruy Diaz de Guzman"/>
    <s v="En ejecución"/>
    <s v="Salud"/>
    <x v="4"/>
    <s v="Nueva casa de medio caminio Ruy Diaz de Guzman"/>
    <n v="432863370"/>
    <n v="4"/>
    <s v="Barracas"/>
    <s v="Ruy Diaz de Guzman 171/173"/>
    <n v="-34.632435000000001"/>
    <n v="-58.371485"/>
    <x v="700"/>
    <x v="12"/>
    <d v="2024-07-10T00:00:00"/>
    <n v="12"/>
    <s v="19.63"/>
    <m/>
    <m/>
    <m/>
    <m/>
    <s v="CUNUMI S.A."/>
    <n v="2023"/>
    <s v="Licitación Pública"/>
    <s v="401-0006-LPU23"/>
    <n v="30615748036"/>
    <m/>
    <m/>
    <m/>
    <m/>
    <m/>
    <m/>
    <m/>
    <m/>
    <m/>
    <m/>
  </r>
  <r>
    <s v="Cesac 42"/>
    <s v="Nuevo Cesac (Av. La Plata 2241)"/>
    <s v="En ejecución"/>
    <s v="Salud"/>
    <x v="4"/>
    <s v="Este nuevo efector amplía la red de efectores de atención primaria, en un área no cubierta de la ciudad._x000a_El mismo se emplazará en un edificio existente, el cual se demolerá parcialmente y se_x000a_realizarán las remodelaciones necesarias según el nuevo proyecto planteado."/>
    <n v="69640427.640000001"/>
    <n v="4"/>
    <s v="Nueva Pompeya"/>
    <s v="Av. La Plata 2241 "/>
    <m/>
    <m/>
    <x v="738"/>
    <x v="7"/>
    <d v="2025-03-28T00:00:00"/>
    <n v="19"/>
    <n v="25.5"/>
    <m/>
    <m/>
    <m/>
    <m/>
    <s v="KIR SRL"/>
    <n v="2021"/>
    <s v="Licitacíón Pública"/>
    <s v="RESOL-2021-785-GCABA-SSASS"/>
    <m/>
    <m/>
    <m/>
    <m/>
    <m/>
    <m/>
    <m/>
    <m/>
    <m/>
    <m/>
    <m/>
  </r>
  <r>
    <s v="Hospital Marie Curie"/>
    <s v="Acelerador Lineal "/>
    <s v="En ejecución"/>
    <s v="Salud"/>
    <x v="4"/>
    <s v="La obra consiste en un nuevo edificio estructuralmente independiente del existente que_x000a_alojará el bunker del acelerador lineal, el recinto del simulador y locales de apoyo_x000a_para su operación. También se prevee la remodelación y refuncionalización de un_x000a_sector de edificio existente en el cual se desarrollan todos los espacios de atención y_x000a_de apoyo requeridos para el funcionamiento del sector preservando los_x000a_componentes estructurales existentes. "/>
    <m/>
    <n v="6"/>
    <s v="Caballito"/>
    <s v="Patricias Argentinas Av. 150"/>
    <m/>
    <m/>
    <x v="700"/>
    <x v="12"/>
    <d v="2025-01-30T00:00:00"/>
    <n v="18"/>
    <n v="25.7"/>
    <m/>
    <m/>
    <m/>
    <m/>
    <s v="INVAP"/>
    <n v="2023"/>
    <n v="2095"/>
    <s v="RS-2023-24851552-GCABA-MSGC"/>
    <m/>
    <m/>
    <m/>
    <m/>
    <m/>
    <m/>
    <m/>
    <m/>
    <m/>
    <m/>
    <m/>
  </r>
  <r>
    <s v="Hospital Piñero"/>
    <s v="Consultorios Externos"/>
    <s v="En ejecución"/>
    <s v="Salud"/>
    <x v="4"/>
    <s v="Nuevo Edificio para consultorios Externos."/>
    <n v="1574169414.0799999"/>
    <n v="4"/>
    <s v="Parque Patricios"/>
    <s v="Uspallata 2272"/>
    <n v="-34.637217509999999"/>
    <n v="-58.392999570000001"/>
    <x v="698"/>
    <x v="12"/>
    <d v="2024-11-30T00:00:00"/>
    <n v="18"/>
    <n v="31.6"/>
    <m/>
    <m/>
    <m/>
    <m/>
    <s v="DYSCON S.A."/>
    <n v="2022"/>
    <s v="Licitacíón Pública"/>
    <s v="RESOL-2023-308-GCABA-SSASS"/>
    <n v="30709502480"/>
    <m/>
    <m/>
    <m/>
    <m/>
    <m/>
    <m/>
    <m/>
    <m/>
    <m/>
    <m/>
  </r>
  <r>
    <s v="Hospital Gutierrez"/>
    <s v="Potencia"/>
    <s v="Neutralizada"/>
    <s v="Salud"/>
    <x v="4"/>
    <s v="Nuevo centro Transformación Instalación Eléctrica"/>
    <n v="430797000"/>
    <n v="2"/>
    <s v="Recoleta"/>
    <s v="GALLO 1330"/>
    <n v="-34594256"/>
    <n v="-58411447"/>
    <x v="561"/>
    <x v="10"/>
    <d v="2025-05-30T00:00:00"/>
    <n v="15"/>
    <n v="74"/>
    <m/>
    <m/>
    <m/>
    <m/>
    <s v="MEJORES HOSPITALES"/>
    <n v="2021"/>
    <s v="Licitacíón Pública"/>
    <s v="DI-2022-72-GCABA-DGADCYP"/>
    <m/>
    <m/>
    <m/>
    <m/>
    <m/>
    <m/>
    <m/>
    <m/>
    <m/>
    <m/>
    <m/>
  </r>
  <r>
    <s v="Comisarí­as"/>
    <s v="Comisarí­a comunal 1"/>
    <s v="Finalizada"/>
    <s v="Arquitectura"/>
    <x v="10"/>
    <s v="Trabajos Realizados En: Guardia Interna Y Calabozos; Estacionamiento; Impermeabilización En La Terraza Con Nueva Aislación Hidrófuga Y Solados De Baldosones De Hormigón; Fachada Con Colocación De Revestimiento Tipo Alucobond, Barandas De Acero Inoxidable, Nuevos Artefactos De Iluminación Y Pintura; Nuevos Sanitarios En Sector De Atención De Público Y Pintura General De Toda La Comisarí­a."/>
    <n v="19496209"/>
    <n v="1"/>
    <s v="Retiro"/>
    <s v="Suipacha 1156"/>
    <n v="-34.594616100000003"/>
    <n v="-58.38001165"/>
    <x v="739"/>
    <x v="2"/>
    <d v="2017-08-16T00:00:00"/>
    <n v="8"/>
    <n v="100"/>
    <s v="https://cdn2.buenosaires.gob.ar/baobras/mjys/mjys_comisaria15_imagen1.jpg"/>
    <s v="https://cdn2.buenosaires.gob.ar/baobras/mjys/mjys_comisaria15_imagen2.jpg"/>
    <s v="https://cdn2.buenosaires.gob.ar/baobras/mjys/mjys_comisaria15_imagen3.JPG"/>
    <s v="https://cdn2.buenosaires.gob.ar/baobras/mjys/mjys_comisaria15_imagen4.jpg"/>
    <s v="DEJESUS CONSTRUCTORA SRL"/>
    <n v="2016"/>
    <s v="Decreto 433"/>
    <s v="No aplica"/>
    <n v="30713272708"/>
    <n v="38635"/>
    <n v="15"/>
    <m/>
    <m/>
    <m/>
    <s v="https://www.buenosaires.gob.ar/baobras/comisarias"/>
    <s v="https://documentosboletinoficial.buenosaires.gob.ar/publico/20180723.pdf"/>
    <s v="EE-2016-22818492-MGEYA-DGINFRS"/>
    <s v="No aplica"/>
    <m/>
  </r>
  <r>
    <s v="Oficinas Públicas"/>
    <s v="Oficinas Ministerio de Justicia y Seguridad: Central De Alarmas - Nave 8"/>
    <s v="Finalizada"/>
    <s v="Arquitectura"/>
    <x v="10"/>
    <s v="Puesta En Valor, Ampliación, Remodelación Y Refuncionalización De Un Sector De La Nave 8."/>
    <n v="36162661"/>
    <n v="15"/>
    <s v="Chacarita"/>
    <s v="Newbery, Jorge Av. 4218"/>
    <n v="-34.590517230000003"/>
    <n v="-58.452698169999998"/>
    <x v="740"/>
    <x v="5"/>
    <d v="2018-11-30T00:00:00"/>
    <n v="20"/>
    <n v="100"/>
    <s v="https://cdn2.buenosaires.gob.ar/baobras/justiciayseguridad2/mjys_nave8_imagen1.jpg"/>
    <s v="https://cdn2.buenosaires.gob.ar/baobras/justiciayseguridad2/mjys_nave8_imagen2.jpg"/>
    <s v="https://cdn2.buenosaires.gob.ar/baobras/justiciayseguridad2/mjys_nave8_imagen3.jpg"/>
    <m/>
    <s v="Miavasa S.A"/>
    <n v="2016"/>
    <s v="Licitación Pública"/>
    <s v="1052/SIGAF/16"/>
    <n v="30677303863"/>
    <n v="25778"/>
    <n v="15"/>
    <m/>
    <m/>
    <m/>
    <s v="https://www.buenosaires.gob.ar/baobras/oficinas-publicas"/>
    <s v="https://documentosboletinoficial.buenosaires.gob.ar/publico/20161205.pdf"/>
    <s v="EX-2016-13599461-MGEYA-SSEMERG"/>
    <s v="No aplica"/>
    <m/>
  </r>
  <r>
    <s v="Comisarí­as"/>
    <s v="Comisarí­a vecinal 4-D"/>
    <s v="Finalizada"/>
    <s v="Arquitectura"/>
    <x v="10"/>
    <s v="Construcción De Vestuario Femenino, Depósito Y Comedor Exterior. Trabajos En Alcaidí­a."/>
    <n v="25234127"/>
    <n v="4"/>
    <s v="Barracas"/>
    <s v="California 1850"/>
    <n v="-34.647183869999999"/>
    <n v="-58.374815980000001"/>
    <x v="2"/>
    <x v="2"/>
    <d v="2017-10-24T00:00:00"/>
    <n v="21"/>
    <n v="100"/>
    <s v="https://cdn2.buenosaires.gob.ar/baobras/mjys/mjys_comisaria30_imagen1.jpg"/>
    <s v="https://cdn2.buenosaires.gob.ar/baobras/mjys/mjys_comisaria30_imagen2.jpg"/>
    <s v="https://cdn2.buenosaires.gob.ar/baobras/mjys/mjys_comisaria30_imagen3.jpg"/>
    <s v="https://cdn2.buenosaires.gob.ar/baobras/mjys/mjys_comisaria30_imagen4.jpg"/>
    <s v="Miavasa S.A"/>
    <n v="2016"/>
    <s v="Decreto 433"/>
    <s v="No aplica"/>
    <n v="30677303863"/>
    <n v="73377"/>
    <n v="10"/>
    <m/>
    <m/>
    <m/>
    <s v="https://www.buenosaires.gob.ar/baobras/comisarias"/>
    <s v="No aplica"/>
    <s v="EE-2016-19287815-MGEYA-DGSUMS"/>
    <s v="No aplica"/>
    <m/>
  </r>
  <r>
    <s v="Oficinas Públicas"/>
    <s v="Oficinas Ministerio de Justicia y Seguridad: Ausa - Destacamento"/>
    <s v="Finalizada"/>
    <s v="Arquitectura"/>
    <x v="10"/>
    <s v="Obra Pública Para La Construcción Del Destacamento Policial En Estación De Peaje."/>
    <n v="15390000"/>
    <n v="4"/>
    <s v="Barracas"/>
    <s v="Autopista Perito Moreno - Peaje Parque Avellaneda"/>
    <n v="-34.631332"/>
    <n v="-58.377476999999999"/>
    <x v="741"/>
    <x v="5"/>
    <d v="2018-10-31T00:00:00"/>
    <n v="17"/>
    <n v="100"/>
    <s v="https://cdn2.buenosaires.gob.ar/baobras/mjys/mjys_ausa_imagen1.jpg"/>
    <s v="https://cdn2.buenosaires.gob.ar/baobras/mjys/mjys_ausa_imagen2.jpg"/>
    <s v="https://cdn2.buenosaires.gob.ar/baobras/mjys/mjys_ausa_imagen3.jpg"/>
    <s v="https://cdn2.buenosaires.gob.ar/baobras/mjys/mjys_ausa_imagen4.jpg"/>
    <s v="Industrias Mas S.R.L"/>
    <n v="2016"/>
    <s v="Licitación Pública"/>
    <s v="1108/SIGAF/2016"/>
    <n v="30707041990"/>
    <n v="51678"/>
    <n v="10"/>
    <m/>
    <m/>
    <m/>
    <s v="https://www.buenosaires.gob.ar/baobras/oficinas-publicas"/>
    <s v="https://documentosboletinoficial.buenosaires.gob.ar/publico/20161205.pdf"/>
    <s v="EX-2016-20637023-MGEYA-DGINFRS"/>
    <s v="No aplica"/>
    <m/>
  </r>
  <r>
    <s v="Comisarí­as"/>
    <s v="Comisarí­a Comunal 10"/>
    <s v="Finalizada"/>
    <s v="Arquitectura"/>
    <x v="10"/>
    <s v="Trabajos En Alcaildí­a, Sala De Control, Consultorio Médico. Eliminación De Humedades. Ampliación De Logi?Stica Y Depo?Sitos. Puesta En Valor Playa De Estacionamiento. Cambio De Parasoles."/>
    <n v="12117021"/>
    <n v="10"/>
    <s v="Floresta"/>
    <s v="Chivilcoy 453"/>
    <n v="-34.628888539999998"/>
    <n v="-58.483925280000001"/>
    <x v="742"/>
    <x v="2"/>
    <d v="2017-12-31T00:00:00"/>
    <n v="15"/>
    <n v="100"/>
    <s v="https://cdn2.buenosaires.gob.ar/baobras/mjys/mjys_comisaria43_imagen1.jpg"/>
    <s v="https://cdn2.buenosaires.gob.ar/baobras/mjys/mjys_comisaria43_imagen2.jpg"/>
    <s v="https://cdn2.buenosaires.gob.ar/baobras/mjys/mjys_comisaria43_imagen3.jpg"/>
    <s v="https://cdn2.buenosaires.gob.ar/baobras/mjys/mjys_comisaria43_imagen4.jpg"/>
    <s v="Miavasa S.A"/>
    <n v="2017"/>
    <s v="Decreto 433"/>
    <s v="No aplica"/>
    <n v="30677303863"/>
    <n v="37247"/>
    <n v="10"/>
    <m/>
    <m/>
    <m/>
    <s v="https://www.buenosaires.gob.ar/baobras/comisarias"/>
    <s v="No aplica"/>
    <s v="EX-2017-27296196- -MGEYA-DGINFRS"/>
    <s v="No aplica"/>
    <m/>
  </r>
  <r>
    <s v="Comisarí­as"/>
    <s v="Comisarí­a Comunal 8 - Segunda Etapa"/>
    <s v="Finalizada"/>
    <s v="Arquitectura"/>
    <x v="10"/>
    <s v="Trabajos En Alcaildí­a, Médico Legista. Comedor Personal, Guardia Interna. Trabajos De Accesos Para Discapacitados. Ampliación Vestuario Femenino. Eliminación De Filtraciones. Pintura En Recepción Y Fachadas."/>
    <n v="9144905"/>
    <n v="8"/>
    <s v="Villa Lugano"/>
    <s v="Diaz, Ana 5651"/>
    <n v="-34.682114839999997"/>
    <n v="-58.467775619999998"/>
    <x v="49"/>
    <x v="2"/>
    <d v="2018-07-31T00:00:00"/>
    <n v="19"/>
    <n v="100"/>
    <s v="https://cdn2.buenosaires.gob.ar/baobras/mjys/mjys_comisaria52_imagen1.jpg"/>
    <s v="https://cdn2.buenosaires.gob.ar/baobras/mjys/mjys_comisaria52_imagen2.jpg"/>
    <s v="https://cdn2.buenosaires.gob.ar/baobras/mjys/mjys_comisaria52_imagen3.jpg"/>
    <s v="https://cdn2.buenosaires.gob.ar/baobras/mjys/mjys_comisaria52_imagen4.jpg"/>
    <s v="Miavasa S.A"/>
    <n v="2016"/>
    <s v="Licitación Pública"/>
    <s v="34/SIGAF/18"/>
    <n v="30677303863"/>
    <n v="108.17"/>
    <n v="20"/>
    <m/>
    <m/>
    <m/>
    <s v="https://www.buenosaires.gob.ar/baobras/comisarias"/>
    <s v="https://documentosboletinoficial.buenosaires.gob.ar/publico/20161215.pdf"/>
    <s v="EX-2017-22410119- -MGEYA-SECAS "/>
    <s v="No aplica"/>
    <m/>
  </r>
  <r>
    <s v="Oficinas Públicas"/>
    <s v="Oficinas Ministerio de Justicia y Seguridad: Hornos 238 Pisos 1, 2, 4"/>
    <s v="Desestimada"/>
    <s v="Arquitectura"/>
    <x v="10"/>
    <s v="Refuncionalización Para La Mudanza Del 911 (Despachos Y Atendedores) Y Sala De Operaciones."/>
    <n v="19961650"/>
    <n v="4"/>
    <s v="Barracas"/>
    <s v="Hornos, Gral. 238"/>
    <n v="-34.630970900000001"/>
    <n v="-58.37836094"/>
    <x v="121"/>
    <x v="2"/>
    <d v="2017-01-09T00:00:00"/>
    <n v="3"/>
    <n v="100"/>
    <s v="https://cdn2.buenosaires.gob.ar/baobras/justiciayseguridad/Hornos%20-%20911%20-%20piso%201%202%203%20-%20antes%20%282%29.JPG"/>
    <s v="https://cdn2.buenosaires.gob.ar/baobras/justiciayseguridad/Hornos%20-%20911%20-%20piso%201%202%203%20-%20Despues%20%282%29.jpg"/>
    <s v="https://cdn2.buenosaires.gob.ar/baobras/justiciayseguridad/Hornos%20-%20911%20-%20piso%201%202%203%20-%20antes%20%283%29.JPG"/>
    <s v="https://cdn2.buenosaires.gob.ar/baobras/justiciayseguridad/Hornos%20-%20911%20-%20piso%201%202%203%20-%20Despues%20%284%29.jpg"/>
    <s v="Bosquimano S.A"/>
    <n v="2016"/>
    <s v="Desestimada"/>
    <s v="Desestimada"/>
    <n v="30711470022"/>
    <n v="73377"/>
    <n v="20"/>
    <m/>
    <m/>
    <m/>
    <s v="https://www.buenosaires.gob.ar/baobras/oficinas-publicas"/>
    <s v="https://documentosboletinoficial.buenosaires.gob.ar/publico/20171219.pdf"/>
    <s v="no aplica"/>
    <s v="No aplica"/>
    <m/>
  </r>
  <r>
    <s v="Oficinas Públicas"/>
    <s v="Oficinas Ministerio de Justicia y Seguridad: Hornos 238 Pisos 4, 5, 7"/>
    <s v="Desestimada"/>
    <s v="Arquitectura"/>
    <x v="10"/>
    <s v="Adecuación De Tres Pisos Para Las Nuevas Oficinas De La Jefatura De Policí­a."/>
    <n v="24916149"/>
    <n v="4"/>
    <s v="Barracas"/>
    <s v="Hornos, Gral. 238"/>
    <n v="-34.630970900000001"/>
    <n v="-58.37836094"/>
    <x v="157"/>
    <x v="5"/>
    <d v="2017-09-25T00:00:00"/>
    <n v="6"/>
    <n v="100"/>
    <s v="https://cdn2.buenosaires.gob.ar/baobras/mjyshornos238piso456fin.jpg"/>
    <s v="https://cdn2.buenosaires.gob.ar/baobras/mjyshornos238piso456mjys.jpg"/>
    <s v="https://cdn2.buenosaires.gob.ar/baobras/msjyshornos238piso456fin.jpg"/>
    <m/>
    <s v="Sur Construcciones"/>
    <n v="2017"/>
    <s v="Desestimada"/>
    <s v="Desestimada"/>
    <n v="30712521232"/>
    <n v="73377"/>
    <n v="20"/>
    <m/>
    <m/>
    <m/>
    <s v="https://www.buenosaires.gob.ar/baobras/oficinas-publicas"/>
    <s v="No aplica"/>
    <s v="no aplica"/>
    <s v="No aplica"/>
    <m/>
  </r>
  <r>
    <s v="Instituto Superior De Seguridad Pública"/>
    <s v="Instituto Superior De Seguridad Pública: Dormitorios (Pabellones: 1, 2, 3, 4 y 5)"/>
    <s v="Finalizada"/>
    <s v="Arquitectura"/>
    <x v="10"/>
    <s v="Construcción De Dormitorios Para Los Cadetes Del Issp."/>
    <n v="82220316"/>
    <n v="9"/>
    <s v="Parque Avellaneda"/>
    <s v="Santiago De Compostela Av. 3801"/>
    <n v="-34.655180620000003"/>
    <n v="-58.465079860000003"/>
    <x v="167"/>
    <x v="2"/>
    <d v="2018-07-31T00:00:00"/>
    <n v="19"/>
    <n v="100"/>
    <s v="https://cdn2.buenosaires.gob.ar/baobras/justiciayseguridad2/mjys_dormitorios_imagen1.jpg"/>
    <s v="https://cdn2.buenosaires.gob.ar/baobras/justiciayseguridad2/mjys_dormitorios_imagen2.jpg"/>
    <s v="https://cdn2.buenosaires.gob.ar/baobras/justiciayseguridad2/mjys_dormitorios_imagen3.jpg"/>
    <s v="https://cdn2.buenosaires.gob.ar/baobras/justiciayseguridad2/mjys_dormitorios_imagen4.jpg"/>
    <s v="Miavasa S.A"/>
    <n v="2016"/>
    <s v="Licitación Pública"/>
    <s v="846-SIGAF-2016"/>
    <n v="30677303863"/>
    <n v="2000"/>
    <n v="50"/>
    <m/>
    <m/>
    <m/>
    <s v="https://www.buenosaires.gob.ar/baobras/instituto-superior-de-seguridad-publica"/>
    <s v="https://documentosboletinoficial.buenosaires.gob.ar/publico/20161101.pdf"/>
    <s v="EX-2016-16859127- -MGEYA-DGINFRS"/>
    <s v="No aplica"/>
    <m/>
  </r>
  <r>
    <s v="Oficinas Públicas"/>
    <s v="Oficinas Ministerio de Justicia y Seguridad: Herrera - Armerí­a Armamentos"/>
    <s v="Finalizada"/>
    <s v="Arquitectura"/>
    <x v="10"/>
    <s v="Ampliación De Armerí­a Con Depósitos Modulares."/>
    <n v="1821496"/>
    <n v="4"/>
    <s v="Barracas"/>
    <s v="Herrera 2410"/>
    <n v="-34.654490539999998"/>
    <n v="-58.37408508"/>
    <x v="70"/>
    <x v="5"/>
    <d v="2017-12-04T00:00:00"/>
    <n v="2"/>
    <n v="100"/>
    <s v="https://cdn2.buenosaires.gob.ar/baobras/justiciayseguridad/Armeria%20final%20%285%29.jpg"/>
    <s v="https://cdn2.buenosaires.gob.ar/baobras/justiciayseguridad/Armeria%20final%20%286%29.jpg"/>
    <m/>
    <m/>
    <s v="Ecosan S.A"/>
    <n v="2017"/>
    <s v="Decreto 433"/>
    <s v="No aplica"/>
    <n v="30707696849"/>
    <n v="73377"/>
    <n v="7"/>
    <m/>
    <m/>
    <m/>
    <s v="https://www.buenosaires.gob.ar/baobras/oficinas-publicas"/>
    <s v="No aplica"/>
    <s v="EX-2018-09295735- -MGEYA-DGINFRS"/>
    <s v="No aplica"/>
    <m/>
  </r>
  <r>
    <s v="Destacamentos De Bomberos"/>
    <s v="Destacamento de Bomberos Vélez Sarsfield (Rodó 4470)"/>
    <s v="Finalizada"/>
    <s v="Arquitectura"/>
    <x v="10"/>
    <s v="Trabajos Integrales De Puesta En Valor, Solados, Cielorrasos, Instalación Sanitaria, Carpinterí­as, Instalación Eléctrica, Se Genera Nueva Sala De Academia Y Dormitorio Con Baño, Impermeabilización, Etc."/>
    <n v="3675140"/>
    <n v="9"/>
    <s v="Parque Avellaneda"/>
    <s v="Rodo, Jose E. 4470"/>
    <n v="-34.644725190000003"/>
    <n v="-58.48776084"/>
    <x v="96"/>
    <x v="5"/>
    <d v="2017-11-21T00:00:00"/>
    <n v="5"/>
    <n v="100"/>
    <s v="https://cdn2.buenosaires.gob.ar/baobras/genericas/generica_arquitectura.png"/>
    <m/>
    <m/>
    <m/>
    <s v="Uniser S.A"/>
    <n v="2017"/>
    <s v="Licitación Pública"/>
    <s v="2900-0377-LPU17"/>
    <n v="30710477759"/>
    <n v="43413"/>
    <n v="10"/>
    <m/>
    <m/>
    <m/>
    <s v="https://www.buenosaires.gob.ar/baobras/destacamentos-de-bomberos-0"/>
    <s v="https://documentosboletinoficial.buenosaires.gob.ar/publico/20170417.pdf"/>
    <s v="EX-2017-06355054- -MGEYA-DGSUMS"/>
    <s v="No aplica"/>
    <m/>
  </r>
  <r>
    <s v="Oficinas Públicas"/>
    <s v="Oficinas Ministerio de Justicia y Seguridad: Herrera - Policí­a Antidisturbios - Etapa 2"/>
    <s v="Finalizada"/>
    <s v="Arquitectura"/>
    <x v="10"/>
    <s v="Puesta En Valor Y Refuncionalización Con Instalaciones Eléctricas, Sanitarias Y Climatización Para Uso De Vestuarios Y Dormitorios."/>
    <n v="7476185"/>
    <n v="4"/>
    <s v="Barracas"/>
    <s v="Herrera 2410"/>
    <n v="-34.654490539999998"/>
    <n v="-58.37408508"/>
    <x v="155"/>
    <x v="2"/>
    <d v="2016-10-30T00:00:00"/>
    <n v="1"/>
    <n v="100"/>
    <s v="https://cdn2.buenosaires.gob.ar/baobras/genericas/generica_arquitectura.png"/>
    <m/>
    <m/>
    <m/>
    <s v="Ecosan S.A"/>
    <n v="2016"/>
    <s v="Decreto 433"/>
    <s v="No aplica"/>
    <n v="30707696849"/>
    <n v="73377"/>
    <n v="20"/>
    <m/>
    <m/>
    <m/>
    <s v="https://www.buenosaires.gob.ar/baobras/oficinas-publicas"/>
    <s v="No aplica"/>
    <s v="EX-2016-25172329- -MGEYA-DGINFRS"/>
    <s v="No aplica"/>
    <m/>
  </r>
  <r>
    <s v="Instituto Superior De Seguridad Pública"/>
    <s v="Instituto Superior De Seguridad Pública: Aulas y comedor"/>
    <s v="Finalizada"/>
    <s v="Arquitectura"/>
    <x v="10"/>
    <s v="Ampliación Del Comedor Y Construcción Tradicional De Aulas Para El Issp."/>
    <n v="95460325"/>
    <n v="9"/>
    <s v="Parque Avellaneda"/>
    <s v="Santiago De Compostela Av. 3801"/>
    <n v="-34.655180620000003"/>
    <n v="-58.465079860000003"/>
    <x v="167"/>
    <x v="2"/>
    <d v="2017-12-29T00:00:00"/>
    <n v="12"/>
    <n v="100"/>
    <s v="https://cdn2.buenosaires.gob.ar/baobras/mjys/mjys_aulasycomedor_imagen1.jpg"/>
    <s v="https://cdn2.buenosaires.gob.ar/baobras/mjys/mjys_aulasycomedor_imagen2.jpg"/>
    <s v="https://cdn2.buenosaires.gob.ar/baobras/mjys/mjys_aulasycomedor_imagen3.jpg"/>
    <s v="https://cdn2.buenosaires.gob.ar/baobras/mjys/mjys_aulasycomedor_imagen4.jpg"/>
    <s v="Miavasa S.A"/>
    <n v="2016"/>
    <s v="Licitación Pública"/>
    <s v="845-SIGAF-2016"/>
    <n v="30677303863"/>
    <n v="2000"/>
    <n v="30"/>
    <m/>
    <m/>
    <m/>
    <s v="https://www.buenosaires.gob.ar/baobras/instituto-superior-de-seguridad-publica"/>
    <s v="https://documentosboletinoficial.buenosaires.gob.ar/publico/20161101.pdf"/>
    <s v="EX-2016-16858784- -MGEYA-DGINFRS"/>
    <s v="No aplica"/>
    <m/>
  </r>
  <r>
    <s v="Oficinas Públicas"/>
    <s v="Oficinas Ministerio de Justicia y Seguridad: Herrera - Policí­a Antidisturbios - Etapa 3"/>
    <s v="Finalizada"/>
    <s v="Arquitectura"/>
    <x v="10"/>
    <s v="Construcción De Obra Nueva Con Instalaciones Eléctricas, Sanitarias Y Climatización Para Oficinas Administrativas Y Jefatura, Depósito De Logí­stica Y Armerí­a Para Personal Del Doucad (División Operaciones Urbanas De Contención De Actividades Deportivas)."/>
    <n v="5471680"/>
    <n v="4"/>
    <s v="Barracas"/>
    <s v="Herrera 2410"/>
    <n v="-34.654490539999998"/>
    <n v="-58.37408508"/>
    <x v="349"/>
    <x v="2"/>
    <d v="2016-12-15T00:00:00"/>
    <n v="2"/>
    <n v="100"/>
    <s v="https://cdn2.buenosaires.gob.ar/baobras/genericas/generica_arquitectura.png"/>
    <m/>
    <m/>
    <m/>
    <s v="Ecosan S.A"/>
    <n v="2016"/>
    <s v="Decreto 433"/>
    <s v="No aplica"/>
    <n v="30707696849"/>
    <n v="73377"/>
    <n v="20"/>
    <m/>
    <m/>
    <m/>
    <s v="https://www.buenosaires.gob.ar/baobras/oficinas-publicas"/>
    <s v="No aplica"/>
    <s v="EX-2016-27408751-   -MGEYA-DGINFRS"/>
    <s v="No aplica"/>
    <m/>
  </r>
  <r>
    <s v="Destacamentos De Bomberos"/>
    <s v="Destacamento De Bomberos Flores (Estación) - Cuartel VII (Falcón 2255) - Etapa 2"/>
    <s v="Finalizada"/>
    <s v="Arquitectura"/>
    <x v="10"/>
    <s v="Refacción Destacamento De Bomberos: Impermeabilización, Reemplazo De Artefactos De Gas, Carpinterí­as, Iluminación, Pisos Y Zócalos. Refuncionalización De Escalera, Revestimientos En Baños Y Vestuarios, Cambio De Cubierta De Chapa, Trabajos De Pintura."/>
    <n v="6500000"/>
    <n v="7"/>
    <s v="Flores"/>
    <s v="Falcon, Ramon L.,Cnel. 2255"/>
    <n v="-34.629357550000002"/>
    <n v="-58.460035949999998"/>
    <x v="311"/>
    <x v="5"/>
    <d v="2017-08-12T00:00:00"/>
    <n v="3"/>
    <n v="100"/>
    <s v="https://cdn2.buenosaires.gob.ar/baobras/mjys/mjys_destflores_imagen1.jpg"/>
    <s v="https://cdn2.buenosaires.gob.ar/baobras/mjys/mjys_destflores_imagen2.jpg"/>
    <s v="https://cdn2.buenosaires.gob.ar/baobras/mjys/mjys_destflores_imagen3.jpg"/>
    <m/>
    <s v="Industrias Mas S.R.L"/>
    <n v="2017"/>
    <s v="Licitación Pública"/>
    <s v="2900-0093-LPU17"/>
    <n v="30707041990"/>
    <n v="142695"/>
    <n v="10"/>
    <m/>
    <m/>
    <m/>
    <s v="https://www.buenosaires.gob.ar/baobras/destacamentos-de-bomberos-0"/>
    <s v="https://documentosboletinoficial.buenosaires.gob.ar/publico/20170201.pdf"/>
    <s v="EX-2016-03233886- -MGEYA-DGSUMS"/>
    <s v="No aplica"/>
    <m/>
  </r>
  <r>
    <s v="Anillo Digital"/>
    <s v="Anillo Digital - Centro de Monitoreo Sur"/>
    <s v="Finalizada"/>
    <s v="Arquitectura"/>
    <x v="10"/>
    <s v="Construcción de Centro de Monitoreo en modalidad &quot;Steel Frame&quot; con superficies vidriadas y marquesina con identificación institucional. Instalaciones de centro de monitoreo con videowall y PCs, oficina administrativa y servicios necesarios para el apoyo al Anillo Digital de seguridad."/>
    <n v="15332570"/>
    <n v="8"/>
    <s v="Villa Riachuelo"/>
    <s v="PAZ, GRAL. AV. y 27 DE FEBRERO AV."/>
    <n v="-34.703735999999999"/>
    <n v="-58.461221999999999"/>
    <x v="513"/>
    <x v="2"/>
    <d v="2016-12-21T00:00:00"/>
    <n v="3"/>
    <n v="100"/>
    <s v="https://cdn2.buenosaires.gob.ar/baobras/mjys/mjys_anillosur_imagen1.jpg"/>
    <s v="https://cdn2.buenosaires.gob.ar/baobras/mjys/mjys_anillosur_imagen2.jpg"/>
    <s v="https://cdn2.buenosaires.gob.ar/baobras/mjys/mjys_anillosur_imagen3.jpg"/>
    <m/>
    <s v="Bosquimano S.A"/>
    <n v="2016"/>
    <s v="Decreto 433"/>
    <s v="No aplica"/>
    <n v="30711470022"/>
    <n v="13995"/>
    <n v="20"/>
    <m/>
    <m/>
    <m/>
    <s v="https://www.buenosaires.gob.ar/baobras/anillo-digital-0"/>
    <s v="No aplica"/>
    <s v="EX-2016-21379632- -MGEYA-DGINFRS"/>
    <s v="No aplica"/>
    <m/>
  </r>
  <r>
    <s v="Anillo Digital"/>
    <s v="Anillo Digital - Centro de Monitoreo Norte"/>
    <s v="Finalizada"/>
    <s v="Arquitectura"/>
    <x v="10"/>
    <s v="Construcción de Centro de Monitoreo en modalidad &quot;Steel Frame&quot; con superficies vidriadas y marquesina con identificación institucional. Instalaciones de centro de monitoreo con videowall y PCs, oficina administrativa y servicios necesarios para el apoyo al Anillo Digital de seguridad."/>
    <n v="15897150"/>
    <n v="12"/>
    <s v="Saavedra"/>
    <s v="PAZ, GRAL. AV. y ACCESO NORTE - PANAMERICANA"/>
    <n v="-34.549165000000002"/>
    <n v="-58.497112000000001"/>
    <x v="513"/>
    <x v="2"/>
    <d v="2016-12-21T00:00:00"/>
    <n v="3"/>
    <n v="100"/>
    <s v="https://cdn2.buenosaires.gob.ar/baobras/mjys/mjys_anillonorte_imagen1.jpg"/>
    <s v="https://cdn2.buenosaires.gob.ar/baobras/mjys/mjys_anillonorte_imagen2.jpg"/>
    <s v="https://cdn2.buenosaires.gob.ar/baobras/mjys/mjys_anillonorte_imagen3.jpg"/>
    <s v="https://cdn2.buenosaires.gob.ar/baobras/mjys/mjys_anillonorte_imagen4.jpg"/>
    <s v="Bosquimano S.A"/>
    <n v="2016"/>
    <s v="Decreto 433"/>
    <s v="No aplica"/>
    <n v="30711470022"/>
    <n v="48956"/>
    <n v="20"/>
    <m/>
    <m/>
    <m/>
    <s v="https://www.buenosaires.gob.ar/baobras/anillo-digital-0"/>
    <s v="No aplica"/>
    <s v="EX-2016-21380931- -MGEYA-DGINFRS"/>
    <s v="No aplica"/>
    <m/>
  </r>
  <r>
    <s v="Comisarí­as"/>
    <s v="Comisarí­a Vecinal 8-B"/>
    <s v="Finalizada"/>
    <s v="Arquitectura"/>
    <x v="10"/>
    <s v="Construccion del nuevo edificio sede de la Comisaria 8-B"/>
    <s v="24720137,06"/>
    <n v="8"/>
    <s v="Villa Lugano"/>
    <s v="Av. Escalada 4347"/>
    <n v="-34.675663999999998"/>
    <n v="-58.455908999999998"/>
    <x v="743"/>
    <x v="5"/>
    <d v="2018-03-01T00:00:00"/>
    <n v="5"/>
    <n v="100"/>
    <s v="https://cdn2.buenosaires.gob.ar/baobras/mjysc361.jpeg"/>
    <s v="https://cdn2.buenosaires.gob.ar/baobras/mjysc362.jpg"/>
    <s v="https://cdn2.buenosaires.gob.ar/baobras/mjysc363.jpeg"/>
    <s v="https://cdn2.buenosaires.gob.ar/baobras/mjysc364.jpeg"/>
    <s v="Ecosan S.A"/>
    <n v="2017"/>
    <s v="Decreto 433"/>
    <s v="No aplica"/>
    <n v="30707696849"/>
    <n v="114000"/>
    <n v="35"/>
    <m/>
    <m/>
    <m/>
    <s v="https://www.buenosaires.gob.ar/baobras/comisarias"/>
    <s v="https://documentosboletinoficial.buenosaires.gob.ar/publico/20180618.pdf"/>
    <s v="EX-2017-21658966- -MGEYA-SECAS"/>
    <s v="No aplica"/>
    <m/>
  </r>
  <r>
    <s v="Comisarí­as"/>
    <s v="Comisaría Comunal 9"/>
    <s v="Finalizada"/>
    <s v="Arquitectura"/>
    <x v="10"/>
    <s v="Construcción de la Comisaría Comunal N° 9”"/>
    <n v="158248836.68000001"/>
    <n v="9"/>
    <s v="Liniers"/>
    <s v="Reservistas Argentinas N° 470"/>
    <n v="34635782"/>
    <n v="58524987"/>
    <x v="744"/>
    <x v="4"/>
    <d v="2022-02-28T00:00:00"/>
    <n v="50"/>
    <n v="100"/>
    <m/>
    <m/>
    <m/>
    <m/>
    <s v="BRICONS S.A.I.C.F.I."/>
    <n v="2019"/>
    <s v="Licitación"/>
    <s v="113/SIGAF/2018"/>
    <n v="30541068151"/>
    <m/>
    <m/>
    <m/>
    <m/>
    <m/>
    <s v="https://www.buenosaires.gob.ar/baobras/comisarias"/>
    <s v="https://documentosboletinoficial.buenosaires.gob.ar/publico/20180502.pdf"/>
    <s v="EX-2017-28336536-GCABA-SECAS_x000a_EX-2022-05654805-GCABA-DGIYMA"/>
    <s v="No aplica"/>
    <m/>
  </r>
  <r>
    <s v="Comisarí­as"/>
    <s v="Comisaría Comunal 10"/>
    <s v="Finalizada"/>
    <s v="Arquitectura"/>
    <x v="10"/>
    <s v="Construcción de la comisaría comunal N° 10"/>
    <n v="187302527.27000001"/>
    <n v="10"/>
    <s v="Villa Luro"/>
    <s v="Rafaela N° 4751"/>
    <n v="34639019"/>
    <n v="58494131"/>
    <x v="611"/>
    <x v="4"/>
    <d v="2022-03-22T00:00:00"/>
    <n v="27"/>
    <n v="100"/>
    <m/>
    <m/>
    <m/>
    <m/>
    <s v="POSE S.A."/>
    <n v="2019"/>
    <s v="Licitación"/>
    <s v="139/SIGAF/18"/>
    <n v="30709107123"/>
    <m/>
    <m/>
    <m/>
    <m/>
    <m/>
    <s v="https://www.buenosaires.gob.ar/baobras/comisarias"/>
    <s v="https://documentosboletinoficial.buenosaires.gob.ar/publico/20180511.pdf"/>
    <s v="EX-2018-03456744-GCABA-SECAS"/>
    <s v="No aplica"/>
    <m/>
  </r>
  <r>
    <s v="Comisarí­as"/>
    <s v="Comisaría Comunal 3"/>
    <s v="Finalizada"/>
    <s v="Arquitectura"/>
    <x v="10"/>
    <s v="Construcción de la Comisaría Comunal 3, sita en la calle Venezuela N° 1931"/>
    <n v="193653131"/>
    <n v="3"/>
    <s v="Balvanera"/>
    <s v="Venezuela 1931"/>
    <n v="34615028"/>
    <n v="58393686"/>
    <x v="435"/>
    <x v="10"/>
    <d v="2023-09-20T00:00:00"/>
    <n v="56"/>
    <n v="100"/>
    <m/>
    <m/>
    <m/>
    <m/>
    <s v="MIAVASA S.A."/>
    <n v="2022"/>
    <s v="Licitación"/>
    <s v="394/SIGAF/2018"/>
    <n v="30677303863"/>
    <m/>
    <m/>
    <m/>
    <m/>
    <m/>
    <m/>
    <s v="https://documentosboletinoficial.buenosaires.gob.ar/publico/ck_LIC-LPU-LLAMADO-MJYSGC-DGAYCS-394-18-5456.pdf"/>
    <s v="EX-2018-17519564-GCABA-SECAS"/>
    <s v="No aplica"/>
    <m/>
  </r>
  <r>
    <s v="Destacamento de bomberos"/>
    <s v="Destacamento de bomberos en Puerto Madero"/>
    <s v="Finalizada"/>
    <s v="Arquitectura"/>
    <x v="10"/>
    <s v="Construcción del Destacamento de Bomberos Costanera Sur – Puerto Madero, sito en Av. España y E. Rawson_x000a_Dellepiane"/>
    <n v="63662337.840000004"/>
    <n v="4"/>
    <s v="La Boca"/>
    <s v="Av. España altura av. Elvira Rawson de Dellepiane "/>
    <n v="34618949"/>
    <n v="58356877"/>
    <x v="745"/>
    <x v="10"/>
    <d v="2023-10-02T00:00:00"/>
    <n v="14"/>
    <n v="100"/>
    <m/>
    <m/>
    <m/>
    <m/>
    <s v="CARETTA"/>
    <n v="2022"/>
    <s v="Licitación"/>
    <s v="10021-0036-LPU22"/>
    <n v="30708518723"/>
    <m/>
    <m/>
    <m/>
    <m/>
    <m/>
    <m/>
    <s v="https://documentosboletinoficial.buenosaires.gob.ar/publico/20220609.pdf"/>
    <s v="EX-2022-17785350-GCABA-DGAYCON"/>
    <s v="No aplica"/>
    <m/>
  </r>
  <r>
    <s v="Oficinas Públicas"/>
    <s v="Oficinas Ministerio de Justicia y Seguridad: Hornos 238 Pisos 1"/>
    <s v="Finalizada"/>
    <s v="Arquitectura"/>
    <x v="10"/>
    <s v="Refuncionalización Para La Mudanza Del 911 (Despachos Y Atendedores) Y Sala De Operaciones. Piso N° 1"/>
    <n v="7405293.3099999996"/>
    <n v="4"/>
    <s v="Barracas"/>
    <s v="Hornos, Gral. 238"/>
    <n v="-34.630970900000001"/>
    <n v="-58.37836094"/>
    <x v="121"/>
    <x v="2"/>
    <d v="2017-01-09T00:00:00"/>
    <n v="3"/>
    <n v="100"/>
    <s v="https://cdn2.buenosaires.gob.ar/baobras/justiciayseguridad/Hornos%20-%20911%20-%20piso%201%202%203%20-%20antes%20%282%29.JPG"/>
    <s v="https://cdn2.buenosaires.gob.ar/baobras/justiciayseguridad/Hornos%20-%20911%20-%20piso%201%202%203%20-%20Despues%20%282%29.jpg"/>
    <s v="https://cdn2.buenosaires.gob.ar/baobras/justiciayseguridad/Hornos%20-%20911%20-%20piso%201%202%203%20-%20antes%20%283%29.JPG"/>
    <s v="https://cdn2.buenosaires.gob.ar/baobras/justiciayseguridad/Hornos%20-%20911%20-%20piso%201%202%203%20-%20Despues%20%284%29.jpg"/>
    <s v="Bosquimano S.A"/>
    <n v="2016"/>
    <s v="Decreto 433"/>
    <s v="No aplica"/>
    <n v="30711470022"/>
    <n v="73377"/>
    <n v="20"/>
    <m/>
    <m/>
    <m/>
    <s v="https://www.buenosaires.gob.ar/baobras/oficinas-publicas"/>
    <s v="No aplica"/>
    <s v="EX-2017-03897934- -MGEYA-DGINFRS"/>
    <s v="No aplica"/>
    <m/>
  </r>
  <r>
    <s v="Oficinas Públicas"/>
    <s v="Oficinas Ministerio de Justicia y Seguridad: Hornos 238 Pisos 2"/>
    <s v="Finalizada"/>
    <s v="Arquitectura"/>
    <x v="10"/>
    <s v="Adecuación del piso N° 2 para las Nuevas Oficinas De La Jefatura De Policí­a."/>
    <n v="7420760.3200000003"/>
    <n v="4"/>
    <s v="Barracas"/>
    <s v="Hornos, Gral. 238"/>
    <n v="-34.630970900000001"/>
    <n v="-58.37836094"/>
    <x v="157"/>
    <x v="5"/>
    <d v="2017-09-25T00:00:00"/>
    <n v="6"/>
    <n v="100"/>
    <s v="https://cdn2.buenosaires.gob.ar/baobras/mjyshornos238piso456fin.jpg"/>
    <s v="https://cdn2.buenosaires.gob.ar/baobras/mjyshornos238piso456mjys.jpg"/>
    <s v="https://cdn2.buenosaires.gob.ar/baobras/msjyshornos238piso456fin.jpg"/>
    <m/>
    <s v="BOSQUIMANO"/>
    <n v="2017"/>
    <s v="Decreto 433"/>
    <s v="No aplica"/>
    <n v="30712521232"/>
    <n v="73377"/>
    <n v="20"/>
    <m/>
    <m/>
    <m/>
    <s v="https://www.buenosaires.gob.ar/baobras/oficinas-publicas"/>
    <s v="No aplica"/>
    <s v="EX-2017-03577922- -MGEYA-DGINFRS"/>
    <s v="No aplica"/>
    <m/>
  </r>
  <r>
    <s v="Oficinas Públicas"/>
    <s v="Oficinas Ministerio de Justicia y Seguridad: Hornos 238 Pisos 4"/>
    <s v="Finalizada"/>
    <s v="Arquitectura"/>
    <x v="10"/>
    <s v="Adecuación del piso N° 4 para las Nuevas Oficinas De La Jefatura De Policí­a."/>
    <n v="7282063.4900000002"/>
    <n v="4"/>
    <s v="Barracas"/>
    <s v="Hornos, Gral. 238"/>
    <n v="-34.630970900000001"/>
    <n v="-58.37836094"/>
    <x v="157"/>
    <x v="5"/>
    <d v="2017-09-25T00:00:00"/>
    <n v="6"/>
    <n v="100"/>
    <s v="https://cdn2.buenosaires.gob.ar/baobras/mjyshornos238piso456fin.jpg"/>
    <s v="https://cdn2.buenosaires.gob.ar/baobras/mjyshornos238piso456mjys.jpg"/>
    <s v="https://cdn2.buenosaires.gob.ar/baobras/msjyshornos238piso456fin.jpg"/>
    <m/>
    <s v="SUR CONSTRUCCIONES"/>
    <n v="2017"/>
    <s v="Decreto 433"/>
    <s v="No aplica"/>
    <n v="30712521232"/>
    <n v="73377"/>
    <n v="20"/>
    <m/>
    <m/>
    <m/>
    <s v="https://www.buenosaires.gob.ar/baobras/oficinas-publicas"/>
    <s v="No aplica"/>
    <s v="EX-2017-28455916-   -MGEYA-DGINFRS"/>
    <s v="No aplica"/>
    <m/>
  </r>
  <r>
    <s v="Oficinas Públicas"/>
    <s v="Oficinas Ministerio de Justicia y Seguridad: Hornos 238 Pisos 5"/>
    <s v="Finalizada"/>
    <s v="Arquitectura"/>
    <x v="10"/>
    <s v="Adecuación del piso N° 5 para las Nuevas Oficinas De La Jefatura De Policí­a."/>
    <n v="7467878.5999999996"/>
    <n v="4"/>
    <s v="Barracas"/>
    <s v="Hornos, Gral. 238"/>
    <n v="-34.630970900000001"/>
    <n v="-58.37836094"/>
    <x v="157"/>
    <x v="5"/>
    <d v="2017-09-25T00:00:00"/>
    <n v="6"/>
    <n v="100"/>
    <s v="https://cdn2.buenosaires.gob.ar/baobras/mjyshornos238piso456fin.jpg"/>
    <s v="https://cdn2.buenosaires.gob.ar/baobras/mjyshornos238piso456mjys.jpg"/>
    <s v="https://cdn2.buenosaires.gob.ar/baobras/msjyshornos238piso456fin.jpg"/>
    <m/>
    <s v="SUR CONSTRUCCIONES"/>
    <n v="2017"/>
    <s v="Decreto 433"/>
    <s v="No aplica"/>
    <n v="30712521232"/>
    <n v="73377"/>
    <n v="20"/>
    <m/>
    <m/>
    <m/>
    <s v="https://www.buenosaires.gob.ar/baobras/oficinas-publicas"/>
    <s v="No aplica"/>
    <s v="EX-2017-18125134- -MGEYA-DGINFRS"/>
    <s v="No aplica"/>
    <m/>
  </r>
  <r>
    <s v="Oficinas Públicas"/>
    <s v="Oficinas Ministerio de Justicia y Seguridad: Hornos 238 Pisos 6"/>
    <s v="Finalizada"/>
    <s v="Arquitectura"/>
    <x v="10"/>
    <s v="Adecuación del piso N° 6 para las Nuevas Oficinas De La Jefatura De Policí­a."/>
    <n v="9409600.1999999993"/>
    <n v="4"/>
    <s v="Barracas"/>
    <s v="Hornos, Gral. 238"/>
    <n v="-34.630970900000001"/>
    <n v="-58.37836094"/>
    <x v="157"/>
    <x v="5"/>
    <d v="2017-09-25T00:00:00"/>
    <n v="6"/>
    <n v="100"/>
    <s v="https://cdn2.buenosaires.gob.ar/baobras/mjyshornos238piso456fin.jpg"/>
    <s v="https://cdn2.buenosaires.gob.ar/baobras/mjyshornos238piso456mjys.jpg"/>
    <s v="https://cdn2.buenosaires.gob.ar/baobras/msjyshornos238piso456fin.jpg"/>
    <m/>
    <s v="SUR CONSTRUCCIONES"/>
    <n v="2017"/>
    <s v="Decreto 433"/>
    <s v="No aplica"/>
    <n v="30712521232"/>
    <n v="73377"/>
    <n v="20"/>
    <m/>
    <m/>
    <m/>
    <s v="https://www.buenosaires.gob.ar/baobras/oficinas-publicas"/>
    <s v="No aplica"/>
    <s v="EX-2017-16642779- -MGEYA-DGINFRS"/>
    <s v="No aplica"/>
    <m/>
  </r>
  <r>
    <s v="Oficinas Públicas"/>
    <s v="Oficinas Ministerio de Justicia y Seguridad: Hornos 238 Subsuelo"/>
    <s v="Finalizada"/>
    <s v="Arquitectura"/>
    <x v="10"/>
    <s v="Adecuación del subsuelo del edificio sito en la calle Hornos 238 "/>
    <n v="4780472.04"/>
    <n v="4"/>
    <s v="Barracas"/>
    <s v="Hornos, Gral. 238"/>
    <n v="-34.630970900000001"/>
    <n v="-58.37836094"/>
    <x v="157"/>
    <x v="5"/>
    <d v="2017-09-25T00:00:00"/>
    <n v="6"/>
    <n v="100"/>
    <s v="https://cdn2.buenosaires.gob.ar/baobras/mjyshornos238piso456fin.jpg"/>
    <s v="https://cdn2.buenosaires.gob.ar/baobras/mjyshornos238piso456mjys.jpg"/>
    <s v="https://cdn2.buenosaires.gob.ar/baobras/msjyshornos238piso456fin.jpg"/>
    <m/>
    <s v="SUR CONSTRUCCIONES"/>
    <n v="2017"/>
    <s v="Decreto 433"/>
    <s v="No aplica"/>
    <n v="30712521232"/>
    <n v="73377"/>
    <n v="20"/>
    <m/>
    <m/>
    <m/>
    <s v="https://www.buenosaires.gob.ar/baobras/oficinas-publicas"/>
    <s v="No aplica"/>
    <s v="EX-2017-16454956- -MGEYA-DGINFRS"/>
    <s v="No aplica"/>
    <m/>
  </r>
  <r>
    <s v="Oficinas Públicas"/>
    <s v="Centro de Monitoreo Urbano Puerto Madero "/>
    <s v="Finalizada"/>
    <s v="Arquitectura"/>
    <x v="10"/>
    <s v="Reacondicionamiento del edificio existente, el cual se desarrolla exclusivamente en planta baja, y materializado en construcción en seco. El mismo, será readecuado y mejorado para albergar las funciones en forma acorde con las nuevas tecnologías y necesidades actuales, albergará principalmente dos actividades de seguridad: el centro de_x000a_monitoreo urbano propiamente dicho, y el área de administración y toma de denuncias, y a su vez tendrá un_x000a_sector dedicado a turistas."/>
    <n v="33855788.93"/>
    <n v="1"/>
    <s v="Puerto Madero"/>
    <s v="Macacha Güemes N° 151"/>
    <n v="-34605100"/>
    <n v="-58365970"/>
    <x v="746"/>
    <x v="7"/>
    <d v="2021-12-10T00:00:00"/>
    <n v="4"/>
    <n v="100"/>
    <m/>
    <m/>
    <m/>
    <m/>
    <s v="M. CARETTA S.R.L."/>
    <n v="2021"/>
    <s v="Licitación Pública"/>
    <s v="10021-0101-LPU21"/>
    <n v="30708518723"/>
    <m/>
    <m/>
    <m/>
    <m/>
    <m/>
    <s v="https://www.buenosaires.gob.ar/baobras/oficinas-publicas"/>
    <s v="https://documentosboletinoficial.buenosaires.gob.ar/publico/20210412.pdf"/>
    <s v="EX-2021-09074005-GCABA-DGAYCON"/>
    <s v="No aplica"/>
    <m/>
  </r>
  <r>
    <s v="Oficinas Públicas"/>
    <s v="Centro de Monitoreo Urbano 9 de Julio "/>
    <s v="Finalizada"/>
    <s v="Arquitectura"/>
    <x v="10"/>
    <s v="Reacondicionamiento del inmueble en el sector peatonal, a efectos de optimizar y asegurar el funcionamiento de un centro de monitoreo urbano"/>
    <n v="23411941.539999999"/>
    <n v="1"/>
    <s v="San Nicolás"/>
    <s v="Av. Diagonal Roque Saenz Peña (Diagonal norte) y Calle Cerrito"/>
    <n v="-34603354"/>
    <n v="-58382236"/>
    <x v="747"/>
    <x v="6"/>
    <d v="2019-05-28T00:00:00"/>
    <n v="3"/>
    <n v="100"/>
    <m/>
    <m/>
    <m/>
    <m/>
    <s v="DA FRÉ OBRAS CIVILES S.A."/>
    <n v="2019"/>
    <s v="Decreto 433"/>
    <s v="No aplica"/>
    <n v="30711388768"/>
    <m/>
    <m/>
    <m/>
    <m/>
    <m/>
    <s v="https://www.buenosaires.gob.ar/baobras/oficinas-publicas"/>
    <s v="No aplica"/>
    <s v="EX-2019-05678502-GCABA-DGINSE"/>
    <s v="No aplica"/>
    <m/>
  </r>
  <r>
    <s v="Entorno para Homenaje a los Policías"/>
    <s v="Entorno para Homenaje a los Policías"/>
    <s v="Finalizada"/>
    <s v="Arquitectura"/>
    <x v="10"/>
    <s v="Dicha obra tiene por finalidad la adecuación del entorno y construcción de una placa conmemorativa en homenaje a los policías caídos en cumplimiento del deber."/>
    <n v="17875722.489999998"/>
    <n v="14"/>
    <s v="Palermo"/>
    <s v="Av. Int. Bullrich N° 200"/>
    <n v="-34573419"/>
    <n v="-58424413"/>
    <x v="748"/>
    <x v="7"/>
    <d v="2021-12-24T00:00:00"/>
    <n v="4"/>
    <n v="100"/>
    <m/>
    <m/>
    <m/>
    <m/>
    <s v="NAKU CONSTRUCCIONES S.R.L. "/>
    <n v="2021"/>
    <s v="Licitación Pública"/>
    <s v="10021-0100-LPU21"/>
    <n v="30575292174"/>
    <m/>
    <m/>
    <m/>
    <m/>
    <m/>
    <m/>
    <s v="https://documentosboletinoficial.buenosaires.gob.ar/publico/20210415.pdf"/>
    <s v="EX-2021-08733352-GCABA-DGAYCON"/>
    <s v="No aplica"/>
    <m/>
  </r>
  <r>
    <s v="Oficinas Públicas"/>
    <s v="Centro de Monitoreo Urbano Chacarita"/>
    <s v="Finalizada"/>
    <s v="Arquitectura"/>
    <x v="10"/>
    <s v="Puesta en valor, Ampliación y Remodelación de un sector de la Nave 8"/>
    <n v="36162661.200000003"/>
    <n v="15"/>
    <s v="Chacarita"/>
    <s v="Av. Jorge Newbery y las calles Guzmán y Rodney"/>
    <n v="-34590999"/>
    <n v="-58453253"/>
    <x v="740"/>
    <x v="5"/>
    <d v="2019-09-30T00:00:00"/>
    <n v="30"/>
    <n v="100"/>
    <m/>
    <m/>
    <m/>
    <m/>
    <s v="MIAVASA S.A."/>
    <n v="2016"/>
    <s v="Licitación Pública"/>
    <s v="1.052/SIGAF/16"/>
    <n v="30677303863"/>
    <m/>
    <m/>
    <m/>
    <m/>
    <m/>
    <s v="https://www.buenosaires.gob.ar/baobras/oficinas-publicas"/>
    <s v="https://documentosboletinoficial.buenosaires.gob.ar/publico/20161101.pdf"/>
    <s v="EX-2016-13599461-MGEYA-SSEMERG"/>
    <s v="No aplica"/>
    <m/>
  </r>
  <r>
    <s v="Comisarí­as"/>
    <s v="Comisaría Comunal 4"/>
    <s v="Finalizada"/>
    <s v="Arquitectura"/>
    <x v="10"/>
    <s v="La obra en cuestión contempla la redistribución de los espacios existentes y la ampliación del edificio, totalizando 2785 m2 de superficie cubierta y 750 m2 descubiertos destinados a cocheras._x000a_Por ello, al finalizar los trabajos, contará con vestuarios para 700 personas, gimnasio, comedor, sala de_x000a_academia, oficinas del Ministerio Público Fiscal, oficinas reservadas para la atención de denuncias_x000a_vinculadas con violencia de género, despachos jerárquicos, entre otros ambientes secundarios destinados al_x000a_funcionamiento de la dependencia policial."/>
    <n v="135616072.94999999"/>
    <n v="4"/>
    <s v="Parque Patricios"/>
    <s v="Zabaleta N° 425"/>
    <n v="-34642043"/>
    <n v="-58402673"/>
    <x v="749"/>
    <x v="4"/>
    <d v="2020-02-13T00:00:00"/>
    <n v="16"/>
    <n v="100"/>
    <m/>
    <m/>
    <m/>
    <m/>
    <s v="POSE S.A."/>
    <n v="2018"/>
    <s v="Licitación Pública"/>
    <s v="138/SIGAF/18 "/>
    <n v="30709107123"/>
    <m/>
    <m/>
    <m/>
    <m/>
    <m/>
    <s v="https://www.buenosaires.gob.ar/baobras/comisarias"/>
    <s v="https://documentosboletinoficial.buenosaires.gob.ar/publico/20180511.pdf"/>
    <s v="EX-2018-06592396- -MGEYA-SECAS"/>
    <s v="No aplica"/>
    <m/>
  </r>
  <r>
    <s v="Oficinas Públicas"/>
    <s v="Centro de Monitoreo Urbano Zona Sur"/>
    <s v="Finalizada"/>
    <s v="Arquitectura"/>
    <x v="10"/>
    <s v="El edificio para el Control de Monitoreo Urbano estará ubicado en la intersección de la Av. Escalada y Roca de esta Ciudad. Tendrá un total de 172m2 cubiertos abocados principalmente a la actividad de seguridad de monitoreo de la Ciudad. Contará con espacio para ocho personas, cada una con su propio escritorio apto para la labor del personal policial especializado en la actividad. "/>
    <n v="165034473"/>
    <n v="8"/>
    <s v="Villa Soldati"/>
    <s v="Av. Escalada y Av. Roca, "/>
    <n v="-34.679909000000002"/>
    <n v="-58.450004"/>
    <x v="750"/>
    <x v="12"/>
    <d v="2023-09-08T00:00:00"/>
    <n v="6"/>
    <n v="100"/>
    <s v="https://cdn.buenosaires.gob.ar/BAObrasrenovado/cmu1.png"/>
    <s v="https://cdn.buenosaires.gob.ar/BAObrasrenovado/cmu2.png"/>
    <m/>
    <m/>
    <s v="CARETTA"/>
    <n v="2023"/>
    <s v="Licitación Publica"/>
    <s v="2900-0009-LPU23"/>
    <n v="30708518723"/>
    <m/>
    <m/>
    <m/>
    <m/>
    <m/>
    <m/>
    <s v="https://documentosboletinoficial.buenosaires.gob.ar/publico/20230130.pdf"/>
    <s v="EX-2023-00867101-GCABA-DGAYCON"/>
    <s v="No aplica"/>
    <m/>
  </r>
  <r>
    <s v="Comisarí­as"/>
    <s v="Comisaría Comunal 7"/>
    <s v="En obra"/>
    <s v="Arquitectura"/>
    <x v="10"/>
    <s v="Construcción de la Comisaría Comunal N° 7, sita en_x000a_la calle Rivera Indarte N° 864,"/>
    <n v="1068579591"/>
    <n v="7"/>
    <s v="Flores"/>
    <s v="Rivera Indarte N° 864"/>
    <n v="34638413"/>
    <n v="58456423"/>
    <x v="751"/>
    <x v="10"/>
    <d v="2024-10-31T00:00:00"/>
    <n v="27"/>
    <n v="65"/>
    <m/>
    <m/>
    <m/>
    <m/>
    <s v="DEJESUS"/>
    <n v="2022"/>
    <s v="Licitación Pública"/>
    <s v="0021-0015-LPU22"/>
    <n v="30713272708"/>
    <m/>
    <m/>
    <m/>
    <m/>
    <m/>
    <m/>
    <s v="https://documentosboletinoficial.buenosaires.gob.ar/publico/20220323.pdf"/>
    <s v="EX-2022-08799690-GCABA-DGAYCON"/>
    <s v="No aplica"/>
    <m/>
  </r>
  <r>
    <s v="Oficinas Públicas"/>
    <s v="Base agentes de tránsito _x000a_Parque Chacabuco"/>
    <s v="Finalizada"/>
    <s v="Arquitectura"/>
    <x v="10"/>
    <s v="Remodelación y puesta en valor del edificio de la Dirección General Cuerpo de Agentes de Control de Tránsito"/>
    <n v="90336158"/>
    <n v="7"/>
    <s v="Parque Chacabuco"/>
    <s v="Emilio Mitre 981"/>
    <n v="-34632406"/>
    <n v="-58441071"/>
    <x v="727"/>
    <x v="12"/>
    <d v="2024-06-06T00:00:00"/>
    <n v="7"/>
    <n v="100"/>
    <m/>
    <m/>
    <m/>
    <m/>
    <s v="UNNO CONSTRUCCIONES S.R.L"/>
    <n v="2023"/>
    <s v="Licitación Publica"/>
    <s v="10021-0039-LPU23"/>
    <n v="30711010536"/>
    <m/>
    <n v="58"/>
    <m/>
    <m/>
    <m/>
    <m/>
    <s v="https://documentosboletinoficial.buenosaires.gob.ar/publico/20230726.pdf"/>
    <s v="EX-2023-14508166-GCABA-DGAYCON"/>
    <s v="No aplica"/>
    <m/>
  </r>
  <r>
    <s v="Oficinas Públicas"/>
    <s v="Herrera 2410"/>
    <s v="En proyecto"/>
    <s v="Arquitectura"/>
    <x v="10"/>
    <s v="Obra pública de Provisión, colocación, montaje, ensayos y puesta en funcionamiento del tablero eléctrico general de las oficinas de la Policía de la Ciudad sita en la calle Herrera 2410"/>
    <m/>
    <n v="4"/>
    <s v="Barracas"/>
    <s v="Herrera 2410"/>
    <n v="-34654491"/>
    <s v=" -58.374085"/>
    <x v="257"/>
    <x v="8"/>
    <m/>
    <n v="4"/>
    <n v="0"/>
    <m/>
    <m/>
    <m/>
    <m/>
    <m/>
    <n v="2024"/>
    <s v="Licitación Publica"/>
    <s v="10238-0022-LPU24"/>
    <m/>
    <m/>
    <m/>
    <m/>
    <m/>
    <m/>
    <m/>
    <m/>
    <s v="EX-2024-20366502-GCABA-DGAYCON"/>
    <s v="No aplica"/>
    <m/>
  </r>
  <r>
    <s v="Oficinas Públicas"/>
    <s v="CMU Chacarita _x000a_Ampliación"/>
    <s v="En proyecto"/>
    <s v="Arquitectura"/>
    <x v="10"/>
    <s v="Remodelación y Refuncionalización de las oficinas de la Dirección General de Políticas de Genero y del Departamento de Monitoreo"/>
    <m/>
    <n v="15"/>
    <s v="Chacarita"/>
    <s v="Jorge Newbery 4218"/>
    <n v="-34590517"/>
    <s v=" -58.452698"/>
    <x v="257"/>
    <x v="8"/>
    <m/>
    <n v="4"/>
    <n v="0"/>
    <m/>
    <m/>
    <m/>
    <m/>
    <m/>
    <n v="2024"/>
    <s v="Licitación Publica"/>
    <m/>
    <m/>
    <m/>
    <m/>
    <m/>
    <m/>
    <m/>
    <m/>
    <m/>
    <s v="EX-2024-23282883- -GCABA-DGINFRA"/>
    <s v="No aplica"/>
    <m/>
  </r>
  <r>
    <s v="Colegiales"/>
    <s v="Parque Ferroviario Colegiales Etapa III"/>
    <s v="Finalizada"/>
    <s v="Espacio Público"/>
    <x v="7"/>
    <s v="El proyecto permitirá aumentará el espacio verde del barrio transformando los terrenos ferroviarios de Colegiales en un nuevo parque, conservando edificios patrimoniales del entorno adaptados para diferentes usos. Será un espacio de calidad y accesible, que mejorará las condiciones ambientales para los vecinos y vecinas"/>
    <s v="$ 801.204.336,22"/>
    <n v="13"/>
    <s v="Colegiales"/>
    <s v="Moldes y Céspedes"/>
    <n v="-34571090"/>
    <n v="-58450355"/>
    <x v="752"/>
    <x v="15"/>
    <d v="2024-07-31T00:00:00"/>
    <n v="7"/>
    <n v="100"/>
    <m/>
    <m/>
    <m/>
    <m/>
    <m/>
    <m/>
    <m/>
    <m/>
    <m/>
    <m/>
    <m/>
    <m/>
    <m/>
    <m/>
    <m/>
    <m/>
    <m/>
    <m/>
    <m/>
  </r>
  <r>
    <s v="Obras comunales"/>
    <s v="Barrio 31"/>
    <s v="En Proceso Licitatorio"/>
    <s v="Patio de Juegos"/>
    <x v="7"/>
    <m/>
    <s v="."/>
    <n v="1"/>
    <s v="Retiro"/>
    <s v="Machu Pichu y Rodolfo Walsh"/>
    <n v="-34585271"/>
    <n v="-58376727"/>
    <x v="753"/>
    <x v="15"/>
    <d v="2025-04-09T00:00:00"/>
    <n v="6"/>
    <m/>
    <m/>
    <m/>
    <m/>
    <m/>
    <m/>
    <m/>
    <m/>
    <m/>
    <m/>
    <m/>
    <m/>
    <m/>
    <m/>
    <m/>
    <m/>
    <m/>
    <m/>
    <m/>
    <m/>
  </r>
  <r>
    <s v="Obras comunales"/>
    <s v="Parque Ameghino"/>
    <s v="En Proceso Licitatorio"/>
    <s v="Patio de Juegos"/>
    <x v="7"/>
    <s v="Reforma y ampliacion de patio de juegos con Temática Paleontología. Florentino Ameghino fue un reconocido paleontólogo, antropólogo y naturalista, siendo un gran contribuyente en el descubrimiento de fósiles en Argentina"/>
    <s v="."/>
    <n v="4"/>
    <s v="Parque Patricios"/>
    <s v="Santa Cruz y Caseros"/>
    <n v="-34635211"/>
    <n v="-58394334"/>
    <x v="753"/>
    <x v="15"/>
    <d v="2025-02-08T00:00:00"/>
    <n v="4"/>
    <m/>
    <m/>
    <m/>
    <m/>
    <m/>
    <m/>
    <m/>
    <m/>
    <m/>
    <m/>
    <m/>
    <m/>
    <m/>
    <m/>
    <m/>
    <m/>
    <m/>
    <m/>
    <m/>
    <m/>
  </r>
  <r>
    <s v="Obras comunales"/>
    <s v="Plaza Mario A. Amaya"/>
    <s v="En Proceso Licitatorio"/>
    <s v="Espacio Público"/>
    <x v="7"/>
    <s v="Actualmente el patio de juegos es muy pequeño y se encuentra en mal estado. El resto de la plaza tiene caminería y espacios de estar nuevos en buen estado. Nuevo patio de juegos con temática bosques de sensaciones. Se propone dicha temática para dar honor a las Casuarinas que se encuentran en el espacio. Se incorporan juegos y paneles sensoriales que dan respuesta a la cercanía de la organización de no videntes."/>
    <s v="."/>
    <n v="5"/>
    <s v="Boedo"/>
    <s v="Constitución 3670"/>
    <n v="-3462781"/>
    <n v="-5841650"/>
    <x v="754"/>
    <x v="15"/>
    <d v="2025-04-16T00:00:00"/>
    <n v="6"/>
    <m/>
    <m/>
    <m/>
    <m/>
    <m/>
    <m/>
    <m/>
    <m/>
    <m/>
    <m/>
    <m/>
    <m/>
    <m/>
    <m/>
    <m/>
    <m/>
    <m/>
    <m/>
    <m/>
    <m/>
  </r>
  <r>
    <s v="Obras comunales"/>
    <s v="Parque Centenario"/>
    <s v="En Proceso Licitatorio"/>
    <s v="Patio de Juegos"/>
    <x v="7"/>
    <s v="Para el PDJ se eligió la temática espacial, por la proximidad con el edificio de la asociación amigos de la astronomía. Se propone una zonificación que diferencia entre sectores de juegos más dinámicos y más tranquilos, juegos para primera infancia, y sector de calma y recuperación, que se cosen mediante un sendero que conecta sectores de estar para acompañantes."/>
    <s v="."/>
    <n v="6"/>
    <s v="Caballito"/>
    <s v="Av . Patricias Argentinas y Antonio Machado"/>
    <n v="-34605311"/>
    <n v="-28434699"/>
    <x v="754"/>
    <x v="15"/>
    <d v="2025-04-16T00:00:00"/>
    <n v="6"/>
    <m/>
    <m/>
    <m/>
    <m/>
    <m/>
    <m/>
    <m/>
    <m/>
    <m/>
    <m/>
    <m/>
    <m/>
    <m/>
    <m/>
    <m/>
    <m/>
    <m/>
    <m/>
    <m/>
    <m/>
  </r>
  <r>
    <s v="Obras comunales"/>
    <s v="Plaza Romulo Zabala"/>
    <s v="En Proceso Licitatorio"/>
    <s v="Espacio Público"/>
    <x v="7"/>
    <s v="Se unifican las dos manzanas, anulando así una calle y ganando superficie verde. Nuevos caminos, paisajismo, riego."/>
    <s v="."/>
    <n v="9"/>
    <s v="Mataderos"/>
    <s v="Ercilla entre Fragata Hercules y Fragata Trinidad"/>
    <n v="-34657258"/>
    <n v="-58520462"/>
    <x v="755"/>
    <x v="15"/>
    <d v="2025-03-31T00:00:00"/>
    <n v="6"/>
    <m/>
    <m/>
    <m/>
    <m/>
    <m/>
    <m/>
    <m/>
    <m/>
    <m/>
    <m/>
    <m/>
    <m/>
    <m/>
    <m/>
    <m/>
    <m/>
    <m/>
    <m/>
    <m/>
    <m/>
  </r>
  <r>
    <s v="Obras comunales"/>
    <s v="Plaza Santa Rita"/>
    <s v="En Proceso Licitatorio"/>
    <s v="Espacio Público"/>
    <x v="7"/>
    <s v="Se requiere intervención de tránsito, alumbrado y pluviales."/>
    <s v="."/>
    <n v="11"/>
    <s v="Villa Santa Rita"/>
    <s v="Alvarez Jonte Av. 3228"/>
    <n v="-34610448"/>
    <n v="-58488274"/>
    <x v="756"/>
    <x v="15"/>
    <d v="2024-01-23T00:00:00"/>
    <n v="4"/>
    <m/>
    <m/>
    <m/>
    <m/>
    <m/>
    <m/>
    <m/>
    <m/>
    <m/>
    <m/>
    <m/>
    <m/>
    <m/>
    <m/>
    <m/>
    <m/>
    <m/>
    <m/>
    <m/>
    <m/>
  </r>
  <r>
    <s v="Espacios verdes y arbolado"/>
    <s v="Plaza Félix Lima"/>
    <s v="En Proceso Licitatorio"/>
    <s v="Espacio Público"/>
    <x v="7"/>
    <s v="Nuevo patio de juegos con diferente morfología. Se propone hacer honor al nombre de las calles que rodean la plaza: “Fragata Hércules” y “Fragata Trinidad”."/>
    <s v="."/>
    <n v="13"/>
    <s v="Nuñez"/>
    <s v="Ramallo y Cuba"/>
    <n v="-34541345"/>
    <n v="-58470323"/>
    <x v="757"/>
    <x v="15"/>
    <d v="2024-04-17T00:00:00"/>
    <m/>
    <m/>
    <m/>
    <m/>
    <m/>
    <m/>
    <m/>
    <m/>
    <m/>
    <m/>
    <m/>
    <m/>
    <m/>
    <m/>
    <m/>
    <m/>
    <m/>
    <m/>
    <m/>
    <m/>
    <m/>
  </r>
  <r>
    <s v="Cementerios"/>
    <s v="Puesta en Valor de la Morgue del Recoleta"/>
    <s v="En armado de pliegos"/>
    <s v="Espacio Público"/>
    <x v="7"/>
    <s v="Puesta en Valor de la Morgue del Recoleta"/>
    <s v="."/>
    <n v="2"/>
    <s v="Recoleta"/>
    <s v="."/>
    <s v="."/>
    <s v="."/>
    <x v="758"/>
    <x v="15"/>
    <d v="2025-03-08T00:00:00"/>
    <m/>
    <m/>
    <m/>
    <m/>
    <m/>
    <m/>
    <m/>
    <m/>
    <m/>
    <m/>
    <m/>
    <m/>
    <m/>
    <m/>
    <m/>
    <m/>
    <m/>
    <m/>
    <m/>
    <m/>
    <m/>
  </r>
  <r>
    <s v="Cementerios"/>
    <s v="Puesta en Valor del Peristilo de Recoleta"/>
    <s v="En armado de pliegos"/>
    <s v="Espacio Público"/>
    <x v="7"/>
    <s v="Puesta en Valor del Peristilo de Recoleta"/>
    <s v="."/>
    <n v="2"/>
    <s v="Recoleta"/>
    <s v="."/>
    <s v="."/>
    <s v="."/>
    <x v="759"/>
    <x v="15"/>
    <d v="2025-09-07T00:00:00"/>
    <m/>
    <m/>
    <m/>
    <m/>
    <m/>
    <m/>
    <m/>
    <m/>
    <m/>
    <m/>
    <m/>
    <m/>
    <m/>
    <m/>
    <m/>
    <m/>
    <m/>
    <m/>
    <m/>
    <m/>
    <m/>
  </r>
  <r>
    <s v="Cementerios"/>
    <s v="Puesta en Valor Galería 28"/>
    <s v="En armado de pliegos"/>
    <s v="Espacio Público"/>
    <x v="7"/>
    <s v="Puesta en Valor Galería 28"/>
    <s v="."/>
    <n v="15"/>
    <s v="Chacarita"/>
    <s v="."/>
    <s v="."/>
    <s v="."/>
    <x v="760"/>
    <x v="15"/>
    <d v="2025-06-15T00:00:00"/>
    <m/>
    <m/>
    <m/>
    <m/>
    <m/>
    <m/>
    <m/>
    <m/>
    <m/>
    <m/>
    <m/>
    <m/>
    <m/>
    <m/>
    <m/>
    <m/>
    <m/>
    <m/>
    <m/>
    <m/>
    <m/>
  </r>
  <r>
    <s v="Cementerios"/>
    <s v="Restauracion del Muro de la Calle Azcuénaga"/>
    <s v="En armado de pliegos"/>
    <s v="Espacio Público"/>
    <x v="7"/>
    <s v="Restauracion del Muro de la Calle Azcuénaga"/>
    <s v="."/>
    <n v="2"/>
    <s v="Recoleta"/>
    <s v="."/>
    <s v="."/>
    <s v="."/>
    <x v="761"/>
    <x v="15"/>
    <d v="2025-04-09T00:00:00"/>
    <m/>
    <m/>
    <m/>
    <m/>
    <m/>
    <m/>
    <m/>
    <m/>
    <m/>
    <m/>
    <m/>
    <m/>
    <m/>
    <m/>
    <m/>
    <m/>
    <m/>
    <m/>
    <m/>
    <m/>
    <m/>
  </r>
  <r>
    <s v="Cementerios"/>
    <s v="Puesta en Valor de la Red de Instalaciones Eléctricas"/>
    <s v="En armado de pliegos"/>
    <s v="Espacio Público"/>
    <x v="7"/>
    <s v="Puesta en Valor de la Red de Instalaciones Eléctricas"/>
    <s v="."/>
    <s v="."/>
    <s v="."/>
    <s v="."/>
    <s v="."/>
    <s v="."/>
    <x v="761"/>
    <x v="15"/>
    <d v="2025-10-06T00:00:00"/>
    <m/>
    <m/>
    <m/>
    <m/>
    <m/>
    <m/>
    <m/>
    <m/>
    <m/>
    <m/>
    <m/>
    <m/>
    <m/>
    <m/>
    <m/>
    <m/>
    <m/>
    <m/>
    <m/>
    <m/>
    <m/>
  </r>
  <r>
    <s v="Cementerios"/>
    <s v="Puesta en Valor de las Galerias 17, 19 y 21 en Cementerio en Recoleta"/>
    <s v="En armado de pliegos"/>
    <s v="Espacio Público"/>
    <x v="7"/>
    <s v="Puesta en Valor de las Galerias 17, 19 y 21 en Cementerio en Recoleta"/>
    <s v="."/>
    <n v="2"/>
    <s v="Recoleta"/>
    <s v="."/>
    <s v="."/>
    <s v="."/>
    <x v="762"/>
    <x v="15"/>
    <d v="2025-04-29T00:00:00"/>
    <m/>
    <m/>
    <m/>
    <m/>
    <m/>
    <m/>
    <m/>
    <m/>
    <m/>
    <m/>
    <m/>
    <m/>
    <m/>
    <m/>
    <m/>
    <m/>
    <m/>
    <m/>
    <m/>
    <m/>
    <m/>
  </r>
  <r>
    <s v="Calles Verdes "/>
    <s v="Ramón Falcón"/>
    <s v="Finalizada"/>
    <s v="Espacio Público"/>
    <x v="7"/>
    <s v="Ensanche de la vereda de la plaza hasta el boulevard existente. Este nuevo espacio permitirá ampliar la superficie verde y peatonal, mejorando las condiciones ambientales del entorno y ampliando la oferta de espacio público. En las esquinas se proponen bulbos, para acortar las distancias de cruce peatonal, haciéndolos más seguros._x000a_La propuesta incluye la incorporación de alumbrado vial y peatonal, la adaptación del sistema de desagüe pluvial, plantación de nuevas especies de arbolado, tareas de paisajismo y reparaciones."/>
    <s v="$179.199.545,6"/>
    <n v="10"/>
    <s v="Villa Luro"/>
    <s v="Plaza Ejército de los Andes"/>
    <n v="-34639863"/>
    <n v="-58509162"/>
    <x v="688"/>
    <x v="12"/>
    <d v="2024-01-02T00:00:00"/>
    <n v="5"/>
    <n v="100"/>
    <m/>
    <m/>
    <m/>
    <m/>
    <m/>
    <m/>
    <m/>
    <m/>
    <m/>
    <m/>
    <m/>
    <m/>
    <m/>
    <m/>
    <m/>
    <m/>
    <m/>
    <m/>
    <m/>
  </r>
  <r>
    <s v="Caballito"/>
    <s v="Parque Lineal Honorio Pueyrredón"/>
    <s v="En obra"/>
    <s v="Espacio Público"/>
    <x v="7"/>
    <s v="Reconfiguración de la avenida Honorio Pueyrredón, propiciando la incorporación de una nueva superficie verde, peatonal y recreativa, mejorando las condiciones ambientales del entorno y ampliando la oferta de espacio público."/>
    <s v="$ 397.972.918,14"/>
    <n v="6"/>
    <s v="Caballito"/>
    <s v="Av Honorio Pueyrredón 1000-300"/>
    <n v="-34611316"/>
    <n v="-58442677"/>
    <x v="763"/>
    <x v="10"/>
    <d v="2025-01-15T00:00:00"/>
    <n v="38"/>
    <n v="70"/>
    <m/>
    <m/>
    <m/>
    <m/>
    <m/>
    <m/>
    <m/>
    <m/>
    <m/>
    <m/>
    <m/>
    <m/>
    <m/>
    <m/>
    <m/>
    <m/>
    <m/>
    <m/>
    <m/>
  </r>
  <r>
    <s v="Obelisco"/>
    <s v="Mirador Obelisco"/>
    <s v="En obra"/>
    <s v="Espacio Público"/>
    <x v="7"/>
    <s v="Incorporación de un ascensor en el interior del monumento para fines turísticos y culturales para experimentar el recorrido en el interior hasta llegar a uno de los puntos panorámicos más relevantes de la ciudad."/>
    <s v="$ 2.028.000.000"/>
    <n v="1"/>
    <s v="San Nicolás"/>
    <s v="Plaza de la República"/>
    <n v="-34603707"/>
    <n v="-58381632"/>
    <x v="683"/>
    <x v="12"/>
    <d v="2025-03-15T00:00:00"/>
    <n v="12"/>
    <n v="20"/>
    <m/>
    <m/>
    <m/>
    <m/>
    <m/>
    <m/>
    <m/>
    <m/>
    <m/>
    <m/>
    <m/>
    <m/>
    <m/>
    <m/>
    <m/>
    <m/>
    <m/>
    <m/>
    <m/>
  </r>
  <r>
    <s v="La Boca"/>
    <s v="REFORMA INTEGRAL REFUGIO MARIQUITA SÁNCHEZ"/>
    <s v="En ejecución"/>
    <s v="Arquitectura"/>
    <x v="8"/>
    <s v="Puesta en valor de la edificación existente y construcción de un nuevo sector administrativo y aulas. Renovación de instalaciones sanitarias, eléctricas y de termomecánica. Renovación del equipamiento. "/>
    <n v="410376234.93000001"/>
    <n v="4"/>
    <s v="La Boca"/>
    <s v="Pi y Margall 1101"/>
    <s v="-34.630535554842766, -58.36968386803979"/>
    <n v="-5836968386803970"/>
    <x v="688"/>
    <x v="12"/>
    <d v="2024-01-27T00:00:00"/>
    <n v="9"/>
    <n v="0.57809999999999995"/>
    <m/>
    <m/>
    <m/>
    <m/>
    <s v="ECOHM SRL"/>
    <n v="2023"/>
    <s v="Licitacion publica"/>
    <s v="451-0121-LPU22"/>
    <n v="30712548114"/>
    <s v="usuarios"/>
    <m/>
    <m/>
    <m/>
    <m/>
    <m/>
    <m/>
    <s v="EX-2022-36950494-GCABA-DGTALMDHYHGC"/>
    <m/>
    <m/>
  </r>
  <r>
    <s v="Villa Luro"/>
    <s v="REFORMA INTEGRAL REFUGIO JUANA MANSO"/>
    <s v="En ejecución"/>
    <s v="Arquitectura"/>
    <x v="8"/>
    <s v="Puesta en valor de la edificación existente y construcción de un nuevo sector de comedor Renovación de instalaciones sanitarias, eléctricas y de termomecánica. Renovación del equipamiento."/>
    <n v="189518127.28"/>
    <n v="10"/>
    <s v="Villa Luro"/>
    <s v="Victor Hugo 588 "/>
    <n v="-3463317204433330"/>
    <n v="-5.85062509557242E+16"/>
    <x v="688"/>
    <x v="12"/>
    <d v="2024-01-27T00:00:00"/>
    <n v="9"/>
    <n v="0.81740000000000002"/>
    <m/>
    <m/>
    <m/>
    <m/>
    <s v="BLUE STEEL S. A."/>
    <n v="2023"/>
    <s v="Licitacion publica"/>
    <s v="451-0117-LPU22"/>
    <n v="30709422967"/>
    <s v="usuarios"/>
    <m/>
    <m/>
    <m/>
    <m/>
    <m/>
    <m/>
    <s v="EX-2022-36585128-GCABA-DGTALMDHYHGC "/>
    <m/>
    <m/>
  </r>
  <r>
    <s v="Villa Luro"/>
    <s v="REFORMA INTEGRAL CENTRO DE DESARROLLO INFANTIL (CEDI) TUTZO DE BONIFACIO"/>
    <s v="En ejecución"/>
    <s v="Arquitectura"/>
    <x v="8"/>
    <s v="Mejoramiento y puesta en valor de edificio existente. Renovación de instalaciones, cambio de cubierta. Incorporación de nuevo equipamiento. "/>
    <n v="92252660"/>
    <n v="10"/>
    <s v="Villa Luro"/>
    <s v="Victor Hugo 682"/>
    <n v="-3.46327014652253E+16"/>
    <n v="-585070076517796"/>
    <x v="764"/>
    <x v="12"/>
    <d v="2023-11-16T00:00:00"/>
    <n v="4"/>
    <n v="0.23419999999999999"/>
    <m/>
    <m/>
    <m/>
    <m/>
    <s v="VILLAREX S.A."/>
    <n v="2023"/>
    <s v="Licitacion publica"/>
    <s v="451-0003-LPA23"/>
    <n v="30712097996"/>
    <s v="usuarios"/>
    <m/>
    <m/>
    <m/>
    <m/>
    <m/>
    <m/>
    <s v="EX-2023-07360165-GCABA-DGTALMDHYHGC"/>
    <m/>
    <m/>
  </r>
  <r>
    <s v="La Boca"/>
    <s v="REFORMA INTEGRAL CENTRO DE DESARROLLO INFANTIL (CEDI) QUINQUELA MARTÍN"/>
    <s v="Finalizada"/>
    <s v="Arquitectura"/>
    <x v="8"/>
    <s v="Mejoramiento y puesta en valor de edificio existente. Renovación de instalaciones, cambio de cubierta. Incorporación de nuevo equipamiento. "/>
    <n v="136816500"/>
    <n v="4"/>
    <s v="La Boca"/>
    <s v="Av. Don Pedro de Mendoza 1801,"/>
    <n v="-346389092851146"/>
    <n v="-5836049596475190"/>
    <x v="765"/>
    <x v="12"/>
    <d v="2023-12-15T00:00:00"/>
    <n v="4"/>
    <n v="1"/>
    <m/>
    <m/>
    <m/>
    <m/>
    <s v="LOGISTICAL SA"/>
    <n v="2023"/>
    <s v="Licitacion publica"/>
    <s v="451-0009-LPA23"/>
    <n v="30710573030"/>
    <s v="usuarios"/>
    <m/>
    <m/>
    <m/>
    <m/>
    <m/>
    <m/>
    <s v="EX-2023-08776251-GCABA-DGTALMDHYHGC"/>
    <m/>
    <m/>
  </r>
  <r>
    <s v="Barracas"/>
    <s v="REFORMA INTEGRAL CENTRO DE ACCION FAMILAR (CAF) &quot;CEMAI&quot;"/>
    <s v="Finalizada"/>
    <s v="Arquitectura"/>
    <x v="8"/>
    <s v="Mejoramiento y puesta en valor de edificio existente. Renovación de instalaciones, cambio de cubierta. Incorporación de nuevo equipamiento. "/>
    <n v="93421180"/>
    <n v="4"/>
    <s v="Barracas"/>
    <s v="Damianovich 3368"/>
    <n v="-3.46533919141016E+16"/>
    <n v="-5839497080869510"/>
    <x v="766"/>
    <x v="12"/>
    <d v="2023-11-01T00:00:00"/>
    <n v="3"/>
    <n v="1"/>
    <m/>
    <m/>
    <m/>
    <m/>
    <s v="SERVEC S.A."/>
    <n v="2023"/>
    <s v="Licitacion publica"/>
    <s v="451-0017-LPA23"/>
    <n v="30683655143"/>
    <s v="usuarios"/>
    <m/>
    <m/>
    <m/>
    <m/>
    <m/>
    <m/>
    <s v="EX-2023-07879954-GCABA-DGTALMDHYHGC"/>
    <m/>
    <m/>
  </r>
  <r>
    <s v="Almagro"/>
    <s v="REFORMA INTEGRAL CENTRO DE DESARROLLO INFANTIL (CEDI) PRINGLES"/>
    <s v="Finalizada"/>
    <s v="Arquitectura"/>
    <x v="8"/>
    <s v="Mejoramiento y puesta en valor de edificio existente. Renovación de instalaciones, cambio de cubierta. Incorporación de nuevo equipamiento. "/>
    <n v="81752916"/>
    <n v="5"/>
    <s v="Almagro"/>
    <s v="Pringles 344"/>
    <n v="-3.46079650928814E+16"/>
    <n v="-5842788077659440"/>
    <x v="764"/>
    <x v="12"/>
    <d v="2023-10-17T00:00:00"/>
    <n v="4"/>
    <n v="1"/>
    <m/>
    <m/>
    <m/>
    <m/>
    <s v="VILLAREX S.A."/>
    <n v="2023"/>
    <s v="Licitacion publica"/>
    <s v="451-0007-LPA23"/>
    <n v="30712097996"/>
    <s v="usuarios"/>
    <m/>
    <m/>
    <m/>
    <m/>
    <m/>
    <m/>
    <s v="EX-2023-08241508-GCABA-DGTALMDHYHGC"/>
    <m/>
    <m/>
  </r>
  <r>
    <s v="Villa Lugano"/>
    <s v="REFORMA INTEGRAL CENTRO DE DESARROLLO INFANTIL (CEDI) COPELLO"/>
    <s v="Finalizada"/>
    <s v="Arquitectura"/>
    <x v="8"/>
    <s v="Mejoramiento y puesta en valor de edificio existente. Renovación de instalaciones, cambio de cubierta. Incorporación de nuevo equipamiento. "/>
    <n v="218419840.52000001"/>
    <n v="8"/>
    <s v="Villa Lugano"/>
    <s v="Av. Dellepiane Norte 4900"/>
    <n v="-3466602343728920"/>
    <n v="-5.8475192593556304E+16"/>
    <x v="764"/>
    <x v="12"/>
    <d v="2023-11-16T00:00:00"/>
    <n v="4"/>
    <n v="1"/>
    <m/>
    <m/>
    <m/>
    <m/>
    <s v="KIR SRL"/>
    <n v="2023"/>
    <s v="Licitacion publica"/>
    <s v="451-0004-LPA23"/>
    <n v="30702232046"/>
    <s v="usuarios"/>
    <m/>
    <m/>
    <m/>
    <m/>
    <m/>
    <m/>
    <s v="EX-2023-07361300-GCABA-DGTALMDHYHGC"/>
    <m/>
    <m/>
  </r>
  <r>
    <s v="La Boca"/>
    <s v="REFORMA INTEGRAL CENTRO DE INCLUSIÓN LA BOCA"/>
    <s v="Finalizada"/>
    <s v="Arquitectura"/>
    <x v="8"/>
    <s v="Puesta en valor de la edificación existente y construcción de un nuevo sector de comedor Renovación de instalaciones sanitarias, eléctricas y de termomecánica. Renovación del equipamiento."/>
    <n v="89587946.629999995"/>
    <n v="4"/>
    <s v="La Boca"/>
    <s v="Av. Pedro de Mendoza 1357"/>
    <s v="-34.63616343213517, -58.35436269854064"/>
    <n v="-5835436269854060"/>
    <x v="767"/>
    <x v="12"/>
    <d v="2023-09-29T00:00:00"/>
    <n v="4"/>
    <n v="1"/>
    <m/>
    <m/>
    <m/>
    <m/>
    <s v="CENTROLIN SRL"/>
    <n v="2023"/>
    <s v="Licitacion publica"/>
    <s v="451-0005-LPA23"/>
    <n v="33711440459"/>
    <s v="usuarios"/>
    <m/>
    <m/>
    <m/>
    <m/>
    <m/>
    <m/>
    <s v="EX-2023-07362140-GCABA-DGTALMDHYHGC"/>
    <m/>
    <m/>
  </r>
  <r>
    <s v="Barrio 31"/>
    <s v="REFORMA INTEGRAL CENTRO DE ACCION FAMILAR (CAF) N° 6"/>
    <s v="Finalizada"/>
    <s v="Arquitectura"/>
    <x v="8"/>
    <s v="Puesta en valor de la edificación existente y construcción de un nuevo sector de comedor Renovación de instalaciones sanitarias, eléctricas y de termomecánica. Renovación del equipamiento."/>
    <n v="91164513"/>
    <n v="1"/>
    <s v="Retiro"/>
    <s v="Casa 30, Manzana 22, Barrio YPF, Retiro, Barrio 31"/>
    <s v="-34.582218672961, -58.381471221409825"/>
    <n v="-5.83814712214098E+16"/>
    <x v="768"/>
    <x v="12"/>
    <d v="2023-12-18T00:00:00"/>
    <n v="3"/>
    <n v="1"/>
    <m/>
    <m/>
    <m/>
    <m/>
    <s v="BLUE STEEL S. A."/>
    <n v="2023"/>
    <s v="Licitacion publica"/>
    <s v="451-0008-LPA23"/>
    <n v="30709422967"/>
    <s v="usuarios"/>
    <m/>
    <m/>
    <m/>
    <m/>
    <m/>
    <m/>
    <s v="EX-2023-08599876-GCABA-DGTALMDHYHGC"/>
    <m/>
    <m/>
  </r>
  <r>
    <s v="Barrio 20"/>
    <s v="Barrio 20: Infraestructura Ejes Principales"/>
    <s v="Finalizada"/>
    <s v="Infraestructura"/>
    <x v="3"/>
    <s v="La obra comprende la construcción de la infraestructura (Cámaras Transformadoras -obra civil-, Red Eléctrica de Media y Baja Tensión, Alumbrado Público, Redes de Comunicación, Red de Agua, Red de Cloaca, Red Pluvial, Pavimentos y Veredas)"/>
    <n v="391537586.76999998"/>
    <n v="8"/>
    <s v="Villa Lugano"/>
    <s v="Barrio 20"/>
    <n v="-34.674117000000003"/>
    <n v="-58.463853"/>
    <x v="769"/>
    <x v="6"/>
    <s v="2024-04-31"/>
    <n v="40"/>
    <n v="100"/>
    <m/>
    <m/>
    <m/>
    <m/>
    <s v="Miavasa"/>
    <n v="2018"/>
    <s v="Licitación Pública"/>
    <s v="LP5218"/>
    <n v="30677303863"/>
    <n v="33350"/>
    <n v="56"/>
    <m/>
    <m/>
    <m/>
    <m/>
    <m/>
    <s v="EX-2018-19313337-MGEYA-IVC"/>
    <m/>
    <s v="CAF-Nación-GCBA"/>
  </r>
  <r>
    <s v="Rodrigo Bueno"/>
    <s v="Barrio Rodrigo Bueno: Infraestructura Borde Costero"/>
    <s v="En ejecución"/>
    <s v="Hidráulica e Infraestructura"/>
    <x v="3"/>
    <s v="Infraestructura en el barrio histórico, tanto ejes principales (borde costero) como secundarios. Incluye red de agua, red cloacal, pluvial, electricidad, luminaria y espacio público."/>
    <n v="552547293.25999999"/>
    <n v="1"/>
    <s v="La Boca"/>
    <s v="España Av. 2230"/>
    <n v="-34.622971"/>
    <n v="-58.353715999999999"/>
    <x v="770"/>
    <x v="10"/>
    <s v="2025-04-31"/>
    <n v="26"/>
    <n v="0.73"/>
    <m/>
    <m/>
    <m/>
    <m/>
    <s v="Miavasa"/>
    <n v="2021"/>
    <s v="Licitación Pública"/>
    <s v="LP12/21"/>
    <n v="30677303863"/>
    <n v="2665"/>
    <n v="40"/>
    <s v="SI"/>
    <m/>
    <m/>
    <m/>
    <m/>
    <m/>
    <m/>
    <m/>
  </r>
  <r>
    <s v="Obra de mejoramiento edilicio"/>
    <s v="ESCUELA PRIMARIA COMÚN “JUAN JOSE CASTELLI Y JIN C (EPCJS 01/01°)”N°01 "/>
    <s v="En licitación"/>
    <s v="Escuelas"/>
    <x v="0"/>
    <s v="Obra de mejoramiento edilicio"/>
    <n v="1093195830.1800001"/>
    <n v="2"/>
    <s v="Recoleta"/>
    <s v="AYACUCHO 1680"/>
    <s v="N/A"/>
    <s v="N/A"/>
    <x v="771"/>
    <x v="15"/>
    <d v="2025-07-21T00:00:00"/>
    <n v="12"/>
    <n v="0"/>
    <m/>
    <m/>
    <m/>
    <m/>
    <s v="Caffard SRL"/>
    <n v="2024"/>
    <s v="Licitación Pública"/>
    <s v="558-0001-LPU24"/>
    <s v="30-70933933-4"/>
    <n v="581"/>
    <m/>
    <m/>
    <m/>
    <m/>
    <m/>
    <s v="https://buenosairesobras.dguiaf-gcba.gov.ar/PLIEGO/VistaPreviaPliegoCiudadano.aspx?qs=BQoBkoMoEhyQ6a3mhvlQn98Q9WNEycHywjmw9uLHlgA|hOXrCDWjdFypdjTd0pOzrY81oVdmAMvFancWrk4MV|njSPR|DiXDjKeFhKGElsFxjp6ywgPNKA=="/>
    <s v="2023-45892269"/>
    <m/>
    <s v="Fuente 11"/>
  </r>
  <r>
    <s v="Obra nueva - reemplazo"/>
    <s v="Nuevo plan | Escuela Técnica N°15 Maipú - Martín García"/>
    <s v="En obra"/>
    <s v="Escuelas"/>
    <x v="0"/>
    <s v="Obra nueva de reemplazo"/>
    <n v="2331708150.8400002"/>
    <n v="4"/>
    <s v="Barracas"/>
    <s v="Martín García 874"/>
    <s v="N/A"/>
    <s v="N/A"/>
    <x v="772"/>
    <x v="15"/>
    <d v="2025-03-19T00:00:00"/>
    <n v="8"/>
    <n v="0.66"/>
    <m/>
    <m/>
    <m/>
    <m/>
    <s v="Mediterráneo"/>
    <n v="2019"/>
    <s v="Licitación Pública"/>
    <s v="344-SIGAF-19 (07-19)"/>
    <s v="30-56648061-8"/>
    <n v="350"/>
    <m/>
    <m/>
    <m/>
    <m/>
    <m/>
    <m/>
    <s v="2019-12269070"/>
    <m/>
    <s v="Fuente 11"/>
  </r>
  <r>
    <s v="Obra de mejoramiento edilicio"/>
    <s v="E.P.C. N°10 - &quot;JOSÉ ERNESTO GALLONI&quot; - JINA EPCJS N°10/17 - &quot;ALICIA M. DE JUSTO&quot;"/>
    <s v="En obra"/>
    <s v="Escuelas"/>
    <x v="0"/>
    <s v="Obra de mejoramiento edilicio"/>
    <n v="348839822.91000003"/>
    <n v="11"/>
    <s v="Villa Del Parque"/>
    <s v="HELGUERA 2435"/>
    <s v="N/A"/>
    <s v="N/A"/>
    <x v="773"/>
    <x v="15"/>
    <d v="2025-02-10T00:00:00"/>
    <n v="7"/>
    <n v="0"/>
    <m/>
    <m/>
    <m/>
    <m/>
    <s v="Buromahtik S.A."/>
    <n v="2023"/>
    <s v="Licitación Pública"/>
    <s v="558-0003-LPU24"/>
    <s v="30-62499819-3"/>
    <n v="230"/>
    <m/>
    <m/>
    <m/>
    <m/>
    <m/>
    <s v="https://buenosairesobras.dguiaf-gcba.gov.ar/PLIEGO/VistaPreviaPliegoCiudadano.aspx?qs=BQoBkoMoEhxGTJexh07WYd7D1wRllx2GtSaM/cPSSGmm6Q|XU/0pYhR0hdAk03hcPlK71Osz4FOUGWFC0xNh8uANQyAcPXdPOSS8tMfPP9/7It48LrTB6A=="/>
    <s v="2023-45096067"/>
    <m/>
    <s v="Fuente 11"/>
  </r>
  <r>
    <s v="Obra de mejoramiento edilicio"/>
    <s v="ESC. SUPERIOR DE EDUCACIÓN ARTÍSTICA EN ARTES VISUALES - &quot;ROGELIO YRURTIA&quot; - ESC. PRIMARIA COMÚN N°23"/>
    <s v="En obra"/>
    <s v="Escuelas"/>
    <x v="0"/>
    <s v="Obra de mejoramiento edilicio"/>
    <n v="125785776.27"/>
    <n v="10"/>
    <s v="Velez Sarsfield"/>
    <s v="JUAN B. ALBERDI 4139"/>
    <s v="N/A"/>
    <s v="N/A"/>
    <x v="774"/>
    <x v="15"/>
    <d v="2025-07-06T00:00:00"/>
    <n v="12"/>
    <n v="0"/>
    <m/>
    <m/>
    <m/>
    <m/>
    <s v="SES SOCIEDAD ANONIMA"/>
    <n v="2024"/>
    <s v="Licitación Pública Abreviada"/>
    <s v="558-0002-LPA24"/>
    <s v="30-64772754-5"/>
    <n v="554"/>
    <m/>
    <m/>
    <m/>
    <m/>
    <m/>
    <s v="https://buenosairesobras.dguiaf-gcba.gov.ar/PLIEGO/VistaPreviaPliegoCiudadano.aspx?qs=BQoBkoMoEhxjD8h1jLATAUlALVWzXEJabIFxrdEGxI68PyF/kqr0iZkUTcO2WREVOEJTSsVvtSRrNU|5lo9fsa|609Eec|47BpnWwVrxwjeQNUh82hU4GQ=="/>
    <s v="2024-07913765"/>
    <m/>
    <s v="Fuente 11"/>
  </r>
  <r>
    <s v="Obra de mejoramiento edilicio"/>
    <s v="ESCUELA DE ENSEÑANZA MEDIA N°2 - &quot;ERNESTO GUEVARA&quot;"/>
    <s v="En obra"/>
    <s v="Escuelas"/>
    <x v="0"/>
    <s v="Obra de mejoramiento edilicio"/>
    <n v="494444003"/>
    <n v="9"/>
    <s v="Parque Avellaneda"/>
    <s v="AV. LACARRA 1151"/>
    <s v="N/A"/>
    <s v="N/A"/>
    <x v="775"/>
    <x v="15"/>
    <d v="2025-06-29T00:00:00"/>
    <n v="12"/>
    <n v="0"/>
    <m/>
    <m/>
    <m/>
    <m/>
    <s v="TALA CONSTRUCCIONES S.A"/>
    <n v="2023"/>
    <s v="Licitación Pública"/>
    <s v="558-0104-LPU23"/>
    <s v="30-70826798-4"/>
    <n v="248"/>
    <m/>
    <m/>
    <m/>
    <m/>
    <m/>
    <s v="https://buenosairesobras.dguiaf-gcba.gov.ar/PLIEGO/VistaPreviaPliegoCiudadano.aspx?qs=BQoBkoMoEhwYB0ODagxOca9zN5bJ84w9cT7sGNn8ZuX1aLwFbvxnl3sNMKjOUdyMIYWFYmz2/pStis8NhwzCjjfwe|08B1cHaDB/o50DcrmkaYanKktnLQ=="/>
    <s v="2023-36774994"/>
    <m/>
    <s v="Fuente 11"/>
  </r>
  <r>
    <s v="Obra de mejoramiento edilicio"/>
    <s v="COLEGIO N°1 &quot;BERNARDINO RIVADAVIA&quot;-ESCUELA DE COMERCIO N°36 &quot;ISAAC HALPERIN&quot;-CENTRO EDUCATIVO DE NIEVEL SECUNDARIO N°18"/>
    <s v="En obra"/>
    <s v="Escuelas"/>
    <x v="0"/>
    <s v="Obra de mejoramiento edilicio"/>
    <n v="525734501.98000002"/>
    <n v="1"/>
    <s v="Constitucion"/>
    <s v="AV. SAN JUAN 1545"/>
    <s v="N/A"/>
    <s v="N/A"/>
    <x v="776"/>
    <x v="15"/>
    <d v="2025-04-27T00:00:00"/>
    <n v="10"/>
    <n v="0"/>
    <m/>
    <m/>
    <m/>
    <m/>
    <s v="VILLAREX S.A."/>
    <n v="2023"/>
    <s v="Licitación Pública"/>
    <s v="558-0108-LPU23"/>
    <s v="30-71209799-6"/>
    <n v="790"/>
    <m/>
    <m/>
    <m/>
    <m/>
    <m/>
    <s v="https://buenosairesobras.dguiaf-gcba.gov.ar/PLIEGO/VistaPreviaPliegoCiudadano.aspx?qs=BQoBkoMoEhwW0kGV9vln3|q1hG2Zubvev8n9iq7hp7aIuWRQgkJzYjlnknXdp4ZURv0uviiq0oN4gvh|k2yaGfJsb3mBnCJkIz9kb||gddr9LohdkyCgNA=="/>
    <s v="2023-42224653"/>
    <m/>
    <s v="Fuente 11"/>
  </r>
  <r>
    <s v="Obra de mejoramiento edilicio"/>
    <s v="ESCUELA DE COMERCIO N° 32 &quot;JOSÉ LEÓN SUAREZ&quot;"/>
    <s v="En obra"/>
    <s v="Escuelas"/>
    <x v="0"/>
    <s v="Obra de mejoramiento edilicio"/>
    <n v="548221381.72000003"/>
    <n v="9"/>
    <s v="Liniers"/>
    <s v="ACASSUSO 5860 (SEDE) - ACASSUSO 6138 (ANEXO)"/>
    <s v="N/A"/>
    <s v="N/A"/>
    <x v="777"/>
    <x v="15"/>
    <d v="2025-03-23T00:00:00"/>
    <n v="9"/>
    <n v="0"/>
    <m/>
    <m/>
    <m/>
    <m/>
    <s v="BLUE STEEL S. A."/>
    <n v="2023"/>
    <s v="Licitación Pública"/>
    <s v="558-0106-LPU23"/>
    <s v="30-70942296-7"/>
    <n v="670"/>
    <m/>
    <m/>
    <m/>
    <m/>
    <m/>
    <s v="https://buenosairesobras.dguiaf-gcba.gov.ar/PLIEGO/VistaPreviaPliegoCiudadano.aspx?qs=BQoBkoMoEhzukaZEnQfCUC07A8pUNeSL5BGdWX4ytGksNchBC5CD4Kw6ULe0HfpXhEI|eWSd|K08gclfzWEu8EwOh50l/bSxyVhLg8ukqj8iOgG338OX9w=="/>
    <s v="2023-41308088"/>
    <m/>
    <s v="Fuente 11"/>
  </r>
  <r>
    <s v="Obra de mejoramiento edilicio"/>
    <s v="ESCUELA Nº 17 D.E 2- Presidente Uriburu"/>
    <s v="En obra"/>
    <s v="Escuelas"/>
    <x v="0"/>
    <s v="Obra de mejoramiento edilicio"/>
    <n v="444105116.45999998"/>
    <n v="6"/>
    <s v="Caballito"/>
    <s v="AV. ANGEL GALLARDO 246"/>
    <s v="N/A"/>
    <s v="N/A"/>
    <x v="778"/>
    <x v="15"/>
    <d v="2025-03-15T00:00:00"/>
    <n v="9"/>
    <n v="0"/>
    <m/>
    <m/>
    <m/>
    <m/>
    <s v="ESTILO QUARZO SRL"/>
    <n v="2023"/>
    <s v="Licitación Pública"/>
    <s v="558-0109-LPU23"/>
    <s v="30-71178084-6"/>
    <n v="295"/>
    <m/>
    <m/>
    <m/>
    <m/>
    <m/>
    <s v="https://buenosairesobras.dguiaf-gcba.gov.ar/PLIEGO/VistaPreviaPliegoCiudadano.aspx?qs=BQoBkoMoEhwQ63kq1A6/7NnjxyHS0eKRmXVkKVOgN3lnB85j8dGWKc0EbzPnseaMagj0uKVkADPaqmB6fd4NOqnSaNMooMuSW|CUysnwhB3Gq7B|61/h8Q=="/>
    <s v="2023-43889552"/>
    <m/>
    <s v="Fuente 11"/>
  </r>
  <r>
    <s v="Obra de mejoramiento edilicio"/>
    <s v="EPC N.º 15 PROVINCIA DE SANTA FE / JINC N.º 05/10º PABLO PICASSO_x000a_"/>
    <s v="En obra"/>
    <s v="Escuelas"/>
    <x v="0"/>
    <s v="Obra de mejoramiento edilicio"/>
    <n v="244527748.47999999"/>
    <n v="12"/>
    <s v="Saavedra"/>
    <s v="PICO 2689/2629"/>
    <s v="N/A"/>
    <s v="N/A"/>
    <x v="779"/>
    <x v="15"/>
    <d v="2024-12-09T00:00:00"/>
    <n v="6"/>
    <n v="4.1000000000000002E-2"/>
    <m/>
    <m/>
    <m/>
    <m/>
    <s v="ALTOTE S.A."/>
    <n v="2024"/>
    <s v="Licitación Pública"/>
    <s v="558-0003-LPA24"/>
    <s v="30-70743189-6"/>
    <n v="797"/>
    <m/>
    <m/>
    <m/>
    <m/>
    <m/>
    <s v="https://buenosairesobras.dguiaf-gcba.gov.ar/PLIEGO/VistaPreviaPliegoCiudadano.aspx?qs=BQoBkoMoEhwDnnORH4ObTRW8yQ8RoBo|8I3Y0YEZ9nruZh4z1V51GA/05xGyfn3mAaKUrMdKKNnMa5QuPeqsPES|77sfR7J43Br5BBNt/jo52/brobYIuQ=="/>
    <s v="2024-15353232"/>
    <m/>
    <s v="Fuente 11"/>
  </r>
  <r>
    <s v="Obra de mejoramiento edilicio"/>
    <s v="Escuela 14 Fray Martín Del Barco Centenera D.E. 10 / JIC Nº 10 DE 10"/>
    <s v="En obra"/>
    <s v="Escuelas"/>
    <x v="0"/>
    <s v="Obra de mejoramiento edilicio"/>
    <n v="806261209.61000001"/>
    <n v="12"/>
    <s v="Saavedra"/>
    <s v="ROQUE PEREZ 3545"/>
    <s v="N/A"/>
    <s v="N/A"/>
    <x v="780"/>
    <x v="15"/>
    <d v="2025-04-07T00:00:00"/>
    <n v="10"/>
    <n v="0"/>
    <m/>
    <m/>
    <m/>
    <m/>
    <s v="AVR Construcciones S.R.L."/>
    <n v="2023"/>
    <s v="Licitación Pública"/>
    <s v="558-0096-LPU23"/>
    <s v="30-71537375-7"/>
    <n v="444"/>
    <m/>
    <m/>
    <m/>
    <m/>
    <m/>
    <s v="https://buenosairesobras.dguiaf-gcba.gov.ar/PLIEGO/VistaPreviaPliegoCiudadano.aspx?qs=BQoBkoMoEhzyAmjD1863oOS3CsOG|O2/HWqTJ/yuUOfS1qHxEPdnxwrNy8tP|kJ8|hvszjYJaTBkueuNelUuViBLtxZkMmKff60wQEDjt03|FZOm96Auvw=="/>
    <s v="2023-33416276"/>
    <m/>
    <s v="Fuente 11"/>
  </r>
  <r>
    <s v="Obra de mejoramiento edilicio"/>
    <s v="Escuela Nº 3 D.E. 10- Esteban Echeverria"/>
    <s v="En obra"/>
    <s v="Escuelas"/>
    <x v="0"/>
    <s v="Obra de mejoramiento edilicio"/>
    <n v="885267311.45000005"/>
    <n v="13"/>
    <s v="Belgrano"/>
    <s v="MOLDES 1858"/>
    <s v="N/A"/>
    <s v="N/A"/>
    <x v="781"/>
    <x v="15"/>
    <d v="2025-05-30T00:00:00"/>
    <n v="12"/>
    <n v="1.66E-2"/>
    <m/>
    <m/>
    <m/>
    <m/>
    <s v="ALTOTE S.A."/>
    <n v="2023"/>
    <s v="Licitación Pública"/>
    <s v="558-0107-LPU23"/>
    <s v="30-70743189-6"/>
    <n v="242"/>
    <m/>
    <m/>
    <m/>
    <m/>
    <m/>
    <s v="https://buenosairesobras.dguiaf-gcba.gov.ar/PLIEGO/VistaPreviaPliegoCiudadano.aspx?qs=BQoBkoMoEhw2in0BYyEV/RyZ/HCWy7zvoBGasSVbh5rLLhCrqWvoUVxAa2MaLL2P222VZ988WYDDKFmHlNhGS2ewTVf9TjSwg62kiUL|BM3HUelTCAKoxQ=="/>
    <s v="2023-42548584"/>
    <m/>
    <s v="Fuente 11"/>
  </r>
  <r>
    <s v="Obra de mejoramiento edilicio"/>
    <s v="Escuela N° 12 - D.E. 14 - Herminia Brumana"/>
    <s v="En obra"/>
    <s v="Escuelas"/>
    <x v="0"/>
    <s v="Obra de mejoramiento edilicio"/>
    <n v="299475000"/>
    <n v="15"/>
    <s v="Villa Crespo"/>
    <s v="FITZ ROY 171"/>
    <s v="N/A"/>
    <s v="N/A"/>
    <x v="781"/>
    <x v="15"/>
    <d v="2025-01-30T00:00:00"/>
    <n v="8"/>
    <n v="1.7500000000000002E-2"/>
    <m/>
    <m/>
    <m/>
    <m/>
    <s v="Construcciones de Hormigón SA"/>
    <n v="2023"/>
    <s v="Licitación Pública"/>
    <s v="558-0100-LPU23"/>
    <s v="30-71021073-6"/>
    <n v="92"/>
    <m/>
    <m/>
    <m/>
    <m/>
    <m/>
    <s v="https://buenosairesobras.dguiaf-gcba.gov.ar/PLIEGO/VistaPreviaPliegoCiudadano.aspx?qs=BQoBkoMoEhxXAOOKt2SxpbaCiN8|RAmqF3unsYopL8p8d159qVQnd/u2Cx/2ziKxtR/mn78h3j74gnsczPYFyQt4dBm1bPzaH990qIack/SadDXpBvfzjQ=="/>
    <s v="2023-37901693"/>
    <m/>
    <s v="Fuente 11"/>
  </r>
  <r>
    <s v="Obra de mejoramiento edilicio"/>
    <s v="INSTITUTO DE EDUCACIÓN SUPERIOR N° 1 - &quot;DRA. ALICIA MOREAU DE JUSTO&quot; "/>
    <s v="En obra"/>
    <s v="Escuelas"/>
    <x v="0"/>
    <s v="Obra de mejoramiento edilicio"/>
    <n v="135036447.53999999"/>
    <n v="3"/>
    <s v="Balvanera"/>
    <s v="AV.CORDOBA 2016"/>
    <s v="N/A"/>
    <s v="N/A"/>
    <x v="782"/>
    <x v="15"/>
    <d v="2024-08-31T00:00:00"/>
    <n v="4"/>
    <n v="0.77429999999999999"/>
    <m/>
    <m/>
    <m/>
    <m/>
    <s v="KIR S.R.L."/>
    <n v="2024"/>
    <s v="Licitación Pública"/>
    <s v="558-0001-LPA24"/>
    <s v="30-70223204-6"/>
    <m/>
    <m/>
    <m/>
    <m/>
    <m/>
    <m/>
    <s v="https://buenosairesobras.dguiaf-gcba.gov.ar/PLIEGO/VistaPreviaPliegoCiudadano.aspx?qs=BQoBkoMoEhw2V/BehYEZcXh5yBE5wOYk6SX38RIz5tKNNNKhGfWSJjfR7B7olVJy6qyl0HwoBJ||6f7CwgSVnfhjShy75VJMbZsy9i3nqiFHhgmTZlfbSA=="/>
    <s v="2024-09021047"/>
    <m/>
    <s v="Fuente 11"/>
  </r>
  <r>
    <s v="Obra de mejoramiento edilicio"/>
    <s v="Jardin de Infantes Integral N° 01/04 Benito Quinquela Martin"/>
    <s v="En obra"/>
    <s v="Escuelas"/>
    <x v="0"/>
    <s v="Obra de mejoramiento edilicio"/>
    <n v="39821162.539999999"/>
    <n v="4"/>
    <s v="Boca"/>
    <s v="GREGORIO ARAOZ DE LAMADRID 648"/>
    <s v="N/A"/>
    <s v="N/A"/>
    <x v="783"/>
    <x v="15"/>
    <d v="2024-07-22T00:00:00"/>
    <n v="3"/>
    <n v="0.58840000000000003"/>
    <m/>
    <m/>
    <m/>
    <m/>
    <s v="Monge Construcciones S.R.L."/>
    <n v="2023"/>
    <s v="Licitación Pública"/>
    <s v="558-0031-LPA23"/>
    <s v="30-71194695-7"/>
    <n v="143"/>
    <m/>
    <m/>
    <m/>
    <m/>
    <m/>
    <s v="https://buenosairesobras.dguiaf-gcba.gov.ar/PLIEGO/VistaPreviaPliegoCiudadano.aspx?qs=BQoBkoMoEhxoM|3f53NqryzRuJRggGWMtpUrb1pvnzj3TmwIPiU92YHWc20n2crAmrlv5XQzwHxYHsEuuJMv|EQCDxDCCKadzihAFK|HX6sQbDp2KqLMfw=="/>
    <s v="2023-41827851"/>
    <m/>
    <s v="Fuente 11"/>
  </r>
  <r>
    <s v="Obra de mejoramiento edilicio"/>
    <s v="Escuela Técnica N° 34 - Ing. Enrique Martín Hermitte"/>
    <s v="En obra"/>
    <s v="Escuelas"/>
    <x v="0"/>
    <s v="Obra de mejoramiento edilicio"/>
    <n v="194237143.46000001"/>
    <n v="1"/>
    <s v="Chacarita"/>
    <s v="LOYOLA 1500"/>
    <s v="N/A"/>
    <s v="N/A"/>
    <x v="783"/>
    <x v="15"/>
    <d v="2024-10-20T00:00:00"/>
    <n v="6"/>
    <n v="2.01E-2"/>
    <m/>
    <m/>
    <m/>
    <m/>
    <s v="Sighma Global Solutions SRL"/>
    <n v="2023"/>
    <s v="Licitación Pública"/>
    <s v="558-0097-LPU23"/>
    <s v="30-71500617-7"/>
    <n v="824"/>
    <m/>
    <m/>
    <m/>
    <m/>
    <m/>
    <s v="https://buenosairesobras.dguiaf-gcba.gov.ar/PLIEGO/VistaPreviaPliegoCiudadano.aspx?qs=BQoBkoMoEhxXfo9dguz/JXPvavT0LPovV10mnQ6QJvhIxmcC2WL5fZaMj8HVZnTuFmX/Fu9Nmh25YUCq1x0h2GrwexN5y0yWNybTPj7b55O9L8PjSka1kA=="/>
    <s v="2023-32022521"/>
    <m/>
    <s v="Fuente 11"/>
  </r>
  <r>
    <s v="Obra de mejoramiento edilicio"/>
    <s v="Escuela Petronila Rodríguez"/>
    <s v="En obra"/>
    <s v="Escuelas"/>
    <x v="0"/>
    <s v="Obra de mejoramiento edilicio"/>
    <n v="365776463.98000002"/>
    <n v="15"/>
    <s v="Parque Chas"/>
    <s v="ANDONAEGUI 1532"/>
    <s v="N/A"/>
    <s v="N/A"/>
    <x v="784"/>
    <x v="15"/>
    <d v="2025-02-21T00:00:00"/>
    <n v="12"/>
    <n v="1.3100000000000001E-2"/>
    <m/>
    <m/>
    <m/>
    <m/>
    <s v="Dagresa Vial Construcciones SRL"/>
    <n v="2023"/>
    <s v="Licitación Pública"/>
    <s v="558-0095-LPU23"/>
    <s v="33-71226907-9"/>
    <n v="274"/>
    <m/>
    <m/>
    <m/>
    <m/>
    <m/>
    <s v="https://buenosairesobras.dguiaf-gcba.gov.ar/PLIEGO/VistaPreviaPliegoCiudadano.aspx?qs=BQoBkoMoEhxLG3BL7/ikQZj6NpbA2aQI1K6g41Y0|VhALMSOUTXJ5IFq2h6ThL8cqAUUA4yo4Q6NDR69AqkSr3BEnZ5sjDYLB2|mhz6rEhRcFmd4JaqW|A=="/>
    <s v="2023-33957877"/>
    <m/>
    <s v="Fuente 11"/>
  </r>
  <r>
    <s v="Obra de mejoramiento edilicio"/>
    <s v="Esc. Primaria Común N° 19 Galicia"/>
    <s v="En obra"/>
    <s v="Escuelas"/>
    <x v="0"/>
    <s v="Obra de mejoramiento edilicio"/>
    <n v="309092742.74000001"/>
    <n v="6"/>
    <s v="Caballito"/>
    <s v="LUIS VIALE 1052"/>
    <s v="N/A"/>
    <s v="N/A"/>
    <x v="728"/>
    <x v="15"/>
    <d v="2024-12-11T00:00:00"/>
    <n v="10"/>
    <n v="3.2500000000000001E-2"/>
    <m/>
    <m/>
    <m/>
    <m/>
    <s v="SOMOLINOS CONSTRUCCIONES SRL"/>
    <n v="2023"/>
    <s v="Licitación Pública"/>
    <s v="558-0099-LPU23"/>
    <s v="30-71585577-8"/>
    <n v="160"/>
    <m/>
    <m/>
    <m/>
    <m/>
    <m/>
    <s v="https://buenosairesobras.dguiaf-gcba.gov.ar/PLIEGO/VistaPreviaPliegoCiudadano.aspx?qs=BQoBkoMoEhwNS1aWKZsX6Fx5ZFRsbr9LPSXmYCsHIEO0ZmX|DJJeE81BI0KYgV1uTIJ/XHUQx3nAxcvqjBXZFc0NZ84jmyGpcGCOfydiZ4D6U5voVxomqw=="/>
    <s v="2023-36038831"/>
    <m/>
    <s v="Fuente 11"/>
  </r>
  <r>
    <s v="Obra de mejoramiento edilicio"/>
    <s v="Escuela Primaria Común N° 5 Armada Argentina"/>
    <s v="En obra"/>
    <s v="Escuelas"/>
    <x v="0"/>
    <s v="Obra de mejoramiento edilicio"/>
    <n v="2190240556.6599998"/>
    <n v="8"/>
    <s v="Villa Lugano"/>
    <s v="AV LARRAZABAL 4520 "/>
    <s v="N/A"/>
    <s v="N/A"/>
    <x v="728"/>
    <x v="15"/>
    <d v="2025-05-01T00:00:00"/>
    <n v="15"/>
    <n v="9.2999999999999992E-3"/>
    <m/>
    <m/>
    <m/>
    <m/>
    <s v="WODEN S.A."/>
    <n v="2023"/>
    <s v="Licitación Pública"/>
    <s v="558-0079-LPU23"/>
    <s v="30-71542052-6"/>
    <n v="423"/>
    <m/>
    <m/>
    <m/>
    <m/>
    <m/>
    <s v="https://buenosairesobras.dguiaf-gcba.gov.ar/PLIEGO/VistaPreviaPliegoCiudadano.aspx?qs=BQoBkoMoEhx73aFwl85kvrBlj5uALHkqReNLYDQ/bp1qtRfD7nB48LObZOMwH|6bAheM5RYTvAP9Ju3IMmRV0yc63vHJYWZ3Ev8RIgP4uzsY0j6Auj0vIQ=="/>
    <s v="2023-22081509"/>
    <m/>
    <s v="Fuente 11"/>
  </r>
  <r>
    <s v="Obra de mejoramiento edilicio"/>
    <s v="Escuela Técnica N° 28 República Francesa"/>
    <s v="En obra"/>
    <s v="Escuelas"/>
    <x v="0"/>
    <s v="Obra de mejoramiento edilicio"/>
    <m/>
    <n v="13"/>
    <s v="Belgrano"/>
    <s v="CUBA 2410 "/>
    <s v="N/A"/>
    <s v="N/A"/>
    <x v="728"/>
    <x v="15"/>
    <d v="2025-05-01T00:00:00"/>
    <n v="15"/>
    <n v="9.2999999999999992E-3"/>
    <m/>
    <m/>
    <m/>
    <m/>
    <m/>
    <n v="2023"/>
    <s v="Licitación Pública"/>
    <s v="558-0079-LPU23"/>
    <s v="30-71542052-6"/>
    <n v="801"/>
    <m/>
    <m/>
    <m/>
    <m/>
    <m/>
    <s v="https://buenosairesobras.dguiaf-gcba.gov.ar/PLIEGO/VistaPreviaPliegoCiudadano.aspx?qs=BQoBkoMoEhx73aFwl85kvrBlj5uALHkqReNLYDQ/bp1qtRfD7nB48LObZOMwH|6bAheM5RYTvAP9Ju3IMmRV0yc63vHJYWZ3Ev8RIgP4uzsY0j6Auj0vIQ=="/>
    <s v="2023-22081509"/>
    <m/>
    <s v="Fuente 11"/>
  </r>
  <r>
    <s v="Obra de mejoramiento edilicio"/>
    <s v="EEM N° 03/17° ANTONIO DEVOTO"/>
    <s v="En obra"/>
    <s v="Escuelas"/>
    <x v="0"/>
    <s v="Obra de mejoramiento edilicio"/>
    <m/>
    <n v="11"/>
    <s v="Villa Devoto"/>
    <s v="MERCEDES 4002 "/>
    <s v="N/A"/>
    <s v="N/A"/>
    <x v="728"/>
    <x v="15"/>
    <d v="2025-05-01T00:00:00"/>
    <n v="15"/>
    <n v="9.2999999999999992E-3"/>
    <m/>
    <m/>
    <m/>
    <m/>
    <m/>
    <n v="2023"/>
    <s v="Licitación Pública"/>
    <s v="558-0079-LPU23"/>
    <s v="30-71542052-6"/>
    <n v="488"/>
    <m/>
    <m/>
    <m/>
    <m/>
    <m/>
    <s v="https://buenosairesobras.dguiaf-gcba.gov.ar/PLIEGO/VistaPreviaPliegoCiudadano.aspx?qs=BQoBkoMoEhx73aFwl85kvrBlj5uALHkqReNLYDQ/bp1qtRfD7nB48LObZOMwH|6bAheM5RYTvAP9Ju3IMmRV0yc63vHJYWZ3Ev8RIgP4uzsY0j6Auj0vIQ=="/>
    <s v="2023-22081509"/>
    <m/>
    <s v="Fuente 11"/>
  </r>
  <r>
    <s v="Obra de mejoramiento edilicio"/>
    <s v="JIN A (EPCJC 08/09°)"/>
    <s v="En obra"/>
    <s v="Escuelas"/>
    <x v="0"/>
    <s v="Obra de mejoramiento edilicio"/>
    <n v="113887637.18000001"/>
    <n v="14"/>
    <s v="Palermo"/>
    <s v="ARCE 611"/>
    <s v="N/A"/>
    <s v="N/A"/>
    <x v="785"/>
    <x v="15"/>
    <d v="2024-10-14T00:00:00"/>
    <n v="10"/>
    <n v="0.46639999999999998"/>
    <m/>
    <m/>
    <m/>
    <m/>
    <s v="AVR Construcciones S.R.L."/>
    <n v="2023"/>
    <s v="Licitación Pública"/>
    <s v="558-0078-LPU23"/>
    <s v="30-71537375-7"/>
    <n v="41"/>
    <m/>
    <m/>
    <m/>
    <m/>
    <m/>
    <s v="https://buenosairesobras.dguiaf-gcba.gov.ar/PLIEGO/VistaPreviaPliegoCiudadano.aspx?qs=BQoBkoMoEhwRxpx2o4YFcdFvpq2HtbGtliQoIOV9axFoso91dB2o77sRkPKV6lScMrlOo|dWFfSmt|Vefn4iFw60BpTDWo7L6RhIhRKd4F7f1A24HAKnGw=="/>
    <s v="2023-24401322"/>
    <m/>
    <s v="Fuente 11"/>
  </r>
  <r>
    <s v="Obra de mejoramiento edilicio"/>
    <s v="EPC N° 07 DEL CENTENARIO / JIN C (EPCJC 07/02°)"/>
    <s v="En obra"/>
    <s v="Escuelas"/>
    <x v="0"/>
    <s v="Obra de mejoramiento edilicio"/>
    <n v="182595877"/>
    <n v="6"/>
    <s v="Caballito"/>
    <s v="RIO DE JANEIRO 986-946"/>
    <s v="N/A"/>
    <s v="N/A"/>
    <x v="752"/>
    <x v="15"/>
    <d v="2024-10-28T00:00:00"/>
    <n v="10"/>
    <n v="0.23699999999999999"/>
    <m/>
    <m/>
    <m/>
    <m/>
    <s v="Dagresa Vial Construcciones SRL"/>
    <n v="2023"/>
    <s v="Licitación Pública"/>
    <s v="558-0082-LPU23"/>
    <s v="33-71226907-9"/>
    <n v="426"/>
    <m/>
    <m/>
    <m/>
    <m/>
    <m/>
    <s v="https://buenosairesobras.dguiaf-gcba.gov.ar/PLIEGO/VistaPreviaPliegoCiudadano.aspx?qs=BQoBkoMoEhzqeA0b02J1CLKQWAuysZmMAC9rYwKL1VhId29Izi53Xs393WStPA0OWMbgMww/K|Nd3jEIXZPu2cFkGn9WJ/PhVEE5fY8MCd3RSWRSHy|j2Q=="/>
    <s v="2023-26981432"/>
    <m/>
    <s v="Fuente 11"/>
  </r>
  <r>
    <s v="Obra de mejoramiento edilicio"/>
    <s v="EPC N° 06 FRENCH Y BERUTI / JII N° 02/01°_x000a_"/>
    <s v="En obra"/>
    <s v="Escuelas"/>
    <x v="0"/>
    <s v="Obra de mejoramiento edilicio"/>
    <n v="1029999915.8"/>
    <n v="1"/>
    <s v="Retiro"/>
    <s v="JUNCAL 690"/>
    <s v="N/A"/>
    <s v="N/A"/>
    <x v="786"/>
    <x v="12"/>
    <d v="2025-06-19T00:00:00"/>
    <n v="18"/>
    <n v="0.16070000000000001"/>
    <m/>
    <m/>
    <m/>
    <m/>
    <s v="BLUE STEEL S. A."/>
    <n v="2023"/>
    <s v="Licitación Pública"/>
    <s v="558-0089-LPU23"/>
    <s v="30-70942296-7"/>
    <n v="541"/>
    <m/>
    <m/>
    <m/>
    <m/>
    <m/>
    <s v="https://buenosairesobras.dguiaf-gcba.gov.ar/PLIEGO/VistaPreviaPliegoCiudadano.aspx?qs=BQoBkoMoEhydWsOQJ5kjHRdakIY/aFPdWocj5R|qji6mke4TBoc0aarG4O1f0Dm|eYFhORCjd0eUggrAuVA0KWQK2Jbl3XeI|l8fLyz4TYAT2NPGOppPFA=="/>
    <s v="2023-26683610"/>
    <m/>
    <s v="Fuente 11"/>
  </r>
  <r>
    <s v="Obra de mejoramiento edilicio"/>
    <s v="CENTRO DE ACTIVIDADES INFANTILES Y JUVENILES CLUB ALMAGRO - Polideportivo - Anexo Normal Nº07"/>
    <s v="En obra"/>
    <s v="Escuelas"/>
    <x v="0"/>
    <s v="Obra de mejoramiento edilicio"/>
    <n v="114003875.58"/>
    <n v="5"/>
    <s v="Almagro"/>
    <s v="SARMIENTO 4041"/>
    <s v="N/A"/>
    <s v="N/A"/>
    <x v="787"/>
    <x v="12"/>
    <d v="2024-08-25T00:00:00"/>
    <n v="9"/>
    <n v="0.63739999999999997"/>
    <m/>
    <m/>
    <m/>
    <m/>
    <s v="AVR Construcciones S.R.L."/>
    <n v="2023"/>
    <s v="Licitación Pública"/>
    <s v="558-0092-LPU23"/>
    <s v="30-71537375-7"/>
    <m/>
    <m/>
    <m/>
    <m/>
    <m/>
    <m/>
    <s v="https://buenosairesobras.dguiaf-gcba.gov.ar/PLIEGO/VistaPreviaPliegoCiudadano.aspx?qs=BQoBkoMoEhyKYUB3ivhyJgAOFARO7T3FDfUGL1EfC8URMBOwYxcu3vhM|On1TxEovwwFR4oajTurmlo5q3|d4ZVd4xAQNsdc12SNasIiI1s|GD2/3uwaug=="/>
    <s v="2023-28872808"/>
    <m/>
    <s v="Fuente 11"/>
  </r>
  <r>
    <s v="Obra de mejoramiento edilicio"/>
    <s v="EPC N° 21 ANGEL GALLARDO / JIN C (EPCJC 21/01°)_x000a_"/>
    <s v="En obra"/>
    <s v="Escuelas"/>
    <x v="0"/>
    <s v="Obra de mejoramiento edilicio"/>
    <n v="122767050.14"/>
    <n v="2"/>
    <s v="Recoleta"/>
    <s v="AYACUCHO 1849"/>
    <s v="N/A"/>
    <s v="N/A"/>
    <x v="787"/>
    <x v="12"/>
    <d v="2024-07-31T00:00:00"/>
    <n v="8"/>
    <n v="0.5333"/>
    <m/>
    <m/>
    <m/>
    <m/>
    <s v="Dagresa Vial Construcciones SRL"/>
    <n v="2023"/>
    <s v="Licitación Pública"/>
    <s v="558-0088-LPU23"/>
    <s v="33-71226907-9"/>
    <n v="182"/>
    <m/>
    <m/>
    <m/>
    <m/>
    <m/>
    <s v="https://buenosairesobras.dguiaf-gcba.gov.ar/PLIEGO/VistaPreviaPliegoCiudadano.aspx?qs=BQoBkoMoEhx20mxnHjeqYIznxtoQdoaakjMkslCdnXtUv3Pl46laAQhgOKR36G0ixr3ICT3RLQAbZroNOmY82mAxgcN3nTs0F2OyASw5IPBbHf7uZ2E/rA=="/>
    <s v="2023-28479219"/>
    <m/>
    <s v="Fuente 11"/>
  </r>
  <r>
    <s v="Obra de mejoramiento edilicio"/>
    <s v="ESC. PARA NIÑOS, NIÑAS Y JÓVENES CON PLURIDISCAPACIDAD MOTORA N° 11 DR. AQUILES GAREISO"/>
    <s v="En obra"/>
    <s v="Escuelas"/>
    <x v="0"/>
    <s v="Obra de mejoramiento edilicio"/>
    <n v="217489172.16999999"/>
    <n v="12"/>
    <s v="Villa Urquiza"/>
    <s v="QUESADA 4357"/>
    <s v="N/A"/>
    <s v="N/A"/>
    <x v="788"/>
    <x v="12"/>
    <d v="2024-08-04T00:00:00"/>
    <n v="8"/>
    <n v="0.2235"/>
    <m/>
    <m/>
    <m/>
    <m/>
    <s v="Caffard SRL"/>
    <n v="2023"/>
    <s v="Licitación Pública"/>
    <s v="558-0080-LPU23"/>
    <s v="30-70933933-4"/>
    <m/>
    <m/>
    <m/>
    <m/>
    <m/>
    <m/>
    <s v="https://buenosairesobras.dguiaf-gcba.gov.ar/PLIEGO/VistaPreviaPliegoCiudadano.aspx?qs=BQoBkoMoEhxdZsfR4|pbzDlhaUZ3aDXWR3Z8OujY03C3aCiQBGhHwfQnQdame9KrpcZdr0jed4A|f4|XEOMpTdRUW/CTDNYGkCKKbSdxIQl6fOXNqyk/WQ=="/>
    <s v="2023-26981452"/>
    <m/>
    <s v="Fuente 11"/>
  </r>
  <r>
    <s v="Obra de mejoramiento edilicio"/>
    <s v="ESC. PARA NIÑOS, NIÑAS, JÓVENES Y ADULTOS CON DISCAPACIDAD MENTAL Y FORMACIÓN INTEGRAL N° 02 DOMINGO F SARMIENTO"/>
    <s v="En obra"/>
    <s v="Escuelas"/>
    <x v="0"/>
    <s v="Obra de mejoramiento edilicio"/>
    <n v="297708634.38999999"/>
    <n v="11"/>
    <s v="Villa Del Parque"/>
    <s v="PEDRO LOZANO 3056"/>
    <s v="N/A"/>
    <s v="N/A"/>
    <x v="789"/>
    <x v="12"/>
    <d v="2024-11-25T00:00:00"/>
    <n v="12"/>
    <n v="0.30909999999999999"/>
    <m/>
    <m/>
    <m/>
    <m/>
    <s v="GRUPO VARSOVIA S.R.L."/>
    <n v="2023"/>
    <s v="Licitación Pública"/>
    <s v="558-0077-LPU23"/>
    <s v="30-71139933-6"/>
    <m/>
    <m/>
    <m/>
    <m/>
    <m/>
    <m/>
    <s v="https://buenosairesobras.dguiaf-gcba.gov.ar/PLIEGO/VistaPreviaPliegoCiudadano.aspx?qs=BQoBkoMoEhxwV0jltkKCzx0kAwiUhV6rm9/rKd6Bmuur41ZHTxrOK67JoNyLjHmSwvWdfrOWXLgSfAFe6088/XUMHlxDkkgGi2mibr5m66eBh917|qbOYw=="/>
    <s v="2023-23933864"/>
    <m/>
    <s v="Fuente 11"/>
  </r>
  <r>
    <s v="Obra de mejoramiento edilicio"/>
    <s v="Anexo - Escuela Especial N°18 &quot;Cecilia Maria Estrada De Cano&quot; "/>
    <s v="En obra"/>
    <s v="Escuelas"/>
    <x v="0"/>
    <s v="Obra de mejoramiento edilicio"/>
    <n v="163314494.44999999"/>
    <n v="15"/>
    <s v="Villa Ortuzar"/>
    <s v="GIRIBONE 1961"/>
    <s v="N/A"/>
    <s v="N/A"/>
    <x v="790"/>
    <x v="12"/>
    <d v="2024-10-25T00:00:00"/>
    <n v="11"/>
    <n v="0.1042"/>
    <m/>
    <m/>
    <m/>
    <m/>
    <s v="Caffard SRL"/>
    <n v="2023"/>
    <s v="Licitación Pública"/>
    <s v="558-0085-LPU23"/>
    <s v="30-70933933-4"/>
    <m/>
    <m/>
    <m/>
    <m/>
    <m/>
    <m/>
    <s v="https://buenosairesobras.dguiaf-gcba.gov.ar/PLIEGO/VistaPreviaPliegoCiudadano.aspx?qs=BQoBkoMoEhw92zDQ2h0OvF5xhoqZ/GHX9kq5v0E93te7xgST81wL|4dX/bxjUMeWZWHHhkk83wbzglDTUyalntDxS|30o3Z6TXqok1xUE2udGKOVP9nPiA=="/>
    <s v="2023-28320305"/>
    <m/>
    <s v="Fuente 11"/>
  </r>
  <r>
    <s v="Obra de mejoramiento edilicio"/>
    <s v="ISEF N° 02 PROF. FEDERICO W. DICKENS"/>
    <s v="En obra"/>
    <s v="Escuelas"/>
    <x v="0"/>
    <s v="Obra de mejoramiento edilicio"/>
    <n v="300034512.58999997"/>
    <n v="7"/>
    <s v="Parque Chacabuco"/>
    <s v="AV. CURAPALIGUE 1150"/>
    <s v="N/A"/>
    <s v="N/A"/>
    <x v="791"/>
    <x v="12"/>
    <d v="2024-07-26T00:00:00"/>
    <n v="8"/>
    <n v="0.17080000000000001"/>
    <m/>
    <m/>
    <m/>
    <m/>
    <s v="MONGE CONSTRUCCIONES S.R.L."/>
    <n v="2023"/>
    <s v="Licitación Pública"/>
    <s v="558-0069-LPU23"/>
    <s v="30-71194695-7"/>
    <m/>
    <m/>
    <m/>
    <m/>
    <m/>
    <m/>
    <s v="https://buenosairesobras.dguiaf-gcba.gov.ar/PLIEGO/VistaPreviaPliegoCiudadano.aspx?qs=BQoBkoMoEhwl1EpdHLQ8zjyMPctTqC9VCv1CwpUg|RWfkTrbjcO30Mfz|Nei8zoLAXcWRZ2puxRv3XW80nCPge7v7CiiZxXKbZYTakskg3Ku5zEhungJww=="/>
    <s v="2023-19719216"/>
    <m/>
    <s v="Fuente 11"/>
  </r>
  <r>
    <s v="Obra de mejoramiento edilicio"/>
    <s v="ESC. INTEGRAL INTERDISCIPLINARIA N° 20 ALICIA MOREAU DE JUSTO"/>
    <s v="En obra"/>
    <s v="Escuelas"/>
    <x v="0"/>
    <s v="Obra de mejoramiento edilicio"/>
    <n v="346784444.73000002"/>
    <n v="8"/>
    <s v="Villa Lugano"/>
    <s v="2 DE ABRIL DE 1982 N° 6950 "/>
    <s v="N/A"/>
    <s v="N/A"/>
    <x v="792"/>
    <x v="12"/>
    <d v="2024-09-20T00:00:00"/>
    <n v="10"/>
    <n v="0.1837"/>
    <m/>
    <m/>
    <m/>
    <m/>
    <s v="WODEN S.A."/>
    <n v="2023"/>
    <s v="Licitación Pública"/>
    <s v="558-0068-LPU23"/>
    <s v="30-71542052-6"/>
    <m/>
    <m/>
    <m/>
    <m/>
    <m/>
    <m/>
    <s v="https://buenosairesobras.dguiaf-gcba.gov.ar/PLIEGO/VistaPreviaPliegoCiudadano.aspx?qs=BQoBkoMoEhxKxIabppIzPBj19bTKDPNydNHLH79i/XnMCqtvpwBVNtBTxlecELnsprfIH06L2BxaAphd2ccaAHbKYbv1AdbE0Yl7/1Y5lZsqfxgzi1OyAg=="/>
    <s v="2023-18196955"/>
    <m/>
    <s v="Fuente 11"/>
  </r>
  <r>
    <s v="Obra de mejoramiento edilicio"/>
    <s v="VILLA OLIMPICA"/>
    <s v="En obra"/>
    <s v="Escuelas"/>
    <x v="0"/>
    <s v="Obra de mejoramiento edilicio"/>
    <n v="514659785.41000003"/>
    <n v="8"/>
    <s v="Villa Soldati"/>
    <s v="JOSE BENJAMIN ZUBIAUR 4180"/>
    <s v="N/A"/>
    <s v="N/A"/>
    <x v="792"/>
    <x v="12"/>
    <d v="2024-09-20T00:00:00"/>
    <n v="10"/>
    <n v="0.29270000000000002"/>
    <m/>
    <m/>
    <m/>
    <m/>
    <s v="WODEN S.A."/>
    <n v="2023"/>
    <s v="Licitación Pública"/>
    <s v="558-0070-LPU23"/>
    <s v="30-71542052-6"/>
    <m/>
    <m/>
    <m/>
    <m/>
    <m/>
    <m/>
    <s v="https://buenosairesobras.dguiaf-gcba.gov.ar/PLIEGO/VistaPreviaPliegoCiudadano.aspx?qs=BQoBkoMoEhziREdMIw|L2opuH7tCe/GRoSI6Nrb0ToMeBhyxG2tqFaFTB8D9asegriZgZlYltBLu6WSqwRud5NB6FKTgbOP/z65ciZQQVJh5h7YEzU74qg=="/>
    <s v="2023-22595375"/>
    <m/>
    <s v="Fuente 11"/>
  </r>
  <r>
    <s v="Obra de mejoramiento edilicio"/>
    <s v="EPC N° 09 JOSE MARIA TORRES_x000a_"/>
    <s v="En obra"/>
    <s v="Escuelas"/>
    <x v="0"/>
    <s v="Obra de mejoramiento edilicio"/>
    <n v="131892720.04000001"/>
    <n v="9"/>
    <s v="Liniers"/>
    <s v="LARRAZABAL 420"/>
    <s v="N/A"/>
    <s v="N/A"/>
    <x v="793"/>
    <x v="12"/>
    <d v="2024-06-18T00:00:00"/>
    <n v="7"/>
    <n v="0.61929999999999996"/>
    <m/>
    <m/>
    <m/>
    <m/>
    <s v="Caffard SRL"/>
    <n v="2023"/>
    <s v="Licitación Pública"/>
    <s v="558-0081-LPU23"/>
    <s v="30-70933933-4"/>
    <n v="416"/>
    <m/>
    <m/>
    <m/>
    <m/>
    <m/>
    <s v="https://buenosairesobras.dguiaf-gcba.gov.ar/PLIEGO/VistaPreviaPliegoCiudadano.aspx?qs=BQoBkoMoEhxXHVfxA4pQyNvQ9gDN4UAlCnh1BlnCkMi8/yIVegChv9w1MtShKAZkrMQ5pLGWojX/dV2GybQsU2n6GPIBA9NZmEswgSSiT2guxqN/X5UsXg=="/>
    <s v="2023-27162670"/>
    <m/>
    <s v="Fuente 11"/>
  </r>
  <r>
    <s v="Obra de mejoramiento edilicio"/>
    <s v="EPC N° 02 AUSTRALIA"/>
    <s v="En obra"/>
    <s v="Escuelas"/>
    <x v="0"/>
    <s v="Obra de mejoramiento edilicio"/>
    <n v="217924078.94"/>
    <n v="15"/>
    <s v="Villa Crespo"/>
    <s v="GURRUCHAGA 739"/>
    <s v="N/A"/>
    <s v="N/A"/>
    <x v="793"/>
    <x v="12"/>
    <d v="2024-08-17T00:00:00"/>
    <n v="9"/>
    <n v="0.62139999999999995"/>
    <m/>
    <m/>
    <m/>
    <m/>
    <s v="GRUPO VARSOVIA S.R.L."/>
    <n v="2023"/>
    <s v="Licitación Pública"/>
    <s v="558-0076-LPU23"/>
    <s v="30-71139933-6"/>
    <n v="324"/>
    <m/>
    <m/>
    <m/>
    <m/>
    <m/>
    <s v="https://buenosairesobras.dguiaf-gcba.gov.ar/PLIEGO/VistaPreviaPliegoCiudadano.aspx?qs=BQoBkoMoEhxPNJ|wgjlhnVAd|wjrXXEcXQiioVwVyCAcviUrM/qsblXIJ1y/8Hg/QGKtJdrq6i41nHm2bVs8DEFBPBbKC3pAhjWz4WgdgKYGAIgfZsNIiw=="/>
    <s v="2023-25122380"/>
    <m/>
    <s v="Fuente 11"/>
  </r>
  <r>
    <s v="Obra de mejoramiento edilicio"/>
    <s v="JII Nº 14 DE 21"/>
    <s v="En obra"/>
    <s v="Escuelas"/>
    <x v="0"/>
    <s v="Obra de mejoramiento edilicio"/>
    <n v="62700000.240000002"/>
    <n v="8"/>
    <s v="Villa Lugano"/>
    <s v="BERMEJO 6675"/>
    <s v="N/A"/>
    <s v="N/A"/>
    <x v="794"/>
    <x v="12"/>
    <d v="2024-07-31T00:00:00"/>
    <n v="9"/>
    <n v="0.79010000000000002"/>
    <m/>
    <m/>
    <m/>
    <m/>
    <s v="MEJORES HOSPITALES SA"/>
    <n v="2023"/>
    <s v="Licitación Pública"/>
    <s v="558-0073-LPU23"/>
    <s v="30-64735407-2"/>
    <n v="96"/>
    <m/>
    <m/>
    <m/>
    <m/>
    <m/>
    <s v="https://buenosairesobras.dguiaf-gcba.gov.ar/PLIEGO/VistaPreviaPliegoCiudadano.aspx?qs=BQoBkoMoEhyDmhutO20bjlz3zMuKkIkyHkmeKguAHTvIHX7vE6yk4cMwkYvhZ8OZYMX3sKJZfm1oh4SL0fRy8R1KfyhR6STM4pvtkmX55pnRlZjSmE7H4g=="/>
    <s v="2023-23076392"/>
    <m/>
    <s v="Fuente 11"/>
  </r>
  <r>
    <s v="Obra de mejoramiento edilicio"/>
    <s v="EPC N° 19 PROVINCIA DEL CHUBUT"/>
    <s v="En obra"/>
    <s v="Escuelas"/>
    <x v="0"/>
    <s v="Obra de mejoramiento edilicio"/>
    <n v="132000000.03"/>
    <n v="15"/>
    <s v="Villa Crespo"/>
    <s v="HUMBOLDT 742"/>
    <s v="N/A"/>
    <s v="N/A"/>
    <x v="795"/>
    <x v="12"/>
    <d v="2024-09-02T00:00:00"/>
    <n v="10"/>
    <n v="0.95879999999999999"/>
    <m/>
    <m/>
    <m/>
    <m/>
    <s v="FILIP S.A."/>
    <n v="2023"/>
    <s v="Licitación Pública"/>
    <s v="558-0066-LPU23"/>
    <s v="30-70826809-3"/>
    <n v="135"/>
    <m/>
    <m/>
    <m/>
    <m/>
    <m/>
    <s v="https://buenosairesobras.dguiaf-gcba.gov.ar/PLIEGO/VistaPreviaPliegoCiudadano.aspx?qs=BQoBkoMoEhw2hRLZ5hZ5ZcFE6g7waG7XjtATun7pHuPPdEkB92UmiesXyAW459fY56YJe1rPXyxjjfOwWjrtWynM|oYmppEbE|ot7nyJyEu6jBrBXjWzeA=="/>
    <s v="2023-22205936"/>
    <m/>
    <s v="Fuente 11"/>
  </r>
  <r>
    <s v="Obra de mejoramiento edilicio"/>
    <s v="EPC N° 08 JORGE ANGEL BOERO"/>
    <s v="En obra"/>
    <s v="Escuelas"/>
    <x v="0"/>
    <s v="Obra de mejoramiento edilicio"/>
    <n v="124731354.45"/>
    <n v="12"/>
    <s v="Villa Urquiza"/>
    <s v="JURAMENTO 4849"/>
    <s v="N/A"/>
    <s v="N/A"/>
    <x v="796"/>
    <x v="12"/>
    <d v="2024-08-27T00:00:00"/>
    <n v="10"/>
    <n v="0.6089"/>
    <m/>
    <m/>
    <m/>
    <m/>
    <s v="Dagresa Vial Construcciones SRL"/>
    <n v="2023"/>
    <s v="Licitación Pública"/>
    <s v="558-0071-LPU23"/>
    <s v="33-71226907-9"/>
    <n v="229"/>
    <m/>
    <m/>
    <m/>
    <m/>
    <m/>
    <s v="https://buenosairesobras.dguiaf-gcba.gov.ar/PLIEGO/VistaPreviaPliegoCiudadano.aspx?qs=BQoBkoMoEhzO04pkrxgD6Pg7YScNGB7296p1qzkpusSIrF9bvgm90TeVfNFteMxMItQEfWn6Ybkg2zw9J1vrnEr9rA6dTgVBMyGVnGlSHK34Y5sSqrodLw=="/>
    <s v="2023-22488104"/>
    <m/>
    <s v="Fuente 11"/>
  </r>
  <r>
    <s v="Obra de mejoramiento edilicio"/>
    <s v="Escuela Infantil Nº 11 DE 5 - Parque Patricios"/>
    <s v="En obra"/>
    <s v="Escuelas"/>
    <x v="0"/>
    <s v="Obra de mejoramiento edilicio"/>
    <n v="147611309.56"/>
    <n v="4"/>
    <s v="Parque Patricios"/>
    <s v="LOS PATOS 3004"/>
    <s v="N/A"/>
    <s v="N/A"/>
    <x v="796"/>
    <x v="12"/>
    <d v="2024-08-27T00:00:00"/>
    <n v="10"/>
    <n v="0.4592"/>
    <m/>
    <m/>
    <m/>
    <m/>
    <s v="Sighma Global Solutions SRL"/>
    <n v="2023"/>
    <s v="Licitación Pública"/>
    <s v="558-0065-LPU23"/>
    <s v="30-71500617-7"/>
    <n v="273"/>
    <m/>
    <m/>
    <m/>
    <m/>
    <m/>
    <s v="https://buenosairesobras.dguiaf-gcba.gov.ar/PLIEGO/VistaPreviaPliegoCiudadano.aspx?qs=BQoBkoMoEhy6jVehkFEmcjcNr7kI60pGfDA/0wFQUcClGwxRjx3TtAz1Xz2eFyF/27PLgXeWwMGxWZVvw9sxSBDu/2Yn|vX89zmZB7VN80CflaxPTAA60Q=="/>
    <s v="2023-19793637"/>
    <m/>
    <s v="Fuente 11"/>
  </r>
  <r>
    <s v="Obra de mejoramiento edilicio"/>
    <s v="Escuela Técnica N° 17 &quot;Brig. Gral. Cornelio Saavedra&quot;"/>
    <s v="En obra"/>
    <s v="Escuelas"/>
    <x v="0"/>
    <s v="Obra de mejoramiento edilicio"/>
    <n v="394117579.02999997"/>
    <n v="9"/>
    <s v="Parque Avellaneda"/>
    <s v="LACARRA 535"/>
    <s v="N/A"/>
    <s v="N/A"/>
    <x v="797"/>
    <x v="12"/>
    <d v="2024-10-14T00:00:00"/>
    <n v="12"/>
    <n v="0.49490000000000001"/>
    <m/>
    <m/>
    <m/>
    <m/>
    <s v="Caffard SRL"/>
    <n v="2023"/>
    <s v="Licitación Pública"/>
    <s v="558-0067-LPU23"/>
    <s v="30-70933933-4"/>
    <n v="1790"/>
    <m/>
    <m/>
    <m/>
    <m/>
    <m/>
    <s v="https://buenosairesobras.dguiaf-gcba.gov.ar/PLIEGO/VistaPreviaPliegoCiudadano.aspx?qs=BQoBkoMoEhzc4gvtaxB8NAmOdV8HfRwGArJnSf|/LV6nTA4d5NaUCfxYc0KWUkcqt/nZrgGJbXm8mucuVoUK|fwqqaIIxo6J6HKN6HusaS3TM5gp2Od|2A=="/>
    <s v="2023-14216567"/>
    <m/>
    <s v="Fuente 11"/>
  </r>
  <r>
    <s v="Obra de mejoramiento edilicio"/>
    <s v="INSTITUTO BERNASCONI"/>
    <s v="En obra"/>
    <s v="Escuelas"/>
    <x v="0"/>
    <s v="Obra de mejoramiento edilicio"/>
    <n v="595614826.26999998"/>
    <n v="4"/>
    <s v="Parque Patricios"/>
    <s v="CATULO CASTILLO 2750"/>
    <s v="N/A"/>
    <s v="N/A"/>
    <x v="798"/>
    <x v="12"/>
    <d v="2025-09-17T00:00:00"/>
    <n v="24"/>
    <n v="0.71199999999999997"/>
    <m/>
    <m/>
    <m/>
    <m/>
    <s v="HIT CONSTRUCCIONES S.A."/>
    <n v="2023"/>
    <s v="Licitación Pública"/>
    <s v="558-0077-LPU23"/>
    <s v="30-70960515-8"/>
    <m/>
    <m/>
    <m/>
    <m/>
    <m/>
    <m/>
    <s v="https://buenosairesobras.dguiaf-gcba.gov.ar/PLIEGO/VistaPreviaPliegoCiudadano.aspx?qs=BQoBkoMoEhxwV0jltkKCzx0kAwiUhV6rm9/rKd6Bmuur41ZHTxrOK67JoNyLjHmSwvWdfrOWXLgSfAFe6088/XUMHlxDkkgGi2mibr5m66eBh917|qbOYw=="/>
    <s v="2023-05772890"/>
    <m/>
    <s v="Fuente 11"/>
  </r>
  <r>
    <s v="Obra de mejoramiento edilicio"/>
    <s v="Escuela Normal Superior N° 08 - Pte. Julio Argentino Roca"/>
    <s v="En obra"/>
    <s v="Escuelas"/>
    <x v="0"/>
    <s v="Obra de mejoramiento edilicio"/>
    <n v="203516315.88999999"/>
    <n v="3"/>
    <s v="San Cristobal"/>
    <s v="CARLOS CALVO 3150/LA RIOJA"/>
    <s v="N/A"/>
    <s v="N/A"/>
    <x v="798"/>
    <x v="12"/>
    <d v="2024-09-22T00:00:00"/>
    <n v="12"/>
    <n v="0.45350000000000001"/>
    <m/>
    <m/>
    <m/>
    <m/>
    <s v="WODEN S.A."/>
    <n v="2023"/>
    <s v="Licitación Pública"/>
    <s v="558-0010-LPU23"/>
    <s v="30-71542052-6"/>
    <m/>
    <m/>
    <m/>
    <m/>
    <m/>
    <m/>
    <s v="https://buenosairesobras.dguiaf-gcba.gov.ar/PLIEGO/VistaPreviaPliegoCiudadano.aspx?qs=BQoBkoMoEhwYFqsND2D6JgyzouyYffGC2ctSlfJndh5RCPD18|p3E7DPGh7OfLNGbeqSzftoBpk4Flj5U5HAX4xSlEDj2Uh1jP2YuZ94JGbKawDbR/qHww=="/>
    <s v="2023-03175368"/>
    <m/>
    <s v="Fuente 11"/>
  </r>
  <r>
    <s v="Obra nueva - creación"/>
    <s v="Escuela Primaria de Creación - Est. Buenos Aires "/>
    <s v="En obra"/>
    <s v="Escuelas"/>
    <x v="0"/>
    <s v="Obra nueva"/>
    <n v="1599704753.51"/>
    <n v="4"/>
    <s v="Parque Patricios"/>
    <s v="Estación Bs. As.- Monasterio y Suárez"/>
    <s v="N/A"/>
    <s v="N/A"/>
    <x v="799"/>
    <x v="12"/>
    <d v="2025-03-13T00:00:00"/>
    <n v="18"/>
    <n v="0.16550000000000001"/>
    <s v="https://docs.google.com/document/d/1g25lDSx6Ds2SeYP6P0Dr_Ki36iUlClHfWSVgmuc0RBE/edit"/>
    <m/>
    <m/>
    <m/>
    <s v="LOGISTICAL S.A. - BAUGE CONSTRUCCIONES S.A. - UNIÓN TRANSITORIA"/>
    <n v="2022"/>
    <s v="Licitación Pública"/>
    <s v="1351-SIGAF-2022"/>
    <s v="30-71815564-5"/>
    <n v="420"/>
    <m/>
    <m/>
    <m/>
    <m/>
    <m/>
    <m/>
    <s v="2022-43300270"/>
    <m/>
    <s v="Fuente 11"/>
  </r>
  <r>
    <s v="Obra de mejoramiento edilicio"/>
    <s v="EPC N° 08 ALTE. RAMON GONZALEZ FERNANDEZ"/>
    <s v="En obra"/>
    <s v="Escuelas"/>
    <x v="0"/>
    <s v="Obra de mejoramiento edilicio"/>
    <n v="279287982.14999998"/>
    <n v="13"/>
    <s v="Belgrano"/>
    <s v="MENDOZA 1000"/>
    <s v="N/A"/>
    <s v="N/A"/>
    <x v="800"/>
    <x v="12"/>
    <d v="2024-10-09T00:00:00"/>
    <n v="13"/>
    <n v="0.14979999999999999"/>
    <m/>
    <m/>
    <m/>
    <m/>
    <s v="Dagresa Vial Construcciones SRL"/>
    <n v="2023"/>
    <s v="Licitación Pública"/>
    <s v="558-0050-LPU23"/>
    <s v="33-71226907-9"/>
    <n v="249"/>
    <m/>
    <m/>
    <m/>
    <m/>
    <m/>
    <s v="https://buenosairesobras.dguiaf-gcba.gov.ar/PLIEGO/VistaPreviaPliegoCiudadano.aspx?qs=BQoBkoMoEhxDslcVLSv8RhQaix|mqiAMZx8AIswXtBGUw67S9MeR4QYIypXaq/HoyVQOQsGkQ7Kt8q6I3vzXEtk/ITlLNUXHT7q/hBjmOaWiCVTwUVRm5A=="/>
    <s v="2023-05088322"/>
    <m/>
    <s v="Fuente 11"/>
  </r>
  <r>
    <s v="Obra de mejoramiento edilicio"/>
    <s v="JII N° 14/20°"/>
    <s v="En obra"/>
    <s v="Escuelas"/>
    <x v="0"/>
    <s v="Obra de mejoramiento edilicio"/>
    <n v="107611645.37"/>
    <n v="9"/>
    <s v="Mataderos"/>
    <s v="YRUPE 6835"/>
    <s v="N/A"/>
    <s v="N/A"/>
    <x v="801"/>
    <x v="12"/>
    <d v="2024-07-29T00:00:00"/>
    <n v="11"/>
    <n v="0.70650000000000002"/>
    <m/>
    <m/>
    <m/>
    <m/>
    <s v="AVR Construcciones S.R.L."/>
    <n v="2023"/>
    <s v="Licitación Pública"/>
    <s v="558-0009-LPU23"/>
    <s v="30-71537375-7"/>
    <n v="99"/>
    <m/>
    <m/>
    <m/>
    <m/>
    <m/>
    <s v="https://buenosairesobras.dguiaf-gcba.gov.ar/PLIEGO/VistaPreviaPliegoCiudadano.aspx?qs=BQoBkoMoEhxtZDGfI9xpcI/F2|EjAgqieQrJdrii0Wg3UkddjCELHAsvt9|A3T4nnjU|taeHr15g5eAbj7MxIxgzTnimukXVr6Th9zjOpqv/DwuGdC8xxQ=="/>
    <s v="2022-46262506"/>
    <m/>
    <s v="Fuente 11"/>
  </r>
  <r>
    <s v="Obra de mejoramiento edilicio"/>
    <s v="EPC N° 11 JOSE FEDERICO MORENO"/>
    <s v="En obra"/>
    <s v="Escuelas"/>
    <x v="0"/>
    <s v="Obra de mejoramiento edilicio"/>
    <n v="243950417.75999999"/>
    <n v="3"/>
    <s v="San Cristobal"/>
    <s v="HUMBERTO 1° 3171"/>
    <s v="N/A"/>
    <s v="N/A"/>
    <x v="801"/>
    <x v="12"/>
    <d v="2024-10-06T00:00:00"/>
    <n v="13"/>
    <n v="0.81069999999999998"/>
    <m/>
    <m/>
    <m/>
    <m/>
    <s v="GRUPO VARSOVIA S.R.L."/>
    <n v="2023"/>
    <s v="Licitación Pública"/>
    <s v="558-0048-LPU23"/>
    <s v="30-71139933-6"/>
    <n v="284"/>
    <m/>
    <m/>
    <m/>
    <m/>
    <m/>
    <s v="https://buenosairesobras.dguiaf-gcba.gov.ar/PLIEGO/VistaPreviaPliegoCiudadano.aspx?qs=BQoBkoMoEhwdU4JKxPH5aHFwwSN8EJ0sKj3nZilj8qeUzWavd7WKBq5NZnXcMd3EYUKPjDalX0w6cZI22qyB5ktywZaKl0Dr8c06tIGZTmr/D|DOeMuWZg=="/>
    <s v="2023-14712334"/>
    <m/>
    <s v="Fuente 11"/>
  </r>
  <r>
    <s v="Obra de mejoramiento edilicio"/>
    <s v="Biblioteca - Sup. Educ. Prim. Zona D Región VIII"/>
    <s v="En obra"/>
    <s v="Escuelas"/>
    <x v="0"/>
    <s v="Obra de mejoramiento edilicio"/>
    <n v="63861493.350000001"/>
    <n v="11"/>
    <s v="Villa Devoto"/>
    <s v="BAHIA BLANCA 4025"/>
    <s v="N/A"/>
    <s v="N/A"/>
    <x v="725"/>
    <x v="12"/>
    <d v="2024-08-14T00:00:00"/>
    <n v="12"/>
    <n v="0.7016"/>
    <m/>
    <m/>
    <m/>
    <m/>
    <s v="SERVEC S.A."/>
    <n v="2023"/>
    <s v="Licitación Pública"/>
    <s v="558-0047-LPU23"/>
    <s v="30-68365514-3"/>
    <m/>
    <m/>
    <m/>
    <m/>
    <m/>
    <m/>
    <s v="https://buenosairesobras.dguiaf-gcba.gov.ar/PLIEGO/VistaPreviaPliegoCiudadano.aspx?qs=BQoBkoMoEhwuD1GtAlkFF9qFjxWKld9JZ6seufhWtCZvqtzxA|A|RmWI3rJt4ssCTfnmz5EFDKb/859SNuquWCk|tIARuGs8VljPVbLWXAXplmNKx|LP2Q=="/>
    <s v="2023-14032175"/>
    <m/>
    <s v="Fuente 11"/>
  </r>
  <r>
    <s v="Obra de mejoramiento edilicio"/>
    <s v="EPC N° 24 PADRE CASTAÑEDA / Jardín de Infantes Nucleado D (EPCjc 24/12°)"/>
    <s v="En obra"/>
    <s v="Escuelas"/>
    <x v="0"/>
    <s v="Obra de mejoramiento edilicio"/>
    <n v="181922246.84"/>
    <n v="10"/>
    <s v="Floresta"/>
    <s v="MORON 3745"/>
    <s v="N/A"/>
    <s v="N/A"/>
    <x v="802"/>
    <x v="12"/>
    <d v="2024-07-28T00:00:00"/>
    <n v="11"/>
    <n v="0.7147"/>
    <m/>
    <m/>
    <m/>
    <m/>
    <s v="WODEN S.A."/>
    <n v="2022"/>
    <s v="Licitación Pública"/>
    <s v="558-0007-LPU23"/>
    <s v="30-71542052-6"/>
    <n v="334"/>
    <m/>
    <m/>
    <m/>
    <m/>
    <m/>
    <s v="https://buenosairesobras.dguiaf-gcba.gov.ar/PLIEGO/VistaPreviaPliegoCiudadano.aspx?qs=BQoBkoMoEhwd124r/uuQpxWbA7q/E92X/piRZDkVhfXpQdoJkmJWnsVINZPlwBPXb55nQ7/|RRlANi1mY0w3CDF5Ky5gqXsqD2gVjURfBFXAdY8zdJvLpg=="/>
    <s v="2022-44042246"/>
    <m/>
    <s v="Fuente 11"/>
  </r>
  <r>
    <s v="Obra de mejoramiento edilicio"/>
    <s v="EPC N° 16 REPUBLICA DOMINICANA"/>
    <s v="En obra"/>
    <s v="Escuelas"/>
    <x v="0"/>
    <s v="Obra de mejoramiento edilicio"/>
    <n v="87154155.719999999"/>
    <n v="13"/>
    <s v="Nuñez"/>
    <s v="CONGRESO 3045"/>
    <s v="N/A"/>
    <s v="N/A"/>
    <x v="803"/>
    <x v="12"/>
    <d v="2024-07-31T00:00:00"/>
    <n v="12"/>
    <n v="0.83550000000000002"/>
    <m/>
    <m/>
    <m/>
    <m/>
    <s v="MONGE CONSTRUCCIONES S.R.L."/>
    <n v="2023"/>
    <s v="Licitación Pública"/>
    <s v="558-0054-LPU23"/>
    <s v="30-71194695-7"/>
    <n v="141"/>
    <m/>
    <m/>
    <m/>
    <m/>
    <m/>
    <s v="https://buenosairesobras.dguiaf-gcba.gov.ar/PLIEGO/VistaPreviaPliegoCiudadano.aspx?qs=BQoBkoMoEhwobw5U8WjRoeUcolgzR0b5FQKJQ8wBEYWenhPSlJhJOU9FDd5li9IOfcbdpCWF1FJ|p|sdIBP8bqGsSvjh|uqwtHNQeJZYOha0/7HlUJ|h4A=="/>
    <s v="2023-15757503"/>
    <m/>
    <s v="Fuente 11"/>
  </r>
  <r>
    <s v="Obra de mejoramiento edilicio"/>
    <s v="ESCUELA PRIMARIA N° 4 -&quot;CNEL. C.F.BRANDSEN&quot;"/>
    <s v="En obra"/>
    <s v="Escuelas"/>
    <x v="0"/>
    <s v="Obra de mejoramiento edilicio"/>
    <n v="92949958.519999996"/>
    <n v="13"/>
    <s v="Nuñez"/>
    <s v="JUANA AZURDUY 2541"/>
    <s v="N/A"/>
    <s v="N/A"/>
    <x v="804"/>
    <x v="12"/>
    <d v="2024-07-31T00:00:00"/>
    <n v="12"/>
    <n v="0.87729999999999997"/>
    <m/>
    <m/>
    <m/>
    <m/>
    <s v="SERVEC S.A."/>
    <n v="2023"/>
    <s v="Licitación Pública"/>
    <s v="558-0041-LPU23"/>
    <s v="30-68365514-3"/>
    <n v="143"/>
    <m/>
    <m/>
    <m/>
    <m/>
    <m/>
    <s v="https://buenosairesobras.dguiaf-gcba.gov.ar/PLIEGO/VistaPreviaPliegoCiudadano.aspx?qs=BQoBkoMoEhwLN0PeiTvH9f44bAH/sH4XLtEjw0QXpensvDy2aqTCk/XoBva/bUq5Kfc|vyZp|ICHDn|y8opVmwDbQ1ZTGOLcyQjpdI/P8ZBOComNkZnE8g=="/>
    <s v="2023-05043824"/>
    <m/>
    <s v="Fuente 11"/>
  </r>
  <r>
    <s v="Obra de mejoramiento edilicio"/>
    <s v="E.P.C. N°22 -&quot;REMEDIOS DE ESCALADA DE SAN MARTIN&quot;"/>
    <s v="En obra"/>
    <s v="Escuelas"/>
    <x v="0"/>
    <s v="Obra de mejoramiento edilicio"/>
    <n v="62587235.960000001"/>
    <n v="13"/>
    <s v="Belgrano"/>
    <s v="ROOSVELT 1510"/>
    <s v="N/A"/>
    <s v="N/A"/>
    <x v="805"/>
    <x v="12"/>
    <d v="2024-08-25T00:00:00"/>
    <n v="13"/>
    <n v="0.66439999999999999"/>
    <m/>
    <m/>
    <m/>
    <m/>
    <s v="RYELSA SRL"/>
    <n v="2023"/>
    <s v="Licitación Pública"/>
    <s v="558-0022-LPU23"/>
    <s v="30-68388300-6"/>
    <n v="365"/>
    <m/>
    <m/>
    <m/>
    <m/>
    <m/>
    <s v="https://buenosairesobras.dguiaf-gcba.gov.ar/PLIEGO/VistaPreviaPliegoCiudadano.aspx?qs=BQoBkoMoEhx6lk3Uv1L2NlPWl8|KNXw0R1Rb5CiHnRl|Rr2cg8zNhGVwVdvzq5ZuiWBNgI/|ILF4k0CE|cRIs8TRPXBBRVCmgXHK|GJCblTW8YSaiHprSg=="/>
    <s v="2023-05772934"/>
    <m/>
    <s v="Fuente 11"/>
  </r>
  <r>
    <s v="Obra de mejoramiento edilicio"/>
    <s v="Escuela N° 01 “Castro Munita” "/>
    <s v="En obra"/>
    <s v="Escuelas"/>
    <x v="0"/>
    <s v="Obra de mejoramiento edilicio"/>
    <n v="153363678.63"/>
    <n v="13"/>
    <s v="Belgrano"/>
    <s v="CUBA 2039"/>
    <s v="N/A"/>
    <s v="N/A"/>
    <x v="805"/>
    <x v="12"/>
    <d v="2024-08-25T00:00:00"/>
    <n v="13"/>
    <n v="0.54890000000000005"/>
    <m/>
    <m/>
    <m/>
    <m/>
    <s v="Seo Construcciones S.R.L."/>
    <n v="2023"/>
    <s v="Licitación Pública"/>
    <s v="558-0028-LPU23"/>
    <s v="30-71502444-2"/>
    <n v="363"/>
    <m/>
    <m/>
    <m/>
    <m/>
    <m/>
    <s v="https://buenosairesobras.dguiaf-gcba.gov.ar/PLIEGO/VistaPreviaPliegoCiudadano.aspx?qs=BQoBkoMoEhxrlQDGMmKE6lt7BjjZrxwOUj/pjpqjalGqXQFqpwUJ12ZxWF5xBMj/dcaIgi3Q2VhBsiKQRucRUTcb35MyaWzyWvOv6MecckJuXFhwpZvsfA=="/>
    <s v="2023-05771336"/>
    <m/>
    <s v="Fuente 11"/>
  </r>
  <r>
    <s v="Obra de mejoramiento edilicio"/>
    <s v="Escuela Técnica 32 &quot;General José de San Martín&quot;"/>
    <s v="En obra"/>
    <s v="Escuelas"/>
    <x v="0"/>
    <s v="Obra de mejoramiento edilicio"/>
    <n v="189412364.47999999"/>
    <n v="15"/>
    <s v="Chacarita"/>
    <s v="TEODORO GARCIA 3899"/>
    <s v="N/A"/>
    <s v="N/A"/>
    <x v="700"/>
    <x v="12"/>
    <d v="2024-10-09T00:00:00"/>
    <n v="15"/>
    <n v="0.38779999999999998"/>
    <m/>
    <m/>
    <m/>
    <m/>
    <s v="Dagresa Vial Construcciones SRL"/>
    <n v="2023"/>
    <s v="Licitación Pública"/>
    <s v="558-0004-LPU23"/>
    <s v="33-71226907-9"/>
    <n v="1007"/>
    <m/>
    <m/>
    <m/>
    <m/>
    <m/>
    <s v="https://buenosairesobras.dguiaf-gcba.gov.ar/PLIEGO/VistaPreviaPliegoCiudadano.aspx?qs=BQoBkoMoEhyOQ5dXUko3KC4Tzy7ZXLdrzCYFxm4FXYj|UG5MZUlas2BSwrYObJG2XletO4u58MnoyO0w3yeeWbzy2nIcsSilgYy8nYw3Cq0K2flaKspNTQ=="/>
    <s v="2022-46105604"/>
    <m/>
    <s v="Fuente 11"/>
  </r>
  <r>
    <s v="Obra de mejoramiento edilicio"/>
    <s v="ESC. PRIMARIA COMÚN N°2 &quot;FRANCISCO DESIDERIO HERRERA&quot; "/>
    <s v="En obra"/>
    <s v="Escuelas"/>
    <x v="0"/>
    <s v="Obra de mejoramiento edilicio"/>
    <n v="170289845.59999999"/>
    <n v="15"/>
    <s v="Villa Crespo"/>
    <s v="CAMARGO 725"/>
    <s v="N/A"/>
    <s v="N/A"/>
    <x v="806"/>
    <x v="12"/>
    <d v="2024-09-04T00:00:00"/>
    <n v="16"/>
    <n v="0.84040000000000004"/>
    <m/>
    <m/>
    <m/>
    <m/>
    <s v="Construcciones de Hormigón SA"/>
    <n v="2022"/>
    <s v="Licitación Pública"/>
    <s v="558-0132-LPU22"/>
    <s v="30-71021073-6"/>
    <n v="208"/>
    <m/>
    <m/>
    <m/>
    <m/>
    <m/>
    <s v="https://buenosairesobras.dguiaf-gcba.gov.ar/PLIEGO/VistaPreviaPliegoCiudadano.aspx?qs=BQoBkoMoEhyU8Ui4OU8nAFUG1JXlbqtNxBZontqQV82qyEwPQBu70K9/IW7Mbz0|XTu/ujHLNgxMBQNoh6kcObYG5Gr6m3y2yFX4MqbJ/v7WYrQQaA/u6w=="/>
    <s v="2022-32063179"/>
    <m/>
    <s v="Fuente 11"/>
  </r>
  <r>
    <s v="Obra de mejoramiento edilicio"/>
    <s v="INSTITUTO SUPERIOR DE ENSEÑANZA EN LENGUAS VIVAS"/>
    <s v="En obra"/>
    <s v="Escuelas"/>
    <x v="0"/>
    <s v="Obra de mejoramiento edilicio"/>
    <n v="108685496.05"/>
    <n v="1"/>
    <s v="Retiro"/>
    <s v="PELLEGRINI 1515"/>
    <s v="N/A"/>
    <s v="N/A"/>
    <x v="695"/>
    <x v="12"/>
    <d v="2024-07-24T00:00:00"/>
    <n v="16"/>
    <n v="0.75529999999999997"/>
    <m/>
    <m/>
    <m/>
    <m/>
    <s v="Construcciones de Hormigón SA"/>
    <n v="2022"/>
    <s v="Licitación Pública"/>
    <s v="558-0136-LPU22"/>
    <s v="30-71021073-6"/>
    <n v="519"/>
    <m/>
    <m/>
    <m/>
    <m/>
    <m/>
    <s v="https://buenosairesobras.dguiaf-gcba.gov.ar/PLIEGO/VistaPreviaPliegoCiudadano.aspx?qs=BQoBkoMoEhz4Yl169LHDUjpE6cnio5ZE|4d/eHCL0M9SK6U/AM|YgUKTTBaQe/HX0RRHFmtAR2aKqr3VYQEMB2siyohVyJ4Wd2ajSz3sGOXStzGVtaKNtw=="/>
    <s v="2022-35364891"/>
    <m/>
    <s v="Fuente 11"/>
  </r>
  <r>
    <s v="Obra de mejoramiento edilicio"/>
    <s v="ESEA DANZA AIDA MASTRAZZI"/>
    <s v="En obra"/>
    <s v="Escuelas"/>
    <x v="0"/>
    <s v="Obra de mejoramiento edilicio"/>
    <n v="93157660"/>
    <n v="1"/>
    <s v="San Nicolas"/>
    <s v="ESMERALDA 285"/>
    <s v="N/A"/>
    <s v="N/A"/>
    <x v="543"/>
    <x v="12"/>
    <d v="2024-08-07T00:00:00"/>
    <n v="17"/>
    <n v="0.72829999999999995"/>
    <m/>
    <m/>
    <m/>
    <m/>
    <s v="LOGISTICAL SA"/>
    <n v="2022"/>
    <s v="Licitación Pública"/>
    <s v="11-SIGAF-2022"/>
    <s v="30-71815564-5"/>
    <n v="242"/>
    <m/>
    <m/>
    <m/>
    <m/>
    <m/>
    <m/>
    <s v="2022-16661270"/>
    <m/>
    <s v="Fuente 14"/>
  </r>
  <r>
    <s v="Obra de mejoramiento edilicio"/>
    <s v="Esc. Primaria Común N° 02 Domingo Faustino Sarmiento"/>
    <s v="En obra"/>
    <s v="Escuelas"/>
    <x v="0"/>
    <s v="Obra de mejoramiento edilicio"/>
    <n v="139205630.66"/>
    <n v="1"/>
    <s v="Retiro"/>
    <s v="QUINTANA 31"/>
    <s v="N/A"/>
    <s v="N/A"/>
    <x v="703"/>
    <x v="12"/>
    <d v="2024-08-31T00:00:00"/>
    <n v="19"/>
    <n v="0.8972"/>
    <m/>
    <m/>
    <m/>
    <m/>
    <s v="ESTILO QUARZO SRL"/>
    <n v="2022"/>
    <s v="Licitación Pública"/>
    <s v="558-0032-LPU22"/>
    <s v="30-71178084-6"/>
    <n v="753"/>
    <m/>
    <m/>
    <m/>
    <m/>
    <m/>
    <s v="https://buenosairesobras.dguiaf-gcba.gov.ar/PLIEGO/VistaPreviaPliegoCiudadano.aspx?qs=BQoBkoMoEhz3RRZ1kIP2XdvgsTi9QfG3tObUXjcGjp9s|S8X5xTHa2hpQQL6L6OtiGohUgC|l6aas39TbS3cwYRCKAfZ9lp3vUFeeDPi2Oz7vgH/QoyxLg=="/>
    <s v="2022-08659747"/>
    <m/>
    <s v="Fuente 11"/>
  </r>
  <r>
    <s v="Obra de mejoramiento edilicio"/>
    <s v="ESC. TEC. N° 09 ING. LUIS A. HUERGO"/>
    <s v="En obra"/>
    <s v="Escuelas"/>
    <x v="0"/>
    <s v="Obra de mejoramiento edilicio"/>
    <n v="405359455.11000001"/>
    <n v="6"/>
    <s v="Caballito"/>
    <s v="GAINZA 1050"/>
    <s v="N/A"/>
    <s v="N/A"/>
    <x v="703"/>
    <x v="12"/>
    <d v="2024-07-31T00:00:00"/>
    <n v="18"/>
    <n v="0.90949999999999998"/>
    <m/>
    <m/>
    <m/>
    <m/>
    <s v="WODEN S.A."/>
    <n v="2022"/>
    <s v="Licitación Pública"/>
    <s v="558-0107-LPU22"/>
    <s v="30-71542052-6"/>
    <n v="1483"/>
    <m/>
    <m/>
    <m/>
    <m/>
    <m/>
    <s v="https://buenosairesobras.dguiaf-gcba.gov.ar/PLIEGO/VistaPreviaPliegoCiudadano.aspx?qs=BQoBkoMoEhyomAhG5M3cTqUG4IGraHzKGLt|y10FLrtSp|BxqJtlVZ4gSaKDmyzPJAc21/nXmVpV3JzXCaGXM2tyV|wJhEQg9iEkIaE7ZI5kW3w9oCgqPg=="/>
    <s v="2022-28316777"/>
    <m/>
    <s v="Fuente 11"/>
  </r>
  <r>
    <s v="Obra de mejoramiento edilicio"/>
    <s v="Polideportivo"/>
    <s v="En obra"/>
    <s v="Escuelas"/>
    <x v="0"/>
    <s v="Obra de mejoramiento edilicio"/>
    <n v="104310536.02"/>
    <n v="6"/>
    <s v="Parque Chacabuco"/>
    <s v="DOBLAS 1768"/>
    <s v="N/A"/>
    <s v="N/A"/>
    <x v="807"/>
    <x v="12"/>
    <d v="2024-08-31T00:00:00"/>
    <n v="20"/>
    <n v="0.57010000000000005"/>
    <m/>
    <m/>
    <m/>
    <m/>
    <s v="MONGE CONSTRUCCIONES S.R.L."/>
    <n v="2022"/>
    <s v="Licitación Pública"/>
    <s v="558-0090-LPU22"/>
    <s v="30-71194695-7"/>
    <m/>
    <m/>
    <m/>
    <m/>
    <m/>
    <m/>
    <s v="https://buenosairesobras.dguiaf-gcba.gov.ar/PLIEGO/VistaPreviaPliegoCiudadano.aspx?qs=BQoBkoMoEhzIhL|69tM1GLQgQrkTPa4|hwFfGDiSVFW17J39rdbqjLuQyi6T41VawyEg6lu2kqOJWt3u|cPlkQ12qYtvhl83HxOwYH3R1J3X6g2|8rn17w=="/>
    <s v="2022-25270542"/>
    <m/>
    <s v="Fuente 11"/>
  </r>
  <r>
    <s v="Obra de mejoramiento edilicio"/>
    <s v="ESC. TEC. N° 06 FERNANDO FADER"/>
    <s v="En obra"/>
    <s v="Escuelas"/>
    <x v="0"/>
    <s v="Obra de mejoramiento edilicio"/>
    <n v="346164000"/>
    <n v="7"/>
    <s v="Flores"/>
    <s v="YERBAL 2750"/>
    <s v="N/A"/>
    <s v="N/A"/>
    <x v="720"/>
    <x v="12"/>
    <d v="2024-09-27T00:00:00"/>
    <n v="21"/>
    <n v="0.37940000000000002"/>
    <m/>
    <m/>
    <m/>
    <m/>
    <s v="CUNUMI S.A."/>
    <n v="2022"/>
    <s v="Licitación Pública"/>
    <s v="558-0114-LPU22"/>
    <s v="30-61574803-6"/>
    <n v="778"/>
    <m/>
    <m/>
    <m/>
    <m/>
    <m/>
    <s v="https://buenosairesobras.dguiaf-gcba.gov.ar/PLIEGO/VistaPreviaPliegoCiudadano.aspx?qs=BQoBkoMoEhyXIRcxrkUQlnlfKbO/SI7RxMP5/oa8ZTNzU0xuzAhjCKAwbYgS02WbO5vZHJlOE|d2aLP4DfnvReB0Gl6Oh5zTtMrPp9|RqAxsUv/6myj|JA=="/>
    <s v="2022-29273889"/>
    <m/>
    <s v="Fuente 11"/>
  </r>
  <r>
    <s v="Obra de mejoramiento edilicio"/>
    <s v="EPC N° 11 PONCIANO VIVANCO - JIC N° 01/13°"/>
    <s v="En obra"/>
    <s v="Escuelas"/>
    <x v="0"/>
    <s v="Obra de mejoramiento edilicio"/>
    <n v="166054564.77000001"/>
    <n v="8"/>
    <s v="Villa Lugano"/>
    <s v="OLIDEN 2851"/>
    <s v="N/A"/>
    <s v="N/A"/>
    <x v="808"/>
    <x v="12"/>
    <d v="2024-11-26T00:00:00"/>
    <n v="23"/>
    <n v="0.66320000000000001"/>
    <m/>
    <m/>
    <m/>
    <m/>
    <s v="WODEN S.A."/>
    <n v="2022"/>
    <s v="Licitación Pública"/>
    <s v="558-0035-LPU22"/>
    <s v="30-71542052-6"/>
    <n v="496"/>
    <m/>
    <m/>
    <m/>
    <m/>
    <m/>
    <s v="https://buenosairesobras.dguiaf-gcba.gov.ar/PLIEGO/VistaPreviaPliegoCiudadano.aspx?qs=BQoBkoMoEhxubv6faPbuIuIzJj5B0L8kuPXUVZVy2Bc785CZm4RiHU5yn39P2d1dKXy|yRcwQuCO/vh2eiQ1KzWPUtAEMbMvwWGEEhXEbQX|hkka3uPf3Q=="/>
    <s v="2022-05076819"/>
    <m/>
    <s v="Fuente 11"/>
  </r>
  <r>
    <s v="Obra de mejoramiento edilicio"/>
    <s v="CENTRO DE FORMACION PROFESIONAL N° 07"/>
    <s v="En obra"/>
    <s v="Escuelas"/>
    <x v="0"/>
    <s v="Obra de mejoramiento edilicio"/>
    <n v="86686411"/>
    <n v="13"/>
    <s v="Belgrano"/>
    <s v="RAMSAY 2250"/>
    <s v="N/A"/>
    <s v="N/A"/>
    <x v="540"/>
    <x v="10"/>
    <d v="2024-08-30T00:00:00"/>
    <n v="21"/>
    <n v="0.58289999999999997"/>
    <m/>
    <m/>
    <m/>
    <m/>
    <s v="LOGISTICAL SA"/>
    <n v="2022"/>
    <s v="Licitación Pública"/>
    <s v="558-0048-LPU22"/>
    <s v="30-71057303-0"/>
    <m/>
    <m/>
    <m/>
    <m/>
    <m/>
    <m/>
    <s v="https://buenosairesobras.dguiaf-gcba.gov.ar/PLIEGO/VistaPreviaPliegoCiudadano.aspx?qs=BQoBkoMoEhzSoUQrLkAaG5bBfacryIw4sokH6I6omHUx4TNsEj0Sn72OmOq59rj3O4xWvamRkSiaxGkMtm7gGfKIgbcteNWzuSWK3OZEa|R4pOi4aSMoyw=="/>
    <s v="2022-17068235"/>
    <m/>
    <s v="Fuente 11"/>
  </r>
  <r>
    <s v="Barrio Olímpico"/>
    <s v="Cerco Barrio Olímpico - Sector Lago Sur - Ex Parque Ciudad"/>
    <s v="Finalizada"/>
    <s v="Espacio Público"/>
    <x v="2"/>
    <s v="Realizar el cambio del cerco de obra y colocar un cerco metálico de 250 ml, similar al utilizado en el sector canil y al resto del frente sobre barrio olímpico, siendo permeable de vistas hacia el Ex Parque de la ciudad."/>
    <n v="34121345"/>
    <n v="8"/>
    <s v="Villa Soldati"/>
    <s v="Fernandez de la Cruz Av.,Escalada Av. Y Presidente Roca Av."/>
    <n v="-34.675640999999999"/>
    <n v="-58.454313999999997"/>
    <x v="752"/>
    <x v="15"/>
    <d v="2024-03-02T00:00:00"/>
    <n v="2"/>
    <n v="100"/>
    <m/>
    <m/>
    <m/>
    <m/>
    <s v="COOPSE Ltda"/>
    <n v="2023"/>
    <s v="Contratación Directa"/>
    <s v="07-CBAS-2023"/>
    <n v="30716275686"/>
    <s v="usuarios"/>
    <m/>
    <m/>
    <m/>
    <m/>
    <m/>
    <m/>
    <m/>
    <m/>
    <m/>
  </r>
  <r>
    <s v="Barrio Los Piletones"/>
    <s v="Cambio de rejillas pluviales en Barrio Los Piletones "/>
    <s v="Finalizada"/>
    <s v="Hidráulica e Infraestructura"/>
    <x v="2"/>
    <s v="El motivo del recambio de rejillas es por el robo y vandalización de las mismas."/>
    <n v="435893"/>
    <n v="8"/>
    <s v="Villa Soldati"/>
    <s v="Ana Maria Janer,  Plumerillo y Lacarra"/>
    <n v="-34.663876999999999"/>
    <n v="-58.454729999999998"/>
    <x v="809"/>
    <x v="15"/>
    <d v="2024-02-09T00:00:00"/>
    <n v="0.5"/>
    <n v="100"/>
    <m/>
    <m/>
    <m/>
    <m/>
    <s v="Jorge Canelles Ltda"/>
    <n v="2024"/>
    <s v="Reconocimiento de Servicio"/>
    <s v="293-CBAS-24"/>
    <n v="30708832959"/>
    <s v="vecinos"/>
    <m/>
    <m/>
    <m/>
    <m/>
    <m/>
    <m/>
    <m/>
    <m/>
    <m/>
  </r>
  <r>
    <s v="Barrio Los Piletones"/>
    <s v="Instalación de agua en el Centro Comunitario Los Piletones "/>
    <s v="Finalizada"/>
    <s v="Hidráulica e Infraestructura"/>
    <x v="2"/>
    <s v="Arreglo y reparación en tres baños , arreglo de tanque de reserva y provisión e instalacion de nueva bomba de elevación de agua incluye la instalación eléctrica"/>
    <n v="459800"/>
    <n v="8"/>
    <s v="Villa Soldati"/>
    <s v="calle Esperanza y Mujeres Luchadoras"/>
    <n v="-34.662999999999997"/>
    <n v="-58.454510999999997"/>
    <x v="810"/>
    <x v="15"/>
    <d v="2024-05-15T00:00:00"/>
    <n v="0.5"/>
    <n v="100"/>
    <m/>
    <m/>
    <m/>
    <m/>
    <s v="NUEVA ESPERANZA LTDA"/>
    <n v="2024"/>
    <s v="Obra de emergencia"/>
    <s v="1307-CBAS-24"/>
    <n v="30714994952"/>
    <s v="vecinos"/>
    <m/>
    <m/>
    <m/>
    <m/>
    <m/>
    <m/>
    <m/>
    <m/>
    <m/>
  </r>
  <r>
    <s v="Barrio Los Piletones"/>
    <s v="Mantenimiento en Polideportivo Piletones - Etapa 1"/>
    <s v="Finalizada"/>
    <s v="Arquitectura"/>
    <x v="2"/>
    <s v="Desmonte de estructura existente y realizar fundaciones de hormigón para la colocación de nueva estructura metálica"/>
    <n v="12176198"/>
    <n v="8"/>
    <s v="Villa Soldati"/>
    <s v=" Ana María Janer entre Juan Pablo II y Diciembre 1986"/>
    <n v="-34.664141999999998"/>
    <n v="-58.455516000000003"/>
    <x v="736"/>
    <x v="15"/>
    <d v="2024-03-27T00:00:00"/>
    <n v="0.5"/>
    <n v="100"/>
    <m/>
    <m/>
    <m/>
    <m/>
    <s v="LA UNION LTDA"/>
    <n v="2024"/>
    <s v="Obra de emergencia"/>
    <s v="859-CBAS-24"/>
    <n v="30711170053"/>
    <s v="usuarios"/>
    <m/>
    <m/>
    <m/>
    <m/>
    <m/>
    <m/>
    <m/>
    <m/>
    <m/>
  </r>
  <r>
    <s v="Barrio Los Piletones"/>
    <s v="Mantenimiento en Polideportivo Piletones - Etapa 2"/>
    <s v="Finalizada"/>
    <s v="Arquitectura"/>
    <x v="2"/>
    <s v="Provisión y colocación de alambrado en canchas con portón y provisión con colocación de un arco de fútbol con red. Readecuación de la herreria existente: rejas y portón perimetral del predio"/>
    <n v="11958971"/>
    <n v="8"/>
    <s v="Villa Soldati"/>
    <s v=" Ana María Janer entre Juan Pablo II y Diciembre 1986"/>
    <n v="-34.664141999999998"/>
    <n v="-58.455516000000003"/>
    <x v="811"/>
    <x v="15"/>
    <d v="2024-06-11T00:00:00"/>
    <n v="0.5"/>
    <n v="100"/>
    <m/>
    <m/>
    <m/>
    <m/>
    <s v="LA UNION LTDA"/>
    <n v="2024"/>
    <s v="Obra de emergencia"/>
    <s v="1405-CBAS-24"/>
    <n v="30711170053"/>
    <s v="usuarios"/>
    <m/>
    <m/>
    <m/>
    <m/>
    <m/>
    <m/>
    <m/>
    <m/>
    <m/>
  </r>
  <r>
    <s v="Barrio Los Piletones"/>
    <s v="Arreglo de Pavimento y Pluviales en Manzana 8 - Barrio Los Piletones "/>
    <s v="Finalizada"/>
    <s v="Hidráulica e Infraestructura"/>
    <x v="2"/>
    <s v="Las tareas vinculadas a los arreglos: rotura y reconstrucción de veredas hormigón, retiro y limpieza de rejillas y cañerias pluviales, Provisión y colocación de rejillas pluviales nuevas, conexión a la red de agua y cloaca en casa de Mz. 8"/>
    <n v="3202918"/>
    <n v="8"/>
    <s v="Villa Soldati"/>
    <s v="Plumerillo entre Lacarra y Mujeres Luchadoras"/>
    <n v="-34.663516000000001"/>
    <n v="-58.452986000000003"/>
    <x v="812"/>
    <x v="15"/>
    <d v="2024-03-30T00:00:00"/>
    <n v="1"/>
    <n v="100"/>
    <m/>
    <m/>
    <m/>
    <m/>
    <s v="Jorge Canelles Ltda"/>
    <n v="2024"/>
    <s v="Reconocimiento de Servicio"/>
    <s v="812-CBAS-2024"/>
    <n v="30708832959"/>
    <s v="vecinos"/>
    <m/>
    <m/>
    <m/>
    <m/>
    <m/>
    <m/>
    <m/>
    <m/>
    <m/>
  </r>
  <r>
    <s v="Obras Comuna 8"/>
    <s v="Reparación de sistema de reserva y elevación de agua en Edificio D Complejo Habitacional 180 Viviendas"/>
    <s v="Finalizado"/>
    <s v="Hidráulica e Infraestructura"/>
    <x v="2"/>
    <s v="Reemplazo de bomba de elevación a tanques elevados y de bomba inteligente para acopio de agua en tanque cisterna, con la adecuación necesaria para el tablero eléctrico"/>
    <n v="1223305"/>
    <n v="8"/>
    <s v="Villa Soldati"/>
    <s v="Fernandez De La Cruz Av. Y Lacarra Av."/>
    <n v="-34.66492169"/>
    <n v="-58.449958940000002"/>
    <x v="813"/>
    <x v="15"/>
    <d v="2024-02-26T00:00:00"/>
    <n v="0.01"/>
    <n v="100"/>
    <m/>
    <m/>
    <m/>
    <m/>
    <s v="MARTINEZ CESAR JAVIER"/>
    <n v="2024"/>
    <s v="Reconocimiento de Servicio"/>
    <s v="402-CBAS-2024"/>
    <n v="20273633325"/>
    <s v="vecinos"/>
    <m/>
    <m/>
    <m/>
    <m/>
    <m/>
    <m/>
    <m/>
    <m/>
    <m/>
  </r>
  <r>
    <s v="Obras Comuna 8"/>
    <s v="Tendido de Red de agua potable en Torre G – Complejo Habitacional 180 Viviendas"/>
    <s v="Finalizado"/>
    <s v="Hidráulica e Infraestructura"/>
    <x v="2"/>
    <s v="Tareas necesarias debido a la emergencia para solucionar la falta de agua en la sala de cisternas del edificio en cuestión, cambio de cañerias y nueva conexión a la red de agua exterior . "/>
    <n v="1321134"/>
    <n v="8"/>
    <s v="Villa Soldati"/>
    <s v="Fernandez De La Cruz Av. Y Lacarra Av."/>
    <n v="-34.66492169"/>
    <n v="-58.449958940000002"/>
    <x v="814"/>
    <x v="15"/>
    <d v="2024-06-07T00:00:00"/>
    <n v="0.1"/>
    <n v="100"/>
    <m/>
    <m/>
    <m/>
    <m/>
    <s v="Jorge Canelles Ltda"/>
    <n v="2024"/>
    <s v="Obra de emergencia"/>
    <s v="1324-CBAS-2024"/>
    <n v="30708832959"/>
    <s v="vecinos"/>
    <m/>
    <m/>
    <m/>
    <m/>
    <m/>
    <m/>
    <m/>
    <m/>
    <m/>
  </r>
  <r>
    <s v="Parque Roca"/>
    <s v="Limpieza y desobstrucción del sistema cloacal - Parque Roca Sector C"/>
    <s v="En Ejecución "/>
    <s v="Espacio Público"/>
    <x v="2"/>
    <s v="Limpieza y desobstrucción de colectoras cloacales en Sector C del Parque Roca. Incluye bocas de registro - Utilización de camión desobstructor."/>
    <n v="25017930"/>
    <n v="8"/>
    <s v="Villa Soldati"/>
    <s v="Av. Cnel. Roca 3980"/>
    <n v="-34.677173000000003"/>
    <n v="-58.448652000000003"/>
    <x v="815"/>
    <x v="15"/>
    <d v="2024-12-31T00:00:00"/>
    <n v="12"/>
    <n v="30"/>
    <m/>
    <m/>
    <m/>
    <m/>
    <s v=" Herrería y Técnicas Mecánicas Ltda"/>
    <n v="2024"/>
    <s v="Convenio"/>
    <s v="75-GCABA-CBAS-2024"/>
    <m/>
    <m/>
    <m/>
    <m/>
    <m/>
    <m/>
    <m/>
    <m/>
    <m/>
    <m/>
    <m/>
  </r>
  <r>
    <s v="Parque Roca"/>
    <s v="Instalación de sistema de iluminación en sector de tanques elevados en Parque Roca sector C "/>
    <s v="Finalizada"/>
    <s v="Hidráulica e Infraestructura"/>
    <x v="2"/>
    <s v="Colocación y tendido de la instalación eléctrica para  6 reflectores con automatización de encendido "/>
    <n v="2980188"/>
    <n v="8"/>
    <s v="Villa Soldati"/>
    <s v="Av. Cnel. Roca 3980"/>
    <n v="-34.677173000000003"/>
    <n v="-58.448652000000003"/>
    <x v="728"/>
    <x v="15"/>
    <d v="2024-02-23T00:00:00"/>
    <n v="0.5"/>
    <n v="100"/>
    <m/>
    <m/>
    <m/>
    <m/>
    <s v="MARTINEZ CESAR JAVIER"/>
    <n v="2024"/>
    <s v="Reconocimiento de Servicio"/>
    <s v="540-CBAS-2024"/>
    <n v="20273633325"/>
    <s v="usuarios"/>
    <m/>
    <m/>
    <m/>
    <m/>
    <m/>
    <m/>
    <m/>
    <m/>
    <m/>
  </r>
  <r>
    <s v="Parque Roca"/>
    <s v="Reacondicionamiento parquizado y media sombra Sector Pileta Parque Roca Sector C."/>
    <s v="Finalizada"/>
    <s v="Hidráulica e Infraestructura"/>
    <x v="2"/>
    <s v="Se realizo el parquizado necesario y el tendido de media sombra en el sector Piletas"/>
    <n v="3348291"/>
    <n v="8"/>
    <s v="Villa Soldati"/>
    <s v="Av. Cnel. Roca 3980"/>
    <n v="-34.677173000000003"/>
    <n v="-58.448652000000003"/>
    <x v="752"/>
    <x v="15"/>
    <d v="2024-01-05T00:00:00"/>
    <n v="1"/>
    <n v="100"/>
    <m/>
    <m/>
    <m/>
    <m/>
    <s v="SAN ROQUE LTDA"/>
    <n v="2024"/>
    <s v="Reconocimiento de Servicio"/>
    <s v="211-CBAS-2024"/>
    <n v="30710872496"/>
    <s v="usuarios"/>
    <m/>
    <m/>
    <m/>
    <m/>
    <m/>
    <m/>
    <m/>
    <m/>
    <m/>
  </r>
  <r>
    <s v="Parque Roca"/>
    <s v="Tendido de nuevo cambio de desagote de Pileta Parque Roca Sector C"/>
    <s v="Finalizada"/>
    <s v="Hidráulica e Infraestructura"/>
    <x v="2"/>
    <s v="Cambiar por nuevo caño de desagote con las reparaciones necesarias de albañileria y pintura"/>
    <n v="1693692"/>
    <n v="8"/>
    <s v="Villa Soldati"/>
    <s v="Av. Cnel. Roca 3980"/>
    <n v="-34.677173000000003"/>
    <n v="-58.448652000000003"/>
    <x v="752"/>
    <x v="15"/>
    <d v="2024-01-05T00:00:00"/>
    <n v="0.1"/>
    <n v="100"/>
    <m/>
    <m/>
    <m/>
    <m/>
    <s v="PERICO LTDA."/>
    <n v="2024"/>
    <s v="Contratación Directa"/>
    <s v="114-CBAS-2024"/>
    <n v="30711841462"/>
    <s v="usuarios"/>
    <m/>
    <m/>
    <m/>
    <m/>
    <m/>
    <m/>
    <m/>
    <m/>
    <m/>
  </r>
  <r>
    <s v="Parque Olímpico"/>
    <s v="Mantenimiento mensual predio del Estacionamiento Ex Parque de la Ciudad"/>
    <s v="Finalizada"/>
    <s v="Espacio Público"/>
    <x v="2"/>
    <s v="Mantenimiento Mensual del predio Con las Tareas De: Desmalezado, Limpieza, Corte De Césped, Barrido, Barrido Profundo De Solados, Cemento/Asfáltico. Mantenimiento De Red Pluvial Existente, Incluye Tareas De Desobstrucción Manual O Con Equipo Apropiado"/>
    <n v="2961000"/>
    <n v="8"/>
    <s v="Villa Lugano"/>
    <s v="Escalada Av. Y Presidente Roca Av."/>
    <n v="-34.675640999999999"/>
    <n v="-58.454313999999997"/>
    <x v="612"/>
    <x v="10"/>
    <d v="2023-09-10T00:00:00"/>
    <n v="12"/>
    <n v="100"/>
    <m/>
    <m/>
    <m/>
    <m/>
    <s v=" SAN ROQUE LTDA"/>
    <n v="2023"/>
    <s v="Reconocimiento de Servicio"/>
    <m/>
    <n v="30710872496"/>
    <s v="usuarios"/>
    <m/>
    <m/>
    <m/>
    <m/>
    <m/>
    <m/>
    <m/>
    <m/>
    <m/>
  </r>
  <r>
    <s v="Buenos Aires Playa 2024"/>
    <s v="BA Playa 2024 - Parque de los Niños - Etapa 1 "/>
    <s v="Finalizada"/>
    <s v="Espacio Público"/>
    <x v="2"/>
    <s v="Ejecución De Playa Seca Para Programa Bs As Playa 2024: El AcondicionamientoY LLenado Con Arena De Las Canchas De Beach Vóley, Beach Handball, Tejo Y Bochas Así Como Del Arenero Del Sector Niños"/>
    <n v="46938002"/>
    <n v="8"/>
    <s v="Villa Soldati"/>
    <s v="Escalada Av. Y Castañares Av."/>
    <n v="-34.663570999999997"/>
    <n v="-58.466935999999997"/>
    <x v="816"/>
    <x v="15"/>
    <d v="2024-01-08T00:00:00"/>
    <n v="0.1"/>
    <n v="100"/>
    <m/>
    <m/>
    <m/>
    <m/>
    <s v="PIXEL CONSTRUCCIONES SRL"/>
    <n v="2024"/>
    <s v="Reconocimiento de Servicio"/>
    <s v="62-CBAS-2024"/>
    <n v="33715426779"/>
    <s v="usuarios"/>
    <m/>
    <m/>
    <m/>
    <m/>
    <m/>
    <m/>
    <m/>
    <m/>
    <m/>
  </r>
  <r>
    <s v="Buenos Aires Playa 2024"/>
    <s v="BA Playa 2024 - Parque de los Niños - Parque de la Ciudad - Etapa 2 "/>
    <s v="Finalizada"/>
    <s v="Espacio Público"/>
    <x v="2"/>
    <s v="Ejecución De Playa Seca Para Programa Bs As Playa 2024: El AcondicionamientoY LLenado Con Arena De Las Canchas De Beach Vóley, Beach Handball, Tejo Y Bochas Así Como Del Arenero Del Sector Niños"/>
    <n v="18390715"/>
    <n v="8"/>
    <s v="Villa Soldati"/>
    <s v="Escalada Av. Y Castañares Av."/>
    <n v="-34.663570999999997"/>
    <n v="-58.466935999999997"/>
    <x v="817"/>
    <x v="15"/>
    <d v="2024-01-19T00:00:00"/>
    <n v="0.1"/>
    <n v="100"/>
    <m/>
    <m/>
    <m/>
    <m/>
    <s v="PIXEL CONSTRUCCIONES SRL"/>
    <n v="2024"/>
    <s v="Reconocimiento de Servicio"/>
    <s v="121-CBAS-2024"/>
    <n v="33715426779"/>
    <s v="usuarios"/>
    <m/>
    <m/>
    <m/>
    <m/>
    <m/>
    <m/>
    <m/>
    <m/>
    <m/>
  </r>
  <r>
    <s v="Buenos Aires Playa 2025"/>
    <s v="BA Playa 2024 - Parque de los Niños - Etapa 3"/>
    <s v="Finalizada"/>
    <s v="Espacio Público"/>
    <x v="2"/>
    <s v="Ejecución De Playa Seca Para Programa Bs As Playa 2024: El AcondicionamientoY LLenado Con Arena De Las Canchas De Beach Vóley, Beach Handball, Tejo Y Bochas Así Como Del Arenero Del Sector Niños"/>
    <n v="17516690"/>
    <n v="8"/>
    <s v="Villa Soldati"/>
    <s v="Escalada Av. Y Castañares Av."/>
    <n v="-34.663570999999997"/>
    <n v="-58.466935999999997"/>
    <x v="818"/>
    <x v="15"/>
    <d v="2024-03-05T00:00:00"/>
    <n v="2"/>
    <n v="100"/>
    <m/>
    <m/>
    <m/>
    <m/>
    <s v="PIXEL CONSTRUCCIONES SRL"/>
    <n v="2024"/>
    <s v="Reconocimiento de Servicio"/>
    <s v="512-CBAS-2024"/>
    <n v="33715426779"/>
    <s v="usuarios"/>
    <m/>
    <m/>
    <m/>
    <m/>
    <m/>
    <m/>
    <m/>
    <m/>
    <m/>
  </r>
  <r>
    <s v="Barrio Los Piletones"/>
    <s v="Redes cloacales y Mantenimiento de Complejo Habitacional Los Piletones (Agosto2023-Julio2024)"/>
    <s v="En ejecución"/>
    <s v="Hidráulica e Infraestructura"/>
    <x v="2"/>
    <s v="Servicio mensual de limpieza y reparación de redes cloacales, tareas de reparación y mantenimiento de azoteas, fachadas, iluminación de escaleras y cerramientos perimetrales en el Complejo Habitacional Los Piletones "/>
    <n v="40253903"/>
    <n v="8"/>
    <s v="Villa Soldati"/>
    <s v="Juan Pablo II, Plumerillo y v. Asturias"/>
    <n v="-34.663449999999997"/>
    <n v="-58.459488999999998"/>
    <x v="713"/>
    <x v="12"/>
    <d v="2023-12-31T00:00:00"/>
    <n v="12"/>
    <n v="90"/>
    <m/>
    <m/>
    <m/>
    <m/>
    <s v="Jorge Canelles Ltda"/>
    <n v="2023"/>
    <s v="Convenio"/>
    <s v="56 GCABA-CBAS-2022"/>
    <n v="30708832959"/>
    <s v="vecinos"/>
    <m/>
    <m/>
    <m/>
    <m/>
    <m/>
    <m/>
    <m/>
    <m/>
    <m/>
  </r>
  <r>
    <s v="Barrio Los Piletones"/>
    <s v="Obra de Emergencia en Edificio Nº 08 – Barrio Los Piletones "/>
    <s v="Finalizada"/>
    <s v="Arquitectura"/>
    <x v="2"/>
    <s v="Reparaciones necesarias por falta de agua en cocina, cateo, rotura de pisos y reparación de caño de agua"/>
    <n v="255936"/>
    <n v="8"/>
    <s v="Villa Soldati"/>
    <s v="Plumerillo entre Juan Pablo II y sendero 14 de Mayo"/>
    <n v="-34.659987000000001"/>
    <n v="-58.455952000000003"/>
    <x v="819"/>
    <x v="12"/>
    <d v="2023-06-30T00:00:00"/>
    <n v="0.01"/>
    <n v="100"/>
    <m/>
    <m/>
    <m/>
    <m/>
    <s v="Jorge Canelles Ltda"/>
    <n v="2023"/>
    <s v="Obra de emergencia"/>
    <s v="1661-CBAS-2023"/>
    <n v="30708832959"/>
    <s v="vecinos"/>
    <m/>
    <m/>
    <m/>
    <m/>
    <m/>
    <m/>
    <m/>
    <m/>
    <m/>
  </r>
  <r>
    <s v="Barrio Los Piletones"/>
    <s v="Reparación sistema de elevación de agua Edificio N° 17 – Complejo Habitacional Los Piletones "/>
    <s v="Finalizada"/>
    <s v="Hidráulica e Infraestructura"/>
    <x v="2"/>
    <s v="Las tareas vinculadas al buen funcionamiento del sistema de elevación de agua, readecuar cableado, tablero, conexiones a bomba y gabinete de medidores, reparaciones de veredas"/>
    <n v="456350"/>
    <n v="8"/>
    <s v="Villa Soldati"/>
    <s v="Ana Maria Janer entre sendero 14 de Mayo y Mujeres Victoriosas"/>
    <n v="-34.659987000000001"/>
    <n v="-58.455952000000003"/>
    <x v="723"/>
    <x v="12"/>
    <d v="2023-09-28T00:00:00"/>
    <n v="0.1"/>
    <n v="100"/>
    <m/>
    <m/>
    <m/>
    <m/>
    <s v=" MARTINEZ CESAR JAVIER"/>
    <n v="2023"/>
    <s v="Obra de emergencia"/>
    <s v="2743-CBAS-2023"/>
    <n v="20273633325"/>
    <s v="usuarios"/>
    <m/>
    <m/>
    <m/>
    <m/>
    <m/>
    <m/>
    <m/>
    <m/>
    <m/>
  </r>
  <r>
    <s v="Barrio Los Piletones"/>
    <s v="Reparación de Bombeo Cloacal Complejo Habitacional Los Piletones"/>
    <s v="Finalizada"/>
    <s v="Hidráulica e Infraestructura"/>
    <x v="2"/>
    <s v="Los trabajos consisten en el cambio de Tablero Eléctrico, cableado a bombas y automáticos e iluminación. "/>
    <n v="3585211"/>
    <n v="8"/>
    <s v="Villa Soldati"/>
    <s v="Av. Asturias y Plumerillo "/>
    <n v="-34.665804999999999"/>
    <n v="-58.455976"/>
    <x v="820"/>
    <x v="12"/>
    <d v="2023-11-20T00:00:00"/>
    <n v="0.1"/>
    <n v="100"/>
    <m/>
    <m/>
    <m/>
    <m/>
    <s v=" MARTINEZ CESAR JAVIER"/>
    <n v="2023"/>
    <s v="Reconocimiento de Servicio"/>
    <s v="3211-CBAS-2023"/>
    <n v="20273633325"/>
    <s v="usuarios"/>
    <m/>
    <m/>
    <m/>
    <m/>
    <m/>
    <m/>
    <m/>
    <m/>
    <m/>
  </r>
  <r>
    <s v="Barrio Los Piletones"/>
    <s v="Destacamento Policial Piletones "/>
    <s v="Finalizada"/>
    <s v="Arquitectura"/>
    <x v="2"/>
    <s v="Puesta en valor la instación eléctrica y la pintura interior completa. Provición y colocación de cuatro aires acondicionados y un termotanque con las correspondientes térmicas."/>
    <n v="6394628"/>
    <n v="8"/>
    <s v="Villa Soldati"/>
    <s v="Av. Asturias, Batle Ordoñez y Mujeres Victoriosas"/>
    <n v="-34.664482"/>
    <n v="-58.457470999999998"/>
    <x v="821"/>
    <x v="12"/>
    <d v="2023-12-19T00:00:00"/>
    <n v="0.1"/>
    <n v="100"/>
    <m/>
    <m/>
    <m/>
    <m/>
    <s v="LA UNION LTDA"/>
    <n v="2023"/>
    <s v="Obra de emergencia"/>
    <s v="3437-CBAS-23"/>
    <n v="30711170053"/>
    <s v="vecinos"/>
    <m/>
    <m/>
    <m/>
    <m/>
    <m/>
    <m/>
    <m/>
    <m/>
    <m/>
  </r>
  <r>
    <s v="Barrio Los Piletones"/>
    <s v="Obra de Emergencia: Reparaciones varias en Torre 4 UF2 "/>
    <s v="Finalizada"/>
    <s v="Arquitectura"/>
    <x v="2"/>
    <s v="Cambio  de puerta de baño, reposición de cerámicos y solucionar filtraciones en baño. Vereda perimetral para accesibilidad al edificio"/>
    <n v="770834"/>
    <n v="8"/>
    <s v="Villa Soldati"/>
    <s v="Sendero de la Paz y Juan Pablo II"/>
    <n v="-34.664290000000001"/>
    <n v="-58.456254999999999"/>
    <x v="822"/>
    <x v="12"/>
    <d v="2023-12-17T00:00:00"/>
    <n v="0.5"/>
    <n v="100"/>
    <m/>
    <m/>
    <m/>
    <m/>
    <s v="Jorge Canelles Ltda"/>
    <n v="2023"/>
    <s v="Obra de emergencia"/>
    <s v="92-CBAS-24"/>
    <n v="30708832959"/>
    <s v="vecinos"/>
    <m/>
    <m/>
    <m/>
    <m/>
    <m/>
    <m/>
    <m/>
    <m/>
    <m/>
  </r>
  <r>
    <s v="Parque Roca"/>
    <s v="Parque Roca -Sector B - Sistema colectoras cloacales - febrero y marzo 2023"/>
    <s v="Finalizada"/>
    <s v="Hidráulica e Infraestructura"/>
    <x v="2"/>
    <s v="Limpieza y desobstrucción de colectoras cloacales en Sector B del Parque Roca. Incluye bocas de registro - Utilización de camión desobstructor."/>
    <n v="2220233"/>
    <n v="8"/>
    <s v="Villa Soldati"/>
    <s v="Av. Cnel. Roca 3980"/>
    <n v="-34.677173000000003"/>
    <n v="-58.448652000000003"/>
    <x v="541"/>
    <x v="12"/>
    <d v="2023-03-31T00:00:00"/>
    <n v="2"/>
    <n v="100"/>
    <m/>
    <m/>
    <m/>
    <m/>
    <s v="Servicios Ibarra S.R.L"/>
    <n v="2023"/>
    <s v="Reconocimiento de Servicio"/>
    <m/>
    <n v="30712217444"/>
    <s v="usuarios"/>
    <m/>
    <m/>
    <m/>
    <m/>
    <m/>
    <m/>
    <m/>
    <m/>
    <m/>
  </r>
  <r>
    <s v="Parque Roca"/>
    <s v="Parque Roca -Sector C - Limpieza y desobstrucción de sistema colectoras cloacales - marzo 2023"/>
    <s v="Finalizada"/>
    <s v="Hidráulica e Infraestructura"/>
    <x v="2"/>
    <s v="Limpieza y desobstrucción de colectoras cloacales en Sector C del Parque Roca. Incluye bocas de registro - Utilización de camión desobstructor."/>
    <n v="2302294"/>
    <m/>
    <s v="Villa Soldati"/>
    <s v="Av. Cnel. Roca 3980"/>
    <n v="-34.677173000000003"/>
    <n v="-58.448652000000003"/>
    <x v="687"/>
    <x v="12"/>
    <d v="2023-03-31T00:00:00"/>
    <n v="1"/>
    <n v="100"/>
    <m/>
    <m/>
    <m/>
    <m/>
    <s v="PIXEL CONSTRUCCIONES SRL"/>
    <n v="2023"/>
    <s v="Reconocimiento de Servicio"/>
    <s v="892-CBAS-2023"/>
    <n v="33715426779"/>
    <s v="usuarios"/>
    <m/>
    <m/>
    <m/>
    <m/>
    <m/>
    <m/>
    <m/>
    <m/>
    <m/>
  </r>
  <r>
    <s v="Parque Roca"/>
    <s v="Parque Roca -Sector C - Limpieza y desobstrucción de sistema colectoras cloacales"/>
    <s v="Finalizada"/>
    <s v="Hidráulica e Infraestructura"/>
    <x v="2"/>
    <s v="Limpieza y desobstrucción de colectoras cloacales en Sector C del Parque Roca. Incluye bocas de registro - Utilización de camión desobstructor."/>
    <n v="13567812"/>
    <n v="8"/>
    <s v="Villa Soldati"/>
    <s v="Av. Cnel. Roca 3980"/>
    <n v="-34.677173000000003"/>
    <n v="-58.448652000000003"/>
    <x v="695"/>
    <x v="12"/>
    <d v="2023-12-31T00:00:00"/>
    <n v="9"/>
    <n v="100"/>
    <m/>
    <m/>
    <m/>
    <m/>
    <s v="Servicios Ibarra S.R.L"/>
    <n v="2023"/>
    <s v="Reconocimiento de Servicio"/>
    <m/>
    <n v="30712217444"/>
    <s v="usuarios"/>
    <m/>
    <m/>
    <m/>
    <m/>
    <m/>
    <m/>
    <m/>
    <m/>
    <m/>
  </r>
  <r>
    <s v="Parque Roca"/>
    <s v="Reparación sistema de elevación de agua en tanques elevados parque Roca sector C"/>
    <s v="Finalizada"/>
    <s v="Hidráulica e Infraestructura"/>
    <x v="2"/>
    <s v="Los  trabajos consisten en reparaciones en la Instalación Eléctrica del Sistema debido a daños producidos por vandalismo."/>
    <n v="141707"/>
    <n v="8"/>
    <s v="Villa Soldati"/>
    <s v="Av. Cnel. Roca 3980"/>
    <n v="-34.677173000000003"/>
    <n v="-58.448652000000003"/>
    <x v="823"/>
    <x v="12"/>
    <d v="2023-11-10T00:00:00"/>
    <n v="0.1"/>
    <n v="100"/>
    <m/>
    <m/>
    <m/>
    <m/>
    <s v="MARTINEZ CESAR JAVIER"/>
    <n v="2023"/>
    <s v="Reconocimiento de Servicio"/>
    <s v="3218-CBAS-2023"/>
    <n v="20273633325"/>
    <s v="usuarios"/>
    <m/>
    <m/>
    <m/>
    <m/>
    <m/>
    <m/>
    <m/>
    <m/>
    <m/>
  </r>
  <r>
    <s v="Parque Roca"/>
    <s v="Puesta en valor piletas de natación Parque Roca"/>
    <s v="Finalizada"/>
    <s v="Arquitectura"/>
    <x v="2"/>
    <s v="Reparaciones de las fisuras en las superficies de las piletas finalizando con pintura de caucho y el cambio de baldosas térmicas en los solados perimetrales"/>
    <n v="5376389"/>
    <n v="8"/>
    <s v="Villa Soldati"/>
    <s v="Av. Cnel. Roca 3980"/>
    <n v="-34.677173000000003"/>
    <n v="-58.448652000000003"/>
    <x v="824"/>
    <x v="12"/>
    <d v="2023-11-14T00:00:00"/>
    <n v="1"/>
    <n v="100"/>
    <m/>
    <m/>
    <m/>
    <m/>
    <s v="27 de Octubre"/>
    <n v="2023"/>
    <s v="Reconocimiento de Servicio"/>
    <s v="2823-CBAS-2023"/>
    <m/>
    <s v="usuarios"/>
    <m/>
    <m/>
    <m/>
    <m/>
    <m/>
    <m/>
    <m/>
    <m/>
    <m/>
  </r>
  <r>
    <s v="Parque Roca"/>
    <s v="Puesta en Valor Vestuarios de Pileta y Módulos Sanitarios en Estadio Parque Roca Sector C"/>
    <s v="Finalizada"/>
    <s v="Arquitectura"/>
    <x v="2"/>
    <s v="Mantenimiento y puesta a punto de todos los artefactos sanitarios, recambio de artefactos de iluminación, pintura general de muros, cielorrasos y carpinterías. "/>
    <n v="12113285"/>
    <n v="8"/>
    <s v="Villa Soldati"/>
    <s v="Av. Cnel. Roca 3980"/>
    <n v="-34.677173000000003"/>
    <n v="-58.448652000000003"/>
    <x v="825"/>
    <x v="12"/>
    <d v="2024-01-05T00:00:00"/>
    <n v="1"/>
    <n v="100"/>
    <m/>
    <m/>
    <m/>
    <m/>
    <s v="PERICO LTDA."/>
    <n v="2024"/>
    <s v="Reconocimiento de Servicio"/>
    <s v="291-CBAS-2024"/>
    <n v="30711841462"/>
    <s v="usuarios"/>
    <m/>
    <m/>
    <m/>
    <m/>
    <m/>
    <m/>
    <m/>
    <m/>
    <m/>
  </r>
  <r>
    <s v="Obras Comuna 8"/>
    <s v="Escuela de Educación Media Nº 2 - D.E.Nº 20 - Cañada de Gómez Nº 3850"/>
    <s v="En Ejecución "/>
    <s v="Arquitectura"/>
    <x v="2"/>
    <s v="La obra consiste en la construcción de dos aulas y el núcleo sanitario en el edificio existente de la Escuela Media Nº2"/>
    <n v="102929564"/>
    <n v="8"/>
    <s v="Villa Lugano"/>
    <s v=" Cañada de Gómez Nº 3850"/>
    <n v="-34.675559999999997"/>
    <n v="-58.486632"/>
    <x v="826"/>
    <x v="12"/>
    <d v="2024-06-27T00:00:00"/>
    <n v="8"/>
    <n v="97.19"/>
    <m/>
    <m/>
    <m/>
    <m/>
    <s v="PIXEL CONSTRUCCIONES SRL"/>
    <n v="2023"/>
    <s v="Licitación Pública"/>
    <s v="03-CBAS-2023"/>
    <n v="33715426779"/>
    <s v="vecinos"/>
    <m/>
    <m/>
    <m/>
    <m/>
    <m/>
    <m/>
    <m/>
    <m/>
    <m/>
  </r>
  <r>
    <s v="Obras Comuna 8"/>
    <s v="Escuela de Educación Media Nº 1 - D.E.Nº 13 - Av. Escalada 2890"/>
    <s v="En Ejecución "/>
    <s v="Arquitectura"/>
    <x v="2"/>
    <s v="Ampliación de aulas externas en la Escuela de Educación Media N°1"/>
    <n v="167005347"/>
    <n v="8"/>
    <s v="Villa Lugano"/>
    <s v="Av. Escalada 2890"/>
    <n v="-34.664169999999999"/>
    <n v="-58.470258999999999"/>
    <x v="827"/>
    <x v="12"/>
    <d v="2024-07-10T00:00:00"/>
    <n v="8"/>
    <n v="74.489999999999995"/>
    <m/>
    <m/>
    <m/>
    <m/>
    <s v="PIXEL CONSTRUCCIONES SRL"/>
    <n v="2023"/>
    <s v="Licitación Pública"/>
    <s v="04-CBAS-2023"/>
    <n v="33715426779"/>
    <s v="vecinos"/>
    <m/>
    <m/>
    <m/>
    <m/>
    <m/>
    <m/>
    <m/>
    <m/>
    <m/>
  </r>
  <r>
    <s v="Parque Roca"/>
    <s v="Aula Ambiental en Parque Roca - Sector C"/>
    <s v="Finalizada"/>
    <s v="Arquitectura"/>
    <x v="2"/>
    <s v="Se realizará la construcción de un Aula Ambiental en el Parque Roca – Sector C – en las inmediaciones de la Huerta que funciona actualmente en el Parque. La misma se construirá sobre un piso de hormigón existente con construcción tradicional y construcción en seco del sistema Steel Frame para muros exteriores y cubierta de chapa."/>
    <n v="25652042"/>
    <n v="8"/>
    <s v="Villa Soldati"/>
    <s v="Av. Cnel. Roca 3980"/>
    <n v="-34.677173000000003"/>
    <n v="-58.448652000000003"/>
    <x v="791"/>
    <x v="12"/>
    <d v="2024-01-28T00:00:00"/>
    <n v="2"/>
    <n v="100"/>
    <m/>
    <m/>
    <m/>
    <m/>
    <s v="Maria Teresa Ltda"/>
    <n v="2023"/>
    <s v="Contratación Directa"/>
    <s v="09-CBAS-2023"/>
    <n v="30715651218"/>
    <s v="usuarios"/>
    <m/>
    <m/>
    <m/>
    <m/>
    <m/>
    <m/>
    <m/>
    <m/>
    <m/>
  </r>
  <r>
    <s v="Plan Hidráulico "/>
    <s v="Proyecto ejecutivo estación de bombeo y regulación Ugarteche"/>
    <s v="En licitación"/>
    <s v="Infraestructura"/>
    <x v="11"/>
    <s v="Obra sobre la desdembocadura del Arroyo Ugarteche. Incluye la instalación de compuertas de cierre que permitan evitar el ingreso de agua a la cámara de desembocadura y una estación de bombeo para trasvasar el volumen retenido en la misma cámara hacia el Río de la Plata."/>
    <s v="$ 132.415.000,00"/>
    <n v="14"/>
    <s v="Palermo"/>
    <s v="Av. Costanera Rafael Obligado sobre la desembocadura del Arroyo Ugarteche"/>
    <n v="-34.569277"/>
    <n v="-58.400095"/>
    <x v="257"/>
    <x v="8"/>
    <m/>
    <m/>
    <n v="0"/>
    <m/>
    <m/>
    <m/>
    <m/>
    <m/>
    <m/>
    <m/>
    <m/>
    <m/>
    <s v="vecinos"/>
    <m/>
    <m/>
    <m/>
    <m/>
    <m/>
    <m/>
    <m/>
    <m/>
    <m/>
  </r>
  <r>
    <s v="Plan Hidráulico "/>
    <s v="Proyecto ejecutivo para ampliación estación de bombeo del A° White"/>
    <s v="En licitación"/>
    <s v="Infraestructura"/>
    <x v="11"/>
    <s v="Análisis de la actual estación de bombeo, planteo de alternativas para la apmpliación e implantación de la misma, Proyecto Licitatorio y elaboración de TDR para el llamado a licitación del Proyecto Ejecutivo y Obra."/>
    <s v="$ 110.153.000,00"/>
    <n v="13"/>
    <s v="Belgrano"/>
    <s v="Dentro de CUBA"/>
    <n v="-34.537387600000002"/>
    <n v="-58.486908"/>
    <x v="257"/>
    <x v="8"/>
    <m/>
    <m/>
    <n v="0"/>
    <m/>
    <m/>
    <m/>
    <m/>
    <m/>
    <m/>
    <m/>
    <m/>
    <m/>
    <s v="vecinos"/>
    <m/>
    <m/>
    <m/>
    <m/>
    <m/>
    <m/>
    <m/>
    <m/>
    <m/>
  </r>
  <r>
    <s v="Plan Hidráulico "/>
    <s v="Relevamiento territorial para validación de ramales en zonas anegables "/>
    <s v="En licitación"/>
    <s v="Infraestructura"/>
    <x v="11"/>
    <s v="Encuesta a vecinos sobre inundaciones a la zona de principal interés para la construcción de pluviales proyectados con el objetivo de corroborar la construcción de los mismos."/>
    <s v="$ 65.000.000,00"/>
    <s v="7, 8 y 9"/>
    <s v="Villa Soldati, Flores, Floresta, Parque Avellaneda, Mataderos, Villa Lugano, Villa Riachuelo, Villa Lugano"/>
    <s v="Area encerrada entre General Paz, Riachuelo, Av. Rivadavia y Av. Saenz"/>
    <m/>
    <m/>
    <x v="257"/>
    <x v="8"/>
    <m/>
    <m/>
    <n v="0"/>
    <m/>
    <m/>
    <m/>
    <m/>
    <m/>
    <m/>
    <m/>
    <m/>
    <m/>
    <s v="usuario"/>
    <m/>
    <m/>
    <m/>
    <m/>
    <m/>
    <m/>
    <m/>
    <m/>
    <m/>
  </r>
  <r>
    <s v="Plan Hidráulico "/>
    <s v="A.R.P.S.- CILDAÑEZ 3 - Ramales Zuviría y Martí 2"/>
    <s v="En licitación"/>
    <s v="Infraestructura"/>
    <x v="11"/>
    <s v="Construcción de los Ramales proyectados Martí y Zuviria para mitigar el riesgo de inundación para tormentas de recurrencias de 10 años en las comunas 7 y 8"/>
    <s v="$ 13.866.795.333,67"/>
    <s v="7, 8 y 9"/>
    <s v="Villa Lugano, Parque Avellaneda y Flores"/>
    <s v="Desde Zuviria 2400 hasta el 5600. Desde Mariano Acosta 200 hasta San Pedrito 500"/>
    <m/>
    <m/>
    <x v="257"/>
    <x v="8"/>
    <m/>
    <m/>
    <n v="0"/>
    <m/>
    <m/>
    <m/>
    <m/>
    <m/>
    <m/>
    <m/>
    <m/>
    <m/>
    <s v="vecinos"/>
    <m/>
    <m/>
    <m/>
    <m/>
    <m/>
    <m/>
    <m/>
    <m/>
    <m/>
  </r>
  <r>
    <s v="Plan Hidráulico "/>
    <s v="Sistema de monitoreo para reservorios y estación de bombeo "/>
    <s v="En licitación"/>
    <s v="Infraestructura"/>
    <x v="11"/>
    <s v="Provisión y montaje de 4 cámaras ubicadas en reservorios de tipo ARTEH para el análisis en tiempo real de su eficiencia."/>
    <s v="$ 294.000.000,00"/>
    <s v="8 y 12"/>
    <s v="Villa Soldati y Saavedra"/>
    <s v="Parque Sarmiento, Parque Indoamericano, Lago Soldati y Parque Natural Reserva Lugano"/>
    <m/>
    <m/>
    <x v="257"/>
    <x v="8"/>
    <m/>
    <m/>
    <n v="0"/>
    <m/>
    <m/>
    <m/>
    <m/>
    <m/>
    <m/>
    <m/>
    <m/>
    <m/>
    <s v="usuario"/>
    <m/>
    <m/>
    <m/>
    <m/>
    <m/>
    <m/>
    <m/>
    <m/>
    <m/>
  </r>
  <r>
    <s v="Plan Hidráulico "/>
    <s v="Evaluación de impacto ambiental para ramales del Sur"/>
    <s v="En licitación"/>
    <s v="Infraestructura"/>
    <x v="11"/>
    <s v="Términos de referencia de la evaluación de impacto ambiental de los ramales para la contratación de una consultora."/>
    <m/>
    <s v="1, 2, 3, 4, 5, 6, 7, 8, 9 y 10"/>
    <s v="Villa Soldati, Flores, Floresta, Parque Avellaneda, Mataderos, Villa Lugano, Villa Riachuelo, Villa Lugano, Liniers, Parque Chacabuco, Caballito, Boedo, San Cristobal, Constitución, Boca, Barracas, Parque Patricios  y Nueva Pompeya"/>
    <s v="Cuencas Boca-Barracas, Ochoa, Elia, Erezcano, San Pedrito, Cildáñez, Larrazabal y Escalada"/>
    <m/>
    <m/>
    <x v="257"/>
    <x v="8"/>
    <m/>
    <m/>
    <n v="0"/>
    <m/>
    <m/>
    <m/>
    <m/>
    <m/>
    <m/>
    <m/>
    <m/>
    <m/>
    <s v="usuario"/>
    <m/>
    <m/>
    <m/>
    <m/>
    <m/>
    <m/>
    <m/>
    <m/>
    <m/>
  </r>
  <r>
    <s v="Plan Hidráulico "/>
    <s v="A.R.P.S. - Ramales Medrano I (Larralde - Ciudad de la Paz) "/>
    <s v="En licitación"/>
    <s v="Infraestructura"/>
    <x v="11"/>
    <s v="Construcción de los Ramales proyectados Larralde y Ciudad de la Paz para mitigar el riesgo de inundación para tormentas de recurrencia de 10 años en las zonas cercanas a Parque Saavedra"/>
    <s v="$ 10.000.000,00"/>
    <s v="12 y 13"/>
    <s v="Nuñez y Saavedra"/>
    <s v="Desde Crisólogo Larralde 3400 hasta Av Comodoro Rivadavia al 2200. Desde Ciudad de la Paz al 2500 hasta el 3700"/>
    <m/>
    <m/>
    <x v="257"/>
    <x v="8"/>
    <m/>
    <m/>
    <n v="0"/>
    <m/>
    <m/>
    <m/>
    <m/>
    <m/>
    <m/>
    <m/>
    <m/>
    <m/>
    <s v="vecinos"/>
    <m/>
    <m/>
    <m/>
    <m/>
    <m/>
    <m/>
    <m/>
    <m/>
    <m/>
  </r>
  <r>
    <s v="Plan Hidráulico "/>
    <s v="Mejora de Eficiencia A° Medrano"/>
    <s v="En licitación"/>
    <s v="Infraestructura"/>
    <x v="11"/>
    <s v="Instalación de tabiques en el Emisario Principal del Medrano para evitar la acumulación de basura en pilares."/>
    <s v="$ 6.000.000,00"/>
    <n v="13"/>
    <s v="Nuñez"/>
    <s v="Totalidad de la Av. Comodoro Martín Rivadavia"/>
    <m/>
    <m/>
    <x v="257"/>
    <x v="8"/>
    <m/>
    <m/>
    <n v="0"/>
    <m/>
    <m/>
    <m/>
    <m/>
    <m/>
    <m/>
    <m/>
    <m/>
    <m/>
    <s v="vecinos"/>
    <m/>
    <m/>
    <m/>
    <m/>
    <m/>
    <m/>
    <m/>
    <m/>
    <m/>
  </r>
  <r>
    <s v="Barreras PDB"/>
    <s v="SISTEMAS DE SEÑALIZACIÓN ACTIVA EN LOS PASOS A NIVEL VEHICULARES Y _x000a_PEATONALES DEL PASEO DEL BAJO"/>
    <s v="Finalizada"/>
    <s v="Transporte"/>
    <x v="1"/>
    <s v="La obra se desarrollará sobre cada uno de los pasos a nivel, vehiculares/peatonales, y peatonales exclusivamente, materializados en el marco de la obra “Paseo _x000a_del Bajo”, donde se intervino la infraestructura de los FFCC que operan las líneas Gral. Mitre y Gral. Roca. La obra comprende la provisión, instalación y puesta en servicio de mecanismos de barreras, semáforos de aviso al conductor y peatonales, y todo lo referente a la Señalización vertical, horizontal, lumínica y sonora."/>
    <n v="456811928.20999998"/>
    <s v="1 y 4"/>
    <s v="San Nicolas, Monserrat, San Telmo y La Boca "/>
    <s v="Es sobre la vía que conecta las Líneas General Mitre y General Roca del FFCC, entre las _x000a_Avenidas Córdoba y Brasil y se interviene también en el paso a nivel Alte. Brown."/>
    <m/>
    <m/>
    <x v="671"/>
    <x v="7"/>
    <s v="03/23"/>
    <n v="18"/>
    <n v="44"/>
    <m/>
    <m/>
    <m/>
    <m/>
    <s v="AUTOTROL SA"/>
    <n v="2021"/>
    <s v="Licitacion Publica"/>
    <s v="39-SIGAF-2021"/>
    <n v="30504913712"/>
    <m/>
    <m/>
    <m/>
    <m/>
    <m/>
    <m/>
    <m/>
    <m/>
    <m/>
    <m/>
  </r>
  <r>
    <s v="Sucre"/>
    <s v="REFUNCIONALIZACION Y OBRAS_x000a_COMPLEMENTARIAS SUCRE - PAMPA"/>
    <s v="Finalizada"/>
    <s v="Transporte"/>
    <x v="1"/>
    <s v="La obra consiste en la materialización de los apoyos de arquitectura y de servicios necesarios para el correcto funcionamiento de la actual Playa de Regulación de colectivos."/>
    <n v="71568934.629999995"/>
    <n v="13"/>
    <s v="Belgrano"/>
    <s v="Av. Virrey Vertiz y Pampa"/>
    <n v="-34560399"/>
    <n v="-58446695"/>
    <x v="558"/>
    <x v="10"/>
    <d v="2023-02-08T00:00:00"/>
    <n v="5"/>
    <n v="13"/>
    <m/>
    <m/>
    <m/>
    <m/>
    <s v="Instaelectro S.A."/>
    <n v="2022"/>
    <s v="Licitacion Publica"/>
    <s v="10179-0041-LPU22"/>
    <n v="33661628729"/>
    <m/>
    <m/>
    <m/>
    <m/>
    <m/>
    <m/>
    <m/>
    <m/>
    <m/>
    <m/>
  </r>
  <r>
    <s v="SECTOP"/>
    <s v="Provisión y colocación de instalación contra incendios para Playa de Acarreos - Herrera 2116 (CABA)"/>
    <s v="Finalizada"/>
    <s v="Arquitectura"/>
    <x v="1"/>
    <s v="Red de incendio"/>
    <s v="$ 20.228.000,00"/>
    <n v="4"/>
    <s v="Barracas"/>
    <s v="Herrera y Rio Cuarto"/>
    <n v="-34.650760300000002"/>
    <n v="-58.373942550000002"/>
    <x v="674"/>
    <x v="10"/>
    <d v="2023-08-12T00:00:00"/>
    <n v="8"/>
    <n v="100"/>
    <m/>
    <m/>
    <m/>
    <m/>
    <s v="INDUSTRIAS MÁS"/>
    <n v="2022"/>
    <s v="LICITACIÓN PÚBLICA BAC"/>
    <s v="7323-1092-LPU22"/>
    <n v="30707041990"/>
    <s v="usuarios"/>
    <m/>
    <m/>
    <m/>
    <m/>
    <m/>
    <s v="https://www.buenosairescompras.gob.ar/PLIEGO/VistaPreviaPliegoCiudadano.aspx?qs=BQoBkoMoEhz9uQ3LmKuWl3E80q3psqmjdb|xQCsSfaRfuUybdUy2ldnK22rYi8ie1BkaaUjuS1BQJknWNJkQyU60/4W3QwjkHhM6DAuKDO|UttRlpow2hg=="/>
    <s v="EX-2022-26534352-   -GCABA-SECTOP"/>
    <m/>
    <m/>
  </r>
  <r>
    <s v="SECTOP"/>
    <s v="Provisión y colocación de módulos prefabricados para oficina y sanitarios."/>
    <s v="Finalizada"/>
    <s v="Arquitectura"/>
    <x v="1"/>
    <s v="Provisión y montaje Modulos de oficinas y sanitarios"/>
    <n v="24667430.93"/>
    <n v="4"/>
    <s v="Barracas"/>
    <s v="Herrera y Rio Cuarto"/>
    <n v="-34.650760300000002"/>
    <n v="-58.373942550000002"/>
    <x v="690"/>
    <x v="12"/>
    <d v="2023-05-15T00:00:00"/>
    <n v="3"/>
    <n v="100"/>
    <m/>
    <m/>
    <m/>
    <m/>
    <s v="ECOSAN SA"/>
    <n v="2022"/>
    <s v="LICITACIÓN PÚBLICA BAC"/>
    <s v="7323-1677-LPU22"/>
    <n v="30707696849"/>
    <s v="usuarios"/>
    <m/>
    <m/>
    <m/>
    <m/>
    <m/>
    <s v="https://www.buenosairescompras.gob.ar/PLIEGO/VistaPreviaPliegoCiudadano.aspx?qs=BQoBkoMoEhx8Hugi3wuXYrIyNXgee77JJ9RtOJoi/D09yHdIGaOhRp5UT2pELWahLwMvTAKCF5hJ437gDXANkrDZ4wgGYAJUWGyo7XsIUZgTk9Nbj9i1ow=="/>
    <s v="EX-2022-37735405-   -GCABA-SECTOP"/>
    <m/>
    <m/>
  </r>
  <r>
    <s v="Plan Hidráulico "/>
    <s v="AMPLIACIÓN DE LA RED SECUNDARIA DE RAMALES PARA LAS CUENCAS DE LOS ARROYOS MALDONADO, VEGA Y CILDAÑEZ – LOTE 1."/>
    <s v="En ejecución"/>
    <s v="HIDRAULICA"/>
    <x v="1"/>
    <s v="RAMALES SECUNDARIOS DE LAS CUENCAS DE LOS ARROYOS MALDONADO, VEGA Y CILDAÑEZ"/>
    <n v="2445953267.3699999"/>
    <s v="10/11/12/13/14/15"/>
    <s v="YERBAL - VILLA LURO - VELEZ SARFIELD FLORESTA - MONTE CASTRO - VILLA DEL PARQUE - VILLA SANTA RITA - PATERNAL - VILLA CRESPO - VILLA URQUIZA"/>
    <m/>
    <m/>
    <m/>
    <x v="828"/>
    <x v="7"/>
    <d v="2025-02-08T00:00:00"/>
    <n v="40"/>
    <m/>
    <m/>
    <m/>
    <m/>
    <m/>
    <s v="Coarco SA"/>
    <m/>
    <m/>
    <m/>
    <m/>
    <s v="vecinos"/>
    <m/>
    <m/>
    <m/>
    <m/>
    <m/>
    <m/>
    <m/>
    <m/>
    <m/>
  </r>
  <r>
    <s v="Plan Hidráulico "/>
    <s v="AMPLIACIÓN DE LA RED SECUNDARIA DE RAMALES PARA LAS CUENCAS DE LOS ARROYOS MALDONADO, VEGA Y CILDAÑEZ – LOTE 2"/>
    <s v="En ejecución"/>
    <s v="HIDRAULICA"/>
    <x v="1"/>
    <s v="RAMALES SECUNDARIOS DE LAS CUENCAS DE LOS ARROYOS MALDONADO, VEGA Y CILDAÑEZ"/>
    <n v="2854144695.4899998"/>
    <s v="10/11/12/13/14/15"/>
    <s v="YERBAL - VILLA LURO - VELEZ SARFIELD FLORESTA - MONTE CASTRO - VILLA DEL PARQUE - VILLA SANTA RITA - PATERNAL - VILLA CRESPO - VILLA URQUIZA"/>
    <m/>
    <m/>
    <m/>
    <x v="828"/>
    <x v="7"/>
    <d v="2025-02-07T00:00:00"/>
    <n v="40"/>
    <m/>
    <m/>
    <m/>
    <m/>
    <m/>
    <s v="Coarco SA"/>
    <m/>
    <m/>
    <m/>
    <m/>
    <s v="vecinos"/>
    <m/>
    <m/>
    <m/>
    <m/>
    <m/>
    <m/>
    <m/>
    <m/>
    <m/>
  </r>
  <r>
    <s v="Plan Hidráulico "/>
    <s v="SISTEMA DE ALERTA TEMPRANA HIDROMETEOROLOGICA CABA"/>
    <s v="Finalizada"/>
    <s v="HIDRAULICA"/>
    <x v="1"/>
    <s v="SISTEMA DE ALERTA TEMPRANA HIDROMETEOROLOGICA CABA"/>
    <s v="$ 109200,00 /u$s98124480,00"/>
    <m/>
    <s v="Las 10 estaciones que se encuentran transmitiendo datos son: Club de Pescadores – Mareógrafo./ Reserva Ecológica – Meteorológica y Cambio Climático./ Parque Avellaneda – Meteorológica y Cambio Climático./ Instituto Nacional del Agua – Ezeiza – Meteorológica y Freatimétrica./ Base Aérea Morón – Meteorológica y Freatimétrica./Campo de Mayo – Meteorológica/El Palomar – Meteorológica./CEAMSE – Pompeya – Meteorológica./Polideportivo Colegiales – Meteorológica./Ciudad Universitaria – Hidrológica"/>
    <m/>
    <m/>
    <m/>
    <x v="570"/>
    <x v="10"/>
    <d v="2024-06-24T00:00:00"/>
    <n v="24"/>
    <n v="100"/>
    <m/>
    <m/>
    <m/>
    <m/>
    <s v="AUTOTROL"/>
    <m/>
    <m/>
    <m/>
    <m/>
    <s v="vecinos"/>
    <m/>
    <m/>
    <m/>
    <m/>
    <m/>
    <m/>
    <m/>
    <m/>
    <m/>
  </r>
  <r>
    <s v="Parque Olí­mpico"/>
    <s v="Nuevos Edificios Parque Olímpico"/>
    <s v="En ejecución"/>
    <s v="Arquitectura"/>
    <x v="9"/>
    <s v="La obra consiste en la construcción de tres nuevos edificios que se emplazarán en el Parque Olí­mpico: Edificio “Oficinas”, Edificio “Hotel - Escuela” y el Edificio Centro de Ciencias Aplicadas al Deporte (CAD). Conjuntamente a ellos, se encuentran dos edificaciones auxiliares, las cuales aglutinan tanques, bombas y subestaciones eléctricas compartidas dentro del Parque Olímpico de la Juventud."/>
    <n v="903283412"/>
    <n v="8"/>
    <s v="Villa Lugano"/>
    <s v="Avenida Coronel Roca Nº 3980/4170"/>
    <n v="-34.672645000000003"/>
    <n v="-58.451140000000002"/>
    <x v="467"/>
    <x v="6"/>
    <d v="2024-08-02T00:00:00"/>
    <n v="23.5"/>
    <n v="56.42"/>
    <m/>
    <m/>
    <m/>
    <m/>
    <s v="Sudamericana S.A."/>
    <n v="2018"/>
    <s v="Licitacion publica"/>
    <s v="650-SIGAF-2018"/>
    <n v="30610895456"/>
    <s v="vecinos"/>
    <m/>
    <m/>
    <m/>
    <m/>
    <m/>
    <s v="https://buenosaires.gob.ar/areas/planeamiento_obras/licitations/web/frontend_dev.php/licitation/index/id/372"/>
    <s v="EX-2018-26652849-DGIURB"/>
    <m/>
    <s v="FODUS"/>
  </r>
  <r>
    <s v="Ex au 3"/>
    <s v="Soluciones Habitacionales 3 ETAPA 2"/>
    <s v="En ejecución"/>
    <s v="Arquitectura"/>
    <x v="9"/>
    <s v="Construcción de Edificio de Soluciones Habitacionales desarrollado en PB más 4 pisos en Calle Mendoza 4246. Contará con 27 viviendas de 3 ambientes y 18 de 2 ambientes (total 45 unidad más 2 locales comerciales)."/>
    <n v="739248652.29999995"/>
    <n v="12"/>
    <s v="villa urquiza"/>
    <s v="Mendoza 4246"/>
    <n v="-34571950"/>
    <n v="-58475179"/>
    <x v="672"/>
    <x v="10"/>
    <d v="2024-07-31T00:00:00"/>
    <n v="22"/>
    <n v="92.75"/>
    <m/>
    <m/>
    <m/>
    <m/>
    <s v="AMG OBRAS CIVILES SA"/>
    <n v="2022"/>
    <s v="Licitacion publica"/>
    <s v="10172-0046-LPU22"/>
    <n v="30519962884"/>
    <s v="vecinos"/>
    <m/>
    <m/>
    <m/>
    <m/>
    <m/>
    <s v="https://buenosairesobras.dguiaf-gcba.gov.ar/PLIEGO/VistaPreviaPliegoCiudadano.aspx?qs=BQoBkoMoEhy6808gjLL6K3oMvQLluT7KvhVi|YC7tm8j0EaxJwy8SVY9NE5BaebXhQL4DyY9FdA2TmEHousSxc7eHDd9gOJadk3rcn9F09aETfvasqEiiQ=="/>
    <s v="EX2022-20130809-GCABA-DGTALMDEP"/>
    <m/>
    <m/>
  </r>
  <r>
    <s v="Procuracion"/>
    <s v="Restauración de fachada y hall planta baja edificio Procuración General - ETAPA 2"/>
    <s v="Finalizada"/>
    <s v="Arquitectura"/>
    <x v="9"/>
    <s v="Puesta en valor de los accesos del edificio de Procuración General"/>
    <n v="39620945.299999997"/>
    <n v="1"/>
    <s v="San Nicolas"/>
    <s v="Uruguay 440"/>
    <n v="-34603581"/>
    <n v="-58386831"/>
    <x v="540"/>
    <x v="10"/>
    <d v="2023-05-31T00:00:00"/>
    <n v="6"/>
    <n v="100"/>
    <m/>
    <m/>
    <m/>
    <m/>
    <s v="SOLUCIONES TERMOHIDRÓFUGAS SRL"/>
    <n v="2022"/>
    <s v="licitacion publica"/>
    <s v="10179-0096-LPU22"/>
    <n v="30702139062"/>
    <s v="usuarios"/>
    <m/>
    <m/>
    <m/>
    <m/>
    <m/>
    <s v="https://buenosairesobras.dguiaf-gcba.gov.ar/PLIEGO/VistaPreviaPliegoCiudadano.aspx?qs=BQoBkoMoEhwGp2qN5R4roiA0Iajo5fGLT/uFOt2hcm9AwCRAgbZ0s6sylwY/iuxV0H/l/4|Rnn6ALrjA7WYN|Kb4m|OZSaKYkHyZRLZKVQOCWyJSX7rWXw=="/>
    <s v="EX2022-31117968-DGCCYA"/>
    <m/>
    <m/>
  </r>
  <r>
    <s v="Playon Ferroviario Colegiales"/>
    <s v="Refuncionalización Edificios Playa Colegiales"/>
    <s v="Finalizada"/>
    <s v="Arquitectura"/>
    <x v="9"/>
    <s v="Puesta en valor de dos galpones ubicados en el Playón Ferroviario de Colegiales. Los mismo serán refuncionalizados a fin de albergar programas de carácter semi-público compatibles con el nuevo parque"/>
    <n v="91862279.640000001"/>
    <n v="13"/>
    <s v="Colegiales"/>
    <s v="Av. Federico Lacroze 2775"/>
    <n v="-34571450"/>
    <n v="-58451423"/>
    <x v="674"/>
    <x v="10"/>
    <d v="2023-09-07T00:00:00"/>
    <n v="9"/>
    <n v="100"/>
    <m/>
    <m/>
    <m/>
    <m/>
    <s v="NAKU CONSTRUCCIONES SRL"/>
    <n v="2022"/>
    <s v="licitacion publica"/>
    <s v="10179-0105-LPU22"/>
    <n v="30575292174"/>
    <s v="vecinos"/>
    <m/>
    <m/>
    <m/>
    <m/>
    <m/>
    <s v="https://buenosairesobras.dguiaf-gcba.gov.ar/PLIEGO/VistaPreviaPliegoCiudadano.aspx?qs=BQoBkoMoEhyhl|UoMneaNgdAdrZ1mOnSD/Ca|Na4|uAiLhigyV/1tbLnAGrcATGjPfTKCPTC|zoossvkzpeORZUcI6/PWxkgRKx8Ui2W8LEbT0BD4mRoRQ=="/>
    <s v="EE-202233324226-DGCCYA"/>
    <m/>
    <m/>
  </r>
  <r>
    <s v="BA Costa"/>
    <s v="Rediseño de explanada y reparaciones en sala &quot;Presentes Ahora y Siempre&quot; - Parque de la Memoria"/>
    <s v="Finalizada"/>
    <s v="Espacio Publico"/>
    <x v="9"/>
    <s v="Rediseño de Explanada que contemple un Acceso vehicular como acceso de servicio a la sala “Presentes, Ahora y Siempre” (PAyS). Asimismo se prevén tareas de impermeabilización en diversos sectores"/>
    <n v="68763244"/>
    <n v="13"/>
    <s v="Belgrano"/>
    <s v="RAFAEL COSTANERA OBLIGADO AV 7001"/>
    <n v="-34540988"/>
    <n v="-58437915"/>
    <x v="674"/>
    <x v="10"/>
    <d v="2023-08-31T00:00:00"/>
    <n v="8.5"/>
    <n v="100"/>
    <m/>
    <m/>
    <m/>
    <m/>
    <s v="CUNUMI SA"/>
    <n v="2022"/>
    <s v="licitacion publica"/>
    <s v="10179-0106-LPU22"/>
    <n v="30615748036"/>
    <s v="vecinos"/>
    <m/>
    <m/>
    <m/>
    <m/>
    <m/>
    <s v="https://buenosairesobras.dguiaf-gcba.gov.ar/PLIEGO/VistaPreviaPliegoCiudadano.aspx?qs=BQoBkoMoEhx|ZAIB7Nr1OeHi13EjpXqsER7QlT|RHUR98LvytZhfPJZCL6QuB|0DiDhlV79DG9f5GPAo6w4Zbciu4Ng/BIZKbz1vmz21SCisOHALlmWNzQ=="/>
    <s v="EE-2022-33887916-DGCCYA"/>
    <m/>
    <m/>
  </r>
  <r>
    <s v="BA Costa"/>
    <s v="Cafetería Parque de la Memoria"/>
    <s v="Finalizada"/>
    <s v="Arquitectura"/>
    <x v="9"/>
    <s v="Construcción de un espacio destinado a cafetería dentro del predio del Parque de la Memoria. Contará con un gran salón vidriado con vistas hacia el río, una zona de apoyo de servicio y sanitarios públicos"/>
    <n v="117280000"/>
    <n v="13"/>
    <s v="Belgrano"/>
    <s v="RAFAEL COSTANERA OBLIGADO AV 7001"/>
    <n v="-34540988"/>
    <n v="-58437915"/>
    <x v="675"/>
    <x v="10"/>
    <d v="2023-09-16T00:00:00"/>
    <n v="8.6"/>
    <n v="100"/>
    <m/>
    <m/>
    <m/>
    <m/>
    <s v="CUNUMI SA"/>
    <n v="2022"/>
    <s v="licitacion publica"/>
    <s v="10179-0103-LPU22"/>
    <n v="30615748036"/>
    <s v="vecinos"/>
    <m/>
    <m/>
    <m/>
    <m/>
    <m/>
    <s v="https://buenosairesobras.dguiaf-gcba.gov.ar/PLIEGO/VistaPreviaPliegoCiudadano.aspx?qs=BQoBkoMoEhzI0UjWzUONvF6BKwjgKZJku0GWD9chkqJPsY6eyNYyehyN5Wt8k5pskQPoWU9wyImJIBsB/sb/UXQ0DO11ADhZql/ta|TVxIDEXX84PyieXw=="/>
    <s v="EE-2022-32423526-DGCCYA"/>
    <m/>
    <m/>
  </r>
  <r>
    <s v="Cementerios"/>
    <s v="Gran Panteon de Flores (ETAPA 1)"/>
    <s v="Finalizada"/>
    <s v="Ingeniería"/>
    <x v="9"/>
    <s v="Refuerzo estructural e Impermeabilizacion cubierta"/>
    <s v="$ 371.921.853,00"/>
    <n v="7"/>
    <s v="Flores"/>
    <s v="Av. Varela y Balbasto"/>
    <n v="-34.647888940000001"/>
    <n v="-58.452945219999997"/>
    <x v="550"/>
    <x v="10"/>
    <d v="2023-07-31T00:00:00"/>
    <n v="12"/>
    <n v="100"/>
    <m/>
    <m/>
    <m/>
    <m/>
    <s v="DEMOLICIONES MITRE"/>
    <n v="2022"/>
    <s v="LICITACIÓN PÚBLICA"/>
    <s v="10179-0022-LPU22"/>
    <n v="30657536551"/>
    <s v="vecinos"/>
    <m/>
    <m/>
    <m/>
    <m/>
    <m/>
    <s v="https://buenosairesobras.dguiaf-gcba.gov.ar/PLIEGO/VistaPreviaPliegoCiudadano.aspx?qs=BQoBkoMoEhxIgeG|ZHd54KF40G5K7vVYkzkGGL|tyUO|qa8wxbKOGcBzZrlml0zuZml1Zv1mGxTWBKoA2tp3pc2cSzo1xk|o2NEFAH6OCYKbwqJ2zkDHGw=="/>
    <s v="EX-2022-10625809-   -GCABA-DGCCYA"/>
    <m/>
    <m/>
  </r>
  <r>
    <s v="Cultura"/>
    <s v="Rehabilitación y adecuación tecnológica Casa Altos de Elorriaga II - Museo del Humor"/>
    <s v="En ejecución"/>
    <s v="Arquitectura"/>
    <x v="9"/>
    <s v="Puesta en valor, rehabilitacion y adecuacion tecnologica de la Casa Altos de Elorriaga II, para instalar el Museo del Humor"/>
    <n v="270459255.30000001"/>
    <n v="1"/>
    <s v="Montserrat"/>
    <s v="Alsina 417 / 419 / 421 / 423"/>
    <n v="-34610049"/>
    <n v="-58372217"/>
    <x v="688"/>
    <x v="12"/>
    <d v="2023-12-02T00:00:00"/>
    <n v="7"/>
    <n v="0"/>
    <m/>
    <m/>
    <m/>
    <m/>
    <s v="SES SA"/>
    <n v="2022"/>
    <s v="Licitación Pública"/>
    <s v="10179-0125-LPU22"/>
    <n v="30647727545"/>
    <s v="la ciudadanía en general, los turistas y visitantes del Casco Histórico"/>
    <m/>
    <m/>
    <m/>
    <m/>
    <m/>
    <s v="https://buenosairesobras.dguiaf-gcba.gov.ar/PLIEGO/VistaPreviaPliegoCiudadano.aspx?qs=BQoBkoMoEhwh2vrgzvEKtOerperNutBdsIV2gtfVc0wve31koD|HoeYvakphj5I4iQ/yhsobRaLUuXWa0r74kAybZX2XqcjZPERDZrxeZxs9|BUwGThiSA=="/>
    <s v="EX-2022-26978091-GCABA-DGCCYA"/>
    <m/>
    <m/>
  </r>
  <r>
    <s v="DGADB"/>
    <s v="Puesta en valor y readecuación tecnológica Palacio Ceci"/>
    <s v="En ejecución"/>
    <s v="Arquitectura"/>
    <x v="9"/>
    <s v="La restauración de la envolvente exterior (Fachadas y Cubiertas), de sus recintos interiores y la adecuación tecnológica del conjunto."/>
    <n v="564979488.5"/>
    <n v="11"/>
    <s v="Devoto"/>
    <s v="Av. Lincoln 4305"/>
    <n v="-34598595"/>
    <n v="-58515690"/>
    <x v="688"/>
    <x v="12"/>
    <d v="2024-05-02T00:00:00"/>
    <n v="12"/>
    <n v="100"/>
    <m/>
    <m/>
    <m/>
    <m/>
    <s v="HIT CONSTRUCCIONES S.A."/>
    <n v="2023"/>
    <s v="Licitación Pública"/>
    <s v="10179-0165-LPU22"/>
    <n v="30709605158"/>
    <s v="Los vecinos de Villa Devoto, la Escuela Dr. Ayrolo, todo aquél visitante del Palacio CECI en general y también, diferentes Organismos del Gobierno de la Ciudad."/>
    <m/>
    <m/>
    <m/>
    <m/>
    <m/>
    <s v="https://buenosairesobras.dguiaf-gcba.gov.ar/PLIEGO/VistaPreviaPliegoCiudadano.aspx?qs=BQoBkoMoEhxwWHp|oBOq0xgdTvv/IgEFTPQtpBk/FXk3JnslZyGegw9jNOR3y1ciUqXJCc6Hjk4ceIH1AW4GNbj/GZvJNmvBHk3uz|ivPclYijrLrhTkwQ=="/>
    <s v="EX-2022-47342233-GCABA-DGCCYA / EX-2022-46335965-GCABA-DGINYAR"/>
    <m/>
    <m/>
  </r>
  <r>
    <s v="Gigena"/>
    <s v="PROYECTO DE INGENIERÍA Relocalización cañerías impulsión L1 y L2 de AySA."/>
    <s v="Anteproyecto"/>
    <s v="Ingenieria"/>
    <x v="9"/>
    <s v="Elaboración del proyecto de ingeniería necesario para el corrimiento de dos lineas de agua potable de DN 1100 mm"/>
    <n v="45984885.380000003"/>
    <n v="14"/>
    <s v="Palermo"/>
    <s v="Freyre entre Dorrego e Infanta Isabel"/>
    <n v="-34.569682999999998"/>
    <n v="-58.422443999999999"/>
    <x v="542"/>
    <x v="12"/>
    <d v="2024-03-28T00:00:00"/>
    <n v="13.5"/>
    <n v="0"/>
    <m/>
    <m/>
    <m/>
    <m/>
    <s v="C&amp;E Construcciones S.A._x0009_"/>
    <n v="2022"/>
    <s v="LICITACIÓN PÚBLICA BAC"/>
    <s v="7323-1844-LPU22"/>
    <n v="30708288361"/>
    <s v="usuarios"/>
    <m/>
    <m/>
    <m/>
    <m/>
    <m/>
    <s v="https://www.buenosairescompras.gob.ar/PLIEGO/VistaPreviaPliegoCiudadano.aspx?qs=BQoBkoMoEhyd7o6qTI|10j6rcNz/pxYJTmTkOiIHwymDo793mqbfRb|AWaZlAlZ4740Z4f4eSbzpjLkB0yU9h6G25vC/JzZG7fH5iaAJctOc0CCeR4Vy8g=="/>
    <s v="EX-2022-43796762-   -GCABA-SECTOP"/>
    <m/>
    <m/>
  </r>
  <r>
    <s v="Polideportivo Alberdi"/>
    <s v="Vestuarios e iluminación deportiva cancha de hockey Polideportivo Juan Bautista Alberdi"/>
    <s v="En ejecución"/>
    <s v="Arquitectura"/>
    <x v="9"/>
    <s v="Vestuarios para cancha de hockey"/>
    <n v="173919866.5"/>
    <n v="9"/>
    <s v="Mataderos"/>
    <s v="Av. Lisandro de la Torre 2288"/>
    <n v="-34.660463450000002"/>
    <n v="-58.502285450000002"/>
    <x v="693"/>
    <x v="10"/>
    <d v="2024-07-31T00:00:00"/>
    <n v="14"/>
    <n v="74.23"/>
    <m/>
    <m/>
    <m/>
    <m/>
    <s v="MONGE CONSTRUCCIONES"/>
    <n v="2023"/>
    <s v="LICITACIÓN PÚBLICA"/>
    <s v="10179-0001-LPU23"/>
    <n v="30711946957"/>
    <s v="vecinos y visitantes del polideportivo"/>
    <m/>
    <m/>
    <m/>
    <m/>
    <m/>
    <s v="https://buenosairesobras.dguiaf-gcba.gov.ar/PLIEGO/VistaPreviaPliegoCiudadano.aspx?qs=BQoBkoMoEhxcOEoWTF0N8oRk8StVFbuEGAHrHgoZgLaGr79p92g7DQ15Mvs|4foM05Sy6nuj8eH2klyKk2jxZBnJ98Bsv|eSy4m2t1HbhHESY0UrQR5zBQ=="/>
    <s v="EX-2023-00438033-   -GCABA-DGCCYA"/>
    <m/>
    <m/>
  </r>
  <r>
    <s v="Registro Civil"/>
    <s v="Renovación de instalaciones Edificio Registro Civil - Etapa 1"/>
    <s v="Finalizada"/>
    <s v="Instalaciones"/>
    <x v="9"/>
    <s v="Actualización y puesta bajo norma de las instalaciones del Registro Civil de URUGUAY AV. 749"/>
    <n v="297828720.69999999"/>
    <n v="1"/>
    <s v="San Nicolas"/>
    <s v="URUGUAY 749/753/757"/>
    <n v="-34599878"/>
    <n v="-58386386"/>
    <x v="694"/>
    <x v="12"/>
    <d v="2024-04-22T00:00:00"/>
    <n v="8"/>
    <n v="100"/>
    <m/>
    <m/>
    <m/>
    <m/>
    <s v="SOLUCIONES TERMOHIDROFUGAS S.R.L._x0009_"/>
    <n v="2023"/>
    <s v="LICITACIÓN PÚBLICA"/>
    <s v="10179-0034-LPU23"/>
    <n v="30702139062"/>
    <s v="trabajadores y publico en general"/>
    <m/>
    <m/>
    <m/>
    <m/>
    <m/>
    <s v="https://buenosairesobras.dguiaf-gcba.gov.ar/PLIEGO/VistaPreviaPliegoCiudadano.aspx?qs=BQoBkoMoEhxX575HUs0A3PAnlCFuFA7IOhTgFksF|Lgl/a8xlYlksP8tNSdu6m97EY5ILEUiHyqqkHwl/2Cy9UVykR|Y59b|xAVwYkIGAJ7olJjfN8fJzA=="/>
    <s v="EX-2023-07550422-   -GCABA-DGCCYA"/>
    <m/>
    <m/>
  </r>
  <r>
    <s v="Cementerios"/>
    <s v="Gran Panteon de Flores (ETAPA 2)"/>
    <s v="En ejecución"/>
    <s v="Ingeniería"/>
    <x v="9"/>
    <s v="Refuerzo estructural e Impermeabilizacion cubierta"/>
    <n v="864892138.20000005"/>
    <m/>
    <s v="Flores"/>
    <s v="Av. Varela y Balbasto"/>
    <n v="-34.647888940000001"/>
    <n v="-58.452945219999997"/>
    <x v="829"/>
    <x v="12"/>
    <m/>
    <m/>
    <m/>
    <m/>
    <m/>
    <m/>
    <m/>
    <s v="DEMOLICIONES MITRE"/>
    <n v="2023"/>
    <s v="LICITACIÓN PÚBLICA"/>
    <s v="10179-0037-LPU23"/>
    <n v="30657536551"/>
    <s v="vecinos"/>
    <m/>
    <m/>
    <m/>
    <m/>
    <m/>
    <s v="https://buenosairesobras.dguiaf-gcba.gov.ar/PLIEGO/VistaPreviaPliegoCiudadano.aspx?qs=BQoBkoMoEhwQ6gCdWldlh0|1ACKMCQzMmA9lPAEHX6ClSyeJpyAOTqr5XXxrgdMdlM2sjqm2Bh1YLqTpwxn51hL6TexQsWG4j3urpqSqFqEonE0HCAKDOQ=="/>
    <s v="EX-2023-14055528-   -GCABA-DGCCYA"/>
    <m/>
    <m/>
  </r>
  <r>
    <s v="Acumar"/>
    <s v="Camino de Sirga V"/>
    <s v="En ejecución"/>
    <s v="Espacio Público y Vial"/>
    <x v="9"/>
    <s v="El proyecto contempla la recuperación de la tenencia de los predios linderos al Riachuelo, la limpieza y adecuación de los terrenos, a fin de construir una calle de servicio y el parque lineal asociado. El camino se ejecuta en granitullo sobre losa de hormigón, excepto donde existe previamente un pavimento en buen estado de conservación que ameritó su conservación."/>
    <n v="1519627676.47"/>
    <n v="4"/>
    <s v="Barracas y Nueva Pompeya"/>
    <s v="margen izquierdo del Riachuelo entre las Avenidas Sáenz y Vieytes"/>
    <m/>
    <m/>
    <x v="602"/>
    <x v="7"/>
    <d v="2023-09-30T00:00:00"/>
    <n v="22"/>
    <n v="100"/>
    <m/>
    <m/>
    <m/>
    <m/>
    <s v="ESTILO QUARZO SRL_x0009_"/>
    <n v="2024"/>
    <s v="Licitacion Publica"/>
    <s v="10241-0008-LPU24"/>
    <n v="30711780846"/>
    <s v="vecinos"/>
    <m/>
    <m/>
    <m/>
    <m/>
    <m/>
    <s v="https://buenosairesobras.dguiaf-gcba.gov.ar/PLIEGO/VistaPreviaPliegoCiudadano.aspx?qs=BQoBkoMoEhyIG0r0q8W2mAMTP4WyOV/VGg3p4PMslY/lvs/WLd9eQd2O9Jff1MfjFyll/UQUOcAQ|U5ZnGxgen|r0lW3pK4mOJx4qoarGO5tr8HBL/LrqwZMkIYxT1Kh4BXZ51S|5O4gSHYkx0/iVge9eQ|QZZBRpHvcOkAlkBfwWATIVcC7oA=="/>
    <s v="EX-2024-09468433-   -GCABA-DGTALMI"/>
    <m/>
    <m/>
  </r>
  <r>
    <s v="Acumar"/>
    <s v="Demolición por riesgo estructural Diógenes Taborda N° 1553"/>
    <s v="Adjudicada"/>
    <s v="Arquitectura"/>
    <x v="9"/>
    <s v="Demolición de edificio con riesgo estructural"/>
    <n v="126012191.03"/>
    <n v="4"/>
    <s v="Nueva Pompeya"/>
    <s v="Diógenes Taborda N° 1553"/>
    <n v="-34656852"/>
    <n v="-58407660"/>
    <x v="692"/>
    <x v="14"/>
    <s v="A/D"/>
    <n v="3"/>
    <n v="0"/>
    <m/>
    <m/>
    <m/>
    <m/>
    <s v="DEMOLICIONES MITRE"/>
    <n v="2024"/>
    <s v="Contratación Directa"/>
    <s v="10241-0001-CDI24"/>
    <n v="30657536551"/>
    <s v="vecinos"/>
    <m/>
    <m/>
    <m/>
    <m/>
    <m/>
    <s v="https://buenosairesobras.dguiaf-gcba.gov.ar/PLIEGO/VistaPreviaPliegoCiudadano.aspx?qs=BQoBkoMoEhzPpgHmJc1bq8q7u75V0QcIqrS2KGazzZ1rNU|yOPh6|PNQvp3Lso5tm|XXY0G1uulFycotPLUEec3S34d805t3JLax2Pt2KMBoVs6K9VFeLg=="/>
    <s v="EX-2024-16633639-   -GCABA-DGTALMI"/>
    <m/>
    <m/>
  </r>
  <r>
    <s v="Tribunal Superior de Justicia"/>
    <s v="Puesta en valor y actualización tecnológica Edificio Pellegrini 311/313"/>
    <s v="En ejecución"/>
    <s v="Arquitectura"/>
    <x v="9"/>
    <m/>
    <n v="1800113121"/>
    <n v="1"/>
    <m/>
    <m/>
    <n v="-34604661"/>
    <n v="-58380689"/>
    <x v="823"/>
    <x v="12"/>
    <d v="2025-01-06T00:00:00"/>
    <n v="12"/>
    <m/>
    <m/>
    <m/>
    <m/>
    <m/>
    <s v="URBAN BAIRES SA_x0009_"/>
    <n v="2023"/>
    <s v="LICITACIÓN PÚBLICA"/>
    <s v="10179-0063-LPU23"/>
    <n v="30711290075"/>
    <s v="usuarios"/>
    <m/>
    <m/>
    <m/>
    <m/>
    <m/>
    <s v="https://buenosairesobras.dguiaf-gcba.gov.ar/PLIEGO/VistaPreviaPliegoCiudadano.aspx?qs=BQoBkoMoEhw|AjorZaI7zm2BKOJS1ffRE/xG3USeQlIzEK6tg|11zPetKrEI5NmQuzxPLALVREZOWhpiKh1K8a1s/nN1DWLQPl/V5XCDnRqgZKl7c2smGw=="/>
    <s v="EX-2023-21677556-   -GCABA-DGCCYA"/>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120" firstHeaderRow="1" firstDataRow="1" firstDataCol="1"/>
  <pivotFields count="36">
    <pivotField showAll="0"/>
    <pivotField dataField="1" showAll="0"/>
    <pivotField showAll="0"/>
    <pivotField showAll="0"/>
    <pivotField axis="axisRow" showAll="0">
      <items count="13">
        <item x="2"/>
        <item x="3"/>
        <item x="6"/>
        <item x="8"/>
        <item x="0"/>
        <item x="7"/>
        <item x="11"/>
        <item x="4"/>
        <item x="10"/>
        <item x="1"/>
        <item x="5"/>
        <item x="9"/>
        <item t="default"/>
      </items>
    </pivotField>
    <pivotField showAll="0"/>
    <pivotField showAll="0"/>
    <pivotField showAll="0"/>
    <pivotField showAll="0"/>
    <pivotField showAll="0"/>
    <pivotField showAll="0"/>
    <pivotField showAll="0"/>
    <pivotField showAll="0">
      <items count="831">
        <item x="667"/>
        <item x="668"/>
        <item x="603"/>
        <item x="669"/>
        <item x="692"/>
        <item x="614"/>
        <item x="615"/>
        <item x="616"/>
        <item x="417"/>
        <item x="34"/>
        <item x="267"/>
        <item x="531"/>
        <item x="527"/>
        <item x="48"/>
        <item x="52"/>
        <item x="0"/>
        <item x="33"/>
        <item x="227"/>
        <item x="42"/>
        <item x="43"/>
        <item x="382"/>
        <item x="464"/>
        <item x="419"/>
        <item x="339"/>
        <item x="28"/>
        <item x="55"/>
        <item x="44"/>
        <item x="3"/>
        <item x="29"/>
        <item x="31"/>
        <item x="77"/>
        <item x="63"/>
        <item x="45"/>
        <item x="62"/>
        <item x="32"/>
        <item x="30"/>
        <item x="1"/>
        <item x="348"/>
        <item x="345"/>
        <item x="193"/>
        <item x="380"/>
        <item x="244"/>
        <item x="25"/>
        <item x="9"/>
        <item x="370"/>
        <item x="192"/>
        <item x="64"/>
        <item x="344"/>
        <item x="270"/>
        <item x="338"/>
        <item x="371"/>
        <item x="47"/>
        <item x="176"/>
        <item x="372"/>
        <item x="369"/>
        <item x="178"/>
        <item x="362"/>
        <item x="376"/>
        <item x="183"/>
        <item x="336"/>
        <item x="78"/>
        <item x="234"/>
        <item x="61"/>
        <item x="231"/>
        <item x="35"/>
        <item x="226"/>
        <item x="224"/>
        <item x="56"/>
        <item x="2"/>
        <item x="180"/>
        <item x="194"/>
        <item x="363"/>
        <item x="304"/>
        <item x="243"/>
        <item x="4"/>
        <item x="5"/>
        <item x="294"/>
        <item x="147"/>
        <item x="7"/>
        <item x="50"/>
        <item x="6"/>
        <item x="182"/>
        <item x="425"/>
        <item x="195"/>
        <item x="424"/>
        <item x="359"/>
        <item x="357"/>
        <item x="8"/>
        <item x="514"/>
        <item x="190"/>
        <item x="245"/>
        <item x="59"/>
        <item x="184"/>
        <item x="71"/>
        <item x="232"/>
        <item x="356"/>
        <item x="191"/>
        <item x="37"/>
        <item x="89"/>
        <item x="86"/>
        <item x="181"/>
        <item x="303"/>
        <item x="60"/>
        <item x="373"/>
        <item x="88"/>
        <item x="186"/>
        <item x="315"/>
        <item x="346"/>
        <item x="185"/>
        <item x="189"/>
        <item x="26"/>
        <item x="358"/>
        <item x="80"/>
        <item x="188"/>
        <item x="374"/>
        <item x="332"/>
        <item x="341"/>
        <item x="131"/>
        <item x="51"/>
        <item x="197"/>
        <item x="27"/>
        <item x="36"/>
        <item x="513"/>
        <item x="200"/>
        <item x="198"/>
        <item x="334"/>
        <item x="155"/>
        <item x="106"/>
        <item x="150"/>
        <item x="134"/>
        <item x="742"/>
        <item x="295"/>
        <item x="168"/>
        <item x="364"/>
        <item x="40"/>
        <item x="365"/>
        <item x="289"/>
        <item x="360"/>
        <item x="121"/>
        <item x="378"/>
        <item x="54"/>
        <item x="38"/>
        <item x="366"/>
        <item x="297"/>
        <item x="305"/>
        <item x="162"/>
        <item x="154"/>
        <item x="301"/>
        <item x="349"/>
        <item x="87"/>
        <item x="41"/>
        <item x="340"/>
        <item x="152"/>
        <item x="199"/>
        <item x="201"/>
        <item x="90"/>
        <item x="248"/>
        <item x="166"/>
        <item x="163"/>
        <item x="444"/>
        <item x="137"/>
        <item x="196"/>
        <item x="165"/>
        <item x="367"/>
        <item x="151"/>
        <item x="153"/>
        <item x="277"/>
        <item x="120"/>
        <item x="739"/>
        <item x="39"/>
        <item x="159"/>
        <item x="160"/>
        <item x="319"/>
        <item x="164"/>
        <item x="148"/>
        <item x="167"/>
        <item x="342"/>
        <item x="11"/>
        <item x="49"/>
        <item x="57"/>
        <item x="115"/>
        <item x="23"/>
        <item x="102"/>
        <item x="225"/>
        <item x="206"/>
        <item x="222"/>
        <item x="217"/>
        <item x="218"/>
        <item x="219"/>
        <item x="233"/>
        <item x="220"/>
        <item x="230"/>
        <item x="84"/>
        <item x="208"/>
        <item x="119"/>
        <item x="343"/>
        <item x="82"/>
        <item x="235"/>
        <item x="12"/>
        <item x="81"/>
        <item x="24"/>
        <item x="202"/>
        <item x="281"/>
        <item x="65"/>
        <item x="283"/>
        <item x="58"/>
        <item x="46"/>
        <item x="323"/>
        <item x="20"/>
        <item x="13"/>
        <item x="282"/>
        <item x="158"/>
        <item x="143"/>
        <item x="331"/>
        <item x="204"/>
        <item x="246"/>
        <item x="740"/>
        <item x="157"/>
        <item x="321"/>
        <item x="288"/>
        <item x="320"/>
        <item x="314"/>
        <item x="284"/>
        <item x="209"/>
        <item x="302"/>
        <item x="156"/>
        <item x="269"/>
        <item x="291"/>
        <item x="312"/>
        <item x="169"/>
        <item x="299"/>
        <item x="241"/>
        <item x="203"/>
        <item x="93"/>
        <item x="426"/>
        <item x="379"/>
        <item x="73"/>
        <item x="133"/>
        <item x="351"/>
        <item x="95"/>
        <item x="132"/>
        <item x="300"/>
        <item x="83"/>
        <item x="210"/>
        <item x="423"/>
        <item x="537"/>
        <item x="15"/>
        <item x="139"/>
        <item x="298"/>
        <item x="317"/>
        <item x="114"/>
        <item x="285"/>
        <item x="74"/>
        <item x="337"/>
        <item x="311"/>
        <item x="308"/>
        <item x="280"/>
        <item x="111"/>
        <item x="276"/>
        <item x="318"/>
        <item x="107"/>
        <item x="287"/>
        <item x="205"/>
        <item x="278"/>
        <item x="313"/>
        <item x="322"/>
        <item x="271"/>
        <item x="741"/>
        <item x="421"/>
        <item x="118"/>
        <item x="279"/>
        <item x="14"/>
        <item x="290"/>
        <item x="177"/>
        <item x="274"/>
        <item x="94"/>
        <item x="213"/>
        <item x="128"/>
        <item x="96"/>
        <item x="91"/>
        <item x="242"/>
        <item x="76"/>
        <item x="138"/>
        <item x="316"/>
        <item x="335"/>
        <item x="422"/>
        <item x="292"/>
        <item x="237"/>
        <item x="309"/>
        <item x="135"/>
        <item x="144"/>
        <item x="354"/>
        <item x="97"/>
        <item x="352"/>
        <item x="275"/>
        <item x="66"/>
        <item x="124"/>
        <item x="286"/>
        <item x="145"/>
        <item x="171"/>
        <item x="67"/>
        <item x="68"/>
        <item x="130"/>
        <item x="409"/>
        <item x="19"/>
        <item x="172"/>
        <item x="122"/>
        <item x="239"/>
        <item x="53"/>
        <item x="238"/>
        <item x="72"/>
        <item x="296"/>
        <item x="273"/>
        <item x="268"/>
        <item x="240"/>
        <item x="428"/>
        <item x="215"/>
        <item x="264"/>
        <item x="108"/>
        <item x="146"/>
        <item x="433"/>
        <item x="136"/>
        <item x="293"/>
        <item x="129"/>
        <item x="142"/>
        <item x="350"/>
        <item x="333"/>
        <item x="113"/>
        <item x="149"/>
        <item x="402"/>
        <item x="123"/>
        <item x="325"/>
        <item x="465"/>
        <item x="110"/>
        <item x="272"/>
        <item x="112"/>
        <item x="743"/>
        <item x="306"/>
        <item x="307"/>
        <item x="429"/>
        <item x="212"/>
        <item x="353"/>
        <item x="70"/>
        <item x="207"/>
        <item x="79"/>
        <item x="310"/>
        <item x="517"/>
        <item x="393"/>
        <item x="355"/>
        <item x="434"/>
        <item x="447"/>
        <item x="394"/>
        <item x="170"/>
        <item x="116"/>
        <item x="173"/>
        <item x="361"/>
        <item x="404"/>
        <item x="211"/>
        <item x="141"/>
        <item x="109"/>
        <item x="395"/>
        <item x="412"/>
        <item x="92"/>
        <item x="330"/>
        <item x="396"/>
        <item x="140"/>
        <item x="104"/>
        <item x="85"/>
        <item x="100"/>
        <item x="125"/>
        <item x="519"/>
        <item x="375"/>
        <item x="99"/>
        <item x="411"/>
        <item x="75"/>
        <item x="214"/>
        <item x="216"/>
        <item x="126"/>
        <item x="403"/>
        <item x="385"/>
        <item x="377"/>
        <item x="101"/>
        <item x="384"/>
        <item x="187"/>
        <item x="328"/>
        <item x="327"/>
        <item x="427"/>
        <item x="326"/>
        <item x="261"/>
        <item x="98"/>
        <item x="262"/>
        <item x="265"/>
        <item x="103"/>
        <item x="223"/>
        <item x="228"/>
        <item x="430"/>
        <item x="105"/>
        <item x="410"/>
        <item x="440"/>
        <item x="431"/>
        <item x="407"/>
        <item x="229"/>
        <item x="221"/>
        <item x="420"/>
        <item x="254"/>
        <item x="161"/>
        <item x="347"/>
        <item x="679"/>
        <item x="127"/>
        <item x="387"/>
        <item x="401"/>
        <item x="250"/>
        <item x="413"/>
        <item x="406"/>
        <item x="266"/>
        <item x="249"/>
        <item x="263"/>
        <item x="329"/>
        <item x="408"/>
        <item x="474"/>
        <item x="69"/>
        <item x="405"/>
        <item x="397"/>
        <item x="399"/>
        <item x="324"/>
        <item x="252"/>
        <item x="471"/>
        <item x="400"/>
        <item x="388"/>
        <item x="398"/>
        <item x="174"/>
        <item x="473"/>
        <item x="414"/>
        <item x="475"/>
        <item x="260"/>
        <item x="605"/>
        <item x="518"/>
        <item x="175"/>
        <item x="452"/>
        <item x="383"/>
        <item x="472"/>
        <item x="476"/>
        <item x="179"/>
        <item x="469"/>
        <item x="368"/>
        <item x="21"/>
        <item x="10"/>
        <item x="451"/>
        <item x="441"/>
        <item x="415"/>
        <item x="253"/>
        <item x="389"/>
        <item x="259"/>
        <item x="477"/>
        <item x="390"/>
        <item x="416"/>
        <item x="606"/>
        <item x="386"/>
        <item x="251"/>
        <item x="611"/>
        <item x="391"/>
        <item x="523"/>
        <item x="749"/>
        <item x="593"/>
        <item x="466"/>
        <item x="658"/>
        <item x="629"/>
        <item x="117"/>
        <item x="256"/>
        <item x="455"/>
        <item x="613"/>
        <item x="479"/>
        <item x="16"/>
        <item x="592"/>
        <item x="594"/>
        <item x="22"/>
        <item x="443"/>
        <item x="478"/>
        <item x="744"/>
        <item x="480"/>
        <item x="487"/>
        <item x="445"/>
        <item x="392"/>
        <item x="468"/>
        <item x="522"/>
        <item x="18"/>
        <item x="488"/>
        <item x="454"/>
        <item x="486"/>
        <item x="489"/>
        <item x="516"/>
        <item x="461"/>
        <item x="17"/>
        <item x="418"/>
        <item x="450"/>
        <item x="449"/>
        <item x="448"/>
        <item x="747"/>
        <item x="456"/>
        <item x="470"/>
        <item x="467"/>
        <item x="534"/>
        <item x="442"/>
        <item x="526"/>
        <item x="432"/>
        <item x="481"/>
        <item x="521"/>
        <item x="490"/>
        <item x="457"/>
        <item x="520"/>
        <item x="525"/>
        <item x="498"/>
        <item x="497"/>
        <item x="485"/>
        <item x="482"/>
        <item x="496"/>
        <item x="484"/>
        <item x="483"/>
        <item x="453"/>
        <item x="769"/>
        <item x="607"/>
        <item x="504"/>
        <item x="506"/>
        <item x="502"/>
        <item x="459"/>
        <item x="503"/>
        <item x="505"/>
        <item x="499"/>
        <item x="458"/>
        <item x="524"/>
        <item x="512"/>
        <item x="501"/>
        <item x="500"/>
        <item x="507"/>
        <item x="493"/>
        <item x="494"/>
        <item x="492"/>
        <item x="491"/>
        <item x="460"/>
        <item x="495"/>
        <item x="508"/>
        <item x="509"/>
        <item x="511"/>
        <item x="515"/>
        <item x="463"/>
        <item x="510"/>
        <item x="436"/>
        <item x="608"/>
        <item x="630"/>
        <item x="236"/>
        <item x="446"/>
        <item x="604"/>
        <item x="624"/>
        <item x="533"/>
        <item x="462"/>
        <item x="625"/>
        <item x="626"/>
        <item x="627"/>
        <item x="618"/>
        <item x="643"/>
        <item x="617"/>
        <item x="528"/>
        <item x="639"/>
        <item x="532"/>
        <item x="530"/>
        <item x="660"/>
        <item x="645"/>
        <item x="536"/>
        <item x="381"/>
        <item x="538"/>
        <item x="652"/>
        <item x="646"/>
        <item x="654"/>
        <item x="255"/>
        <item x="628"/>
        <item x="529"/>
        <item x="535"/>
        <item x="596"/>
        <item x="656"/>
        <item x="640"/>
        <item x="651"/>
        <item x="588"/>
        <item x="648"/>
        <item x="647"/>
        <item x="644"/>
        <item x="655"/>
        <item x="247"/>
        <item x="610"/>
        <item x="609"/>
        <item x="748"/>
        <item x="659"/>
        <item x="746"/>
        <item x="738"/>
        <item x="657"/>
        <item x="641"/>
        <item x="671"/>
        <item x="638"/>
        <item x="702"/>
        <item x="637"/>
        <item x="642"/>
        <item x="661"/>
        <item x="599"/>
        <item x="653"/>
        <item x="828"/>
        <item x="634"/>
        <item x="665"/>
        <item x="438"/>
        <item x="258"/>
        <item x="662"/>
        <item x="602"/>
        <item x="649"/>
        <item x="623"/>
        <item x="571"/>
        <item x="437"/>
        <item x="585"/>
        <item x="597"/>
        <item x="586"/>
        <item x="587"/>
        <item x="763"/>
        <item x="770"/>
        <item x="595"/>
        <item x="600"/>
        <item x="691"/>
        <item x="598"/>
        <item x="650"/>
        <item x="591"/>
        <item x="584"/>
        <item x="560"/>
        <item x="576"/>
        <item x="578"/>
        <item x="589"/>
        <item x="590"/>
        <item x="577"/>
        <item x="435"/>
        <item x="579"/>
        <item x="601"/>
        <item x="582"/>
        <item x="574"/>
        <item x="580"/>
        <item x="575"/>
        <item x="581"/>
        <item x="573"/>
        <item x="620"/>
        <item x="680"/>
        <item x="663"/>
        <item x="583"/>
        <item x="572"/>
        <item x="561"/>
        <item x="546"/>
        <item x="439"/>
        <item x="666"/>
        <item x="693"/>
        <item x="549"/>
        <item x="664"/>
        <item x="570"/>
        <item x="751"/>
        <item x="557"/>
        <item x="563"/>
        <item x="619"/>
        <item x="670"/>
        <item x="568"/>
        <item x="673"/>
        <item x="550"/>
        <item x="705"/>
        <item x="562"/>
        <item x="745"/>
        <item x="544"/>
        <item x="569"/>
        <item x="548"/>
        <item x="564"/>
        <item x="558"/>
        <item x="612"/>
        <item x="682"/>
        <item x="635"/>
        <item x="551"/>
        <item x="672"/>
        <item x="715"/>
        <item x="677"/>
        <item x="632"/>
        <item x="545"/>
        <item x="631"/>
        <item x="633"/>
        <item x="712"/>
        <item x="622"/>
        <item x="553"/>
        <item x="566"/>
        <item x="554"/>
        <item x="704"/>
        <item x="636"/>
        <item x="565"/>
        <item x="540"/>
        <item x="710"/>
        <item x="674"/>
        <item x="681"/>
        <item x="706"/>
        <item x="716"/>
        <item x="621"/>
        <item x="675"/>
        <item x="713"/>
        <item x="683"/>
        <item x="689"/>
        <item x="711"/>
        <item x="808"/>
        <item x="547"/>
        <item x="539"/>
        <item x="720"/>
        <item x="827"/>
        <item x="559"/>
        <item x="542"/>
        <item x="690"/>
        <item x="807"/>
        <item x="707"/>
        <item x="541"/>
        <item x="678"/>
        <item x="703"/>
        <item x="708"/>
        <item x="684"/>
        <item x="686"/>
        <item x="718"/>
        <item x="687"/>
        <item x="750"/>
        <item x="543"/>
        <item x="552"/>
        <item x="555"/>
        <item x="685"/>
        <item x="696"/>
        <item x="695"/>
        <item x="709"/>
        <item x="714"/>
        <item x="699"/>
        <item x="688"/>
        <item x="556"/>
        <item x="806"/>
        <item x="717"/>
        <item x="721"/>
        <item x="767"/>
        <item x="697"/>
        <item x="719"/>
        <item x="701"/>
        <item x="819"/>
        <item x="698"/>
        <item x="700"/>
        <item x="764"/>
        <item x="768"/>
        <item x="829"/>
        <item x="726"/>
        <item x="805"/>
        <item x="766"/>
        <item x="694"/>
        <item x="765"/>
        <item x="804"/>
        <item x="803"/>
        <item x="676"/>
        <item x="802"/>
        <item x="725"/>
        <item x="801"/>
        <item x="800"/>
        <item x="722"/>
        <item x="799"/>
        <item x="723"/>
        <item x="798"/>
        <item x="724"/>
        <item x="824"/>
        <item x="734"/>
        <item x="731"/>
        <item x="797"/>
        <item x="729"/>
        <item x="826"/>
        <item x="796"/>
        <item x="727"/>
        <item x="823"/>
        <item x="795"/>
        <item x="820"/>
        <item x="794"/>
        <item x="793"/>
        <item x="567"/>
        <item x="792"/>
        <item x="733"/>
        <item x="791"/>
        <item x="790"/>
        <item x="789"/>
        <item x="822"/>
        <item x="821"/>
        <item x="788"/>
        <item x="825"/>
        <item x="787"/>
        <item x="786"/>
        <item x="752"/>
        <item x="785"/>
        <item x="816"/>
        <item x="817"/>
        <item x="818"/>
        <item x="809"/>
        <item x="732"/>
        <item x="728"/>
        <item x="784"/>
        <item x="813"/>
        <item x="812"/>
        <item x="736"/>
        <item x="815"/>
        <item x="730"/>
        <item x="783"/>
        <item x="810"/>
        <item x="782"/>
        <item x="737"/>
        <item x="811"/>
        <item x="814"/>
        <item x="781"/>
        <item x="735"/>
        <item x="780"/>
        <item x="779"/>
        <item x="778"/>
        <item x="777"/>
        <item x="776"/>
        <item x="775"/>
        <item x="774"/>
        <item x="773"/>
        <item x="772"/>
        <item x="771"/>
        <item x="756"/>
        <item x="755"/>
        <item x="753"/>
        <item x="754"/>
        <item x="757"/>
        <item x="758"/>
        <item x="761"/>
        <item x="759"/>
        <item x="760"/>
        <item x="762"/>
        <item x="257"/>
        <item t="default"/>
      </items>
    </pivotField>
    <pivotField axis="axisRow" showAll="0" sortType="descending">
      <items count="17">
        <item x="14"/>
        <item x="15"/>
        <item x="12"/>
        <item x="10"/>
        <item x="7"/>
        <item x="11"/>
        <item x="6"/>
        <item x="4"/>
        <item x="5"/>
        <item x="2"/>
        <item x="1"/>
        <item x="3"/>
        <item x="0"/>
        <item x="9"/>
        <item x="13"/>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3"/>
    <field x="4"/>
  </rowFields>
  <rowItems count="117">
    <i>
      <x/>
    </i>
    <i r="1">
      <x v="9"/>
    </i>
    <i r="1">
      <x v="11"/>
    </i>
    <i>
      <x v="1"/>
    </i>
    <i r="1">
      <x/>
    </i>
    <i r="1">
      <x v="4"/>
    </i>
    <i r="1">
      <x v="5"/>
    </i>
    <i r="1">
      <x v="7"/>
    </i>
    <i>
      <x v="2"/>
    </i>
    <i r="1">
      <x/>
    </i>
    <i r="1">
      <x v="2"/>
    </i>
    <i r="1">
      <x v="3"/>
    </i>
    <i r="1">
      <x v="4"/>
    </i>
    <i r="1">
      <x v="5"/>
    </i>
    <i r="1">
      <x v="7"/>
    </i>
    <i r="1">
      <x v="8"/>
    </i>
    <i r="1">
      <x v="9"/>
    </i>
    <i r="1">
      <x v="11"/>
    </i>
    <i>
      <x v="3"/>
    </i>
    <i r="1">
      <x/>
    </i>
    <i r="1">
      <x v="1"/>
    </i>
    <i r="1">
      <x v="2"/>
    </i>
    <i r="1">
      <x v="3"/>
    </i>
    <i r="1">
      <x v="4"/>
    </i>
    <i r="1">
      <x v="5"/>
    </i>
    <i r="1">
      <x v="7"/>
    </i>
    <i r="1">
      <x v="8"/>
    </i>
    <i r="1">
      <x v="9"/>
    </i>
    <i r="1">
      <x v="11"/>
    </i>
    <i>
      <x v="4"/>
    </i>
    <i r="1">
      <x/>
    </i>
    <i r="1">
      <x v="3"/>
    </i>
    <i r="1">
      <x v="4"/>
    </i>
    <i r="1">
      <x v="5"/>
    </i>
    <i r="1">
      <x v="7"/>
    </i>
    <i r="1">
      <x v="8"/>
    </i>
    <i r="1">
      <x v="9"/>
    </i>
    <i r="1">
      <x v="11"/>
    </i>
    <i>
      <x v="5"/>
    </i>
    <i r="1">
      <x/>
    </i>
    <i r="1">
      <x v="3"/>
    </i>
    <i r="1">
      <x v="5"/>
    </i>
    <i r="1">
      <x v="7"/>
    </i>
    <i r="1">
      <x v="9"/>
    </i>
    <i>
      <x v="6"/>
    </i>
    <i r="1">
      <x/>
    </i>
    <i r="1">
      <x v="1"/>
    </i>
    <i r="1">
      <x v="2"/>
    </i>
    <i r="1">
      <x v="3"/>
    </i>
    <i r="1">
      <x v="5"/>
    </i>
    <i r="1">
      <x v="7"/>
    </i>
    <i r="1">
      <x v="8"/>
    </i>
    <i r="1">
      <x v="9"/>
    </i>
    <i r="1">
      <x v="10"/>
    </i>
    <i r="1">
      <x v="11"/>
    </i>
    <i>
      <x v="7"/>
    </i>
    <i r="1">
      <x/>
    </i>
    <i r="1">
      <x v="1"/>
    </i>
    <i r="1">
      <x v="2"/>
    </i>
    <i r="1">
      <x v="3"/>
    </i>
    <i r="1">
      <x v="4"/>
    </i>
    <i r="1">
      <x v="5"/>
    </i>
    <i r="1">
      <x v="7"/>
    </i>
    <i r="1">
      <x v="8"/>
    </i>
    <i r="1">
      <x v="9"/>
    </i>
    <i r="1">
      <x v="10"/>
    </i>
    <i>
      <x v="8"/>
    </i>
    <i r="1">
      <x/>
    </i>
    <i r="1">
      <x v="1"/>
    </i>
    <i r="1">
      <x v="2"/>
    </i>
    <i r="1">
      <x v="3"/>
    </i>
    <i r="1">
      <x v="4"/>
    </i>
    <i r="1">
      <x v="5"/>
    </i>
    <i r="1">
      <x v="7"/>
    </i>
    <i r="1">
      <x v="8"/>
    </i>
    <i r="1">
      <x v="9"/>
    </i>
    <i r="1">
      <x v="10"/>
    </i>
    <i>
      <x v="9"/>
    </i>
    <i r="1">
      <x/>
    </i>
    <i r="1">
      <x v="1"/>
    </i>
    <i r="1">
      <x v="3"/>
    </i>
    <i r="1">
      <x v="4"/>
    </i>
    <i r="1">
      <x v="5"/>
    </i>
    <i r="1">
      <x v="7"/>
    </i>
    <i r="1">
      <x v="8"/>
    </i>
    <i r="1">
      <x v="9"/>
    </i>
    <i r="1">
      <x v="10"/>
    </i>
    <i>
      <x v="10"/>
    </i>
    <i r="1">
      <x/>
    </i>
    <i r="1">
      <x v="1"/>
    </i>
    <i r="1">
      <x v="4"/>
    </i>
    <i r="1">
      <x v="7"/>
    </i>
    <i r="1">
      <x v="9"/>
    </i>
    <i r="1">
      <x v="10"/>
    </i>
    <i>
      <x v="11"/>
    </i>
    <i r="1">
      <x v="4"/>
    </i>
    <i r="1">
      <x v="5"/>
    </i>
    <i r="1">
      <x v="7"/>
    </i>
    <i r="1">
      <x v="9"/>
    </i>
    <i>
      <x v="12"/>
    </i>
    <i r="1">
      <x v="4"/>
    </i>
    <i r="1">
      <x v="9"/>
    </i>
    <i>
      <x v="13"/>
    </i>
    <i r="1">
      <x v="9"/>
    </i>
    <i>
      <x v="14"/>
    </i>
    <i r="1">
      <x v="2"/>
    </i>
    <i>
      <x v="15"/>
    </i>
    <i r="1">
      <x/>
    </i>
    <i r="1">
      <x v="2"/>
    </i>
    <i r="1">
      <x v="4"/>
    </i>
    <i r="1">
      <x v="5"/>
    </i>
    <i r="1">
      <x v="6"/>
    </i>
    <i r="1">
      <x v="7"/>
    </i>
    <i r="1">
      <x v="8"/>
    </i>
    <i r="1">
      <x v="9"/>
    </i>
    <i r="1">
      <x v="10"/>
    </i>
    <i t="grand">
      <x/>
    </i>
  </rowItems>
  <colItems count="1">
    <i/>
  </colItems>
  <dataFields count="1">
    <dataField name="Cuenta de nombr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buenosairesobras.dguiaf-gcba.gov.ar/PLIEGO/VistaPreviaPliegoCiudadano.aspx?qs=BQoBkoMoEhxGTJexh07WYd7D1wRllx2GtSaM/cPSSGmm6Q%7CXU/0pYhR0hdAk03hcPlK71Osz4FOUGWFC0xNh8uANQyAcPXdPOSS8tMfPP9/7It48LrTB6A==" TargetMode="External"/><Relationship Id="rId21" Type="http://schemas.openxmlformats.org/officeDocument/2006/relationships/hyperlink" Target="https://cdn.buenosaires.gob.ar/BAObrasrenovado/Barrio%20Olimpico%20-%20Construcci%C3%B3n%20de%20Canil%20-%20Barrio%20Ol%C3%ADmpico_foto4.jpg" TargetMode="External"/><Relationship Id="rId42" Type="http://schemas.openxmlformats.org/officeDocument/2006/relationships/hyperlink" Target="https://www.buenosaires.gob.ar/baobras/oficinas-publicas" TargetMode="External"/><Relationship Id="rId63" Type="http://schemas.openxmlformats.org/officeDocument/2006/relationships/hyperlink" Target="https://buenosairesobras.dguiaf-gcba.gov.ar/PLIEGO/VistaPreviaPliegoCiudadano.aspx?qs=BQoBkoMoEhwRxpx2o4YFcdFvpq2HtbGtliQoIOV9axFoso91dB2o77sRkPKV6lScMrlOo%7CdWFfSmt%7CVefn4iFw60BpTDWo7L6RhIhRKd4F7f1A24HAKnGw==" TargetMode="External"/><Relationship Id="rId84" Type="http://schemas.openxmlformats.org/officeDocument/2006/relationships/hyperlink" Target="https://buenosairesobras.dguiaf-gcba.gov.ar/PLIEGO/VistaPreviaPliegoCiudadano.aspx?qs=BQoBkoMoEhxwV0jltkKCzx0kAwiUhV6rm9/rKd6Bmuur41ZHTxrOK67JoNyLjHmSwvWdfrOWXLgSfAFe6088/XUMHlxDkkgGi2mibr5m66eBh917%7CqbOYw==" TargetMode="External"/><Relationship Id="rId138" Type="http://schemas.openxmlformats.org/officeDocument/2006/relationships/hyperlink" Target="https://buenosairesobras.dguiaf-gcba.gov.ar/PLIEGO/VistaPreviaPliegoCiudadano.aspx?qs=BQoBkoMoEhwGp2qN5R4roiA0Iajo5fGLT/uFOt2hcm9AwCRAgbZ0s6sylwY/iuxV0H/l/4%7CRnn6ALrjA7WYN%7CKb4m%7COZSaKYkHyZRLZKVQOCWyJSX7rWXw==" TargetMode="External"/><Relationship Id="rId159" Type="http://schemas.openxmlformats.org/officeDocument/2006/relationships/printerSettings" Target="../printerSettings/printerSettings1.bin"/><Relationship Id="rId107" Type="http://schemas.openxmlformats.org/officeDocument/2006/relationships/hyperlink" Target="https://buenosairesobras.dguiaf-gcba.gov.ar/PLIEGO/VistaPreviaPliegoCiudadano.aspx?qs=BQoBkoMoEhwDnnORH4ObTRW8yQ8RoBo%7C8I3Y0YEZ9nruZh4z1V51GA/05xGyfn3mAaKUrMdKKNnMa5QuPeqsPES%7C77sfR7J43Br5BBNt/jo52/brobYIuQ==" TargetMode="External"/><Relationship Id="rId11" Type="http://schemas.openxmlformats.org/officeDocument/2006/relationships/hyperlink" Target="https://documentosboletinoficial.buenosaires.gob.ar/publico/20180420.pdf" TargetMode="External"/><Relationship Id="rId32" Type="http://schemas.openxmlformats.org/officeDocument/2006/relationships/hyperlink" Target="https://cdn.buenosaires.gob.ar/BAObrasrenovado/Parque%20Roca-Tanques%20de%20Reserva_foto3.jpg" TargetMode="External"/><Relationship Id="rId53" Type="http://schemas.openxmlformats.org/officeDocument/2006/relationships/hyperlink" Target="https://www.buenosaires.gob.ar/baobras/comisarias" TargetMode="External"/><Relationship Id="rId74" Type="http://schemas.openxmlformats.org/officeDocument/2006/relationships/hyperlink" Target="https://buenosairesobras.dguiaf-gcba.gov.ar/PLIEGO/VistaPreviaPliegoCiudadano.aspx?qs=BQoBkoMoEhx20mxnHjeqYIznxtoQdoaakjMkslCdnXtUv3Pl46laAQhgOKR36G0ixr3ICT3RLQAbZroNOmY82mAxgcN3nTs0F2OyASw5IPBbHf7uZ2E/rA==" TargetMode="External"/><Relationship Id="rId128" Type="http://schemas.openxmlformats.org/officeDocument/2006/relationships/hyperlink" Target="https://cdn.buenosaires.gob.ar/BAObrasrenovado/Obras%20Comuna%208%20-%20Accesos%20terrestres%20y%20viales%20-%20Cruce%20Av.%20de%20los%20Corrales,%20esquina%20Gral.%20Paz%20sur_foto5.jpeg" TargetMode="External"/><Relationship Id="rId149" Type="http://schemas.openxmlformats.org/officeDocument/2006/relationships/hyperlink" Target="https://buenosairesobras.dguiaf-gcba.gov.ar/PLIEGO/VistaPreviaPliegoCiudadano.aspx?qs=BQoBkoMoEhwh2vrgzvEKtOerperNutBdsIV2gtfVc0wve31koD%7CHoeYvakphj5I4iQ/yhsobRaLUuXWa0r74kAybZX2XqcjZPERDZrxeZxs9%7CBUwGThiSA==" TargetMode="External"/><Relationship Id="rId5" Type="http://schemas.openxmlformats.org/officeDocument/2006/relationships/hyperlink" Target="https://cdn.buenosaires.gob.ar/BAObrasrenovado/2021-06-28%20-%20Biblioteca%20Parque%20de%20la%20Estaci%C3%B3n-%20Steven%20Sierra-32.jpg" TargetMode="External"/><Relationship Id="rId95" Type="http://schemas.openxmlformats.org/officeDocument/2006/relationships/hyperlink" Target="https://buenosairesobras.dguiaf-gcba.gov.ar/PLIEGO/VistaPreviaPliegoCiudadano.aspx?qs=BQoBkoMoEhwNS1aWKZsX6Fx5ZFRsbr9LPSXmYCsHIEO0ZmX%7CDJJeE81BI0KYgV1uTIJ/XHUQx3nAxcvqjBXZFc0NZ84jmyGpcGCOfydiZ4D6U5voVxomqw==" TargetMode="External"/><Relationship Id="rId22" Type="http://schemas.openxmlformats.org/officeDocument/2006/relationships/hyperlink" Target="https://cdn.buenosaires.gob.ar/BAObrasrenovado/Barrio%20Olimpico%20-%20Construcci%C3%B3n%20de%20Canil%20-%20Barrio%20Ol%C3%ADmpico_foto3.jpg" TargetMode="External"/><Relationship Id="rId43" Type="http://schemas.openxmlformats.org/officeDocument/2006/relationships/hyperlink" Target="https://cdn2.buenosaires.gob.ar/baobras/msjyshornos238piso456fin.jpg" TargetMode="External"/><Relationship Id="rId64" Type="http://schemas.openxmlformats.org/officeDocument/2006/relationships/hyperlink" Target="https://buenosairesobras.dguiaf-gcba.gov.ar/PLIEGO/VistaPreviaPliegoCiudadano.aspx?qs=BQoBkoMoEhyKYUB3ivhyJgAOFARO7T3FDfUGL1EfC8URMBOwYxcu3vhM%7COn1TxEovwwFR4oajTurmlo5q3%7Cd4ZVd4xAQNsdc12SNasIiI1s%7CGD2/3uwaug==" TargetMode="External"/><Relationship Id="rId118" Type="http://schemas.openxmlformats.org/officeDocument/2006/relationships/hyperlink" Target="https://buenosairesobras.dguiaf-gcba.gov.ar/PLIEGO/VistaPreviaPliegoCiudadano.aspx?qs=BQoBkoMoEhxjD8h1jLATAUlALVWzXEJabIFxrdEGxI68PyF/kqr0iZkUTcO2WREVOEJTSsVvtSRrNU%7C5lo9fsa%7C609Eec%7C47BpnWwVrxwjeQNUh82hU4GQ==" TargetMode="External"/><Relationship Id="rId139" Type="http://schemas.openxmlformats.org/officeDocument/2006/relationships/hyperlink" Target="https://buenosairesobras.dguiaf-gcba.gov.ar/PLIEGO/VistaPreviaPliegoCiudadano.aspx?qs=BQoBkoMoEhxqK37Wd86/NmHUwtzdx/IEAO%7CcaHnAP5VYCmhzQYfi6AlSC39XIKHG4xJx00XlaGltlWCBpYZ1qzx3xAoGo9eT4q5IJ1nFdvQi7MZBcgFXbA==" TargetMode="External"/><Relationship Id="rId80" Type="http://schemas.openxmlformats.org/officeDocument/2006/relationships/hyperlink" Target="https://buenosairesobras.dguiaf-gcba.gov.ar/PLIEGO/VistaPreviaPliegoCiudadano.aspx?qs=BQoBkoMoEhz3RRZ1kIP2XdvgsTi9QfG3tObUXjcGjp9s%7CS8X5xTHa2hpQQL6L6OtiGohUgC%7Cl6aas39TbS3cwYRCKAfZ9lp3vUFeeDPi2Oz7vgH/QoyxLg==" TargetMode="External"/><Relationship Id="rId85" Type="http://schemas.openxmlformats.org/officeDocument/2006/relationships/hyperlink" Target="https://buenosairesobras.dguiaf-gcba.gov.ar/PLIEGO/VistaPreviaPliegoCiudadano.aspx?qs=BQoBkoMoEhxwV0jltkKCzx0kAwiUhV6rm9/rKd6Bmuur41ZHTxrOK67JoNyLjHmSwvWdfrOWXLgSfAFe6088/XUMHlxDkkgGi2mibr5m66eBh917%7CqbOYw==" TargetMode="External"/><Relationship Id="rId150" Type="http://schemas.openxmlformats.org/officeDocument/2006/relationships/hyperlink" Target="https://buenosairesobras.dguiaf-gcba.gov.ar/PLIEGO/VistaPreviaPliegoCiudadano.aspx?qs=BQoBkoMoEhxwWHp%7CoBOq0xgdTvv/IgEFTPQtpBk/FXk3JnslZyGegw9jNOR3y1ciUqXJCc6Hjk4ceIH1AW4GNbj/GZvJNmvBHk3uz%7CivPclYijrLrhTkwQ==" TargetMode="External"/><Relationship Id="rId155" Type="http://schemas.openxmlformats.org/officeDocument/2006/relationships/hyperlink" Target="https://buenosairesobras.dguiaf-gcba.gov.ar/PLIEGO/VistaPreviaPliegoCiudadano.aspx?qs=BQoBkoMoEhwQ6gCdWldlh0%7C1ACKMCQzMmA9lPAEHX6ClSyeJpyAOTqr5XXxrgdMdlM2sjqm2Bh1YLqTpwxn51hL6TexQsWG4j3urpqSqFqEonE0HCAKDOQ==" TargetMode="External"/><Relationship Id="rId12" Type="http://schemas.openxmlformats.org/officeDocument/2006/relationships/hyperlink" Target="https://documentosboletinoficial.buenosaires.gob.ar/publico/20180129.pdf" TargetMode="External"/><Relationship Id="rId17" Type="http://schemas.openxmlformats.org/officeDocument/2006/relationships/hyperlink" Target="https://documentosboletinoficial.buenosaires.gob.ar/publico/20220831.pdf" TargetMode="External"/><Relationship Id="rId33" Type="http://schemas.openxmlformats.org/officeDocument/2006/relationships/hyperlink" Target="https://cdn.buenosaires.gob.ar/BAObrasrenovado/Parque%20Roca-Tanques%20de%20Reserva_foto1.jpg" TargetMode="External"/><Relationship Id="rId38" Type="http://schemas.openxmlformats.org/officeDocument/2006/relationships/hyperlink" Target="https://www.buenosaires.gob.ar/baobras/oficinas-publicas" TargetMode="External"/><Relationship Id="rId59" Type="http://schemas.openxmlformats.org/officeDocument/2006/relationships/hyperlink" Target="https://documentosboletinoficial.buenosaires.gob.ar/publico/20230208.pdf" TargetMode="External"/><Relationship Id="rId103" Type="http://schemas.openxmlformats.org/officeDocument/2006/relationships/hyperlink" Target="https://buenosairesobras.dguiaf-gcba.gov.ar/PLIEGO/VistaPreviaPliegoCiudadano.aspx?qs=BQoBkoMoEhxXfo9dguz/JXPvavT0LPovV10mnQ6QJvhIxmcC2WL5fZaMj8HVZnTuFmX/Fu9Nmh25YUCq1x0h2GrwexN5y0yWNybTPj7b55O9L8PjSka1kA==" TargetMode="External"/><Relationship Id="rId108" Type="http://schemas.openxmlformats.org/officeDocument/2006/relationships/hyperlink" Target="https://buenosairesobras.dguiaf-gcba.gov.ar/PLIEGO/VistaPreviaPliegoCiudadano.aspx?qs=BQoBkoMoEhzSoUQrLkAaG5bBfacryIw4sokH6I6omHUx4TNsEj0Sn72OmOq59rj3O4xWvamRkSiaxGkMtm7gGfKIgbcteNWzuSWK3OZEa%7CR4pOi4aSMoyw==" TargetMode="External"/><Relationship Id="rId124" Type="http://schemas.openxmlformats.org/officeDocument/2006/relationships/hyperlink" Target="https://cdn.buenosaires.gob.ar/BAObrasrenovado/Barrio%20Olimpico%20-%20Servicio%20de%20Mantenimiento%20Mensual%20en%20las%20manzanas%20123%20A-B-C-D-E-F-G-I-L-M_foto3.jpeg" TargetMode="External"/><Relationship Id="rId129" Type="http://schemas.openxmlformats.org/officeDocument/2006/relationships/hyperlink" Target="https://buenosairesobras.dguiaf-gcba.gov.ar/PLIEGO/VistaPreviaPliegoCiudadano.aspx?qs=BQoBkoMoEhw06p4YL%7CUolxS9VYh8xMI5IHec8/xMDIxBG/4DQfyyqSoOI9CSnyXoyBoScygA%7CG07WETCwcpve%7Cv38USIp4wrEEn0YOm1oSwNlzDB0GlReA==" TargetMode="External"/><Relationship Id="rId54" Type="http://schemas.openxmlformats.org/officeDocument/2006/relationships/hyperlink" Target="https://documentosboletinoficial.buenosaires.gob.ar/publico/20220323.pdf" TargetMode="External"/><Relationship Id="rId70" Type="http://schemas.openxmlformats.org/officeDocument/2006/relationships/hyperlink" Target="https://buenosairesobras.dguiaf-gcba.gov.ar/PLIEGO/VistaPreviaPliegoCiudadano.aspx?qs=BQoBkoMoEhxdZsfR4%7CpbzDlhaUZ3aDXWR3Z8OujY03C3aCiQBGhHwfQnQdame9KrpcZdr0jed4A%7Cf4%7CXEOMpTdRUW/CTDNYGkCKKbSdxIQl6fOXNqyk/WQ==" TargetMode="External"/><Relationship Id="rId75" Type="http://schemas.openxmlformats.org/officeDocument/2006/relationships/hyperlink" Target="https://buenosairesobras.dguiaf-gcba.gov.ar/PLIEGO/VistaPreviaPliegoCiudadano.aspx?qs=BQoBkoMoEhzO04pkrxgD6Pg7YScNGB7296p1qzkpusSIrF9bvgm90TeVfNFteMxMItQEfWn6Ybkg2zw9J1vrnEr9rA6dTgVBMyGVnGlSHK34Y5sSqrodLw==" TargetMode="External"/><Relationship Id="rId91" Type="http://schemas.openxmlformats.org/officeDocument/2006/relationships/hyperlink" Target="https://buenosairesobras.dguiaf-gcba.gov.ar/PLIEGO/VistaPreviaPliegoCiudadano.aspx?qs=BQoBkoMoEhxrlQDGMmKE6lt7BjjZrxwOUj/pjpqjalGqXQFqpwUJ12ZxWF5xBMj/dcaIgi3Q2VhBsiKQRucRUTcb35MyaWzyWvOv6MecckJuXFhwpZvsfA==" TargetMode="External"/><Relationship Id="rId96" Type="http://schemas.openxmlformats.org/officeDocument/2006/relationships/hyperlink" Target="https://buenosairesobras.dguiaf-gcba.gov.ar/PLIEGO/VistaPreviaPliegoCiudadano.aspx?qs=BQoBkoMoEhxKxIabppIzPBj19bTKDPNydNHLH79i/XnMCqtvpwBVNtBTxlecELnsprfIH06L2BxaAphd2ccaAHbKYbv1AdbE0Yl7/1Y5lZsqfxgzi1OyAg==" TargetMode="External"/><Relationship Id="rId140" Type="http://schemas.openxmlformats.org/officeDocument/2006/relationships/hyperlink" Target="https://buenosairesobras.dguiaf-gcba.gov.ar/PLIEGO/VistaPreviaPliegoCiudadano.aspx?qs=BQoBkoMoEhyhl%7CUoMneaNgdAdrZ1mOnSD/Ca%7CNa4%7CuAiLhigyV/1tbLnAGrcATGjPfTKCPTC%7CzoossvkzpeORZUcI6/PWxkgRKx8Ui2W8LEbT0BD4mRoRQ==" TargetMode="External"/><Relationship Id="rId145" Type="http://schemas.openxmlformats.org/officeDocument/2006/relationships/hyperlink" Target="https://buenosairesobras.dguiaf-gcba.gov.ar/PLIEGO/VistaPreviaPliegoCiudadano.aspx?qs=BQoBkoMoEhxIgeG%7CZHd54KF40G5K7vVYkzkGGL%7CtyUO%7Cqa8wxbKOGcBzZrlml0zuZml1Zv1mGxTWBKoA2tp3pc2cSzo1xk%7Co2NEFAH6OCYKbwqJ2zkDHGw==" TargetMode="External"/><Relationship Id="rId1" Type="http://schemas.openxmlformats.org/officeDocument/2006/relationships/hyperlink" Target="https://drive.google.com/file/d/1Me5N2-ryAPYXZi6Gkbv3DkFaEWD3F7x5/view?usp=sharing" TargetMode="External"/><Relationship Id="rId6" Type="http://schemas.openxmlformats.org/officeDocument/2006/relationships/hyperlink" Target="https://cdn.buenosaires.gob.ar/BAObrasrenovado/bibliotecalugones%20.jpg" TargetMode="External"/><Relationship Id="rId23" Type="http://schemas.openxmlformats.org/officeDocument/2006/relationships/hyperlink" Target="https://cdn.buenosaires.gob.ar/BAObrasrenovado/Obras%20Comuna%208%20-%20Readecuaci%C3%B3n%20de%20Sistema%20Pluvial,%20Cloacal%20y%20Urbanismo%20-%20C%20H%20180%20viviendas_foto4.jpg" TargetMode="External"/><Relationship Id="rId28" Type="http://schemas.openxmlformats.org/officeDocument/2006/relationships/hyperlink" Target="https://cdn.buenosaires.gob.ar/BAObrasrenovado/Parque%20de%20la%20Ciudad%20-%20Refacci%C3%B3n%20ba%C3%B1os%20N%C2%BA%2003-04-05_foto2.jpeg" TargetMode="External"/><Relationship Id="rId49" Type="http://schemas.openxmlformats.org/officeDocument/2006/relationships/hyperlink" Target="https://documentosboletinoficial.buenosaires.gob.ar/publico/20210415.pdf" TargetMode="External"/><Relationship Id="rId114" Type="http://schemas.openxmlformats.org/officeDocument/2006/relationships/hyperlink" Target="https://buenosairesobras.dguiaf-gcba.gov.ar/PLIEGO/VistaPreviaPliegoCiudadano.aspx?qs=BQoBkoMoEhzukaZEnQfCUC07A8pUNeSL5BGdWX4ytGksNchBC5CD4Kw6ULe0HfpXhEI%7CeWSd%7CK08gclfzWEu8EwOh50l/bSxyVhLg8ukqj8iOgG338OX9w==" TargetMode="External"/><Relationship Id="rId119" Type="http://schemas.openxmlformats.org/officeDocument/2006/relationships/hyperlink" Target="https://buenosairesobras.dguiaf-gcba.gov.ar/PLIEGO/VistaPreviaPliegoCiudadano.aspx?qs=BQoBkoMoEhyQ6a3mhvlQn98Q9WNEycHywjmw9uLHlgA%7ChOXrCDWjdFypdjTd0pOzrY81oVdmAMvFancWrk4MV%7CnjSPR%7CDiXDjKeFhKGElsFxjp6ywgPNKA==" TargetMode="External"/><Relationship Id="rId44" Type="http://schemas.openxmlformats.org/officeDocument/2006/relationships/hyperlink" Target="https://cdn2.buenosaires.gob.ar/baobras/mjyshornos238piso456fin.jpg" TargetMode="External"/><Relationship Id="rId60" Type="http://schemas.openxmlformats.org/officeDocument/2006/relationships/hyperlink" Target="https://documentosboletinoficial.buenosaires.gob.ar/publico/20221104.pdf" TargetMode="External"/><Relationship Id="rId65" Type="http://schemas.openxmlformats.org/officeDocument/2006/relationships/hyperlink" Target="https://buenosairesobras.dguiaf-gcba.gov.ar/PLIEGO/VistaPreviaPliegoCiudadano.aspx?qs=BQoBkoMoEhxtZDGfI9xpcI/F2%7CEjAgqieQrJdrii0Wg3UkddjCELHAsvt9%7CA3T4nnjU%7CtaeHr15g5eAbj7MxIxgzTnimukXVr6Th9zjOpqv/DwuGdC8xxQ==" TargetMode="External"/><Relationship Id="rId81" Type="http://schemas.openxmlformats.org/officeDocument/2006/relationships/hyperlink" Target="https://buenosairesobras.dguiaf-gcba.gov.ar/PLIEGO/VistaPreviaPliegoCiudadano.aspx?qs=BQoBkoMoEhw2hRLZ5hZ5ZcFE6g7waG7XjtATun7pHuPPdEkB92UmiesXyAW459fY56YJe1rPXyxjjfOwWjrtWynM%7CoYmppEbE%7Cot7nyJyEu6jBrBXjWzeA==" TargetMode="External"/><Relationship Id="rId86" Type="http://schemas.openxmlformats.org/officeDocument/2006/relationships/hyperlink" Target="https://buenosairesobras.dguiaf-gcba.gov.ar/PLIEGO/VistaPreviaPliegoCiudadano.aspx?qs=BQoBkoMoEhyDmhutO20bjlz3zMuKkIkyHkmeKguAHTvIHX7vE6yk4cMwkYvhZ8OZYMX3sKJZfm1oh4SL0fRy8R1KfyhR6STM4pvtkmX55pnRlZjSmE7H4g==" TargetMode="External"/><Relationship Id="rId130" Type="http://schemas.openxmlformats.org/officeDocument/2006/relationships/hyperlink" Target="https://cdn2.buenosaires.gob.ar/baobras/genericas/generica_espaciopublico.png" TargetMode="External"/><Relationship Id="rId135" Type="http://schemas.openxmlformats.org/officeDocument/2006/relationships/hyperlink" Target="https://buenosairesobras.dguiaf-gcba.gov.ar/PLIEGO/VistaPreviaPliegoCiudadano.aspx?qs=BQoBkoMoEhyc8Qqf%7CwSJVmhI3ynjp7xztrcEtYL1NISiOu3mnsTYuR50%7CDjffGebdEHGjWaUsa9o/uBr8Vvq43N8hy7iMm0SqobqkZwQlM1GY3yQ0XUAoQ==" TargetMode="External"/><Relationship Id="rId151" Type="http://schemas.openxmlformats.org/officeDocument/2006/relationships/hyperlink" Target="https://www.buenosairescompras.gob.ar/PLIEGO/VistaPreviaPliegoCiudadano.aspx?qs=BQoBkoMoEhyd7o6qTI%7C10j6rcNz/pxYJTmTkOiIHwymDo793mqbfRb%7CAWaZlAlZ4740Z4f4eSbzpjLkB0yU9h6G25vC/JzZG7fH5iaAJctOc0CCeR4Vy8g==" TargetMode="External"/><Relationship Id="rId156" Type="http://schemas.openxmlformats.org/officeDocument/2006/relationships/hyperlink" Target="https://buenosairesobras.dguiaf-gcba.gov.ar/PLIEGO/VistaPreviaPliegoCiudadano.aspx?qs=BQoBkoMoEhyIG0r0q8W2mAMTP4WyOV/VGg3p4PMslY/lvs/WLd9eQd2O9Jff1MfjFyll/UQUOcAQ%7CU5ZnGxgen%7Cr0lW3pK4mOJx4qoarGO5tr8HBL/LrqwZMkIYxT1Kh4BXZ51S%7C5O4gSHYkx0/iVge9eQ%7CQZZBRpHvcOkAlkBfwWATIVcC7oA==" TargetMode="External"/><Relationship Id="rId13" Type="http://schemas.openxmlformats.org/officeDocument/2006/relationships/hyperlink" Target="https://documentosboletinoficial.buenosaires.gob.ar/publico/20220418.pdf" TargetMode="External"/><Relationship Id="rId18" Type="http://schemas.openxmlformats.org/officeDocument/2006/relationships/hyperlink" Target="https://documentosboletinoficial.buenosaires.gob.ar/publico/PE-RES-MDHYHGC-UPEUBPCM-14-23-ANX-1.pdf" TargetMode="External"/><Relationship Id="rId39" Type="http://schemas.openxmlformats.org/officeDocument/2006/relationships/hyperlink" Target="https://cdn2.buenosaires.gob.ar/baobras/mjyshornos238piso456fin.jpg" TargetMode="External"/><Relationship Id="rId109" Type="http://schemas.openxmlformats.org/officeDocument/2006/relationships/hyperlink" Target="https://buenosairesobras.dguiaf-gcba.gov.ar/PLIEGO/VistaPreviaPliegoCiudadano.aspx?qs=BQoBkoMoEhw2in0BYyEV/RyZ/HCWy7zvoBGasSVbh5rLLhCrqWvoUVxAa2MaLL2P222VZ988WYDDKFmHlNhGS2ewTVf9TjSwg62kiUL%7CBM3HUelTCAKoxQ==" TargetMode="External"/><Relationship Id="rId34" Type="http://schemas.openxmlformats.org/officeDocument/2006/relationships/hyperlink" Target="https://cdn2.buenosaires.gob.ar/baobras/justiciayseguridad/Hornos%20-%20911%20-%20piso%201%202%203%20-%20antes%20%282%29.JPG" TargetMode="External"/><Relationship Id="rId50" Type="http://schemas.openxmlformats.org/officeDocument/2006/relationships/hyperlink" Target="https://www.buenosaires.gob.ar/baobras/oficinas-publicas" TargetMode="External"/><Relationship Id="rId55" Type="http://schemas.openxmlformats.org/officeDocument/2006/relationships/hyperlink" Target="https://documentosboletinoficial.buenosaires.gob.ar/publico/20230726.pdf" TargetMode="External"/><Relationship Id="rId76" Type="http://schemas.openxmlformats.org/officeDocument/2006/relationships/hyperlink" Target="https://buenosairesobras.dguiaf-gcba.gov.ar/PLIEGO/VistaPreviaPliegoCiudadano.aspx?qs=BQoBkoMoEhxDslcVLSv8RhQaix%7CmqiAMZx8AIswXtBGUw67S9MeR4QYIypXaq/HoyVQOQsGkQ7Kt8q6I3vzXEtk/ITlLNUXHT7q/hBjmOaWiCVTwUVRm5A==" TargetMode="External"/><Relationship Id="rId97" Type="http://schemas.openxmlformats.org/officeDocument/2006/relationships/hyperlink" Target="https://buenosairesobras.dguiaf-gcba.gov.ar/PLIEGO/VistaPreviaPliegoCiudadano.aspx?qs=BQoBkoMoEhwYFqsND2D6JgyzouyYffGC2ctSlfJndh5RCPD18%7Cp3E7DPGh7OfLNGbeqSzftoBpk4Flj5U5HAX4xSlEDj2Uh1jP2YuZ94JGbKawDbR/qHww==" TargetMode="External"/><Relationship Id="rId104" Type="http://schemas.openxmlformats.org/officeDocument/2006/relationships/hyperlink" Target="https://buenosairesobras.dguiaf-gcba.gov.ar/PLIEGO/VistaPreviaPliegoCiudadano.aspx?qs=BQoBkoMoEhx73aFwl85kvrBlj5uALHkqReNLYDQ/bp1qtRfD7nB48LObZOMwH%7C6bAheM5RYTvAP9Ju3IMmRV0yc63vHJYWZ3Ev8RIgP4uzsY0j6Auj0vIQ==" TargetMode="External"/><Relationship Id="rId120" Type="http://schemas.openxmlformats.org/officeDocument/2006/relationships/hyperlink" Target="https://docs.google.com/document/d/1g25lDSx6Ds2SeYP6P0Dr_Ki36iUlClHfWSVgmuc0RBE/edit" TargetMode="External"/><Relationship Id="rId125" Type="http://schemas.openxmlformats.org/officeDocument/2006/relationships/hyperlink" Target="https://cdn.buenosaires.gob.ar/BAObrasrenovado/Obras%20Comuna%208%20-%20Accesos%20terrestres%20y%20viales%20-%20Cruce%20Av.%20de%20Los%20Corrales,%20esquina%20mural%20_foto4.jpeg" TargetMode="External"/><Relationship Id="rId141" Type="http://schemas.openxmlformats.org/officeDocument/2006/relationships/hyperlink" Target="https://buenosairesobras.dguiaf-gcba.gov.ar/PLIEGO/VistaPreviaPliegoCiudadano.aspx?qs=BQoBkoMoEhx%7CZAIB7Nr1OeHi13EjpXqsER7QlT%7CRHUR98LvytZhfPJZCL6QuB%7C0DiDhlV79DG9f5GPAo6w4Zbciu4Ng/BIZKbz1vmz21SCisOHALlmWNzQ==" TargetMode="External"/><Relationship Id="rId146" Type="http://schemas.openxmlformats.org/officeDocument/2006/relationships/hyperlink" Target="https://buenosairesobras.dguiaf-gcba.gov.ar/PLIEGO/VistaPreviaPliegoCiudadano.aspx?qs=BQoBkoMoEhw8uSPHA5TBIv7AD9rRMXu3l2pVqP4YwV9/8fMrb%7CiUgwPkVtlMpgF4YjTmPbRP%7CW8cY5PFWIwVIXLN5niAhFpDhJW3tWuSD46KkOgLaTglvg==" TargetMode="External"/><Relationship Id="rId7" Type="http://schemas.openxmlformats.org/officeDocument/2006/relationships/hyperlink" Target="https://cdn.buenosaires.gob.ar/BAObrasrenovado/5Carriego.jpg" TargetMode="External"/><Relationship Id="rId71" Type="http://schemas.openxmlformats.org/officeDocument/2006/relationships/hyperlink" Target="https://buenosairesobras.dguiaf-gcba.gov.ar/PLIEGO/VistaPreviaPliegoCiudadano.aspx?qs=BQoBkoMoEhyU8Ui4OU8nAFUG1JXlbqtNxBZontqQV82qyEwPQBu70K9/IW7Mbz0%7CXTu/ujHLNgxMBQNoh6kcObYG5Gr6m3y2yFX4MqbJ/v7WYrQQaA/u6w==" TargetMode="External"/><Relationship Id="rId92" Type="http://schemas.openxmlformats.org/officeDocument/2006/relationships/hyperlink" Target="https://buenosairesobras.dguiaf-gcba.gov.ar/PLIEGO/VistaPreviaPliegoCiudadano.aspx?qs=BQoBkoMoEhwuD1GtAlkFF9qFjxWKld9JZ6seufhWtCZvqtzxA%7CA%7CRmWI3rJt4ssCTfnmz5EFDKb/859SNuquWCk%7CtIARuGs8VljPVbLWXAXplmNKx%7CLP2Q==" TargetMode="External"/><Relationship Id="rId2" Type="http://schemas.openxmlformats.org/officeDocument/2006/relationships/hyperlink" Target="https://cdn.buenosaires.gob.ar/BAObrasrenovado/2019-08-15-ctba-fachada-san-martin-fotos-manuel-pose-varela-01.jpg" TargetMode="External"/><Relationship Id="rId29" Type="http://schemas.openxmlformats.org/officeDocument/2006/relationships/hyperlink" Target="https://cdn.buenosaires.gob.ar/BAObrasrenovado/Parque%20de%20la%20Ciudad%20-%20Refacci%C3%B3n%20ba%C3%B1os%20N%C2%BA%2003-04-05_foto3.jpeg" TargetMode="External"/><Relationship Id="rId24" Type="http://schemas.openxmlformats.org/officeDocument/2006/relationships/hyperlink" Target="https://cdn.buenosaires.gob.ar/BAObrasrenovado/Obras%20Comuna%208%20-%20Readecuaci%C3%B3n%20de%20Sistema%20Pluvial,%20Cloacal%20y%20Urbanismo%20-%20C%20H%20180%20viviendas_foto3.jpg" TargetMode="External"/><Relationship Id="rId40" Type="http://schemas.openxmlformats.org/officeDocument/2006/relationships/hyperlink" Target="https://cdn2.buenosaires.gob.ar/baobras/mjyshornos238piso456mjys.jpg" TargetMode="External"/><Relationship Id="rId45" Type="http://schemas.openxmlformats.org/officeDocument/2006/relationships/hyperlink" Target="https://cdn.buenosaires.gob.ar/BAObrasrenovado/cmu1.png" TargetMode="External"/><Relationship Id="rId66" Type="http://schemas.openxmlformats.org/officeDocument/2006/relationships/hyperlink" Target="https://buenosairesobras.dguiaf-gcba.gov.ar/PLIEGO/VistaPreviaPliegoCiudadano.aspx?qs=BQoBkoMoEhydWsOQJ5kjHRdakIY/aFPdWocj5R%7Cqji6mke4TBoc0aarG4O1f0Dm%7CeYFhORCjd0eUggrAuVA0KWQK2Jbl3XeI%7Cl8fLyz4TYAT2NPGOppPFA==" TargetMode="External"/><Relationship Id="rId87" Type="http://schemas.openxmlformats.org/officeDocument/2006/relationships/hyperlink" Target="https://buenosairesobras.dguiaf-gcba.gov.ar/PLIEGO/VistaPreviaPliegoCiudadano.aspx?qs=BQoBkoMoEhwl1EpdHLQ8zjyMPctTqC9VCv1CwpUg%7CRWfkTrbjcO30Mfz%7CNei8zoLAXcWRZ2puxRv3XW80nCPge7v7CiiZxXKbZYTakskg3Ku5zEhungJww==" TargetMode="External"/><Relationship Id="rId110" Type="http://schemas.openxmlformats.org/officeDocument/2006/relationships/hyperlink" Target="https://buenosairesobras.dguiaf-gcba.gov.ar/PLIEGO/VistaPreviaPliegoCiudadano.aspx?qs=BQoBkoMoEhxXAOOKt2SxpbaCiN8%7CRAmqF3unsYopL8p8d159qVQnd/u2Cx/2ziKxtR/mn78h3j74gnsczPYFyQt4dBm1bPzaH990qIack/SadDXpBvfzjQ==" TargetMode="External"/><Relationship Id="rId115" Type="http://schemas.openxmlformats.org/officeDocument/2006/relationships/hyperlink" Target="https://buenosairesobras.dguiaf-gcba.gov.ar/PLIEGO/VistaPreviaPliegoCiudadano.aspx?qs=BQoBkoMoEhwW0kGV9vln3%7Cq1hG2Zubvev8n9iq7hp7aIuWRQgkJzYjlnknXdp4ZURv0uviiq0oN4gvh%7Ck2yaGfJsb3mBnCJkIz9kb%7C%7Cgddr9LohdkyCgNA==" TargetMode="External"/><Relationship Id="rId131" Type="http://schemas.openxmlformats.org/officeDocument/2006/relationships/hyperlink" Target="https://cdn2.buenosaires.gob.ar/baobras/genericas/generica_espaciopublico.png" TargetMode="External"/><Relationship Id="rId136" Type="http://schemas.openxmlformats.org/officeDocument/2006/relationships/hyperlink" Target="https://buenosaires.gob.ar/areas/planeamiento_obras/licitations/web/frontend_dev.php/licitation/index/id/372" TargetMode="External"/><Relationship Id="rId157" Type="http://schemas.openxmlformats.org/officeDocument/2006/relationships/hyperlink" Target="https://buenosairesobras.dguiaf-gcba.gov.ar/PLIEGO/VistaPreviaPliegoCiudadano.aspx?qs=BQoBkoMoEhzPpgHmJc1bq8q7u75V0QcIqrS2KGazzZ1rNU%7CyOPh6%7CPNQvp3Lso5tm%7CXXY0G1uulFycotPLUEec3S34d805t3JLax2Pt2KMBoVs6K9VFeLg==" TargetMode="External"/><Relationship Id="rId61" Type="http://schemas.openxmlformats.org/officeDocument/2006/relationships/hyperlink" Target="https://documentosboletinoficial.buenosaires.gob.ar/publico/20221110.pdf" TargetMode="External"/><Relationship Id="rId82" Type="http://schemas.openxmlformats.org/officeDocument/2006/relationships/hyperlink" Target="https://buenosairesobras.dguiaf-gcba.gov.ar/PLIEGO/VistaPreviaPliegoCiudadano.aspx?qs=BQoBkoMoEhxPNJ%7CwgjlhnVAd%7CwjrXXEcXQiioVwVyCAcviUrM/qsblXIJ1y/8Hg/QGKtJdrq6i41nHm2bVs8DEFBPBbKC3pAhjWz4WgdgKYGAIgfZsNIiw==" TargetMode="External"/><Relationship Id="rId152" Type="http://schemas.openxmlformats.org/officeDocument/2006/relationships/hyperlink" Target="https://buenosairesobras.dguiaf-gcba.gov.ar/PLIEGO/VistaPreviaPliegoCiudadano.aspx?qs=BQoBkoMoEhxHL9poFG7bzGYlCPRsewPu%7CGATp3YGepqrKvgiKK2fTtc%7Co/7ImWlXkEKaXOWuo0JRfp/E7yel1HQtNwEykJA3Eb6TfZjXcTSjGzBmzOCtGw==" TargetMode="External"/><Relationship Id="rId19" Type="http://schemas.openxmlformats.org/officeDocument/2006/relationships/hyperlink" Target="https://cdn.buenosaires.gob.ar/BAObrasrenovado/Barrio%20Olimpico%20-%20Construcci%C3%B3n%20de%20Canil%20-%20Barrio%20Ol%C3%ADmpico_foto1.jpg" TargetMode="External"/><Relationship Id="rId14" Type="http://schemas.openxmlformats.org/officeDocument/2006/relationships/hyperlink" Target="https://documentosboletinoficial.buenosaires.gob.ar/publico/20220908.pdf" TargetMode="External"/><Relationship Id="rId30" Type="http://schemas.openxmlformats.org/officeDocument/2006/relationships/hyperlink" Target="https://cdn.buenosaires.gob.ar/BAObrasrenovado/Parque%20Roca-Tanques%20de%20Reserva_foto4.jpg" TargetMode="External"/><Relationship Id="rId35" Type="http://schemas.openxmlformats.org/officeDocument/2006/relationships/hyperlink" Target="https://cdn2.buenosaires.gob.ar/baobras/justiciayseguridad/Hornos%20-%20911%20-%20piso%201%202%203%20-%20Despues%20%282%29.jpg" TargetMode="External"/><Relationship Id="rId56" Type="http://schemas.openxmlformats.org/officeDocument/2006/relationships/hyperlink" Target="https://documentosboletinoficial.buenosaires.gob.ar/publico/20221115.pdf" TargetMode="External"/><Relationship Id="rId77" Type="http://schemas.openxmlformats.org/officeDocument/2006/relationships/hyperlink" Target="https://buenosairesobras.dguiaf-gcba.gov.ar/PLIEGO/VistaPreviaPliegoCiudadano.aspx?qs=BQoBkoMoEhzqeA0b02J1CLKQWAuysZmMAC9rYwKL1VhId29Izi53Xs393WStPA0OWMbgMww/K%7CNd3jEIXZPu2cFkGn9WJ/PhVEE5fY8MCd3RSWRSHy%7Cj2Q==" TargetMode="External"/><Relationship Id="rId100" Type="http://schemas.openxmlformats.org/officeDocument/2006/relationships/hyperlink" Target="https://buenosairesobras.dguiaf-gcba.gov.ar/PLIEGO/VistaPreviaPliegoCiudadano.aspx?qs=BQoBkoMoEhxubv6faPbuIuIzJj5B0L8kuPXUVZVy2Bc785CZm4RiHU5yn39P2d1dKXy%7CyRcwQuCO/vh2eiQ1KzWPUtAEMbMvwWGEEhXEbQX%7Chkka3uPf3Q==" TargetMode="External"/><Relationship Id="rId105" Type="http://schemas.openxmlformats.org/officeDocument/2006/relationships/hyperlink" Target="https://buenosairesobras.dguiaf-gcba.gov.ar/PLIEGO/VistaPreviaPliegoCiudadano.aspx?qs=BQoBkoMoEhx73aFwl85kvrBlj5uALHkqReNLYDQ/bp1qtRfD7nB48LObZOMwH%7C6bAheM5RYTvAP9Ju3IMmRV0yc63vHJYWZ3Ev8RIgP4uzsY0j6Auj0vIQ==" TargetMode="External"/><Relationship Id="rId126" Type="http://schemas.openxmlformats.org/officeDocument/2006/relationships/hyperlink" Target="https://cdn.buenosaires.gob.ar/BAObrasrenovado/Obras%20Comuna%208%20-%20Accesos%20terrestres%20y%20viales%20-%20Puente%20Alsina%20-%20Bicisendas_foto3.jpg" TargetMode="External"/><Relationship Id="rId147" Type="http://schemas.openxmlformats.org/officeDocument/2006/relationships/hyperlink" Target="https://buenosairesobras.dguiaf-gcba.gov.ar/PLIEGO/VistaPreviaPliegoCiudadano.aspx?qs=BQoBkoMoEhwnNYf95EHI4gEwLR0p2J3HcxGPpgIZPn5nYkUnY9NnXHRlaK%7CyqCgar3oUlUCZd32QW4jxwSi7HrkrqU6n5j2aGvnKIO6otlzb8vwBo7DpaQ==" TargetMode="External"/><Relationship Id="rId8" Type="http://schemas.openxmlformats.org/officeDocument/2006/relationships/hyperlink" Target="https://cdn.buenosaires.gob.ar/BAObrasrenovado/IMG_0126.jpg" TargetMode="External"/><Relationship Id="rId51" Type="http://schemas.openxmlformats.org/officeDocument/2006/relationships/hyperlink" Target="https://www.buenosaires.gob.ar/baobras/oficinas-publicas" TargetMode="External"/><Relationship Id="rId72" Type="http://schemas.openxmlformats.org/officeDocument/2006/relationships/hyperlink" Target="https://buenosairesobras.dguiaf-gcba.gov.ar/PLIEGO/VistaPreviaPliegoCiudadano.aspx?qs=BQoBkoMoEhz4Yl169LHDUjpE6cnio5ZE%7C4d/eHCL0M9SK6U/AM%7CYgUKTTBaQe/HX0RRHFmtAR2aKqr3VYQEMB2siyohVyJ4Wd2ajSz3sGOXStzGVtaKNtw==" TargetMode="External"/><Relationship Id="rId93" Type="http://schemas.openxmlformats.org/officeDocument/2006/relationships/hyperlink" Target="https://buenosairesobras.dguiaf-gcba.gov.ar/PLIEGO/VistaPreviaPliegoCiudadano.aspx?qs=BQoBkoMoEhwLN0PeiTvH9f44bAH/sH4XLtEjw0QXpensvDy2aqTCk/XoBva/bUq5Kfc%7CvyZp%7CICHDn%7Cy8opVmwDbQ1ZTGOLcyQjpdI/P8ZBOComNkZnE8g==" TargetMode="External"/><Relationship Id="rId98" Type="http://schemas.openxmlformats.org/officeDocument/2006/relationships/hyperlink" Target="https://buenosairesobras.dguiaf-gcba.gov.ar/PLIEGO/VistaPreviaPliegoCiudadano.aspx?qs=BQoBkoMoEhyomAhG5M3cTqUG4IGraHzKGLt%7Cy10FLrtSp%7CBxqJtlVZ4gSaKDmyzPJAc21/nXmVpV3JzXCaGXM2tyV%7CwJhEQg9iEkIaE7ZI5kW3w9oCgqPg==" TargetMode="External"/><Relationship Id="rId121" Type="http://schemas.openxmlformats.org/officeDocument/2006/relationships/hyperlink" Target="https://cdn.buenosaires.gob.ar/BAObrasrenovado/Barrio%20Olimpico%20-%20Servicio%20de%20Mantenimiento%20Mensual%20en%20las%20manzanas%20123%20A-B-C-D-E-F-G-I-L-M_foto2.jpeg" TargetMode="External"/><Relationship Id="rId142" Type="http://schemas.openxmlformats.org/officeDocument/2006/relationships/hyperlink" Target="https://buenosairesobras.dguiaf-gcba.gov.ar/PLIEGO/VistaPreviaPliegoCiudadano.aspx?qs=BQoBkoMoEhzI0UjWzUONvF6BKwjgKZJku0GWD9chkqJPsY6eyNYyehyN5Wt8k5pskQPoWU9wyImJIBsB/sb/UXQ0DO11ADhZql/ta%7CTVxIDEXX84PyieXw==" TargetMode="External"/><Relationship Id="rId3" Type="http://schemas.openxmlformats.org/officeDocument/2006/relationships/hyperlink" Target="https://cdn.buenosaires.gob.ar/BAObrasrenovado/moderno_fachada_2018_1.jpg" TargetMode="External"/><Relationship Id="rId25" Type="http://schemas.openxmlformats.org/officeDocument/2006/relationships/hyperlink" Target="https://cdn.buenosaires.gob.ar/BAObrasrenovado/Obras%20Comuna%208%20-%20Readecuaci%C3%B3n%20de%20Sistema%20Pluvial,%20Cloacal%20y%20Urbanismo%20-%20C%20H%20180%20viviendas_foto2.jpg" TargetMode="External"/><Relationship Id="rId46" Type="http://schemas.openxmlformats.org/officeDocument/2006/relationships/hyperlink" Target="https://cdn.buenosaires.gob.ar/BAObrasrenovado/cmu2.png" TargetMode="External"/><Relationship Id="rId67" Type="http://schemas.openxmlformats.org/officeDocument/2006/relationships/hyperlink" Target="https://buenosairesobras.dguiaf-gcba.gov.ar/PLIEGO/VistaPreviaPliegoCiudadano.aspx?qs=BQoBkoMoEhw92zDQ2h0OvF5xhoqZ/GHX9kq5v0E93te7xgST81wL%7C4dX/bxjUMeWZWHHhkk83wbzglDTUyalntDxS%7C30o3Z6TXqok1xUE2udGKOVP9nPiA==" TargetMode="External"/><Relationship Id="rId116" Type="http://schemas.openxmlformats.org/officeDocument/2006/relationships/hyperlink" Target="https://buenosairesobras.dguiaf-gcba.gov.ar/PLIEGO/VistaPreviaPliegoCiudadano.aspx?qs=BQoBkoMoEhwYB0ODagxOca9zN5bJ84w9cT7sGNn8ZuX1aLwFbvxnl3sNMKjOUdyMIYWFYmz2/pStis8NhwzCjjfwe%7C08B1cHaDB/o50DcrmkaYanKktnLQ==" TargetMode="External"/><Relationship Id="rId137" Type="http://schemas.openxmlformats.org/officeDocument/2006/relationships/hyperlink" Target="https://buenosairesobras.dguiaf-gcba.gov.ar/PLIEGO/VistaPreviaPliegoCiudadano.aspx?qs=BQoBkoMoEhy6808gjLL6K3oMvQLluT7KvhVi%7CYC7tm8j0EaxJwy8SVY9NE5BaebXhQL4DyY9FdA2TmEHousSxc7eHDd9gOJadk3rcn9F09aETfvasqEiiQ==" TargetMode="External"/><Relationship Id="rId158" Type="http://schemas.openxmlformats.org/officeDocument/2006/relationships/hyperlink" Target="https://buenosairesobras.dguiaf-gcba.gov.ar/PLIEGO/VistaPreviaPliegoCiudadano.aspx?qs=BQoBkoMoEhw%7CAjorZaI7zm2BKOJS1ffRE/xG3USeQlIzEK6tg%7C11zPetKrEI5NmQuzxPLALVREZOWhpiKh1K8a1s/nN1DWLQPl/V5XCDnRqgZKl7c2smGw==" TargetMode="External"/><Relationship Id="rId20" Type="http://schemas.openxmlformats.org/officeDocument/2006/relationships/hyperlink" Target="https://cdn.buenosaires.gob.ar/BAObrasrenovado/Barrio%20Olimpico%20-%20Construcci%C3%B3n%20de%20Canil%20-%20Barrio%20Ol%C3%ADmpico_foto2.jpg" TargetMode="External"/><Relationship Id="rId41" Type="http://schemas.openxmlformats.org/officeDocument/2006/relationships/hyperlink" Target="https://cdn2.buenosaires.gob.ar/baobras/msjyshornos238piso456fin.jpg" TargetMode="External"/><Relationship Id="rId62" Type="http://schemas.openxmlformats.org/officeDocument/2006/relationships/hyperlink" Target="https://buenosairesobras.dguiaf-gcba.gov.ar/PLIEGO/VistaPreviaPliegoCiudadano.aspx?qs=BQoBkoMoEhzmXF9bOtYcm0BJqngsokccJMNa5SxDDLu3nJ8auBNgFEvgsSA7gk5pC%7CuxNML57TNRmVApkvEpRrnYU04awWNxwFJpZn%7Cev50KnlAmNItmdA==" TargetMode="External"/><Relationship Id="rId83" Type="http://schemas.openxmlformats.org/officeDocument/2006/relationships/hyperlink" Target="https://buenosairesobras.dguiaf-gcba.gov.ar/PLIEGO/VistaPreviaPliegoCiudadano.aspx?qs=BQoBkoMoEhwdU4JKxPH5aHFwwSN8EJ0sKj3nZilj8qeUzWavd7WKBq5NZnXcMd3EYUKPjDalX0w6cZI22qyB5ktywZaKl0Dr8c06tIGZTmr/D%7CDOeMuWZg==" TargetMode="External"/><Relationship Id="rId88" Type="http://schemas.openxmlformats.org/officeDocument/2006/relationships/hyperlink" Target="https://buenosairesobras.dguiaf-gcba.gov.ar/PLIEGO/VistaPreviaPliegoCiudadano.aspx?qs=BQoBkoMoEhwobw5U8WjRoeUcolgzR0b5FQKJQ8wBEYWenhPSlJhJOU9FDd5li9IOfcbdpCWF1FJ%7Cp%7CsdIBP8bqGsSvjh%7CuqwtHNQeJZYOha0/7HlUJ%7Ch4A==" TargetMode="External"/><Relationship Id="rId111" Type="http://schemas.openxmlformats.org/officeDocument/2006/relationships/hyperlink" Target="https://buenosairesobras.dguiaf-gcba.gov.ar/PLIEGO/VistaPreviaPliegoCiudadano.aspx?qs=BQoBkoMoEhzyAmjD1863oOS3CsOG%7CO2/HWqTJ/yuUOfS1qHxEPdnxwrNy8tP%7CkJ8%7ChvszjYJaTBkueuNelUuViBLtxZkMmKff60wQEDjt03%7CFZOm96Auvw==" TargetMode="External"/><Relationship Id="rId132" Type="http://schemas.openxmlformats.org/officeDocument/2006/relationships/hyperlink" Target="https://cdn2.buenosaires.gob.ar/baobras/genericas/generica_espaciopublico.png" TargetMode="External"/><Relationship Id="rId153" Type="http://schemas.openxmlformats.org/officeDocument/2006/relationships/hyperlink" Target="https://buenosairesobras.dguiaf-gcba.gov.ar/PLIEGO/VistaPreviaPliegoCiudadano.aspx?qs=BQoBkoMoEhxcOEoWTF0N8oRk8StVFbuEGAHrHgoZgLaGr79p92g7DQ15Mvs%7C4foM05Sy6nuj8eH2klyKk2jxZBnJ98Bsv%7CeSy4m2t1HbhHESY0UrQR5zBQ==" TargetMode="External"/><Relationship Id="rId15" Type="http://schemas.openxmlformats.org/officeDocument/2006/relationships/hyperlink" Target="https://documentosboletinoficial.buenosaires.gob.ar/publico/20220812.pdf" TargetMode="External"/><Relationship Id="rId36" Type="http://schemas.openxmlformats.org/officeDocument/2006/relationships/hyperlink" Target="https://cdn2.buenosaires.gob.ar/baobras/justiciayseguridad/Hornos%20-%20911%20-%20piso%201%202%203%20-%20antes%20%283%29.JPG" TargetMode="External"/><Relationship Id="rId57" Type="http://schemas.openxmlformats.org/officeDocument/2006/relationships/hyperlink" Target="https://documentosboletinoficial.buenosaires.gob.ar/publico/20220831.pdf" TargetMode="External"/><Relationship Id="rId106" Type="http://schemas.openxmlformats.org/officeDocument/2006/relationships/hyperlink" Target="https://buenosairesobras.dguiaf-gcba.gov.ar/PLIEGO/VistaPreviaPliegoCiudadano.aspx?qs=BQoBkoMoEhx73aFwl85kvrBlj5uALHkqReNLYDQ/bp1qtRfD7nB48LObZOMwH%7C6bAheM5RYTvAP9Ju3IMmRV0yc63vHJYWZ3Ev8RIgP4uzsY0j6Auj0vIQ==" TargetMode="External"/><Relationship Id="rId127" Type="http://schemas.openxmlformats.org/officeDocument/2006/relationships/hyperlink" Target="https://cdn.buenosaires.gob.ar/BAObrasrenovado/Obras%20Comuna%208%20-%20Accesos%20terrestres%20y%20viales%20entre%20PBA%20y%20CABA-%20Cruce%20Av.%20Roca,%20esquina%20Gral.%20Paz%20sur%20lado%20CABA_foto1.jpg" TargetMode="External"/><Relationship Id="rId10" Type="http://schemas.openxmlformats.org/officeDocument/2006/relationships/hyperlink" Target="https://documentosboletinoficial.buenosaires.gob.ar/publico/20220218.pdf" TargetMode="External"/><Relationship Id="rId31" Type="http://schemas.openxmlformats.org/officeDocument/2006/relationships/hyperlink" Target="https://cdn.buenosaires.gob.ar/BAObrasrenovado/Parque%20Roca-Tanques%20de%20Reserva_foto2.jpg" TargetMode="External"/><Relationship Id="rId52" Type="http://schemas.openxmlformats.org/officeDocument/2006/relationships/hyperlink" Target="https://www.buenosaires.gob.ar/baobras/oficinas-publicas" TargetMode="External"/><Relationship Id="rId73" Type="http://schemas.openxmlformats.org/officeDocument/2006/relationships/hyperlink" Target="https://buenosairesobras.dguiaf-gcba.gov.ar/PLIEGO/VistaPreviaPliegoCiudadano.aspx?qs=BQoBkoMoEhyXIRcxrkUQlnlfKbO/SI7RxMP5/oa8ZTNzU0xuzAhjCKAwbYgS02WbO5vZHJlOE%7Cd2aLP4DfnvReB0Gl6Oh5zTtMrPp9%7CRqAxsUv/6myj%7CJA==" TargetMode="External"/><Relationship Id="rId78" Type="http://schemas.openxmlformats.org/officeDocument/2006/relationships/hyperlink" Target="https://buenosairesobras.dguiaf-gcba.gov.ar/PLIEGO/VistaPreviaPliegoCiudadano.aspx?qs=BQoBkoMoEhyOQ5dXUko3KC4Tzy7ZXLdrzCYFxm4FXYj%7CUG5MZUlas2BSwrYObJG2XletO4u58MnoyO0w3yeeWbzy2nIcsSilgYy8nYw3Cq0K2flaKspNTQ==" TargetMode="External"/><Relationship Id="rId94" Type="http://schemas.openxmlformats.org/officeDocument/2006/relationships/hyperlink" Target="https://buenosairesobras.dguiaf-gcba.gov.ar/PLIEGO/VistaPreviaPliegoCiudadano.aspx?qs=BQoBkoMoEhy6jVehkFEmcjcNr7kI60pGfDA/0wFQUcClGwxRjx3TtAz1Xz2eFyF/27PLgXeWwMGxWZVvw9sxSBDu/2Yn%7CvX89zmZB7VN80CflaxPTAA60Q==" TargetMode="External"/><Relationship Id="rId99" Type="http://schemas.openxmlformats.org/officeDocument/2006/relationships/hyperlink" Target="https://buenosairesobras.dguiaf-gcba.gov.ar/PLIEGO/VistaPreviaPliegoCiudadano.aspx?qs=BQoBkoMoEhwd124r/uuQpxWbA7q/E92X/piRZDkVhfXpQdoJkmJWnsVINZPlwBPXb55nQ7/%7CRRlANi1mY0w3CDF5Ky5gqXsqD2gVjURfBFXAdY8zdJvLpg==" TargetMode="External"/><Relationship Id="rId101" Type="http://schemas.openxmlformats.org/officeDocument/2006/relationships/hyperlink" Target="https://buenosairesobras.dguiaf-gcba.gov.ar/PLIEGO/VistaPreviaPliegoCiudadano.aspx?qs=BQoBkoMoEhziREdMIw%7CL2opuH7tCe/GRoSI6Nrb0ToMeBhyxG2tqFaFTB8D9asegriZgZlYltBLu6WSqwRud5NB6FKTgbOP/z65ciZQQVJh5h7YEzU74qg==" TargetMode="External"/><Relationship Id="rId122" Type="http://schemas.openxmlformats.org/officeDocument/2006/relationships/hyperlink" Target="https://cdn.buenosaires.gob.ar/BAObrasrenovado/Barrio%20Olimpico%20-%20Servicio%20de%20Mantenimiento%20Mensual%20en%20las%20manzanas%20123%20A-B-C-D-E-F-G-I-L-M_foto1.jpeg" TargetMode="External"/><Relationship Id="rId143" Type="http://schemas.openxmlformats.org/officeDocument/2006/relationships/hyperlink" Target="https://buenosairesobras.dguiaf-gcba.gov.ar/PLIEGO/VistaPreviaPliegoCiudadano.aspx?qs=BQoBkoMoEhwQN1j20x8LgSwTRqcQXyiNf4DYOiocVQHxVUZpzVdgwLj2zdrmVcYCXJmAo500P8KhReX50jhtuuSRHjZWjyI%7CbdOvrJ4bqLDsPUJsud4B6A==" TargetMode="External"/><Relationship Id="rId148" Type="http://schemas.openxmlformats.org/officeDocument/2006/relationships/hyperlink" Target="https://buenosairesobras.dguiaf-gcba.gov.ar/PLIEGO/VistaPreviaPliegoCiudadano.aspx?qs=BQoBkoMoEhxe9d0uBnVHZPmLwmYr8PGNSDMg%7CzI0U/8WVYpv1lPLYS/9KE7NcJ1Kzn%7CE22dq%7Cjya9WjCfFSbXg8xObILK8LqnUeUximftYY7XSIPfNEjxg==" TargetMode="External"/><Relationship Id="rId4" Type="http://schemas.openxmlformats.org/officeDocument/2006/relationships/hyperlink" Target="https://cdn.buenosaires.gob.ar/BAObrasrenovado/Co%20working.jpg" TargetMode="External"/><Relationship Id="rId9" Type="http://schemas.openxmlformats.org/officeDocument/2006/relationships/hyperlink" Target="https://www.buenosaires.gob.ar/areas/planeamiento_obras/licitations/web/frontend_dev.php/licitation/index/id/407" TargetMode="External"/><Relationship Id="rId26" Type="http://schemas.openxmlformats.org/officeDocument/2006/relationships/hyperlink" Target="https://cdn.buenosaires.gob.ar/BAObrasrenovado/Parque%20de%20la%20Ciudad%20-%20Refacci%C3%B3n%20ba%C3%B1os%20N%C2%BA%2003-04-05_foto1.jpeg" TargetMode="External"/><Relationship Id="rId47" Type="http://schemas.openxmlformats.org/officeDocument/2006/relationships/hyperlink" Target="https://documentosboletinoficial.buenosaires.gob.ar/publico/20230130.pdf" TargetMode="External"/><Relationship Id="rId68" Type="http://schemas.openxmlformats.org/officeDocument/2006/relationships/hyperlink" Target="https://buenosairesobras.dguiaf-gcba.gov.ar/PLIEGO/VistaPreviaPliegoCiudadano.aspx?qs=BQoBkoMoEhzc4gvtaxB8NAmOdV8HfRwGArJnSf%7C/LV6nTA4d5NaUCfxYc0KWUkcqt/nZrgGJbXm8mucuVoUK%7CfwqqaIIxo6J6HKN6HusaS3TM5gp2Od%7C2A==" TargetMode="External"/><Relationship Id="rId89" Type="http://schemas.openxmlformats.org/officeDocument/2006/relationships/hyperlink" Target="https://buenosairesobras.dguiaf-gcba.gov.ar/PLIEGO/VistaPreviaPliegoCiudadano.aspx?qs=BQoBkoMoEhzIhL%7C69tM1GLQgQrkTPa4%7ChwFfGDiSVFW17J39rdbqjLuQyi6T41VawyEg6lu2kqOJWt3u%7CcPlkQ12qYtvhl83HxOwYH3R1J3X6g2%7C8rn17w==" TargetMode="External"/><Relationship Id="rId112" Type="http://schemas.openxmlformats.org/officeDocument/2006/relationships/hyperlink" Target="https://buenosairesobras.dguiaf-gcba.gov.ar/PLIEGO/VistaPreviaPliegoCiudadano.aspx?qs=BQoBkoMoEhw2V/BehYEZcXh5yBE5wOYk6SX38RIz5tKNNNKhGfWSJjfR7B7olVJy6qyl0HwoBJ%7C%7C6f7CwgSVnfhjShy75VJMbZsy9i3nqiFHhgmTZlfbSA==" TargetMode="External"/><Relationship Id="rId133" Type="http://schemas.openxmlformats.org/officeDocument/2006/relationships/hyperlink" Target="https://www.buenosairescompras.gob.ar/PLIEGO/VistaPreviaPliegoCiudadano.aspx?qs=BQoBkoMoEhz9uQ3LmKuWl3E80q3psqmjdb%7CxQCsSfaRfuUybdUy2ldnK22rYi8ie1BkaaUjuS1BQJknWNJkQyU60/4W3QwjkHhM6DAuKDO%7CUttRlpow2hg==" TargetMode="External"/><Relationship Id="rId154" Type="http://schemas.openxmlformats.org/officeDocument/2006/relationships/hyperlink" Target="https://buenosairesobras.dguiaf-gcba.gov.ar/PLIEGO/VistaPreviaPliegoCiudadano.aspx?qs=BQoBkoMoEhxX575HUs0A3PAnlCFuFA7IOhTgFksF%7CLgl/a8xlYlksP8tNSdu6m97EY5ILEUiHyqqkHwl/2Cy9UVykR%7CY59b%7CxAVwYkIGAJ7olJjfN8fJzA==" TargetMode="External"/><Relationship Id="rId16" Type="http://schemas.openxmlformats.org/officeDocument/2006/relationships/hyperlink" Target="https://documentosboletinoficial.buenosaires.gob.ar/publico/20221221.pdf" TargetMode="External"/><Relationship Id="rId37" Type="http://schemas.openxmlformats.org/officeDocument/2006/relationships/hyperlink" Target="https://cdn2.buenosaires.gob.ar/baobras/justiciayseguridad/Hornos%20-%20911%20-%20piso%201%202%203%20-%20Despues%20%284%29.jpg" TargetMode="External"/><Relationship Id="rId58" Type="http://schemas.openxmlformats.org/officeDocument/2006/relationships/hyperlink" Target="https://documentosboletinoficial.buenosaires.gob.ar/publico/20220824.pdf" TargetMode="External"/><Relationship Id="rId79" Type="http://schemas.openxmlformats.org/officeDocument/2006/relationships/hyperlink" Target="https://buenosairesobras.dguiaf-gcba.gov.ar/PLIEGO/VistaPreviaPliegoCiudadano.aspx?qs=BQoBkoMoEhxLG3BL7/ikQZj6NpbA2aQI1K6g41Y0%7CVhALMSOUTXJ5IFq2h6ThL8cqAUUA4yo4Q6NDR69AqkSr3BEnZ5sjDYLB2%7Cmhz6rEhRcFmd4JaqW%7CA==" TargetMode="External"/><Relationship Id="rId102" Type="http://schemas.openxmlformats.org/officeDocument/2006/relationships/hyperlink" Target="https://buenosairesobras.dguiaf-gcba.gov.ar/PLIEGO/VistaPreviaPliegoCiudadano.aspx?qs=BQoBkoMoEhxoM%7C3f53NqryzRuJRggGWMtpUrb1pvnzj3TmwIPiU92YHWc20n2crAmrlv5XQzwHxYHsEuuJMv%7CEQCDxDCCKadzihAFK%7CHX6sQbDp2KqLMfw==" TargetMode="External"/><Relationship Id="rId123" Type="http://schemas.openxmlformats.org/officeDocument/2006/relationships/hyperlink" Target="https://cdn.buenosaires.gob.ar/BAObrasrenovado/Barrio%20Olimpico%20-%20Servicio%20de%20Mantenimiento%20Mensual%20en%20las%20manzanas%20123%20A-B-C-D-E-F-G-I-L-M_foto4.jpeg" TargetMode="External"/><Relationship Id="rId144" Type="http://schemas.openxmlformats.org/officeDocument/2006/relationships/hyperlink" Target="https://buenosairesobras.dguiaf-gcba.gov.ar/PLIEGO/VistaPreviaPliegoCiudadano.aspx?qs=BQoBkoMoEhxbedLVJrf46MMgXJF7EB76nU4InctzmMRqQImQtDsIE5ITyy2TQaGCbp2y8ymqUPN8LLZtcNid9f33l6W8ZBwiowrAKLtJfqsl%7C%7Ck5DBW4VQ==" TargetMode="External"/><Relationship Id="rId90" Type="http://schemas.openxmlformats.org/officeDocument/2006/relationships/hyperlink" Target="https://buenosairesobras.dguiaf-gcba.gov.ar/PLIEGO/VistaPreviaPliegoCiudadano.aspx?qs=BQoBkoMoEhx6lk3Uv1L2NlPWl8%7CKNXw0R1Rb5CiHnRl%7CRr2cg8zNhGVwVdvzq5ZuiWBNgI/%7CILF4k0CE%7CcRIs8TRPXBBRVCmgXHK%7CGJCblTW8YSaiHprSg==" TargetMode="External"/><Relationship Id="rId27" Type="http://schemas.openxmlformats.org/officeDocument/2006/relationships/hyperlink" Target="https://cdn.buenosaires.gob.ar/BAObrasrenovado/Parque%20de%20la%20Ciudad%20-%20Refacci%C3%B3n%20ba%C3%B1os%20N%C2%BA%2003-04-05_foto4.jpeg" TargetMode="External"/><Relationship Id="rId48" Type="http://schemas.openxmlformats.org/officeDocument/2006/relationships/hyperlink" Target="https://documentosboletinoficial.buenosaires.gob.ar/publico/20220609.pdf" TargetMode="External"/><Relationship Id="rId69" Type="http://schemas.openxmlformats.org/officeDocument/2006/relationships/hyperlink" Target="https://buenosairesobras.dguiaf-gcba.gov.ar/PLIEGO/VistaPreviaPliegoCiudadano.aspx?qs=BQoBkoMoEhxXHVfxA4pQyNvQ9gDN4UAlCnh1BlnCkMi8/yIVegChv9w1MtShKAZkrMQ5pLGWojX/dV2GybQsU2n6GPIBA9NZmEswgSSiT2guxqN/X5UsXg==" TargetMode="External"/><Relationship Id="rId113" Type="http://schemas.openxmlformats.org/officeDocument/2006/relationships/hyperlink" Target="https://buenosairesobras.dguiaf-gcba.gov.ar/PLIEGO/VistaPreviaPliegoCiudadano.aspx?qs=BQoBkoMoEhwQ63kq1A6/7NnjxyHS0eKRmXVkKVOgN3lnB85j8dGWKc0EbzPnseaMagj0uKVkADPaqmB6fd4NOqnSaNMooMuSW%7CCUysnwhB3Gq7B%7C61/h8Q==" TargetMode="External"/><Relationship Id="rId134" Type="http://schemas.openxmlformats.org/officeDocument/2006/relationships/hyperlink" Target="https://www.buenosairescompras.gob.ar/PLIEGO/VistaPreviaPliegoCiudadano.aspx?qs=BQoBkoMoEhx8Hugi3wuXYrIyNXgee77JJ9RtOJoi/D09yHdIGaOhRp5UT2pELWahLwMvTAKCF5hJ437gDXANkrDZ4wgGYAJUWGyo7XsIUZgTk9Nbj9i1o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0"/>
  <sheetViews>
    <sheetView workbookViewId="0">
      <selection activeCell="G19" sqref="G19"/>
    </sheetView>
  </sheetViews>
  <sheetFormatPr baseColWidth="10" defaultRowHeight="14.25"/>
  <cols>
    <col min="1" max="1" width="47" bestFit="1" customWidth="1"/>
    <col min="2" max="2" width="17.875" bestFit="1" customWidth="1"/>
  </cols>
  <sheetData>
    <row r="3" spans="1:2">
      <c r="A3" s="4" t="s">
        <v>9034</v>
      </c>
      <c r="B3" t="s">
        <v>9037</v>
      </c>
    </row>
    <row r="4" spans="1:2">
      <c r="A4" s="5" t="s">
        <v>9036</v>
      </c>
      <c r="B4">
        <v>2</v>
      </c>
    </row>
    <row r="5" spans="1:2">
      <c r="A5" s="6" t="s">
        <v>55</v>
      </c>
      <c r="B5">
        <v>1</v>
      </c>
    </row>
    <row r="6" spans="1:2">
      <c r="A6" s="6" t="s">
        <v>8944</v>
      </c>
      <c r="B6">
        <v>1</v>
      </c>
    </row>
    <row r="7" spans="1:2">
      <c r="A7" s="5">
        <v>2024</v>
      </c>
      <c r="B7">
        <v>58</v>
      </c>
    </row>
    <row r="8" spans="1:2">
      <c r="A8" s="6" t="s">
        <v>163</v>
      </c>
      <c r="B8">
        <v>15</v>
      </c>
    </row>
    <row r="9" spans="1:2">
      <c r="A9" s="6" t="s">
        <v>39</v>
      </c>
      <c r="B9">
        <v>22</v>
      </c>
    </row>
    <row r="10" spans="1:2">
      <c r="A10" s="6" t="s">
        <v>2591</v>
      </c>
      <c r="B10">
        <v>14</v>
      </c>
    </row>
    <row r="11" spans="1:2">
      <c r="A11" s="6" t="s">
        <v>855</v>
      </c>
      <c r="B11">
        <v>7</v>
      </c>
    </row>
    <row r="12" spans="1:2">
      <c r="A12" s="5">
        <v>2023</v>
      </c>
      <c r="B12">
        <v>158</v>
      </c>
    </row>
    <row r="13" spans="1:2">
      <c r="A13" s="6" t="s">
        <v>163</v>
      </c>
      <c r="B13">
        <v>31</v>
      </c>
    </row>
    <row r="14" spans="1:2">
      <c r="A14" s="6" t="s">
        <v>1133</v>
      </c>
      <c r="B14">
        <v>1</v>
      </c>
    </row>
    <row r="15" spans="1:2">
      <c r="A15" s="6" t="s">
        <v>3022</v>
      </c>
      <c r="B15">
        <v>11</v>
      </c>
    </row>
    <row r="16" spans="1:2">
      <c r="A16" s="6" t="s">
        <v>39</v>
      </c>
      <c r="B16">
        <v>37</v>
      </c>
    </row>
    <row r="17" spans="1:2">
      <c r="A17" s="6" t="s">
        <v>2591</v>
      </c>
      <c r="B17">
        <v>29</v>
      </c>
    </row>
    <row r="18" spans="1:2">
      <c r="A18" s="6" t="s">
        <v>855</v>
      </c>
      <c r="B18">
        <v>25</v>
      </c>
    </row>
    <row r="19" spans="1:2">
      <c r="A19" s="6" t="s">
        <v>8343</v>
      </c>
      <c r="B19">
        <v>2</v>
      </c>
    </row>
    <row r="20" spans="1:2">
      <c r="A20" s="6" t="s">
        <v>55</v>
      </c>
      <c r="B20">
        <v>11</v>
      </c>
    </row>
    <row r="21" spans="1:2">
      <c r="A21" s="6" t="s">
        <v>8944</v>
      </c>
      <c r="B21">
        <v>11</v>
      </c>
    </row>
    <row r="22" spans="1:2">
      <c r="A22" s="5">
        <v>2022</v>
      </c>
      <c r="B22">
        <v>174</v>
      </c>
    </row>
    <row r="23" spans="1:2">
      <c r="A23" s="6" t="s">
        <v>163</v>
      </c>
      <c r="B23">
        <v>21</v>
      </c>
    </row>
    <row r="24" spans="1:2">
      <c r="A24" s="6" t="s">
        <v>825</v>
      </c>
      <c r="B24">
        <v>3</v>
      </c>
    </row>
    <row r="25" spans="1:2">
      <c r="A25" s="6" t="s">
        <v>1133</v>
      </c>
      <c r="B25">
        <v>2</v>
      </c>
    </row>
    <row r="26" spans="1:2">
      <c r="A26" s="6" t="s">
        <v>3022</v>
      </c>
      <c r="B26">
        <v>18</v>
      </c>
    </row>
    <row r="27" spans="1:2">
      <c r="A27" s="6" t="s">
        <v>39</v>
      </c>
      <c r="B27">
        <v>1</v>
      </c>
    </row>
    <row r="28" spans="1:2">
      <c r="A28" s="6" t="s">
        <v>2591</v>
      </c>
      <c r="B28">
        <v>80</v>
      </c>
    </row>
    <row r="29" spans="1:2">
      <c r="A29" s="6" t="s">
        <v>855</v>
      </c>
      <c r="B29">
        <v>16</v>
      </c>
    </row>
    <row r="30" spans="1:2">
      <c r="A30" s="6" t="s">
        <v>8343</v>
      </c>
      <c r="B30">
        <v>3</v>
      </c>
    </row>
    <row r="31" spans="1:2">
      <c r="A31" s="6" t="s">
        <v>55</v>
      </c>
      <c r="B31">
        <v>19</v>
      </c>
    </row>
    <row r="32" spans="1:2">
      <c r="A32" s="6" t="s">
        <v>8944</v>
      </c>
      <c r="B32">
        <v>11</v>
      </c>
    </row>
    <row r="33" spans="1:2">
      <c r="A33" s="5">
        <v>2021</v>
      </c>
      <c r="B33">
        <v>76</v>
      </c>
    </row>
    <row r="34" spans="1:2">
      <c r="A34" s="6" t="s">
        <v>163</v>
      </c>
      <c r="B34">
        <v>3</v>
      </c>
    </row>
    <row r="35" spans="1:2">
      <c r="A35" s="6" t="s">
        <v>3022</v>
      </c>
      <c r="B35">
        <v>11</v>
      </c>
    </row>
    <row r="36" spans="1:2">
      <c r="A36" s="6" t="s">
        <v>39</v>
      </c>
      <c r="B36">
        <v>5</v>
      </c>
    </row>
    <row r="37" spans="1:2">
      <c r="A37" s="6" t="s">
        <v>2591</v>
      </c>
      <c r="B37">
        <v>2</v>
      </c>
    </row>
    <row r="38" spans="1:2">
      <c r="A38" s="6" t="s">
        <v>855</v>
      </c>
      <c r="B38">
        <v>38</v>
      </c>
    </row>
    <row r="39" spans="1:2">
      <c r="A39" s="6" t="s">
        <v>8343</v>
      </c>
      <c r="B39">
        <v>2</v>
      </c>
    </row>
    <row r="40" spans="1:2">
      <c r="A40" s="6" t="s">
        <v>55</v>
      </c>
      <c r="B40">
        <v>14</v>
      </c>
    </row>
    <row r="41" spans="1:2">
      <c r="A41" s="6" t="s">
        <v>8944</v>
      </c>
      <c r="B41">
        <v>1</v>
      </c>
    </row>
    <row r="42" spans="1:2">
      <c r="A42" s="5">
        <v>2020</v>
      </c>
      <c r="B42">
        <v>23</v>
      </c>
    </row>
    <row r="43" spans="1:2">
      <c r="A43" s="6" t="s">
        <v>163</v>
      </c>
      <c r="B43">
        <v>14</v>
      </c>
    </row>
    <row r="44" spans="1:2">
      <c r="A44" s="6" t="s">
        <v>3022</v>
      </c>
      <c r="B44">
        <v>3</v>
      </c>
    </row>
    <row r="45" spans="1:2">
      <c r="A45" s="6" t="s">
        <v>2591</v>
      </c>
      <c r="B45">
        <v>1</v>
      </c>
    </row>
    <row r="46" spans="1:2">
      <c r="A46" s="6" t="s">
        <v>855</v>
      </c>
      <c r="B46">
        <v>2</v>
      </c>
    </row>
    <row r="47" spans="1:2">
      <c r="A47" s="6" t="s">
        <v>55</v>
      </c>
      <c r="B47">
        <v>3</v>
      </c>
    </row>
    <row r="48" spans="1:2">
      <c r="A48" s="5">
        <v>2019</v>
      </c>
      <c r="B48">
        <v>107</v>
      </c>
    </row>
    <row r="49" spans="1:2">
      <c r="A49" s="6" t="s">
        <v>163</v>
      </c>
      <c r="B49">
        <v>54</v>
      </c>
    </row>
    <row r="50" spans="1:2">
      <c r="A50" s="6" t="s">
        <v>825</v>
      </c>
      <c r="B50">
        <v>2</v>
      </c>
    </row>
    <row r="51" spans="1:2">
      <c r="A51" s="6" t="s">
        <v>1133</v>
      </c>
      <c r="B51">
        <v>1</v>
      </c>
    </row>
    <row r="52" spans="1:2">
      <c r="A52" s="6" t="s">
        <v>3022</v>
      </c>
      <c r="B52">
        <v>5</v>
      </c>
    </row>
    <row r="53" spans="1:2">
      <c r="A53" s="6" t="s">
        <v>2591</v>
      </c>
      <c r="B53">
        <v>7</v>
      </c>
    </row>
    <row r="54" spans="1:2">
      <c r="A54" s="6" t="s">
        <v>855</v>
      </c>
      <c r="B54">
        <v>5</v>
      </c>
    </row>
    <row r="55" spans="1:2">
      <c r="A55" s="6" t="s">
        <v>8343</v>
      </c>
      <c r="B55">
        <v>1</v>
      </c>
    </row>
    <row r="56" spans="1:2">
      <c r="A56" s="6" t="s">
        <v>55</v>
      </c>
      <c r="B56">
        <v>10</v>
      </c>
    </row>
    <row r="57" spans="1:2">
      <c r="A57" s="6" t="s">
        <v>1044</v>
      </c>
      <c r="B57">
        <v>21</v>
      </c>
    </row>
    <row r="58" spans="1:2">
      <c r="A58" s="6" t="s">
        <v>8944</v>
      </c>
      <c r="B58">
        <v>1</v>
      </c>
    </row>
    <row r="59" spans="1:2">
      <c r="A59" s="5">
        <v>2018</v>
      </c>
      <c r="B59">
        <v>144</v>
      </c>
    </row>
    <row r="60" spans="1:2">
      <c r="A60" s="6" t="s">
        <v>163</v>
      </c>
      <c r="B60">
        <v>25</v>
      </c>
    </row>
    <row r="61" spans="1:2">
      <c r="A61" s="6" t="s">
        <v>825</v>
      </c>
      <c r="B61">
        <v>12</v>
      </c>
    </row>
    <row r="62" spans="1:2">
      <c r="A62" s="6" t="s">
        <v>1133</v>
      </c>
      <c r="B62">
        <v>1</v>
      </c>
    </row>
    <row r="63" spans="1:2">
      <c r="A63" s="6" t="s">
        <v>3022</v>
      </c>
      <c r="B63">
        <v>18</v>
      </c>
    </row>
    <row r="64" spans="1:2">
      <c r="A64" s="6" t="s">
        <v>39</v>
      </c>
      <c r="B64">
        <v>24</v>
      </c>
    </row>
    <row r="65" spans="1:2">
      <c r="A65" s="6" t="s">
        <v>2591</v>
      </c>
      <c r="B65">
        <v>24</v>
      </c>
    </row>
    <row r="66" spans="1:2">
      <c r="A66" s="6" t="s">
        <v>855</v>
      </c>
      <c r="B66">
        <v>10</v>
      </c>
    </row>
    <row r="67" spans="1:2">
      <c r="A67" s="6" t="s">
        <v>8343</v>
      </c>
      <c r="B67">
        <v>3</v>
      </c>
    </row>
    <row r="68" spans="1:2">
      <c r="A68" s="6" t="s">
        <v>55</v>
      </c>
      <c r="B68">
        <v>14</v>
      </c>
    </row>
    <row r="69" spans="1:2">
      <c r="A69" s="6" t="s">
        <v>1044</v>
      </c>
      <c r="B69">
        <v>13</v>
      </c>
    </row>
    <row r="70" spans="1:2">
      <c r="A70" s="5">
        <v>2017</v>
      </c>
      <c r="B70">
        <v>517</v>
      </c>
    </row>
    <row r="71" spans="1:2">
      <c r="A71" s="6" t="s">
        <v>163</v>
      </c>
      <c r="B71">
        <v>81</v>
      </c>
    </row>
    <row r="72" spans="1:2">
      <c r="A72" s="6" t="s">
        <v>825</v>
      </c>
      <c r="B72">
        <v>19</v>
      </c>
    </row>
    <row r="73" spans="1:2">
      <c r="A73" s="6" t="s">
        <v>1133</v>
      </c>
      <c r="B73">
        <v>5</v>
      </c>
    </row>
    <row r="74" spans="1:2">
      <c r="A74" s="6" t="s">
        <v>3022</v>
      </c>
      <c r="B74">
        <v>57</v>
      </c>
    </row>
    <row r="75" spans="1:2">
      <c r="A75" s="6" t="s">
        <v>39</v>
      </c>
      <c r="B75">
        <v>113</v>
      </c>
    </row>
    <row r="76" spans="1:2">
      <c r="A76" s="6" t="s">
        <v>2591</v>
      </c>
      <c r="B76">
        <v>77</v>
      </c>
    </row>
    <row r="77" spans="1:2">
      <c r="A77" s="6" t="s">
        <v>855</v>
      </c>
      <c r="B77">
        <v>53</v>
      </c>
    </row>
    <row r="78" spans="1:2">
      <c r="A78" s="6" t="s">
        <v>8343</v>
      </c>
      <c r="B78">
        <v>13</v>
      </c>
    </row>
    <row r="79" spans="1:2">
      <c r="A79" s="6" t="s">
        <v>55</v>
      </c>
      <c r="B79">
        <v>86</v>
      </c>
    </row>
    <row r="80" spans="1:2">
      <c r="A80" s="6" t="s">
        <v>1044</v>
      </c>
      <c r="B80">
        <v>13</v>
      </c>
    </row>
    <row r="81" spans="1:2">
      <c r="A81" s="5">
        <v>2016</v>
      </c>
      <c r="B81">
        <v>282</v>
      </c>
    </row>
    <row r="82" spans="1:2">
      <c r="A82" s="6" t="s">
        <v>163</v>
      </c>
      <c r="B82">
        <v>38</v>
      </c>
    </row>
    <row r="83" spans="1:2">
      <c r="A83" s="6" t="s">
        <v>825</v>
      </c>
      <c r="B83">
        <v>3</v>
      </c>
    </row>
    <row r="84" spans="1:2">
      <c r="A84" s="6" t="s">
        <v>3022</v>
      </c>
      <c r="B84">
        <v>15</v>
      </c>
    </row>
    <row r="85" spans="1:2">
      <c r="A85" s="6" t="s">
        <v>39</v>
      </c>
      <c r="B85">
        <v>64</v>
      </c>
    </row>
    <row r="86" spans="1:2">
      <c r="A86" s="6" t="s">
        <v>2591</v>
      </c>
      <c r="B86">
        <v>55</v>
      </c>
    </row>
    <row r="87" spans="1:2">
      <c r="A87" s="6" t="s">
        <v>855</v>
      </c>
      <c r="B87">
        <v>31</v>
      </c>
    </row>
    <row r="88" spans="1:2">
      <c r="A88" s="6" t="s">
        <v>8343</v>
      </c>
      <c r="B88">
        <v>12</v>
      </c>
    </row>
    <row r="89" spans="1:2">
      <c r="A89" s="6" t="s">
        <v>55</v>
      </c>
      <c r="B89">
        <v>44</v>
      </c>
    </row>
    <row r="90" spans="1:2">
      <c r="A90" s="6" t="s">
        <v>1044</v>
      </c>
      <c r="B90">
        <v>20</v>
      </c>
    </row>
    <row r="91" spans="1:2">
      <c r="A91" s="5">
        <v>2015</v>
      </c>
      <c r="B91">
        <v>35</v>
      </c>
    </row>
    <row r="92" spans="1:2">
      <c r="A92" s="6" t="s">
        <v>163</v>
      </c>
      <c r="B92">
        <v>12</v>
      </c>
    </row>
    <row r="93" spans="1:2">
      <c r="A93" s="6" t="s">
        <v>825</v>
      </c>
      <c r="B93">
        <v>1</v>
      </c>
    </row>
    <row r="94" spans="1:2">
      <c r="A94" s="6" t="s">
        <v>39</v>
      </c>
      <c r="B94">
        <v>8</v>
      </c>
    </row>
    <row r="95" spans="1:2">
      <c r="A95" s="6" t="s">
        <v>855</v>
      </c>
      <c r="B95">
        <v>1</v>
      </c>
    </row>
    <row r="96" spans="1:2">
      <c r="A96" s="6" t="s">
        <v>55</v>
      </c>
      <c r="B96">
        <v>12</v>
      </c>
    </row>
    <row r="97" spans="1:2">
      <c r="A97" s="6" t="s">
        <v>1044</v>
      </c>
      <c r="B97">
        <v>1</v>
      </c>
    </row>
    <row r="98" spans="1:2">
      <c r="A98" s="5">
        <v>2014</v>
      </c>
      <c r="B98">
        <v>15</v>
      </c>
    </row>
    <row r="99" spans="1:2">
      <c r="A99" s="6" t="s">
        <v>39</v>
      </c>
      <c r="B99">
        <v>1</v>
      </c>
    </row>
    <row r="100" spans="1:2">
      <c r="A100" s="6" t="s">
        <v>2591</v>
      </c>
      <c r="B100">
        <v>1</v>
      </c>
    </row>
    <row r="101" spans="1:2">
      <c r="A101" s="6" t="s">
        <v>855</v>
      </c>
      <c r="B101">
        <v>1</v>
      </c>
    </row>
    <row r="102" spans="1:2">
      <c r="A102" s="6" t="s">
        <v>55</v>
      </c>
      <c r="B102">
        <v>12</v>
      </c>
    </row>
    <row r="103" spans="1:2">
      <c r="A103" s="5">
        <v>2013</v>
      </c>
      <c r="B103">
        <v>10</v>
      </c>
    </row>
    <row r="104" spans="1:2">
      <c r="A104" s="6" t="s">
        <v>39</v>
      </c>
      <c r="B104">
        <v>4</v>
      </c>
    </row>
    <row r="105" spans="1:2">
      <c r="A105" s="6" t="s">
        <v>55</v>
      </c>
      <c r="B105">
        <v>6</v>
      </c>
    </row>
    <row r="106" spans="1:2">
      <c r="A106" s="5">
        <v>2011</v>
      </c>
      <c r="B106">
        <v>1</v>
      </c>
    </row>
    <row r="107" spans="1:2">
      <c r="A107" s="6" t="s">
        <v>55</v>
      </c>
      <c r="B107">
        <v>1</v>
      </c>
    </row>
    <row r="108" spans="1:2">
      <c r="A108" s="5">
        <v>1905</v>
      </c>
      <c r="B108">
        <v>3</v>
      </c>
    </row>
    <row r="109" spans="1:2">
      <c r="A109" s="6" t="s">
        <v>1133</v>
      </c>
      <c r="B109">
        <v>3</v>
      </c>
    </row>
    <row r="110" spans="1:2">
      <c r="A110" s="5">
        <v>1900</v>
      </c>
      <c r="B110">
        <v>85</v>
      </c>
    </row>
    <row r="111" spans="1:2">
      <c r="A111" s="6" t="s">
        <v>163</v>
      </c>
      <c r="B111">
        <v>6</v>
      </c>
    </row>
    <row r="112" spans="1:2">
      <c r="A112" s="6" t="s">
        <v>1133</v>
      </c>
      <c r="B112">
        <v>7</v>
      </c>
    </row>
    <row r="113" spans="1:2">
      <c r="A113" s="6" t="s">
        <v>39</v>
      </c>
      <c r="B113">
        <v>24</v>
      </c>
    </row>
    <row r="114" spans="1:2">
      <c r="A114" s="6" t="s">
        <v>2591</v>
      </c>
      <c r="B114">
        <v>2</v>
      </c>
    </row>
    <row r="115" spans="1:2">
      <c r="A115" s="6" t="s">
        <v>8888</v>
      </c>
      <c r="B115">
        <v>8</v>
      </c>
    </row>
    <row r="116" spans="1:2">
      <c r="A116" s="6" t="s">
        <v>855</v>
      </c>
      <c r="B116">
        <v>3</v>
      </c>
    </row>
    <row r="117" spans="1:2">
      <c r="A117" s="6" t="s">
        <v>8343</v>
      </c>
      <c r="B117">
        <v>2</v>
      </c>
    </row>
    <row r="118" spans="1:2">
      <c r="A118" s="6" t="s">
        <v>55</v>
      </c>
      <c r="B118">
        <v>4</v>
      </c>
    </row>
    <row r="119" spans="1:2">
      <c r="A119" s="6" t="s">
        <v>1044</v>
      </c>
      <c r="B119">
        <v>29</v>
      </c>
    </row>
    <row r="120" spans="1:2">
      <c r="A120" s="5" t="s">
        <v>9035</v>
      </c>
      <c r="B120">
        <v>1690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666"/>
  <sheetViews>
    <sheetView tabSelected="1" workbookViewId="0">
      <selection activeCell="S1" sqref="S1"/>
    </sheetView>
  </sheetViews>
  <sheetFormatPr baseColWidth="10" defaultRowHeight="15"/>
  <cols>
    <col min="1" max="1" width="36.25" style="7" customWidth="1"/>
    <col min="2" max="2" width="52.875" style="7" customWidth="1"/>
    <col min="3" max="3" width="13.875" style="7" customWidth="1"/>
    <col min="4" max="4" width="27.375" style="7" customWidth="1"/>
    <col min="5" max="5" width="53.25" style="7" customWidth="1"/>
    <col min="6" max="6" width="31.75" style="7" customWidth="1"/>
    <col min="7" max="7" width="26.75" style="22" customWidth="1"/>
    <col min="8" max="8" width="10.75" style="7" customWidth="1"/>
    <col min="9" max="9" width="35.375" style="7" customWidth="1"/>
    <col min="10" max="10" width="19.625" style="7" customWidth="1"/>
    <col min="11" max="11" width="15.375" style="7" customWidth="1"/>
    <col min="12" max="12" width="14.625" style="7" customWidth="1"/>
    <col min="13" max="13" width="19.625" style="33" customWidth="1"/>
    <col min="14" max="14" width="18.625" style="33" customWidth="1"/>
    <col min="15" max="15" width="16.25" style="7" customWidth="1"/>
    <col min="16" max="16" width="23.75" style="7" customWidth="1"/>
    <col min="17" max="17" width="112.75" style="7" customWidth="1"/>
    <col min="18" max="18" width="111.375" style="7" customWidth="1"/>
    <col min="19" max="19" width="107.875" style="7" customWidth="1"/>
    <col min="20" max="20" width="71" style="7" customWidth="1"/>
    <col min="21" max="21" width="47.625" style="7" customWidth="1"/>
    <col min="22" max="22" width="10.75" style="7" customWidth="1"/>
    <col min="23" max="23" width="31.25" style="7" customWidth="1"/>
    <col min="24" max="24" width="21.375" style="7" customWidth="1"/>
    <col min="25" max="25" width="16.25" style="7" customWidth="1"/>
    <col min="26" max="26" width="15.75" style="7" customWidth="1"/>
    <col min="27" max="27" width="13.375" style="7" customWidth="1"/>
    <col min="28" max="28" width="10.75" style="7" customWidth="1"/>
    <col min="29" max="29" width="11.875" style="7" customWidth="1"/>
    <col min="30" max="30" width="13.125" style="7" customWidth="1"/>
    <col min="31" max="31" width="73" style="7" customWidth="1"/>
    <col min="32" max="32" width="164.375" style="7" customWidth="1"/>
    <col min="33" max="33" width="36.25" style="7" customWidth="1"/>
    <col min="34" max="34" width="140.375" style="7" customWidth="1"/>
    <col min="35" max="35" width="27.875" style="7" customWidth="1"/>
    <col min="36" max="40" width="11.375" style="7"/>
    <col min="41" max="44" width="11.375" style="5"/>
  </cols>
  <sheetData>
    <row r="1" spans="1:40" s="5" customFormat="1">
      <c r="A1" s="8" t="s">
        <v>0</v>
      </c>
      <c r="B1" s="8" t="s">
        <v>1</v>
      </c>
      <c r="C1" s="8" t="s">
        <v>2</v>
      </c>
      <c r="D1" s="8" t="s">
        <v>3</v>
      </c>
      <c r="E1" s="8" t="s">
        <v>4</v>
      </c>
      <c r="F1" s="8" t="s">
        <v>5</v>
      </c>
      <c r="G1" s="14" t="s">
        <v>6</v>
      </c>
      <c r="H1" s="8" t="s">
        <v>7</v>
      </c>
      <c r="I1" s="8" t="s">
        <v>8</v>
      </c>
      <c r="J1" s="8" t="s">
        <v>9</v>
      </c>
      <c r="K1" s="8" t="s">
        <v>10</v>
      </c>
      <c r="L1" s="8" t="s">
        <v>11</v>
      </c>
      <c r="M1" s="31" t="s">
        <v>12</v>
      </c>
      <c r="N1" s="31"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7"/>
      <c r="AK1" s="7"/>
      <c r="AL1" s="7"/>
      <c r="AM1" s="7"/>
      <c r="AN1" s="7"/>
    </row>
    <row r="2" spans="1:40">
      <c r="A2" s="2" t="s">
        <v>35</v>
      </c>
      <c r="B2" s="2" t="s">
        <v>36</v>
      </c>
      <c r="C2" s="2" t="s">
        <v>37</v>
      </c>
      <c r="D2" s="2" t="s">
        <v>38</v>
      </c>
      <c r="E2" s="2" t="s">
        <v>39</v>
      </c>
      <c r="F2" s="2" t="s">
        <v>40</v>
      </c>
      <c r="G2" s="15">
        <v>67065700</v>
      </c>
      <c r="H2" s="2">
        <v>12</v>
      </c>
      <c r="I2" s="2" t="s">
        <v>41</v>
      </c>
      <c r="J2" s="2" t="s">
        <v>42</v>
      </c>
      <c r="K2" s="2">
        <v>-34.56715312</v>
      </c>
      <c r="L2" s="2">
        <v>-58.479236569999998</v>
      </c>
      <c r="M2" s="32">
        <v>41609</v>
      </c>
      <c r="N2" s="32">
        <v>42521</v>
      </c>
      <c r="O2" s="2">
        <v>29</v>
      </c>
      <c r="P2" s="2">
        <v>100</v>
      </c>
      <c r="Q2" s="2" t="s">
        <v>43</v>
      </c>
      <c r="R2" s="2" t="s">
        <v>44</v>
      </c>
      <c r="S2" s="2"/>
      <c r="T2" s="2"/>
      <c r="U2" s="2" t="s">
        <v>45</v>
      </c>
      <c r="V2" s="2">
        <v>2013</v>
      </c>
      <c r="W2" s="2" t="s">
        <v>46</v>
      </c>
      <c r="X2" s="2" t="s">
        <v>47</v>
      </c>
      <c r="Y2" s="2">
        <v>30505454436</v>
      </c>
      <c r="Z2" s="2"/>
      <c r="AA2" s="2"/>
      <c r="AB2" s="2"/>
      <c r="AC2" s="2" t="s">
        <v>48</v>
      </c>
      <c r="AD2" s="2"/>
      <c r="AE2" s="2" t="s">
        <v>49</v>
      </c>
      <c r="AF2" s="2" t="s">
        <v>50</v>
      </c>
      <c r="AG2" s="2" t="s">
        <v>51</v>
      </c>
      <c r="AH2" s="2"/>
      <c r="AI2" s="2"/>
    </row>
    <row r="3" spans="1:40">
      <c r="A3" s="2" t="s">
        <v>52</v>
      </c>
      <c r="B3" s="2" t="s">
        <v>53</v>
      </c>
      <c r="C3" s="2" t="s">
        <v>37</v>
      </c>
      <c r="D3" s="2" t="s">
        <v>54</v>
      </c>
      <c r="E3" s="2" t="s">
        <v>55</v>
      </c>
      <c r="F3" s="2" t="s">
        <v>56</v>
      </c>
      <c r="G3" s="15">
        <v>9950017</v>
      </c>
      <c r="H3" s="2">
        <v>12</v>
      </c>
      <c r="I3" s="2" t="s">
        <v>41</v>
      </c>
      <c r="J3" s="2" t="s">
        <v>57</v>
      </c>
      <c r="K3" s="2">
        <v>-34.570533439999998</v>
      </c>
      <c r="L3" s="2">
        <v>-58.475614040000004</v>
      </c>
      <c r="M3" s="32">
        <v>42079</v>
      </c>
      <c r="N3" s="32">
        <v>42566</v>
      </c>
      <c r="O3" s="2">
        <v>16</v>
      </c>
      <c r="P3" s="2">
        <v>100</v>
      </c>
      <c r="Q3" s="2" t="s">
        <v>58</v>
      </c>
      <c r="R3" s="2"/>
      <c r="S3" s="2"/>
      <c r="T3" s="2"/>
      <c r="U3" s="2" t="s">
        <v>59</v>
      </c>
      <c r="V3" s="2">
        <v>2014</v>
      </c>
      <c r="W3" s="2" t="s">
        <v>46</v>
      </c>
      <c r="X3" s="2" t="s">
        <v>60</v>
      </c>
      <c r="Y3" s="2">
        <v>30707431896</v>
      </c>
      <c r="Z3" s="2"/>
      <c r="AA3" s="2">
        <v>16</v>
      </c>
      <c r="AB3" s="2"/>
      <c r="AC3" s="2"/>
      <c r="AD3" s="2"/>
      <c r="AE3" s="2" t="s">
        <v>61</v>
      </c>
      <c r="AF3" s="2" t="s">
        <v>62</v>
      </c>
      <c r="AG3" s="2" t="s">
        <v>63</v>
      </c>
      <c r="AH3" s="2"/>
      <c r="AI3" s="2"/>
    </row>
    <row r="4" spans="1:40">
      <c r="A4" s="2" t="s">
        <v>64</v>
      </c>
      <c r="B4" s="2" t="s">
        <v>65</v>
      </c>
      <c r="C4" s="2" t="s">
        <v>37</v>
      </c>
      <c r="D4" s="2" t="s">
        <v>54</v>
      </c>
      <c r="E4" s="2" t="s">
        <v>55</v>
      </c>
      <c r="F4" s="2" t="s">
        <v>66</v>
      </c>
      <c r="G4" s="15">
        <v>36942632</v>
      </c>
      <c r="H4" s="2">
        <v>1</v>
      </c>
      <c r="I4" s="2" t="s">
        <v>67</v>
      </c>
      <c r="J4" s="2" t="s">
        <v>68</v>
      </c>
      <c r="K4" s="2">
        <v>-34.610725899999998</v>
      </c>
      <c r="L4" s="2">
        <v>-58.380600190000003</v>
      </c>
      <c r="M4" s="32">
        <v>42381</v>
      </c>
      <c r="N4" s="32">
        <v>43054</v>
      </c>
      <c r="O4" s="2">
        <v>22</v>
      </c>
      <c r="P4" s="2">
        <v>100</v>
      </c>
      <c r="Q4" s="2" t="s">
        <v>69</v>
      </c>
      <c r="R4" s="2"/>
      <c r="S4" s="2"/>
      <c r="T4" s="2"/>
      <c r="U4" s="2" t="s">
        <v>70</v>
      </c>
      <c r="V4" s="2">
        <v>2016</v>
      </c>
      <c r="W4" s="2" t="s">
        <v>46</v>
      </c>
      <c r="X4" s="2" t="s">
        <v>71</v>
      </c>
      <c r="Y4" s="2">
        <v>30578447659</v>
      </c>
      <c r="Z4" s="2"/>
      <c r="AA4" s="2">
        <v>55</v>
      </c>
      <c r="AB4" s="2" t="s">
        <v>48</v>
      </c>
      <c r="AC4" s="2"/>
      <c r="AD4" s="2"/>
      <c r="AE4" s="2" t="s">
        <v>72</v>
      </c>
      <c r="AF4" s="2" t="s">
        <v>73</v>
      </c>
      <c r="AG4" s="2"/>
      <c r="AH4" s="2"/>
      <c r="AI4" s="2"/>
    </row>
    <row r="5" spans="1:40">
      <c r="A5" s="2" t="s">
        <v>64</v>
      </c>
      <c r="B5" s="2" t="s">
        <v>74</v>
      </c>
      <c r="C5" s="2" t="s">
        <v>37</v>
      </c>
      <c r="D5" s="2" t="s">
        <v>54</v>
      </c>
      <c r="E5" s="2" t="s">
        <v>55</v>
      </c>
      <c r="F5" s="2" t="s">
        <v>75</v>
      </c>
      <c r="G5" s="15">
        <v>26938294</v>
      </c>
      <c r="H5" s="2">
        <v>1</v>
      </c>
      <c r="I5" s="2" t="s">
        <v>76</v>
      </c>
      <c r="J5" s="2" t="s">
        <v>77</v>
      </c>
      <c r="K5" s="2">
        <v>-34.603486969999999</v>
      </c>
      <c r="L5" s="2">
        <v>-58.378078090000002</v>
      </c>
      <c r="M5" s="32">
        <v>41939</v>
      </c>
      <c r="N5" s="32">
        <v>42794</v>
      </c>
      <c r="O5" s="2">
        <v>28</v>
      </c>
      <c r="P5" s="2">
        <v>100</v>
      </c>
      <c r="Q5" s="2" t="s">
        <v>78</v>
      </c>
      <c r="R5" s="2" t="s">
        <v>79</v>
      </c>
      <c r="S5" s="2" t="s">
        <v>80</v>
      </c>
      <c r="T5" s="2"/>
      <c r="U5" s="2" t="s">
        <v>81</v>
      </c>
      <c r="V5" s="2">
        <v>2014</v>
      </c>
      <c r="W5" s="2" t="s">
        <v>46</v>
      </c>
      <c r="X5" s="2" t="s">
        <v>82</v>
      </c>
      <c r="Y5" s="2">
        <v>30604370171</v>
      </c>
      <c r="Z5" s="2"/>
      <c r="AA5" s="2">
        <v>59</v>
      </c>
      <c r="AB5" s="2" t="s">
        <v>48</v>
      </c>
      <c r="AC5" s="2"/>
      <c r="AD5" s="2"/>
      <c r="AE5" s="2" t="s">
        <v>72</v>
      </c>
      <c r="AF5" s="2" t="s">
        <v>83</v>
      </c>
      <c r="AG5" s="2"/>
      <c r="AH5" s="2"/>
      <c r="AI5" s="2"/>
    </row>
    <row r="6" spans="1:40">
      <c r="A6" s="2" t="s">
        <v>84</v>
      </c>
      <c r="B6" s="2" t="s">
        <v>85</v>
      </c>
      <c r="C6" s="2" t="s">
        <v>37</v>
      </c>
      <c r="D6" s="2" t="s">
        <v>86</v>
      </c>
      <c r="E6" s="2" t="s">
        <v>55</v>
      </c>
      <c r="F6" s="2" t="s">
        <v>87</v>
      </c>
      <c r="G6" s="15">
        <v>148823367</v>
      </c>
      <c r="H6" s="2">
        <v>8</v>
      </c>
      <c r="I6" s="2" t="s">
        <v>88</v>
      </c>
      <c r="J6" s="2" t="s">
        <v>89</v>
      </c>
      <c r="K6" s="2">
        <v>-34.673748189999998</v>
      </c>
      <c r="L6" s="2">
        <v>-58.459003610000003</v>
      </c>
      <c r="M6" s="32">
        <v>42415</v>
      </c>
      <c r="N6" s="32">
        <v>42977</v>
      </c>
      <c r="O6" s="2">
        <v>18</v>
      </c>
      <c r="P6" s="2">
        <v>100</v>
      </c>
      <c r="Q6" s="2" t="s">
        <v>90</v>
      </c>
      <c r="R6" s="2" t="s">
        <v>91</v>
      </c>
      <c r="S6" s="2"/>
      <c r="T6" s="2"/>
      <c r="U6" s="2" t="s">
        <v>92</v>
      </c>
      <c r="V6" s="2">
        <v>2015</v>
      </c>
      <c r="W6" s="2" t="s">
        <v>46</v>
      </c>
      <c r="X6" s="2" t="s">
        <v>93</v>
      </c>
      <c r="Y6" s="2">
        <v>30714969362</v>
      </c>
      <c r="Z6" s="2"/>
      <c r="AA6" s="2"/>
      <c r="AB6" s="2" t="s">
        <v>48</v>
      </c>
      <c r="AC6" s="2" t="s">
        <v>48</v>
      </c>
      <c r="AD6" s="2"/>
      <c r="AE6" s="2" t="s">
        <v>94</v>
      </c>
      <c r="AF6" s="2" t="s">
        <v>95</v>
      </c>
      <c r="AG6" s="2" t="s">
        <v>96</v>
      </c>
      <c r="AH6" s="2"/>
      <c r="AI6" s="2"/>
    </row>
    <row r="7" spans="1:40">
      <c r="A7" s="2" t="s">
        <v>84</v>
      </c>
      <c r="B7" s="2" t="s">
        <v>97</v>
      </c>
      <c r="C7" s="2" t="s">
        <v>37</v>
      </c>
      <c r="D7" s="2" t="s">
        <v>86</v>
      </c>
      <c r="E7" s="2" t="s">
        <v>55</v>
      </c>
      <c r="F7" s="2" t="s">
        <v>98</v>
      </c>
      <c r="G7" s="15">
        <v>179192366</v>
      </c>
      <c r="H7" s="2">
        <v>8</v>
      </c>
      <c r="I7" s="2" t="s">
        <v>88</v>
      </c>
      <c r="J7" s="2" t="s">
        <v>89</v>
      </c>
      <c r="K7" s="2">
        <v>-34.673748189999998</v>
      </c>
      <c r="L7" s="2">
        <v>-58.459003610000003</v>
      </c>
      <c r="M7" s="32">
        <v>42425</v>
      </c>
      <c r="N7" s="32">
        <v>43023</v>
      </c>
      <c r="O7" s="2">
        <v>20</v>
      </c>
      <c r="P7" s="2">
        <v>100</v>
      </c>
      <c r="Q7" s="2" t="s">
        <v>99</v>
      </c>
      <c r="R7" s="2" t="s">
        <v>100</v>
      </c>
      <c r="S7" s="2"/>
      <c r="T7" s="2"/>
      <c r="U7" s="2" t="s">
        <v>101</v>
      </c>
      <c r="V7" s="2">
        <v>2015</v>
      </c>
      <c r="W7" s="2" t="s">
        <v>46</v>
      </c>
      <c r="X7" s="2" t="s">
        <v>102</v>
      </c>
      <c r="Y7" s="2">
        <v>30541068151</v>
      </c>
      <c r="Z7" s="2"/>
      <c r="AA7" s="2"/>
      <c r="AB7" s="2" t="s">
        <v>48</v>
      </c>
      <c r="AC7" s="2"/>
      <c r="AD7" s="2"/>
      <c r="AE7" s="2" t="s">
        <v>94</v>
      </c>
      <c r="AF7" s="2" t="s">
        <v>103</v>
      </c>
      <c r="AG7" s="2" t="s">
        <v>104</v>
      </c>
      <c r="AH7" s="2"/>
      <c r="AI7" s="2"/>
    </row>
    <row r="8" spans="1:40">
      <c r="A8" s="2" t="s">
        <v>84</v>
      </c>
      <c r="B8" s="2" t="s">
        <v>105</v>
      </c>
      <c r="C8" s="2" t="s">
        <v>37</v>
      </c>
      <c r="D8" s="2" t="s">
        <v>86</v>
      </c>
      <c r="E8" s="2" t="s">
        <v>55</v>
      </c>
      <c r="F8" s="2" t="s">
        <v>106</v>
      </c>
      <c r="G8" s="15">
        <v>163279322</v>
      </c>
      <c r="H8" s="2">
        <v>8</v>
      </c>
      <c r="I8" s="2" t="s">
        <v>88</v>
      </c>
      <c r="J8" s="2" t="s">
        <v>89</v>
      </c>
      <c r="K8" s="2">
        <v>-34.673748189999998</v>
      </c>
      <c r="L8" s="2">
        <v>-58.459003610000003</v>
      </c>
      <c r="M8" s="32">
        <v>42415</v>
      </c>
      <c r="N8" s="32">
        <v>42977</v>
      </c>
      <c r="O8" s="2">
        <v>18</v>
      </c>
      <c r="P8" s="2">
        <v>100</v>
      </c>
      <c r="Q8" s="2" t="s">
        <v>107</v>
      </c>
      <c r="R8" s="2" t="s">
        <v>108</v>
      </c>
      <c r="S8" s="2"/>
      <c r="T8" s="2"/>
      <c r="U8" s="2" t="s">
        <v>109</v>
      </c>
      <c r="V8" s="2">
        <v>2015</v>
      </c>
      <c r="W8" s="2" t="s">
        <v>46</v>
      </c>
      <c r="X8" s="2" t="s">
        <v>110</v>
      </c>
      <c r="Y8" s="2">
        <v>33516294189</v>
      </c>
      <c r="Z8" s="2"/>
      <c r="AA8" s="2"/>
      <c r="AB8" s="2" t="s">
        <v>48</v>
      </c>
      <c r="AC8" s="2"/>
      <c r="AD8" s="2"/>
      <c r="AE8" s="2" t="s">
        <v>94</v>
      </c>
      <c r="AF8" s="2" t="s">
        <v>111</v>
      </c>
      <c r="AG8" s="2" t="s">
        <v>112</v>
      </c>
      <c r="AH8" s="2"/>
      <c r="AI8" s="2"/>
    </row>
    <row r="9" spans="1:40">
      <c r="A9" s="2" t="s">
        <v>84</v>
      </c>
      <c r="B9" s="2" t="s">
        <v>113</v>
      </c>
      <c r="C9" s="2" t="s">
        <v>37</v>
      </c>
      <c r="D9" s="2" t="s">
        <v>86</v>
      </c>
      <c r="E9" s="2" t="s">
        <v>55</v>
      </c>
      <c r="F9" s="2" t="s">
        <v>114</v>
      </c>
      <c r="G9" s="15">
        <v>137837183</v>
      </c>
      <c r="H9" s="2">
        <v>8</v>
      </c>
      <c r="I9" s="2" t="s">
        <v>88</v>
      </c>
      <c r="J9" s="2" t="s">
        <v>89</v>
      </c>
      <c r="K9" s="2">
        <v>-34.673748189999998</v>
      </c>
      <c r="L9" s="2">
        <v>-58.459003610000003</v>
      </c>
      <c r="M9" s="32">
        <v>42457</v>
      </c>
      <c r="N9" s="32">
        <v>43146</v>
      </c>
      <c r="O9" s="2">
        <v>23</v>
      </c>
      <c r="P9" s="2">
        <v>100</v>
      </c>
      <c r="Q9" s="2" t="s">
        <v>115</v>
      </c>
      <c r="R9" s="2"/>
      <c r="S9" s="2"/>
      <c r="T9" s="2"/>
      <c r="U9" s="2" t="s">
        <v>45</v>
      </c>
      <c r="V9" s="2">
        <v>2015</v>
      </c>
      <c r="W9" s="2" t="s">
        <v>46</v>
      </c>
      <c r="X9" s="2" t="s">
        <v>116</v>
      </c>
      <c r="Y9" s="2">
        <v>30505454436</v>
      </c>
      <c r="Z9" s="2"/>
      <c r="AA9" s="2"/>
      <c r="AB9" s="2" t="s">
        <v>48</v>
      </c>
      <c r="AC9" s="2"/>
      <c r="AD9" s="2"/>
      <c r="AE9" s="2" t="s">
        <v>94</v>
      </c>
      <c r="AF9" s="2" t="s">
        <v>117</v>
      </c>
      <c r="AG9" s="2" t="s">
        <v>118</v>
      </c>
      <c r="AH9" s="2"/>
      <c r="AI9" s="2"/>
    </row>
    <row r="10" spans="1:40">
      <c r="A10" s="2" t="s">
        <v>84</v>
      </c>
      <c r="B10" s="2" t="s">
        <v>119</v>
      </c>
      <c r="C10" s="2" t="s">
        <v>37</v>
      </c>
      <c r="D10" s="2" t="s">
        <v>86</v>
      </c>
      <c r="E10" s="2" t="s">
        <v>55</v>
      </c>
      <c r="F10" s="2" t="s">
        <v>120</v>
      </c>
      <c r="G10" s="15">
        <v>166503404</v>
      </c>
      <c r="H10" s="2">
        <v>8</v>
      </c>
      <c r="I10" s="2" t="s">
        <v>88</v>
      </c>
      <c r="J10" s="2" t="s">
        <v>89</v>
      </c>
      <c r="K10" s="2">
        <v>-34.673748189999998</v>
      </c>
      <c r="L10" s="2">
        <v>-58.459003610000003</v>
      </c>
      <c r="M10" s="32">
        <v>42444</v>
      </c>
      <c r="N10" s="32">
        <v>43008</v>
      </c>
      <c r="O10" s="2">
        <v>18</v>
      </c>
      <c r="P10" s="2">
        <v>100</v>
      </c>
      <c r="Q10" s="2" t="s">
        <v>121</v>
      </c>
      <c r="R10" s="2" t="s">
        <v>122</v>
      </c>
      <c r="S10" s="2"/>
      <c r="T10" s="2"/>
      <c r="U10" s="2" t="s">
        <v>109</v>
      </c>
      <c r="V10" s="2">
        <v>2015</v>
      </c>
      <c r="W10" s="2" t="s">
        <v>46</v>
      </c>
      <c r="X10" s="2" t="s">
        <v>123</v>
      </c>
      <c r="Y10" s="2">
        <v>33516294189</v>
      </c>
      <c r="Z10" s="2"/>
      <c r="AA10" s="2"/>
      <c r="AB10" s="2" t="s">
        <v>48</v>
      </c>
      <c r="AC10" s="2"/>
      <c r="AD10" s="2"/>
      <c r="AE10" s="2" t="s">
        <v>94</v>
      </c>
      <c r="AF10" s="2" t="s">
        <v>124</v>
      </c>
      <c r="AG10" s="2" t="s">
        <v>125</v>
      </c>
      <c r="AH10" s="2"/>
      <c r="AI10" s="2"/>
    </row>
    <row r="11" spans="1:40">
      <c r="A11" s="2" t="s">
        <v>84</v>
      </c>
      <c r="B11" s="2" t="s">
        <v>126</v>
      </c>
      <c r="C11" s="2" t="s">
        <v>37</v>
      </c>
      <c r="D11" s="2" t="s">
        <v>86</v>
      </c>
      <c r="E11" s="2" t="s">
        <v>55</v>
      </c>
      <c r="F11" s="2" t="s">
        <v>127</v>
      </c>
      <c r="G11" s="15">
        <v>160833300</v>
      </c>
      <c r="H11" s="2">
        <v>8</v>
      </c>
      <c r="I11" s="2" t="s">
        <v>88</v>
      </c>
      <c r="J11" s="2" t="s">
        <v>89</v>
      </c>
      <c r="K11" s="2">
        <v>-34.673748189999998</v>
      </c>
      <c r="L11" s="2">
        <v>-58.459003610000003</v>
      </c>
      <c r="M11" s="32">
        <v>42415</v>
      </c>
      <c r="N11" s="32">
        <v>42977</v>
      </c>
      <c r="O11" s="2">
        <v>18</v>
      </c>
      <c r="P11" s="2">
        <v>100</v>
      </c>
      <c r="Q11" s="2" t="s">
        <v>128</v>
      </c>
      <c r="R11" s="2" t="s">
        <v>129</v>
      </c>
      <c r="S11" s="2"/>
      <c r="T11" s="2"/>
      <c r="U11" s="2" t="s">
        <v>45</v>
      </c>
      <c r="V11" s="2">
        <v>2015</v>
      </c>
      <c r="W11" s="2" t="s">
        <v>46</v>
      </c>
      <c r="X11" s="2" t="s">
        <v>130</v>
      </c>
      <c r="Y11" s="2">
        <v>30505454436</v>
      </c>
      <c r="Z11" s="2"/>
      <c r="AA11" s="2"/>
      <c r="AB11" s="2" t="s">
        <v>48</v>
      </c>
      <c r="AC11" s="2"/>
      <c r="AD11" s="2"/>
      <c r="AE11" s="2" t="s">
        <v>94</v>
      </c>
      <c r="AF11" s="2" t="s">
        <v>131</v>
      </c>
      <c r="AG11" s="2" t="s">
        <v>132</v>
      </c>
      <c r="AH11" s="2"/>
      <c r="AI11" s="2"/>
    </row>
    <row r="12" spans="1:40">
      <c r="A12" s="2" t="s">
        <v>84</v>
      </c>
      <c r="B12" s="2" t="s">
        <v>133</v>
      </c>
      <c r="C12" s="2" t="s">
        <v>37</v>
      </c>
      <c r="D12" s="2" t="s">
        <v>86</v>
      </c>
      <c r="E12" s="2" t="s">
        <v>55</v>
      </c>
      <c r="F12" s="2" t="s">
        <v>134</v>
      </c>
      <c r="G12" s="15">
        <v>123691183</v>
      </c>
      <c r="H12" s="2">
        <v>8</v>
      </c>
      <c r="I12" s="2" t="s">
        <v>88</v>
      </c>
      <c r="J12" s="2" t="s">
        <v>89</v>
      </c>
      <c r="K12" s="2">
        <v>-34.673748189999998</v>
      </c>
      <c r="L12" s="2">
        <v>-58.459003610000003</v>
      </c>
      <c r="M12" s="32">
        <v>42425</v>
      </c>
      <c r="N12" s="32">
        <v>43039</v>
      </c>
      <c r="O12" s="2">
        <v>20</v>
      </c>
      <c r="P12" s="2">
        <v>100</v>
      </c>
      <c r="Q12" s="2" t="s">
        <v>135</v>
      </c>
      <c r="R12" s="2"/>
      <c r="S12" s="2"/>
      <c r="T12" s="2"/>
      <c r="U12" s="2" t="s">
        <v>136</v>
      </c>
      <c r="V12" s="2">
        <v>2015</v>
      </c>
      <c r="W12" s="2" t="s">
        <v>46</v>
      </c>
      <c r="X12" s="2" t="s">
        <v>137</v>
      </c>
      <c r="Y12" s="2">
        <v>30615748036</v>
      </c>
      <c r="Z12" s="2"/>
      <c r="AA12" s="2"/>
      <c r="AB12" s="2" t="s">
        <v>48</v>
      </c>
      <c r="AC12" s="2"/>
      <c r="AD12" s="2"/>
      <c r="AE12" s="2" t="s">
        <v>94</v>
      </c>
      <c r="AF12" s="2" t="s">
        <v>138</v>
      </c>
      <c r="AG12" s="2" t="s">
        <v>139</v>
      </c>
      <c r="AH12" s="2"/>
      <c r="AI12" s="2"/>
    </row>
    <row r="13" spans="1:40">
      <c r="A13" s="2" t="s">
        <v>84</v>
      </c>
      <c r="B13" s="2" t="s">
        <v>140</v>
      </c>
      <c r="C13" s="2" t="s">
        <v>37</v>
      </c>
      <c r="D13" s="2" t="s">
        <v>86</v>
      </c>
      <c r="E13" s="2" t="s">
        <v>55</v>
      </c>
      <c r="F13" s="2" t="s">
        <v>141</v>
      </c>
      <c r="G13" s="15">
        <v>174609630</v>
      </c>
      <c r="H13" s="2">
        <v>8</v>
      </c>
      <c r="I13" s="2" t="s">
        <v>88</v>
      </c>
      <c r="J13" s="2" t="s">
        <v>89</v>
      </c>
      <c r="K13" s="2">
        <v>-34.673748189999998</v>
      </c>
      <c r="L13" s="2">
        <v>-58.459003610000003</v>
      </c>
      <c r="M13" s="32">
        <v>42415</v>
      </c>
      <c r="N13" s="32">
        <v>43054</v>
      </c>
      <c r="O13" s="2">
        <v>21</v>
      </c>
      <c r="P13" s="2">
        <v>100</v>
      </c>
      <c r="Q13" s="2" t="s">
        <v>142</v>
      </c>
      <c r="R13" s="2"/>
      <c r="S13" s="2"/>
      <c r="T13" s="2"/>
      <c r="U13" s="2" t="s">
        <v>143</v>
      </c>
      <c r="V13" s="2">
        <v>2015</v>
      </c>
      <c r="W13" s="2" t="s">
        <v>46</v>
      </c>
      <c r="X13" s="2" t="s">
        <v>144</v>
      </c>
      <c r="Y13" s="2">
        <v>30610895456</v>
      </c>
      <c r="Z13" s="2"/>
      <c r="AA13" s="2"/>
      <c r="AB13" s="2" t="s">
        <v>48</v>
      </c>
      <c r="AC13" s="2"/>
      <c r="AD13" s="2"/>
      <c r="AE13" s="2" t="s">
        <v>94</v>
      </c>
      <c r="AF13" s="2" t="s">
        <v>145</v>
      </c>
      <c r="AG13" s="2" t="s">
        <v>146</v>
      </c>
      <c r="AH13" s="2"/>
      <c r="AI13" s="2"/>
    </row>
    <row r="14" spans="1:40">
      <c r="A14" s="2" t="s">
        <v>84</v>
      </c>
      <c r="B14" s="2" t="s">
        <v>147</v>
      </c>
      <c r="C14" s="2" t="s">
        <v>37</v>
      </c>
      <c r="D14" s="2" t="s">
        <v>86</v>
      </c>
      <c r="E14" s="2" t="s">
        <v>55</v>
      </c>
      <c r="F14" s="2" t="s">
        <v>148</v>
      </c>
      <c r="G14" s="15">
        <v>98174265</v>
      </c>
      <c r="H14" s="2">
        <v>8</v>
      </c>
      <c r="I14" s="2" t="s">
        <v>88</v>
      </c>
      <c r="J14" s="2" t="s">
        <v>89</v>
      </c>
      <c r="K14" s="2">
        <v>-34.673748189999998</v>
      </c>
      <c r="L14" s="2">
        <v>-58.459003610000003</v>
      </c>
      <c r="M14" s="32">
        <v>42488</v>
      </c>
      <c r="N14" s="32">
        <v>43100</v>
      </c>
      <c r="O14" s="2">
        <v>20</v>
      </c>
      <c r="P14" s="2">
        <v>100</v>
      </c>
      <c r="Q14" s="2" t="s">
        <v>149</v>
      </c>
      <c r="R14" s="2"/>
      <c r="S14" s="2"/>
      <c r="T14" s="2"/>
      <c r="U14" s="2" t="s">
        <v>150</v>
      </c>
      <c r="V14" s="2">
        <v>2015</v>
      </c>
      <c r="W14" s="2" t="s">
        <v>46</v>
      </c>
      <c r="X14" s="2" t="s">
        <v>151</v>
      </c>
      <c r="Y14" s="2">
        <v>30553433564</v>
      </c>
      <c r="Z14" s="2"/>
      <c r="AA14" s="2"/>
      <c r="AB14" s="2" t="s">
        <v>48</v>
      </c>
      <c r="AC14" s="2"/>
      <c r="AD14" s="2"/>
      <c r="AE14" s="2" t="s">
        <v>94</v>
      </c>
      <c r="AF14" s="2" t="s">
        <v>152</v>
      </c>
      <c r="AG14" s="2" t="s">
        <v>153</v>
      </c>
      <c r="AH14" s="2"/>
      <c r="AI14" s="2"/>
    </row>
    <row r="15" spans="1:40">
      <c r="A15" s="2" t="s">
        <v>84</v>
      </c>
      <c r="B15" s="2" t="s">
        <v>154</v>
      </c>
      <c r="C15" s="2" t="s">
        <v>37</v>
      </c>
      <c r="D15" s="2" t="s">
        <v>86</v>
      </c>
      <c r="E15" s="2" t="s">
        <v>55</v>
      </c>
      <c r="F15" s="2" t="s">
        <v>155</v>
      </c>
      <c r="G15" s="15">
        <v>154853715</v>
      </c>
      <c r="H15" s="2">
        <v>8</v>
      </c>
      <c r="I15" s="2" t="s">
        <v>88</v>
      </c>
      <c r="J15" s="2" t="s">
        <v>89</v>
      </c>
      <c r="K15" s="2">
        <v>-34.673748189999998</v>
      </c>
      <c r="L15" s="2">
        <v>-58.459003610000003</v>
      </c>
      <c r="M15" s="32">
        <v>42156</v>
      </c>
      <c r="N15" s="32">
        <v>43089</v>
      </c>
      <c r="O15" s="2">
        <v>30</v>
      </c>
      <c r="P15" s="2">
        <v>100</v>
      </c>
      <c r="Q15" s="2" t="s">
        <v>156</v>
      </c>
      <c r="R15" s="2" t="s">
        <v>157</v>
      </c>
      <c r="S15" s="2"/>
      <c r="T15" s="2"/>
      <c r="U15" s="2" t="s">
        <v>158</v>
      </c>
      <c r="V15" s="2">
        <v>2015</v>
      </c>
      <c r="W15" s="2" t="s">
        <v>46</v>
      </c>
      <c r="X15" s="2" t="s">
        <v>159</v>
      </c>
      <c r="Y15" s="2">
        <v>33707292259</v>
      </c>
      <c r="Z15" s="2"/>
      <c r="AA15" s="2"/>
      <c r="AB15" s="2" t="s">
        <v>48</v>
      </c>
      <c r="AC15" s="2"/>
      <c r="AD15" s="2"/>
      <c r="AE15" s="2" t="s">
        <v>94</v>
      </c>
      <c r="AF15" s="2" t="s">
        <v>160</v>
      </c>
      <c r="AG15" s="2" t="s">
        <v>161</v>
      </c>
      <c r="AH15" s="2"/>
      <c r="AI15" s="2"/>
    </row>
    <row r="16" spans="1:40">
      <c r="A16" s="2" t="s">
        <v>84</v>
      </c>
      <c r="B16" s="2" t="s">
        <v>162</v>
      </c>
      <c r="C16" s="2" t="s">
        <v>37</v>
      </c>
      <c r="D16" s="2" t="s">
        <v>86</v>
      </c>
      <c r="E16" s="2" t="s">
        <v>163</v>
      </c>
      <c r="F16" s="2" t="s">
        <v>164</v>
      </c>
      <c r="G16" s="15">
        <v>58565032</v>
      </c>
      <c r="H16" s="2">
        <v>8</v>
      </c>
      <c r="I16" s="2" t="s">
        <v>88</v>
      </c>
      <c r="J16" s="2" t="s">
        <v>165</v>
      </c>
      <c r="K16" s="2">
        <v>-34.675640999999999</v>
      </c>
      <c r="L16" s="2">
        <v>-58.454313999999997</v>
      </c>
      <c r="M16" s="32">
        <v>43319</v>
      </c>
      <c r="N16" s="32">
        <v>43589</v>
      </c>
      <c r="O16" s="2">
        <v>9</v>
      </c>
      <c r="P16" s="2">
        <v>100</v>
      </c>
      <c r="Q16" s="2"/>
      <c r="R16" s="2"/>
      <c r="S16" s="2"/>
      <c r="T16" s="2"/>
      <c r="U16" s="2" t="s">
        <v>166</v>
      </c>
      <c r="V16" s="2">
        <v>2018</v>
      </c>
      <c r="W16" s="2" t="s">
        <v>46</v>
      </c>
      <c r="X16" s="2" t="s">
        <v>167</v>
      </c>
      <c r="Y16" s="2">
        <v>30500716858</v>
      </c>
      <c r="Z16" s="2" t="s">
        <v>168</v>
      </c>
      <c r="AA16" s="2"/>
      <c r="AB16" s="2"/>
      <c r="AC16" s="2"/>
      <c r="AD16" s="2"/>
      <c r="AE16" s="2"/>
      <c r="AF16" s="2"/>
      <c r="AG16" s="2"/>
      <c r="AH16" s="2"/>
      <c r="AI16" s="2"/>
    </row>
    <row r="17" spans="1:35">
      <c r="A17" s="2" t="s">
        <v>169</v>
      </c>
      <c r="B17" s="2" t="s">
        <v>170</v>
      </c>
      <c r="C17" s="2" t="s">
        <v>37</v>
      </c>
      <c r="D17" s="2" t="s">
        <v>54</v>
      </c>
      <c r="E17" s="2" t="s">
        <v>55</v>
      </c>
      <c r="F17" s="2" t="s">
        <v>171</v>
      </c>
      <c r="G17" s="15">
        <v>48590604</v>
      </c>
      <c r="H17" s="2">
        <v>8</v>
      </c>
      <c r="I17" s="2" t="s">
        <v>172</v>
      </c>
      <c r="J17" s="2" t="s">
        <v>173</v>
      </c>
      <c r="K17" s="2">
        <v>-34.67389687</v>
      </c>
      <c r="L17" s="2">
        <v>-58.436059749999998</v>
      </c>
      <c r="M17" s="32">
        <v>42732</v>
      </c>
      <c r="N17" s="32">
        <v>42824</v>
      </c>
      <c r="O17" s="2">
        <v>3</v>
      </c>
      <c r="P17" s="2">
        <v>100</v>
      </c>
      <c r="Q17" s="2" t="s">
        <v>174</v>
      </c>
      <c r="R17" s="2" t="s">
        <v>175</v>
      </c>
      <c r="S17" s="2" t="s">
        <v>176</v>
      </c>
      <c r="T17" s="2"/>
      <c r="U17" s="2" t="s">
        <v>177</v>
      </c>
      <c r="V17" s="2">
        <v>2016</v>
      </c>
      <c r="W17" s="2" t="s">
        <v>46</v>
      </c>
      <c r="X17" s="2" t="s">
        <v>178</v>
      </c>
      <c r="Y17" s="2">
        <v>30512700124</v>
      </c>
      <c r="Z17" s="2"/>
      <c r="AA17" s="2"/>
      <c r="AB17" s="2"/>
      <c r="AC17" s="2" t="s">
        <v>48</v>
      </c>
      <c r="AD17" s="2"/>
      <c r="AE17" s="2" t="s">
        <v>179</v>
      </c>
      <c r="AF17" s="2" t="s">
        <v>180</v>
      </c>
      <c r="AG17" s="2" t="s">
        <v>181</v>
      </c>
      <c r="AH17" s="2"/>
      <c r="AI17" s="2"/>
    </row>
    <row r="18" spans="1:35">
      <c r="A18" s="2" t="s">
        <v>169</v>
      </c>
      <c r="B18" s="2" t="s">
        <v>182</v>
      </c>
      <c r="C18" s="2" t="s">
        <v>37</v>
      </c>
      <c r="D18" s="2" t="s">
        <v>183</v>
      </c>
      <c r="E18" s="2" t="s">
        <v>55</v>
      </c>
      <c r="F18" s="2" t="s">
        <v>184</v>
      </c>
      <c r="G18" s="15">
        <v>42340809</v>
      </c>
      <c r="H18" s="2">
        <v>8</v>
      </c>
      <c r="I18" s="2" t="s">
        <v>172</v>
      </c>
      <c r="J18" s="2" t="s">
        <v>173</v>
      </c>
      <c r="K18" s="2">
        <v>-34.67389687</v>
      </c>
      <c r="L18" s="2">
        <v>-58.436059749999998</v>
      </c>
      <c r="M18" s="32">
        <v>42765</v>
      </c>
      <c r="N18" s="32">
        <v>43206</v>
      </c>
      <c r="O18" s="2">
        <v>15</v>
      </c>
      <c r="P18" s="2">
        <v>100</v>
      </c>
      <c r="Q18" s="2" t="s">
        <v>185</v>
      </c>
      <c r="R18" s="2" t="s">
        <v>186</v>
      </c>
      <c r="S18" s="2"/>
      <c r="T18" s="2"/>
      <c r="U18" s="2" t="s">
        <v>187</v>
      </c>
      <c r="V18" s="2">
        <v>2016</v>
      </c>
      <c r="W18" s="2" t="s">
        <v>46</v>
      </c>
      <c r="X18" s="2" t="s">
        <v>188</v>
      </c>
      <c r="Y18" s="2">
        <v>30623866528</v>
      </c>
      <c r="Z18" s="2"/>
      <c r="AA18" s="2"/>
      <c r="AB18" s="2"/>
      <c r="AC18" s="2"/>
      <c r="AD18" s="2"/>
      <c r="AE18" s="2" t="s">
        <v>179</v>
      </c>
      <c r="AF18" s="2" t="s">
        <v>189</v>
      </c>
      <c r="AG18" s="2" t="s">
        <v>190</v>
      </c>
      <c r="AH18" s="2"/>
      <c r="AI18" s="2"/>
    </row>
    <row r="19" spans="1:35">
      <c r="A19" s="2" t="s">
        <v>169</v>
      </c>
      <c r="B19" s="2" t="s">
        <v>191</v>
      </c>
      <c r="C19" s="2" t="s">
        <v>37</v>
      </c>
      <c r="D19" s="2" t="s">
        <v>192</v>
      </c>
      <c r="E19" s="2" t="s">
        <v>55</v>
      </c>
      <c r="F19" s="2" t="s">
        <v>193</v>
      </c>
      <c r="G19" s="15">
        <v>194988604</v>
      </c>
      <c r="H19" s="2">
        <v>8</v>
      </c>
      <c r="I19" s="2" t="s">
        <v>172</v>
      </c>
      <c r="J19" s="2" t="s">
        <v>173</v>
      </c>
      <c r="K19" s="2">
        <v>-34.67389687</v>
      </c>
      <c r="L19" s="2">
        <v>-58.436059749999998</v>
      </c>
      <c r="M19" s="32">
        <v>42781</v>
      </c>
      <c r="N19" s="32">
        <v>43100</v>
      </c>
      <c r="O19" s="2">
        <v>10</v>
      </c>
      <c r="P19" s="2">
        <v>100</v>
      </c>
      <c r="Q19" s="2" t="s">
        <v>194</v>
      </c>
      <c r="R19" s="2" t="s">
        <v>195</v>
      </c>
      <c r="S19" s="2"/>
      <c r="T19" s="2"/>
      <c r="U19" s="2" t="s">
        <v>143</v>
      </c>
      <c r="V19" s="2">
        <v>2016</v>
      </c>
      <c r="W19" s="2" t="s">
        <v>46</v>
      </c>
      <c r="X19" s="2" t="s">
        <v>196</v>
      </c>
      <c r="Y19" s="2">
        <v>30610895456</v>
      </c>
      <c r="Z19" s="2"/>
      <c r="AA19" s="2"/>
      <c r="AB19" s="2"/>
      <c r="AC19" s="2"/>
      <c r="AD19" s="2"/>
      <c r="AE19" s="2" t="s">
        <v>179</v>
      </c>
      <c r="AF19" s="2" t="s">
        <v>197</v>
      </c>
      <c r="AG19" s="2" t="s">
        <v>198</v>
      </c>
      <c r="AH19" s="2"/>
      <c r="AI19" s="2"/>
    </row>
    <row r="20" spans="1:35">
      <c r="A20" s="2" t="s">
        <v>169</v>
      </c>
      <c r="B20" s="2" t="s">
        <v>199</v>
      </c>
      <c r="C20" s="2" t="s">
        <v>37</v>
      </c>
      <c r="D20" s="2" t="s">
        <v>192</v>
      </c>
      <c r="E20" s="2" t="s">
        <v>55</v>
      </c>
      <c r="F20" s="2" t="s">
        <v>200</v>
      </c>
      <c r="G20" s="15">
        <v>168646366</v>
      </c>
      <c r="H20" s="2">
        <v>8</v>
      </c>
      <c r="I20" s="2" t="s">
        <v>172</v>
      </c>
      <c r="J20" s="2" t="s">
        <v>173</v>
      </c>
      <c r="K20" s="2">
        <v>-34.67389687</v>
      </c>
      <c r="L20" s="2">
        <v>-58.436059749999998</v>
      </c>
      <c r="M20" s="32">
        <v>42781</v>
      </c>
      <c r="N20" s="32">
        <v>43112</v>
      </c>
      <c r="O20" s="2">
        <v>11</v>
      </c>
      <c r="P20" s="2">
        <v>100</v>
      </c>
      <c r="Q20" s="2" t="s">
        <v>201</v>
      </c>
      <c r="R20" s="2" t="s">
        <v>202</v>
      </c>
      <c r="S20" s="2"/>
      <c r="T20" s="2"/>
      <c r="U20" s="2" t="s">
        <v>45</v>
      </c>
      <c r="V20" s="2">
        <v>2016</v>
      </c>
      <c r="W20" s="2" t="s">
        <v>46</v>
      </c>
      <c r="X20" s="2" t="s">
        <v>203</v>
      </c>
      <c r="Y20" s="2">
        <v>30505454436</v>
      </c>
      <c r="Z20" s="2"/>
      <c r="AA20" s="2"/>
      <c r="AB20" s="2"/>
      <c r="AC20" s="2"/>
      <c r="AD20" s="2"/>
      <c r="AE20" s="2" t="s">
        <v>179</v>
      </c>
      <c r="AF20" s="2" t="s">
        <v>204</v>
      </c>
      <c r="AG20" s="2" t="s">
        <v>205</v>
      </c>
      <c r="AH20" s="2"/>
      <c r="AI20" s="2"/>
    </row>
    <row r="21" spans="1:35">
      <c r="A21" s="2" t="s">
        <v>169</v>
      </c>
      <c r="B21" s="2" t="s">
        <v>206</v>
      </c>
      <c r="C21" s="2" t="s">
        <v>37</v>
      </c>
      <c r="D21" s="2" t="s">
        <v>54</v>
      </c>
      <c r="E21" s="2" t="s">
        <v>55</v>
      </c>
      <c r="F21" s="2" t="s">
        <v>207</v>
      </c>
      <c r="G21" s="15">
        <v>349706395</v>
      </c>
      <c r="H21" s="2">
        <v>8</v>
      </c>
      <c r="I21" s="2" t="s">
        <v>172</v>
      </c>
      <c r="J21" s="2" t="s">
        <v>173</v>
      </c>
      <c r="K21" s="2">
        <v>-34.67389687</v>
      </c>
      <c r="L21" s="2">
        <v>-58.436059749999998</v>
      </c>
      <c r="M21" s="32">
        <v>42893</v>
      </c>
      <c r="N21" s="32">
        <v>43403</v>
      </c>
      <c r="O21" s="2">
        <v>16</v>
      </c>
      <c r="P21" s="2">
        <v>100</v>
      </c>
      <c r="Q21" s="2" t="s">
        <v>208</v>
      </c>
      <c r="R21" s="2" t="s">
        <v>209</v>
      </c>
      <c r="S21" s="2" t="s">
        <v>210</v>
      </c>
      <c r="T21" s="2" t="s">
        <v>211</v>
      </c>
      <c r="U21" s="2" t="s">
        <v>212</v>
      </c>
      <c r="V21" s="2">
        <v>2017</v>
      </c>
      <c r="W21" s="2" t="s">
        <v>46</v>
      </c>
      <c r="X21" s="2" t="s">
        <v>213</v>
      </c>
      <c r="Y21" s="2">
        <v>33504596309</v>
      </c>
      <c r="Z21" s="2"/>
      <c r="AA21" s="2"/>
      <c r="AB21" s="2"/>
      <c r="AC21" s="2"/>
      <c r="AD21" s="2"/>
      <c r="AE21" s="2" t="s">
        <v>179</v>
      </c>
      <c r="AF21" s="2" t="s">
        <v>214</v>
      </c>
      <c r="AG21" s="2" t="s">
        <v>215</v>
      </c>
      <c r="AH21" s="2"/>
      <c r="AI21" s="2"/>
    </row>
    <row r="22" spans="1:35">
      <c r="A22" s="2" t="s">
        <v>169</v>
      </c>
      <c r="B22" s="2" t="s">
        <v>216</v>
      </c>
      <c r="C22" s="2" t="s">
        <v>37</v>
      </c>
      <c r="D22" s="2" t="s">
        <v>192</v>
      </c>
      <c r="E22" s="2" t="s">
        <v>55</v>
      </c>
      <c r="F22" s="2" t="s">
        <v>217</v>
      </c>
      <c r="G22" s="15">
        <v>508091151</v>
      </c>
      <c r="H22" s="2">
        <v>8</v>
      </c>
      <c r="I22" s="2" t="s">
        <v>172</v>
      </c>
      <c r="J22" s="2" t="s">
        <v>173</v>
      </c>
      <c r="K22" s="2">
        <v>-34.67389687</v>
      </c>
      <c r="L22" s="2">
        <v>-58.436059749999998</v>
      </c>
      <c r="M22" s="32">
        <v>42850</v>
      </c>
      <c r="N22" s="32">
        <v>43281</v>
      </c>
      <c r="O22" s="2">
        <v>14</v>
      </c>
      <c r="P22" s="2">
        <v>100</v>
      </c>
      <c r="Q22" s="2" t="s">
        <v>218</v>
      </c>
      <c r="R22" s="2" t="s">
        <v>219</v>
      </c>
      <c r="S22" s="2"/>
      <c r="T22" s="2"/>
      <c r="U22" s="2" t="s">
        <v>220</v>
      </c>
      <c r="V22" s="2">
        <v>2017</v>
      </c>
      <c r="W22" s="2" t="s">
        <v>46</v>
      </c>
      <c r="X22" s="2" t="s">
        <v>221</v>
      </c>
      <c r="Y22" s="2">
        <v>33588171979</v>
      </c>
      <c r="Z22" s="2"/>
      <c r="AA22" s="2"/>
      <c r="AB22" s="2"/>
      <c r="AC22" s="2"/>
      <c r="AD22" s="2"/>
      <c r="AE22" s="2" t="s">
        <v>179</v>
      </c>
      <c r="AF22" s="2" t="s">
        <v>222</v>
      </c>
      <c r="AG22" s="2" t="s">
        <v>223</v>
      </c>
      <c r="AH22" s="2"/>
      <c r="AI22" s="2"/>
    </row>
    <row r="23" spans="1:35">
      <c r="A23" s="2" t="s">
        <v>84</v>
      </c>
      <c r="B23" s="2" t="s">
        <v>224</v>
      </c>
      <c r="C23" s="2" t="s">
        <v>37</v>
      </c>
      <c r="D23" s="2" t="s">
        <v>192</v>
      </c>
      <c r="E23" s="2" t="s">
        <v>163</v>
      </c>
      <c r="F23" s="2" t="s">
        <v>225</v>
      </c>
      <c r="G23" s="15">
        <v>1686743</v>
      </c>
      <c r="H23" s="2">
        <v>8</v>
      </c>
      <c r="I23" s="2" t="s">
        <v>88</v>
      </c>
      <c r="J23" s="2" t="s">
        <v>165</v>
      </c>
      <c r="K23" s="2">
        <v>-34.675640999999999</v>
      </c>
      <c r="L23" s="2">
        <v>-58.454313999999997</v>
      </c>
      <c r="M23" s="32">
        <v>43423</v>
      </c>
      <c r="N23" s="32">
        <v>43484</v>
      </c>
      <c r="O23" s="2">
        <v>2</v>
      </c>
      <c r="P23" s="2">
        <v>100</v>
      </c>
      <c r="Q23" s="2"/>
      <c r="R23" s="2"/>
      <c r="S23" s="2"/>
      <c r="T23" s="2"/>
      <c r="U23" s="2" t="s">
        <v>226</v>
      </c>
      <c r="V23" s="2">
        <v>2018</v>
      </c>
      <c r="W23" s="2" t="s">
        <v>227</v>
      </c>
      <c r="X23" s="2" t="s">
        <v>228</v>
      </c>
      <c r="Y23" s="2">
        <v>30711470022</v>
      </c>
      <c r="Z23" s="2" t="s">
        <v>168</v>
      </c>
      <c r="AA23" s="2"/>
      <c r="AB23" s="2"/>
      <c r="AC23" s="2"/>
      <c r="AD23" s="2"/>
      <c r="AE23" s="2"/>
      <c r="AF23" s="2"/>
      <c r="AG23" s="2"/>
      <c r="AH23" s="2"/>
      <c r="AI23" s="2"/>
    </row>
    <row r="24" spans="1:35">
      <c r="A24" s="2" t="s">
        <v>84</v>
      </c>
      <c r="B24" s="2" t="s">
        <v>229</v>
      </c>
      <c r="C24" s="2" t="s">
        <v>37</v>
      </c>
      <c r="D24" s="2" t="s">
        <v>192</v>
      </c>
      <c r="E24" s="2" t="s">
        <v>163</v>
      </c>
      <c r="F24" s="2" t="s">
        <v>230</v>
      </c>
      <c r="G24" s="15">
        <v>3118410</v>
      </c>
      <c r="H24" s="2">
        <v>8</v>
      </c>
      <c r="I24" s="2" t="s">
        <v>88</v>
      </c>
      <c r="J24" s="2" t="s">
        <v>165</v>
      </c>
      <c r="K24" s="2">
        <v>-34.675640999999999</v>
      </c>
      <c r="L24" s="2">
        <v>-58.454313999999997</v>
      </c>
      <c r="M24" s="32">
        <v>43501</v>
      </c>
      <c r="N24" s="32">
        <v>43561</v>
      </c>
      <c r="O24" s="2">
        <v>1</v>
      </c>
      <c r="P24" s="2">
        <v>100</v>
      </c>
      <c r="Q24" s="2"/>
      <c r="R24" s="2"/>
      <c r="S24" s="2"/>
      <c r="T24" s="2"/>
      <c r="U24" s="2" t="s">
        <v>231</v>
      </c>
      <c r="V24" s="2">
        <v>2019</v>
      </c>
      <c r="W24" s="2" t="s">
        <v>227</v>
      </c>
      <c r="X24" s="2" t="s">
        <v>232</v>
      </c>
      <c r="Y24" s="2">
        <v>30714322660</v>
      </c>
      <c r="Z24" s="2" t="s">
        <v>168</v>
      </c>
      <c r="AA24" s="2"/>
      <c r="AB24" s="2"/>
      <c r="AC24" s="2"/>
      <c r="AD24" s="2"/>
      <c r="AE24" s="2"/>
      <c r="AF24" s="2"/>
      <c r="AG24" s="2"/>
      <c r="AH24" s="2"/>
      <c r="AI24" s="2"/>
    </row>
    <row r="25" spans="1:35">
      <c r="A25" s="2" t="s">
        <v>84</v>
      </c>
      <c r="B25" s="2" t="s">
        <v>233</v>
      </c>
      <c r="C25" s="2" t="s">
        <v>37</v>
      </c>
      <c r="D25" s="2" t="s">
        <v>86</v>
      </c>
      <c r="E25" s="2" t="s">
        <v>163</v>
      </c>
      <c r="F25" s="2" t="s">
        <v>234</v>
      </c>
      <c r="G25" s="15" t="s">
        <v>235</v>
      </c>
      <c r="H25" s="2">
        <v>8</v>
      </c>
      <c r="I25" s="2" t="s">
        <v>88</v>
      </c>
      <c r="J25" s="2" t="s">
        <v>165</v>
      </c>
      <c r="K25" s="2">
        <v>-34.675640999999999</v>
      </c>
      <c r="L25" s="2">
        <v>-58.454313999999997</v>
      </c>
      <c r="M25" s="32">
        <v>43467</v>
      </c>
      <c r="N25" s="32">
        <v>43507</v>
      </c>
      <c r="O25" s="2">
        <v>1.33</v>
      </c>
      <c r="P25" s="2">
        <v>100</v>
      </c>
      <c r="Q25" s="2"/>
      <c r="R25" s="2"/>
      <c r="S25" s="2"/>
      <c r="T25" s="2"/>
      <c r="U25" s="2" t="s">
        <v>236</v>
      </c>
      <c r="V25" s="2">
        <v>2019</v>
      </c>
      <c r="W25" s="2" t="s">
        <v>237</v>
      </c>
      <c r="X25" s="2" t="s">
        <v>238</v>
      </c>
      <c r="Y25" s="2">
        <v>30677303863</v>
      </c>
      <c r="Z25" s="2" t="s">
        <v>168</v>
      </c>
      <c r="AA25" s="2"/>
      <c r="AB25" s="2"/>
      <c r="AC25" s="2"/>
      <c r="AD25" s="2"/>
      <c r="AE25" s="2"/>
      <c r="AF25" s="2"/>
      <c r="AG25" s="2"/>
      <c r="AH25" s="2"/>
      <c r="AI25" s="2"/>
    </row>
    <row r="26" spans="1:35">
      <c r="A26" s="2" t="s">
        <v>169</v>
      </c>
      <c r="B26" s="2" t="s">
        <v>239</v>
      </c>
      <c r="C26" s="2" t="s">
        <v>37</v>
      </c>
      <c r="D26" s="2" t="s">
        <v>192</v>
      </c>
      <c r="E26" s="2" t="s">
        <v>55</v>
      </c>
      <c r="F26" s="2" t="s">
        <v>240</v>
      </c>
      <c r="G26" s="15">
        <v>283389377</v>
      </c>
      <c r="H26" s="2">
        <v>8</v>
      </c>
      <c r="I26" s="2" t="s">
        <v>172</v>
      </c>
      <c r="J26" s="2" t="s">
        <v>173</v>
      </c>
      <c r="K26" s="2">
        <v>-34.67389687</v>
      </c>
      <c r="L26" s="2">
        <v>-58.436059749999998</v>
      </c>
      <c r="M26" s="32">
        <v>42952</v>
      </c>
      <c r="N26" s="32">
        <v>43281</v>
      </c>
      <c r="O26" s="2">
        <v>10</v>
      </c>
      <c r="P26" s="2">
        <v>100</v>
      </c>
      <c r="Q26" s="2" t="s">
        <v>241</v>
      </c>
      <c r="R26" s="2" t="s">
        <v>242</v>
      </c>
      <c r="S26" s="2"/>
      <c r="T26" s="2"/>
      <c r="U26" s="2" t="s">
        <v>45</v>
      </c>
      <c r="V26" s="2">
        <v>2017</v>
      </c>
      <c r="W26" s="2" t="s">
        <v>46</v>
      </c>
      <c r="X26" s="2" t="s">
        <v>243</v>
      </c>
      <c r="Y26" s="2">
        <v>30505454436</v>
      </c>
      <c r="Z26" s="2"/>
      <c r="AA26" s="2"/>
      <c r="AB26" s="2"/>
      <c r="AC26" s="2"/>
      <c r="AD26" s="2"/>
      <c r="AE26" s="2" t="s">
        <v>179</v>
      </c>
      <c r="AF26" s="2" t="s">
        <v>244</v>
      </c>
      <c r="AG26" s="2" t="s">
        <v>245</v>
      </c>
      <c r="AH26" s="2"/>
      <c r="AI26" s="2"/>
    </row>
    <row r="27" spans="1:35">
      <c r="A27" s="2" t="s">
        <v>169</v>
      </c>
      <c r="B27" s="2" t="s">
        <v>246</v>
      </c>
      <c r="C27" s="2" t="s">
        <v>37</v>
      </c>
      <c r="D27" s="2" t="s">
        <v>183</v>
      </c>
      <c r="E27" s="2" t="s">
        <v>55</v>
      </c>
      <c r="F27" s="2" t="s">
        <v>247</v>
      </c>
      <c r="G27" s="15">
        <v>54936733</v>
      </c>
      <c r="H27" s="2">
        <v>8</v>
      </c>
      <c r="I27" s="2" t="s">
        <v>172</v>
      </c>
      <c r="J27" s="2" t="s">
        <v>173</v>
      </c>
      <c r="K27" s="2">
        <v>-34.67389687</v>
      </c>
      <c r="L27" s="2">
        <v>-58.436059749999998</v>
      </c>
      <c r="M27" s="32">
        <v>42779</v>
      </c>
      <c r="N27" s="32">
        <v>43250</v>
      </c>
      <c r="O27" s="2">
        <v>15</v>
      </c>
      <c r="P27" s="2">
        <v>100</v>
      </c>
      <c r="Q27" s="2" t="s">
        <v>248</v>
      </c>
      <c r="R27" s="2"/>
      <c r="S27" s="2"/>
      <c r="T27" s="2"/>
      <c r="U27" s="2" t="s">
        <v>249</v>
      </c>
      <c r="V27" s="2">
        <v>2016</v>
      </c>
      <c r="W27" s="2" t="s">
        <v>46</v>
      </c>
      <c r="X27" s="2" t="s">
        <v>250</v>
      </c>
      <c r="Y27" s="2">
        <v>30711290075</v>
      </c>
      <c r="Z27" s="2"/>
      <c r="AA27" s="2"/>
      <c r="AB27" s="2"/>
      <c r="AC27" s="2"/>
      <c r="AD27" s="2"/>
      <c r="AE27" s="2" t="s">
        <v>179</v>
      </c>
      <c r="AF27" s="2" t="s">
        <v>251</v>
      </c>
      <c r="AG27" s="2" t="s">
        <v>252</v>
      </c>
      <c r="AH27" s="2"/>
      <c r="AI27" s="2"/>
    </row>
    <row r="28" spans="1:35">
      <c r="A28" s="2" t="s">
        <v>84</v>
      </c>
      <c r="B28" s="2" t="s">
        <v>253</v>
      </c>
      <c r="C28" s="2" t="s">
        <v>37</v>
      </c>
      <c r="D28" s="2" t="s">
        <v>54</v>
      </c>
      <c r="E28" s="2" t="s">
        <v>163</v>
      </c>
      <c r="F28" s="2" t="s">
        <v>254</v>
      </c>
      <c r="G28" s="15">
        <v>13671988</v>
      </c>
      <c r="H28" s="2">
        <v>8</v>
      </c>
      <c r="I28" s="2" t="s">
        <v>88</v>
      </c>
      <c r="J28" s="2" t="s">
        <v>165</v>
      </c>
      <c r="K28" s="2">
        <v>-34.672645000000003</v>
      </c>
      <c r="L28" s="2">
        <v>-58.454313999999997</v>
      </c>
      <c r="M28" s="32">
        <v>43318</v>
      </c>
      <c r="N28" s="32">
        <v>43408</v>
      </c>
      <c r="O28" s="2">
        <v>3</v>
      </c>
      <c r="P28" s="2">
        <v>100</v>
      </c>
      <c r="Q28" s="2"/>
      <c r="R28" s="2"/>
      <c r="S28" s="2"/>
      <c r="T28" s="2"/>
      <c r="U28" s="2" t="s">
        <v>236</v>
      </c>
      <c r="V28" s="2">
        <v>2018</v>
      </c>
      <c r="W28" s="2" t="s">
        <v>227</v>
      </c>
      <c r="X28" s="2" t="s">
        <v>255</v>
      </c>
      <c r="Y28" s="2">
        <v>30677303863</v>
      </c>
      <c r="Z28" s="2" t="s">
        <v>168</v>
      </c>
      <c r="AA28" s="2"/>
      <c r="AB28" s="2"/>
      <c r="AC28" s="2"/>
      <c r="AD28" s="2"/>
      <c r="AE28" s="2"/>
      <c r="AF28" s="2"/>
      <c r="AG28" s="2"/>
      <c r="AH28" s="2"/>
      <c r="AI28" s="2"/>
    </row>
    <row r="29" spans="1:35">
      <c r="A29" s="2" t="s">
        <v>84</v>
      </c>
      <c r="B29" s="2" t="s">
        <v>256</v>
      </c>
      <c r="C29" s="2" t="s">
        <v>37</v>
      </c>
      <c r="D29" s="2" t="s">
        <v>192</v>
      </c>
      <c r="E29" s="2" t="s">
        <v>163</v>
      </c>
      <c r="F29" s="2" t="s">
        <v>257</v>
      </c>
      <c r="G29" s="15">
        <v>150333723</v>
      </c>
      <c r="H29" s="2">
        <v>8</v>
      </c>
      <c r="I29" s="2" t="s">
        <v>88</v>
      </c>
      <c r="J29" s="2" t="s">
        <v>165</v>
      </c>
      <c r="K29" s="2">
        <v>-34.675640999999999</v>
      </c>
      <c r="L29" s="2">
        <v>-58.454313999999997</v>
      </c>
      <c r="M29" s="32">
        <v>43434</v>
      </c>
      <c r="N29" s="32">
        <v>43614</v>
      </c>
      <c r="O29" s="2">
        <v>6</v>
      </c>
      <c r="P29" s="2">
        <v>100</v>
      </c>
      <c r="Q29" s="2"/>
      <c r="R29" s="2"/>
      <c r="S29" s="2"/>
      <c r="T29" s="2"/>
      <c r="U29" s="2" t="s">
        <v>231</v>
      </c>
      <c r="V29" s="2">
        <v>2018</v>
      </c>
      <c r="W29" s="2" t="s">
        <v>227</v>
      </c>
      <c r="X29" s="2" t="s">
        <v>258</v>
      </c>
      <c r="Y29" s="2">
        <v>30714322660</v>
      </c>
      <c r="Z29" s="2" t="s">
        <v>168</v>
      </c>
      <c r="AA29" s="2"/>
      <c r="AB29" s="2"/>
      <c r="AC29" s="2"/>
      <c r="AD29" s="2"/>
      <c r="AE29" s="2"/>
      <c r="AF29" s="2"/>
      <c r="AG29" s="2"/>
      <c r="AH29" s="2"/>
      <c r="AI29" s="2"/>
    </row>
    <row r="30" spans="1:35">
      <c r="A30" s="2" t="s">
        <v>259</v>
      </c>
      <c r="B30" s="2" t="s">
        <v>260</v>
      </c>
      <c r="C30" s="2" t="s">
        <v>37</v>
      </c>
      <c r="D30" s="2" t="s">
        <v>261</v>
      </c>
      <c r="E30" s="2" t="s">
        <v>55</v>
      </c>
      <c r="F30" s="2" t="s">
        <v>262</v>
      </c>
      <c r="G30" s="15">
        <v>1547000000</v>
      </c>
      <c r="H30" s="2">
        <v>1</v>
      </c>
      <c r="I30" s="2" t="s">
        <v>263</v>
      </c>
      <c r="J30" s="2" t="s">
        <v>264</v>
      </c>
      <c r="K30" s="2">
        <v>-34.6239195</v>
      </c>
      <c r="L30" s="2">
        <v>-58.365512219999999</v>
      </c>
      <c r="M30" s="32">
        <v>42737</v>
      </c>
      <c r="N30" s="32">
        <v>43707</v>
      </c>
      <c r="O30" s="2">
        <v>31</v>
      </c>
      <c r="P30" s="2">
        <v>100</v>
      </c>
      <c r="Q30" s="2" t="s">
        <v>265</v>
      </c>
      <c r="R30" s="2" t="s">
        <v>266</v>
      </c>
      <c r="S30" s="2" t="s">
        <v>267</v>
      </c>
      <c r="T30" s="2" t="s">
        <v>268</v>
      </c>
      <c r="U30" s="2" t="s">
        <v>269</v>
      </c>
      <c r="V30" s="2">
        <v>2016</v>
      </c>
      <c r="W30" s="2" t="s">
        <v>46</v>
      </c>
      <c r="X30" s="2" t="s">
        <v>270</v>
      </c>
      <c r="Y30" s="2">
        <v>30710216386</v>
      </c>
      <c r="Z30" s="2"/>
      <c r="AA30" s="2"/>
      <c r="AB30" s="2" t="s">
        <v>48</v>
      </c>
      <c r="AC30" s="2" t="s">
        <v>48</v>
      </c>
      <c r="AD30" s="2"/>
      <c r="AE30" s="2" t="s">
        <v>271</v>
      </c>
      <c r="AF30" s="2" t="s">
        <v>272</v>
      </c>
      <c r="AG30" s="2"/>
      <c r="AH30" s="2" t="s">
        <v>273</v>
      </c>
      <c r="AI30" s="2"/>
    </row>
    <row r="31" spans="1:35">
      <c r="A31" s="2" t="s">
        <v>259</v>
      </c>
      <c r="B31" s="2" t="s">
        <v>274</v>
      </c>
      <c r="C31" s="2" t="s">
        <v>37</v>
      </c>
      <c r="D31" s="2" t="s">
        <v>261</v>
      </c>
      <c r="E31" s="2" t="s">
        <v>55</v>
      </c>
      <c r="F31" s="2" t="s">
        <v>275</v>
      </c>
      <c r="G31" s="15">
        <v>1640500000</v>
      </c>
      <c r="H31" s="2">
        <v>1</v>
      </c>
      <c r="I31" s="2" t="s">
        <v>263</v>
      </c>
      <c r="J31" s="2" t="s">
        <v>264</v>
      </c>
      <c r="K31" s="2">
        <v>-34.6239195</v>
      </c>
      <c r="L31" s="2">
        <v>-58.365512219999999</v>
      </c>
      <c r="M31" s="32">
        <v>42737</v>
      </c>
      <c r="N31" s="32">
        <v>43585</v>
      </c>
      <c r="O31" s="2">
        <v>27</v>
      </c>
      <c r="P31" s="2">
        <v>100</v>
      </c>
      <c r="Q31" s="2" t="s">
        <v>276</v>
      </c>
      <c r="R31" s="2" t="s">
        <v>277</v>
      </c>
      <c r="S31" s="2" t="s">
        <v>278</v>
      </c>
      <c r="T31" s="2"/>
      <c r="U31" s="2" t="s">
        <v>279</v>
      </c>
      <c r="V31" s="2">
        <v>2016</v>
      </c>
      <c r="W31" s="2" t="s">
        <v>46</v>
      </c>
      <c r="X31" s="2" t="s">
        <v>280</v>
      </c>
      <c r="Y31" s="2">
        <v>30715467999</v>
      </c>
      <c r="Z31" s="2"/>
      <c r="AA31" s="2"/>
      <c r="AB31" s="2" t="s">
        <v>48</v>
      </c>
      <c r="AC31" s="2"/>
      <c r="AD31" s="2"/>
      <c r="AE31" s="2" t="s">
        <v>271</v>
      </c>
      <c r="AF31" s="2" t="s">
        <v>281</v>
      </c>
      <c r="AG31" s="2"/>
      <c r="AH31" s="2" t="s">
        <v>273</v>
      </c>
      <c r="AI31" s="2"/>
    </row>
    <row r="32" spans="1:35">
      <c r="A32" s="2" t="s">
        <v>259</v>
      </c>
      <c r="B32" s="2" t="s">
        <v>282</v>
      </c>
      <c r="C32" s="2" t="s">
        <v>37</v>
      </c>
      <c r="D32" s="2" t="s">
        <v>261</v>
      </c>
      <c r="E32" s="2" t="s">
        <v>55</v>
      </c>
      <c r="F32" s="2" t="s">
        <v>283</v>
      </c>
      <c r="G32" s="15">
        <v>3183200000</v>
      </c>
      <c r="H32" s="2">
        <v>1</v>
      </c>
      <c r="I32" s="2" t="s">
        <v>263</v>
      </c>
      <c r="J32" s="2" t="s">
        <v>264</v>
      </c>
      <c r="K32" s="2">
        <v>-34.6239195</v>
      </c>
      <c r="L32" s="2">
        <v>-58.365512219999999</v>
      </c>
      <c r="M32" s="32">
        <v>42767</v>
      </c>
      <c r="N32" s="32">
        <v>43580</v>
      </c>
      <c r="O32" s="2">
        <v>26</v>
      </c>
      <c r="P32" s="2">
        <v>100</v>
      </c>
      <c r="Q32" s="2" t="s">
        <v>284</v>
      </c>
      <c r="R32" s="2" t="s">
        <v>285</v>
      </c>
      <c r="S32" s="2" t="s">
        <v>286</v>
      </c>
      <c r="T32" s="2"/>
      <c r="U32" s="2" t="s">
        <v>287</v>
      </c>
      <c r="V32" s="2">
        <v>2016</v>
      </c>
      <c r="W32" s="2" t="s">
        <v>46</v>
      </c>
      <c r="X32" s="2" t="s">
        <v>288</v>
      </c>
      <c r="Y32" s="2">
        <v>30715471457</v>
      </c>
      <c r="Z32" s="2"/>
      <c r="AA32" s="2"/>
      <c r="AB32" s="2" t="s">
        <v>48</v>
      </c>
      <c r="AC32" s="2"/>
      <c r="AD32" s="2"/>
      <c r="AE32" s="2" t="s">
        <v>271</v>
      </c>
      <c r="AF32" s="2" t="s">
        <v>289</v>
      </c>
      <c r="AG32" s="2"/>
      <c r="AH32" s="2" t="s">
        <v>273</v>
      </c>
      <c r="AI32" s="2"/>
    </row>
    <row r="33" spans="1:35">
      <c r="A33" s="2" t="s">
        <v>290</v>
      </c>
      <c r="B33" s="2" t="s">
        <v>291</v>
      </c>
      <c r="C33" s="2" t="s">
        <v>37</v>
      </c>
      <c r="D33" s="2" t="s">
        <v>183</v>
      </c>
      <c r="E33" s="2" t="s">
        <v>55</v>
      </c>
      <c r="F33" s="2" t="s">
        <v>292</v>
      </c>
      <c r="G33" s="15">
        <v>75368613</v>
      </c>
      <c r="H33" s="2">
        <v>2</v>
      </c>
      <c r="I33" s="2" t="s">
        <v>293</v>
      </c>
      <c r="J33" s="2" t="s">
        <v>294</v>
      </c>
      <c r="K33" s="2">
        <v>-34.586585159999998</v>
      </c>
      <c r="L33" s="2">
        <v>-58.385852300000003</v>
      </c>
      <c r="M33" s="32">
        <v>42150</v>
      </c>
      <c r="N33" s="32">
        <v>43130</v>
      </c>
      <c r="O33" s="2">
        <v>32</v>
      </c>
      <c r="P33" s="2">
        <v>100</v>
      </c>
      <c r="Q33" s="2" t="s">
        <v>295</v>
      </c>
      <c r="R33" s="2"/>
      <c r="S33" s="2"/>
      <c r="T33" s="2"/>
      <c r="U33" s="2" t="s">
        <v>187</v>
      </c>
      <c r="V33" s="2">
        <v>2015</v>
      </c>
      <c r="W33" s="2"/>
      <c r="X33" s="2"/>
      <c r="Y33" s="2">
        <v>30623866528</v>
      </c>
      <c r="Z33" s="2">
        <v>441092</v>
      </c>
      <c r="AA33" s="2">
        <v>50</v>
      </c>
      <c r="AB33" s="2" t="s">
        <v>48</v>
      </c>
      <c r="AC33" s="2"/>
      <c r="AD33" s="2"/>
      <c r="AE33" s="2" t="s">
        <v>296</v>
      </c>
      <c r="AF33" s="2" t="s">
        <v>297</v>
      </c>
      <c r="AG33" s="2"/>
      <c r="AH33" s="2"/>
      <c r="AI33" s="2"/>
    </row>
    <row r="34" spans="1:35">
      <c r="A34" s="2" t="s">
        <v>298</v>
      </c>
      <c r="B34" s="2" t="s">
        <v>299</v>
      </c>
      <c r="C34" s="2" t="s">
        <v>37</v>
      </c>
      <c r="D34" s="2" t="s">
        <v>183</v>
      </c>
      <c r="E34" s="2" t="s">
        <v>55</v>
      </c>
      <c r="F34" s="2" t="s">
        <v>300</v>
      </c>
      <c r="G34" s="15">
        <v>69200043</v>
      </c>
      <c r="H34" s="2">
        <v>9</v>
      </c>
      <c r="I34" s="2" t="s">
        <v>301</v>
      </c>
      <c r="J34" s="2" t="s">
        <v>302</v>
      </c>
      <c r="K34" s="2">
        <v>-34.640443930000004</v>
      </c>
      <c r="L34" s="2">
        <v>-58.51707948</v>
      </c>
      <c r="M34" s="32">
        <v>42579</v>
      </c>
      <c r="N34" s="32">
        <v>43220</v>
      </c>
      <c r="O34" s="2">
        <v>21</v>
      </c>
      <c r="P34" s="2">
        <v>100</v>
      </c>
      <c r="Q34" s="2" t="s">
        <v>303</v>
      </c>
      <c r="R34" s="2" t="s">
        <v>304</v>
      </c>
      <c r="S34" s="2" t="s">
        <v>305</v>
      </c>
      <c r="T34" s="2" t="s">
        <v>306</v>
      </c>
      <c r="U34" s="2" t="s">
        <v>307</v>
      </c>
      <c r="V34" s="2">
        <v>2016</v>
      </c>
      <c r="W34" s="2"/>
      <c r="X34" s="2"/>
      <c r="Y34" s="2">
        <v>30715243489</v>
      </c>
      <c r="Z34" s="2"/>
      <c r="AA34" s="2"/>
      <c r="AB34" s="2" t="s">
        <v>48</v>
      </c>
      <c r="AC34" s="2"/>
      <c r="AD34" s="2"/>
      <c r="AE34" s="2" t="s">
        <v>308</v>
      </c>
      <c r="AF34" s="2" t="s">
        <v>309</v>
      </c>
      <c r="AG34" s="2"/>
      <c r="AH34" s="2"/>
      <c r="AI34" s="2"/>
    </row>
    <row r="35" spans="1:35">
      <c r="A35" s="2" t="s">
        <v>310</v>
      </c>
      <c r="B35" s="2" t="s">
        <v>311</v>
      </c>
      <c r="C35" s="2" t="s">
        <v>37</v>
      </c>
      <c r="D35" s="2" t="s">
        <v>183</v>
      </c>
      <c r="E35" s="2" t="s">
        <v>55</v>
      </c>
      <c r="F35" s="2" t="s">
        <v>312</v>
      </c>
      <c r="G35" s="15">
        <v>52685356</v>
      </c>
      <c r="H35" s="2">
        <v>8</v>
      </c>
      <c r="I35" s="2" t="s">
        <v>313</v>
      </c>
      <c r="J35" s="2" t="s">
        <v>314</v>
      </c>
      <c r="K35" s="2">
        <v>-34.689625829999997</v>
      </c>
      <c r="L35" s="2">
        <v>-58.477622480000001</v>
      </c>
      <c r="M35" s="32">
        <v>42604</v>
      </c>
      <c r="N35" s="32">
        <v>43079</v>
      </c>
      <c r="O35" s="2">
        <v>16</v>
      </c>
      <c r="P35" s="2">
        <v>100</v>
      </c>
      <c r="Q35" s="2" t="s">
        <v>315</v>
      </c>
      <c r="R35" s="2"/>
      <c r="S35" s="2"/>
      <c r="T35" s="2"/>
      <c r="U35" s="2" t="s">
        <v>316</v>
      </c>
      <c r="V35" s="2">
        <v>2015</v>
      </c>
      <c r="W35" s="2"/>
      <c r="X35" s="2"/>
      <c r="Y35" s="2">
        <v>30712263454</v>
      </c>
      <c r="Z35" s="2"/>
      <c r="AA35" s="2"/>
      <c r="AB35" s="2" t="s">
        <v>48</v>
      </c>
      <c r="AC35" s="2"/>
      <c r="AD35" s="2"/>
      <c r="AE35" s="2" t="s">
        <v>317</v>
      </c>
      <c r="AF35" s="2" t="s">
        <v>318</v>
      </c>
      <c r="AG35" s="2"/>
      <c r="AH35" s="2"/>
      <c r="AI35" s="2"/>
    </row>
    <row r="36" spans="1:35">
      <c r="A36" s="2" t="s">
        <v>319</v>
      </c>
      <c r="B36" s="2" t="s">
        <v>320</v>
      </c>
      <c r="C36" s="2" t="s">
        <v>37</v>
      </c>
      <c r="D36" s="2" t="s">
        <v>183</v>
      </c>
      <c r="E36" s="2" t="s">
        <v>55</v>
      </c>
      <c r="F36" s="2" t="s">
        <v>321</v>
      </c>
      <c r="G36" s="15">
        <v>24536126</v>
      </c>
      <c r="H36" s="2">
        <v>12</v>
      </c>
      <c r="I36" s="2" t="s">
        <v>322</v>
      </c>
      <c r="J36" s="2" t="s">
        <v>323</v>
      </c>
      <c r="K36" s="2">
        <v>-34.560340480000001</v>
      </c>
      <c r="L36" s="2">
        <v>-58.47457524</v>
      </c>
      <c r="M36" s="32">
        <v>41806</v>
      </c>
      <c r="N36" s="32">
        <v>42674</v>
      </c>
      <c r="O36" s="2">
        <v>28</v>
      </c>
      <c r="P36" s="2">
        <v>100</v>
      </c>
      <c r="Q36" s="2" t="s">
        <v>324</v>
      </c>
      <c r="R36" s="2" t="s">
        <v>325</v>
      </c>
      <c r="S36" s="2" t="s">
        <v>326</v>
      </c>
      <c r="T36" s="2" t="s">
        <v>327</v>
      </c>
      <c r="U36" s="2" t="s">
        <v>316</v>
      </c>
      <c r="V36" s="2">
        <v>2013</v>
      </c>
      <c r="W36" s="2" t="s">
        <v>46</v>
      </c>
      <c r="X36" s="2" t="s">
        <v>328</v>
      </c>
      <c r="Y36" s="2">
        <v>30712263454</v>
      </c>
      <c r="Z36" s="2">
        <v>1000000</v>
      </c>
      <c r="AA36" s="2">
        <v>17</v>
      </c>
      <c r="AB36" s="2"/>
      <c r="AC36" s="2"/>
      <c r="AD36" s="2"/>
      <c r="AE36" s="2" t="s">
        <v>329</v>
      </c>
      <c r="AF36" s="2" t="s">
        <v>330</v>
      </c>
      <c r="AG36" s="2" t="s">
        <v>331</v>
      </c>
      <c r="AH36" s="2"/>
      <c r="AI36" s="2"/>
    </row>
    <row r="37" spans="1:35">
      <c r="A37" s="2" t="s">
        <v>332</v>
      </c>
      <c r="B37" s="2" t="s">
        <v>333</v>
      </c>
      <c r="C37" s="2" t="s">
        <v>37</v>
      </c>
      <c r="D37" s="2" t="s">
        <v>192</v>
      </c>
      <c r="E37" s="2" t="s">
        <v>55</v>
      </c>
      <c r="F37" s="2" t="s">
        <v>334</v>
      </c>
      <c r="G37" s="15">
        <v>313660000</v>
      </c>
      <c r="H37" s="2">
        <v>2</v>
      </c>
      <c r="I37" s="2" t="s">
        <v>293</v>
      </c>
      <c r="J37" s="2" t="s">
        <v>335</v>
      </c>
      <c r="K37" s="2">
        <v>-34.583439079999998</v>
      </c>
      <c r="L37" s="2">
        <v>-58.388318740000003</v>
      </c>
      <c r="M37" s="32">
        <v>41993</v>
      </c>
      <c r="N37" s="32">
        <v>42855</v>
      </c>
      <c r="O37" s="2">
        <v>28</v>
      </c>
      <c r="P37" s="2">
        <v>100</v>
      </c>
      <c r="Q37" s="2" t="s">
        <v>336</v>
      </c>
      <c r="R37" s="2" t="s">
        <v>337</v>
      </c>
      <c r="S37" s="2" t="s">
        <v>338</v>
      </c>
      <c r="T37" s="2" t="s">
        <v>339</v>
      </c>
      <c r="U37" s="2" t="s">
        <v>340</v>
      </c>
      <c r="V37" s="2">
        <v>2013</v>
      </c>
      <c r="W37" s="2" t="s">
        <v>46</v>
      </c>
      <c r="X37" s="2" t="s">
        <v>341</v>
      </c>
      <c r="Y37" s="2">
        <v>30714365440</v>
      </c>
      <c r="Z37" s="2">
        <v>5000</v>
      </c>
      <c r="AA37" s="2">
        <v>170</v>
      </c>
      <c r="AB37" s="2"/>
      <c r="AC37" s="2" t="s">
        <v>48</v>
      </c>
      <c r="AD37" s="2"/>
      <c r="AE37" s="2" t="s">
        <v>342</v>
      </c>
      <c r="AF37" s="2" t="s">
        <v>343</v>
      </c>
      <c r="AG37" s="2" t="s">
        <v>344</v>
      </c>
      <c r="AH37" s="2" t="s">
        <v>345</v>
      </c>
      <c r="AI37" s="2"/>
    </row>
    <row r="38" spans="1:35">
      <c r="A38" s="2" t="s">
        <v>346</v>
      </c>
      <c r="B38" s="2" t="s">
        <v>347</v>
      </c>
      <c r="C38" s="2" t="s">
        <v>37</v>
      </c>
      <c r="D38" s="2" t="s">
        <v>192</v>
      </c>
      <c r="E38" s="2" t="s">
        <v>55</v>
      </c>
      <c r="F38" s="2" t="s">
        <v>348</v>
      </c>
      <c r="G38" s="15">
        <v>52831053</v>
      </c>
      <c r="H38" s="2">
        <v>4</v>
      </c>
      <c r="I38" s="2" t="s">
        <v>349</v>
      </c>
      <c r="J38" s="2" t="s">
        <v>350</v>
      </c>
      <c r="K38" s="2">
        <v>-34.628907730000002</v>
      </c>
      <c r="L38" s="2">
        <v>-58.369939129999999</v>
      </c>
      <c r="M38" s="32">
        <v>42076</v>
      </c>
      <c r="N38" s="32">
        <v>42734</v>
      </c>
      <c r="O38" s="2">
        <v>21</v>
      </c>
      <c r="P38" s="2">
        <v>100</v>
      </c>
      <c r="Q38" s="2" t="s">
        <v>351</v>
      </c>
      <c r="R38" s="2" t="s">
        <v>352</v>
      </c>
      <c r="S38" s="2"/>
      <c r="T38" s="2"/>
      <c r="U38" s="2" t="s">
        <v>353</v>
      </c>
      <c r="V38" s="2">
        <v>2014</v>
      </c>
      <c r="W38" s="2" t="s">
        <v>46</v>
      </c>
      <c r="X38" s="2" t="s">
        <v>354</v>
      </c>
      <c r="Y38" s="2">
        <v>30647727545</v>
      </c>
      <c r="Z38" s="2">
        <v>3100</v>
      </c>
      <c r="AA38" s="2">
        <v>60</v>
      </c>
      <c r="AB38" s="2"/>
      <c r="AC38" s="2"/>
      <c r="AD38" s="2"/>
      <c r="AE38" s="2" t="s">
        <v>355</v>
      </c>
      <c r="AF38" s="2" t="s">
        <v>356</v>
      </c>
      <c r="AG38" s="2"/>
      <c r="AH38" s="2"/>
      <c r="AI38" s="2"/>
    </row>
    <row r="39" spans="1:35">
      <c r="A39" s="2" t="s">
        <v>319</v>
      </c>
      <c r="B39" s="2" t="s">
        <v>357</v>
      </c>
      <c r="C39" s="2" t="s">
        <v>37</v>
      </c>
      <c r="D39" s="2" t="s">
        <v>183</v>
      </c>
      <c r="E39" s="2" t="s">
        <v>55</v>
      </c>
      <c r="F39" s="2" t="s">
        <v>358</v>
      </c>
      <c r="G39" s="15">
        <v>20356959</v>
      </c>
      <c r="H39" s="2">
        <v>13</v>
      </c>
      <c r="I39" s="2" t="s">
        <v>359</v>
      </c>
      <c r="J39" s="2" t="s">
        <v>360</v>
      </c>
      <c r="K39" s="2">
        <v>-34.551158000000001</v>
      </c>
      <c r="L39" s="2">
        <v>-58.428714999999997</v>
      </c>
      <c r="M39" s="32">
        <v>41995</v>
      </c>
      <c r="N39" s="32">
        <v>42643</v>
      </c>
      <c r="O39" s="2">
        <v>21</v>
      </c>
      <c r="P39" s="2">
        <v>100</v>
      </c>
      <c r="Q39" s="2" t="s">
        <v>325</v>
      </c>
      <c r="R39" s="2" t="s">
        <v>324</v>
      </c>
      <c r="S39" s="2" t="s">
        <v>326</v>
      </c>
      <c r="T39" s="2" t="s">
        <v>327</v>
      </c>
      <c r="U39" s="2" t="s">
        <v>187</v>
      </c>
      <c r="V39" s="2">
        <v>2014</v>
      </c>
      <c r="W39" s="2" t="s">
        <v>46</v>
      </c>
      <c r="X39" s="2" t="s">
        <v>361</v>
      </c>
      <c r="Y39" s="2">
        <v>30623866528</v>
      </c>
      <c r="Z39" s="2">
        <v>138942</v>
      </c>
      <c r="AA39" s="2">
        <v>17</v>
      </c>
      <c r="AB39" s="2"/>
      <c r="AC39" s="2"/>
      <c r="AD39" s="2"/>
      <c r="AE39" s="2" t="s">
        <v>329</v>
      </c>
      <c r="AF39" s="2" t="s">
        <v>362</v>
      </c>
      <c r="AG39" s="2" t="s">
        <v>363</v>
      </c>
      <c r="AH39" s="2"/>
      <c r="AI39" s="2"/>
    </row>
    <row r="40" spans="1:35">
      <c r="A40" s="2" t="s">
        <v>364</v>
      </c>
      <c r="B40" s="2" t="s">
        <v>364</v>
      </c>
      <c r="C40" s="2" t="s">
        <v>37</v>
      </c>
      <c r="D40" s="2" t="s">
        <v>54</v>
      </c>
      <c r="E40" s="2" t="s">
        <v>55</v>
      </c>
      <c r="F40" s="2" t="s">
        <v>365</v>
      </c>
      <c r="G40" s="15">
        <v>10984180</v>
      </c>
      <c r="H40" s="2">
        <v>4</v>
      </c>
      <c r="I40" s="2" t="s">
        <v>366</v>
      </c>
      <c r="J40" s="2" t="s">
        <v>367</v>
      </c>
      <c r="K40" s="2">
        <v>-34.640198990000002</v>
      </c>
      <c r="L40" s="2">
        <v>-58.389887160000001</v>
      </c>
      <c r="M40" s="32">
        <v>42038</v>
      </c>
      <c r="N40" s="32">
        <v>42944</v>
      </c>
      <c r="O40" s="2">
        <v>29</v>
      </c>
      <c r="P40" s="2">
        <v>100</v>
      </c>
      <c r="Q40" s="2" t="s">
        <v>368</v>
      </c>
      <c r="R40" s="2" t="s">
        <v>369</v>
      </c>
      <c r="S40" s="2" t="s">
        <v>370</v>
      </c>
      <c r="T40" s="2" t="s">
        <v>371</v>
      </c>
      <c r="U40" s="2" t="s">
        <v>59</v>
      </c>
      <c r="V40" s="2">
        <v>2014</v>
      </c>
      <c r="W40" s="2" t="s">
        <v>46</v>
      </c>
      <c r="X40" s="2" t="s">
        <v>372</v>
      </c>
      <c r="Y40" s="2">
        <v>30707431896</v>
      </c>
      <c r="Z40" s="2">
        <v>29894</v>
      </c>
      <c r="AA40" s="2">
        <v>12</v>
      </c>
      <c r="AB40" s="2"/>
      <c r="AC40" s="2"/>
      <c r="AD40" s="2"/>
      <c r="AE40" s="2" t="s">
        <v>373</v>
      </c>
      <c r="AF40" s="2" t="s">
        <v>374</v>
      </c>
      <c r="AG40" s="2"/>
      <c r="AH40" s="2"/>
      <c r="AI40" s="2"/>
    </row>
    <row r="41" spans="1:35">
      <c r="A41" s="2" t="s">
        <v>169</v>
      </c>
      <c r="B41" s="2" t="s">
        <v>375</v>
      </c>
      <c r="C41" s="2" t="s">
        <v>37</v>
      </c>
      <c r="D41" s="2" t="s">
        <v>192</v>
      </c>
      <c r="E41" s="2" t="s">
        <v>55</v>
      </c>
      <c r="F41" s="2" t="s">
        <v>376</v>
      </c>
      <c r="G41" s="15">
        <v>103608164</v>
      </c>
      <c r="H41" s="2">
        <v>8</v>
      </c>
      <c r="I41" s="2" t="s">
        <v>172</v>
      </c>
      <c r="J41" s="2" t="s">
        <v>173</v>
      </c>
      <c r="K41" s="2">
        <v>-34.67389687</v>
      </c>
      <c r="L41" s="2">
        <v>-58.436059749999998</v>
      </c>
      <c r="M41" s="32">
        <v>41634</v>
      </c>
      <c r="N41" s="32">
        <v>43358</v>
      </c>
      <c r="O41" s="2">
        <v>57</v>
      </c>
      <c r="P41" s="2">
        <v>100</v>
      </c>
      <c r="Q41" s="2" t="s">
        <v>377</v>
      </c>
      <c r="R41" s="2" t="s">
        <v>378</v>
      </c>
      <c r="S41" s="2" t="s">
        <v>379</v>
      </c>
      <c r="T41" s="2" t="s">
        <v>380</v>
      </c>
      <c r="U41" s="2" t="s">
        <v>381</v>
      </c>
      <c r="V41" s="2">
        <v>2013</v>
      </c>
      <c r="W41" s="2" t="s">
        <v>46</v>
      </c>
      <c r="X41" s="2" t="s">
        <v>382</v>
      </c>
      <c r="Y41" s="2">
        <v>30714751979</v>
      </c>
      <c r="Z41" s="2">
        <v>15500</v>
      </c>
      <c r="AA41" s="2">
        <v>30</v>
      </c>
      <c r="AB41" s="2"/>
      <c r="AC41" s="2"/>
      <c r="AD41" s="2"/>
      <c r="AE41" s="2" t="s">
        <v>179</v>
      </c>
      <c r="AF41" s="2" t="s">
        <v>383</v>
      </c>
      <c r="AG41" s="2" t="s">
        <v>384</v>
      </c>
      <c r="AH41" s="2"/>
      <c r="AI41" s="2"/>
    </row>
    <row r="42" spans="1:35">
      <c r="A42" s="2" t="s">
        <v>385</v>
      </c>
      <c r="B42" s="2" t="s">
        <v>386</v>
      </c>
      <c r="C42" s="2" t="s">
        <v>37</v>
      </c>
      <c r="D42" s="2" t="s">
        <v>261</v>
      </c>
      <c r="E42" s="2" t="s">
        <v>55</v>
      </c>
      <c r="F42" s="2" t="s">
        <v>387</v>
      </c>
      <c r="G42" s="15">
        <v>229538623</v>
      </c>
      <c r="H42" s="2">
        <v>1</v>
      </c>
      <c r="I42" s="2" t="s">
        <v>67</v>
      </c>
      <c r="J42" s="2" t="s">
        <v>388</v>
      </c>
      <c r="K42" s="2">
        <v>-34.608831500000001</v>
      </c>
      <c r="L42" s="2">
        <v>-58.369657799999999</v>
      </c>
      <c r="M42" s="32">
        <v>42781</v>
      </c>
      <c r="N42" s="32">
        <v>42931</v>
      </c>
      <c r="O42" s="2">
        <v>5</v>
      </c>
      <c r="P42" s="2">
        <v>100</v>
      </c>
      <c r="Q42" s="2" t="s">
        <v>389</v>
      </c>
      <c r="R42" s="2" t="s">
        <v>390</v>
      </c>
      <c r="S42" s="2"/>
      <c r="T42" s="2"/>
      <c r="U42" s="2" t="s">
        <v>391</v>
      </c>
      <c r="V42" s="2">
        <v>2016</v>
      </c>
      <c r="W42" s="2" t="s">
        <v>46</v>
      </c>
      <c r="X42" s="2" t="s">
        <v>392</v>
      </c>
      <c r="Y42" s="2">
        <v>33504596309</v>
      </c>
      <c r="Z42" s="2">
        <v>300000</v>
      </c>
      <c r="AA42" s="2">
        <v>350</v>
      </c>
      <c r="AB42" s="2" t="s">
        <v>48</v>
      </c>
      <c r="AC42" s="2" t="s">
        <v>48</v>
      </c>
      <c r="AD42" s="2"/>
      <c r="AE42" s="2" t="s">
        <v>393</v>
      </c>
      <c r="AF42" s="2" t="s">
        <v>394</v>
      </c>
      <c r="AG42" s="2" t="s">
        <v>395</v>
      </c>
      <c r="AH42" s="2"/>
      <c r="AI42" s="2"/>
    </row>
    <row r="43" spans="1:35">
      <c r="A43" s="2" t="s">
        <v>396</v>
      </c>
      <c r="B43" s="2" t="s">
        <v>397</v>
      </c>
      <c r="C43" s="2" t="s">
        <v>37</v>
      </c>
      <c r="D43" s="2" t="s">
        <v>183</v>
      </c>
      <c r="E43" s="2" t="s">
        <v>55</v>
      </c>
      <c r="F43" s="2" t="s">
        <v>398</v>
      </c>
      <c r="G43" s="15">
        <v>40774370</v>
      </c>
      <c r="H43" s="2">
        <v>4</v>
      </c>
      <c r="I43" s="2" t="s">
        <v>399</v>
      </c>
      <c r="J43" s="2" t="s">
        <v>400</v>
      </c>
      <c r="K43" s="2">
        <v>-34.65106565</v>
      </c>
      <c r="L43" s="2">
        <v>-58.400569740000002</v>
      </c>
      <c r="M43" s="32">
        <v>41282</v>
      </c>
      <c r="N43" s="32">
        <v>42886</v>
      </c>
      <c r="O43" s="2">
        <v>52</v>
      </c>
      <c r="P43" s="2">
        <v>100</v>
      </c>
      <c r="Q43" s="2" t="s">
        <v>401</v>
      </c>
      <c r="R43" s="2" t="s">
        <v>402</v>
      </c>
      <c r="S43" s="2" t="s">
        <v>403</v>
      </c>
      <c r="T43" s="2"/>
      <c r="U43" s="2" t="s">
        <v>101</v>
      </c>
      <c r="V43" s="2">
        <v>2012</v>
      </c>
      <c r="W43" s="2" t="s">
        <v>46</v>
      </c>
      <c r="X43" s="2" t="s">
        <v>404</v>
      </c>
      <c r="Y43" s="2">
        <v>30541068151</v>
      </c>
      <c r="Z43" s="2">
        <v>4350</v>
      </c>
      <c r="AA43" s="2">
        <v>23</v>
      </c>
      <c r="AB43" s="2" t="s">
        <v>48</v>
      </c>
      <c r="AC43" s="2"/>
      <c r="AD43" s="2"/>
      <c r="AE43" s="2" t="s">
        <v>405</v>
      </c>
      <c r="AF43" s="2" t="s">
        <v>406</v>
      </c>
      <c r="AG43" s="2" t="s">
        <v>407</v>
      </c>
      <c r="AH43" s="2"/>
      <c r="AI43" s="2"/>
    </row>
    <row r="44" spans="1:35">
      <c r="A44" s="2" t="s">
        <v>408</v>
      </c>
      <c r="B44" s="2" t="s">
        <v>409</v>
      </c>
      <c r="C44" s="2" t="s">
        <v>37</v>
      </c>
      <c r="D44" s="2" t="s">
        <v>261</v>
      </c>
      <c r="E44" s="2" t="s">
        <v>55</v>
      </c>
      <c r="F44" s="2" t="s">
        <v>410</v>
      </c>
      <c r="G44" s="15">
        <v>139861846</v>
      </c>
      <c r="H44" s="2">
        <v>13</v>
      </c>
      <c r="I44" s="2" t="s">
        <v>359</v>
      </c>
      <c r="J44" s="2" t="s">
        <v>411</v>
      </c>
      <c r="K44" s="2">
        <v>-34.566106529999999</v>
      </c>
      <c r="L44" s="2">
        <v>-58.452289550000003</v>
      </c>
      <c r="M44" s="32">
        <v>42377</v>
      </c>
      <c r="N44" s="32">
        <v>42886</v>
      </c>
      <c r="O44" s="2">
        <v>16</v>
      </c>
      <c r="P44" s="2">
        <v>100</v>
      </c>
      <c r="Q44" s="2" t="s">
        <v>412</v>
      </c>
      <c r="R44" s="2" t="s">
        <v>413</v>
      </c>
      <c r="S44" s="2" t="s">
        <v>414</v>
      </c>
      <c r="T44" s="2" t="s">
        <v>415</v>
      </c>
      <c r="U44" s="2" t="s">
        <v>101</v>
      </c>
      <c r="V44" s="2">
        <v>2016</v>
      </c>
      <c r="W44" s="2" t="s">
        <v>46</v>
      </c>
      <c r="X44" s="2" t="s">
        <v>416</v>
      </c>
      <c r="Y44" s="2">
        <v>30541068151</v>
      </c>
      <c r="Z44" s="2">
        <v>250000</v>
      </c>
      <c r="AA44" s="2"/>
      <c r="AB44" s="2" t="s">
        <v>48</v>
      </c>
      <c r="AC44" s="2" t="s">
        <v>48</v>
      </c>
      <c r="AD44" s="2"/>
      <c r="AE44" s="2" t="s">
        <v>417</v>
      </c>
      <c r="AF44" s="2" t="s">
        <v>418</v>
      </c>
      <c r="AG44" s="2" t="s">
        <v>419</v>
      </c>
      <c r="AH44" s="2"/>
      <c r="AI44" s="2"/>
    </row>
    <row r="45" spans="1:35">
      <c r="A45" s="2" t="s">
        <v>408</v>
      </c>
      <c r="B45" s="2" t="s">
        <v>420</v>
      </c>
      <c r="C45" s="2" t="s">
        <v>37</v>
      </c>
      <c r="D45" s="2" t="s">
        <v>261</v>
      </c>
      <c r="E45" s="2" t="s">
        <v>55</v>
      </c>
      <c r="F45" s="2" t="s">
        <v>421</v>
      </c>
      <c r="G45" s="15">
        <v>71823848</v>
      </c>
      <c r="H45" s="2">
        <v>14</v>
      </c>
      <c r="I45" s="2" t="s">
        <v>422</v>
      </c>
      <c r="J45" s="2" t="s">
        <v>423</v>
      </c>
      <c r="K45" s="2">
        <v>-34.578165290000001</v>
      </c>
      <c r="L45" s="2">
        <v>-58.426535020000003</v>
      </c>
      <c r="M45" s="32">
        <v>42606</v>
      </c>
      <c r="N45" s="32">
        <v>42698</v>
      </c>
      <c r="O45" s="2">
        <v>3</v>
      </c>
      <c r="P45" s="2">
        <v>100</v>
      </c>
      <c r="Q45" s="2" t="s">
        <v>424</v>
      </c>
      <c r="R45" s="2"/>
      <c r="S45" s="2"/>
      <c r="T45" s="2"/>
      <c r="U45" s="2" t="s">
        <v>425</v>
      </c>
      <c r="V45" s="2">
        <v>2016</v>
      </c>
      <c r="W45" s="2" t="s">
        <v>46</v>
      </c>
      <c r="X45" s="2" t="s">
        <v>426</v>
      </c>
      <c r="Y45" s="2">
        <v>30650833380</v>
      </c>
      <c r="Z45" s="2">
        <v>120000</v>
      </c>
      <c r="AA45" s="2"/>
      <c r="AB45" s="2" t="s">
        <v>48</v>
      </c>
      <c r="AC45" s="2"/>
      <c r="AD45" s="2"/>
      <c r="AE45" s="2" t="s">
        <v>417</v>
      </c>
      <c r="AF45" s="2" t="s">
        <v>427</v>
      </c>
      <c r="AG45" s="2" t="s">
        <v>428</v>
      </c>
      <c r="AH45" s="2"/>
      <c r="AI45" s="2"/>
    </row>
    <row r="46" spans="1:35">
      <c r="A46" s="2" t="s">
        <v>429</v>
      </c>
      <c r="B46" s="2" t="s">
        <v>430</v>
      </c>
      <c r="C46" s="2" t="s">
        <v>37</v>
      </c>
      <c r="D46" s="2" t="s">
        <v>261</v>
      </c>
      <c r="E46" s="2" t="s">
        <v>55</v>
      </c>
      <c r="F46" s="2" t="s">
        <v>431</v>
      </c>
      <c r="G46" s="15">
        <v>119960000</v>
      </c>
      <c r="H46" s="2">
        <v>12</v>
      </c>
      <c r="I46" s="2" t="s">
        <v>432</v>
      </c>
      <c r="J46" s="2" t="s">
        <v>433</v>
      </c>
      <c r="K46" s="2">
        <v>-34.554901000000001</v>
      </c>
      <c r="L46" s="2">
        <v>-58.486279080000003</v>
      </c>
      <c r="M46" s="32">
        <v>42533</v>
      </c>
      <c r="N46" s="32">
        <v>43314</v>
      </c>
      <c r="O46" s="2">
        <v>26</v>
      </c>
      <c r="P46" s="2">
        <v>100</v>
      </c>
      <c r="Q46" s="2" t="s">
        <v>434</v>
      </c>
      <c r="R46" s="2" t="s">
        <v>435</v>
      </c>
      <c r="S46" s="2" t="s">
        <v>436</v>
      </c>
      <c r="T46" s="2" t="s">
        <v>437</v>
      </c>
      <c r="U46" s="2" t="s">
        <v>438</v>
      </c>
      <c r="V46" s="2">
        <v>2014</v>
      </c>
      <c r="W46" s="2" t="s">
        <v>46</v>
      </c>
      <c r="X46" s="2" t="s">
        <v>439</v>
      </c>
      <c r="Y46" s="2">
        <v>30714433896</v>
      </c>
      <c r="Z46" s="2"/>
      <c r="AA46" s="2">
        <v>130</v>
      </c>
      <c r="AB46" s="2" t="s">
        <v>48</v>
      </c>
      <c r="AC46" s="2" t="s">
        <v>48</v>
      </c>
      <c r="AD46" s="2"/>
      <c r="AE46" s="2" t="s">
        <v>440</v>
      </c>
      <c r="AF46" s="2" t="s">
        <v>441</v>
      </c>
      <c r="AG46" s="2"/>
      <c r="AH46" s="2"/>
      <c r="AI46" s="2"/>
    </row>
    <row r="47" spans="1:35">
      <c r="A47" s="2" t="s">
        <v>332</v>
      </c>
      <c r="B47" s="2" t="s">
        <v>442</v>
      </c>
      <c r="C47" s="2" t="s">
        <v>37</v>
      </c>
      <c r="D47" s="2" t="s">
        <v>192</v>
      </c>
      <c r="E47" s="2" t="s">
        <v>55</v>
      </c>
      <c r="F47" s="2" t="s">
        <v>443</v>
      </c>
      <c r="G47" s="15">
        <v>8897525</v>
      </c>
      <c r="H47" s="2">
        <v>2</v>
      </c>
      <c r="I47" s="2" t="s">
        <v>293</v>
      </c>
      <c r="J47" s="2" t="s">
        <v>444</v>
      </c>
      <c r="K47" s="2">
        <v>-34.584784290000002</v>
      </c>
      <c r="L47" s="2">
        <v>-58.389253490000002</v>
      </c>
      <c r="M47" s="32">
        <v>42657</v>
      </c>
      <c r="N47" s="32">
        <v>42749</v>
      </c>
      <c r="O47" s="2">
        <v>3</v>
      </c>
      <c r="P47" s="2">
        <v>100</v>
      </c>
      <c r="Q47" s="2" t="s">
        <v>445</v>
      </c>
      <c r="R47" s="2"/>
      <c r="S47" s="2"/>
      <c r="T47" s="2"/>
      <c r="U47" s="2" t="s">
        <v>446</v>
      </c>
      <c r="V47" s="2">
        <v>2016</v>
      </c>
      <c r="W47" s="2" t="s">
        <v>46</v>
      </c>
      <c r="X47" s="2" t="s">
        <v>447</v>
      </c>
      <c r="Y47" s="2">
        <v>30710393881</v>
      </c>
      <c r="Z47" s="2"/>
      <c r="AA47" s="2"/>
      <c r="AB47" s="2"/>
      <c r="AC47" s="2"/>
      <c r="AD47" s="2"/>
      <c r="AE47" s="2" t="s">
        <v>342</v>
      </c>
      <c r="AF47" s="2" t="s">
        <v>448</v>
      </c>
      <c r="AG47" s="2" t="s">
        <v>449</v>
      </c>
      <c r="AH47" s="2" t="s">
        <v>345</v>
      </c>
      <c r="AI47" s="2"/>
    </row>
    <row r="48" spans="1:35">
      <c r="A48" s="2" t="s">
        <v>429</v>
      </c>
      <c r="B48" s="2" t="s">
        <v>450</v>
      </c>
      <c r="C48" s="2" t="s">
        <v>37</v>
      </c>
      <c r="D48" s="2" t="s">
        <v>261</v>
      </c>
      <c r="E48" s="2" t="s">
        <v>55</v>
      </c>
      <c r="F48" s="2" t="s">
        <v>451</v>
      </c>
      <c r="G48" s="15">
        <v>174350000</v>
      </c>
      <c r="H48" s="2">
        <v>11</v>
      </c>
      <c r="I48" s="2" t="s">
        <v>452</v>
      </c>
      <c r="J48" s="2" t="s">
        <v>453</v>
      </c>
      <c r="K48" s="2">
        <v>-34.600721579999998</v>
      </c>
      <c r="L48" s="2">
        <v>-58.490414600000001</v>
      </c>
      <c r="M48" s="32">
        <v>42716</v>
      </c>
      <c r="N48" s="32">
        <v>43419</v>
      </c>
      <c r="O48" s="2">
        <v>23</v>
      </c>
      <c r="P48" s="2">
        <v>100</v>
      </c>
      <c r="Q48" s="2" t="s">
        <v>454</v>
      </c>
      <c r="R48" s="2" t="s">
        <v>455</v>
      </c>
      <c r="S48" s="2" t="s">
        <v>456</v>
      </c>
      <c r="T48" s="2" t="s">
        <v>457</v>
      </c>
      <c r="U48" s="2" t="s">
        <v>458</v>
      </c>
      <c r="V48" s="2">
        <v>2016</v>
      </c>
      <c r="W48" s="2" t="s">
        <v>46</v>
      </c>
      <c r="X48" s="2" t="s">
        <v>459</v>
      </c>
      <c r="Y48" s="2">
        <v>30711029245</v>
      </c>
      <c r="Z48" s="2"/>
      <c r="AA48" s="2">
        <v>120</v>
      </c>
      <c r="AB48" s="2" t="s">
        <v>48</v>
      </c>
      <c r="AC48" s="2"/>
      <c r="AD48" s="2"/>
      <c r="AE48" s="2" t="s">
        <v>440</v>
      </c>
      <c r="AF48" s="2" t="s">
        <v>460</v>
      </c>
      <c r="AG48" s="2"/>
      <c r="AH48" s="2" t="s">
        <v>461</v>
      </c>
      <c r="AI48" s="2"/>
    </row>
    <row r="49" spans="1:35">
      <c r="A49" s="2" t="s">
        <v>462</v>
      </c>
      <c r="B49" s="2" t="s">
        <v>463</v>
      </c>
      <c r="C49" s="2" t="s">
        <v>37</v>
      </c>
      <c r="D49" s="2" t="s">
        <v>38</v>
      </c>
      <c r="E49" s="2" t="s">
        <v>55</v>
      </c>
      <c r="F49" s="2" t="s">
        <v>464</v>
      </c>
      <c r="G49" s="15">
        <v>8755881</v>
      </c>
      <c r="H49" s="2">
        <v>5</v>
      </c>
      <c r="I49" s="2" t="s">
        <v>465</v>
      </c>
      <c r="J49" s="2" t="s">
        <v>466</v>
      </c>
      <c r="K49" s="2">
        <v>-34.605847740000002</v>
      </c>
      <c r="L49" s="2">
        <v>-58.413647400000002</v>
      </c>
      <c r="M49" s="32">
        <v>42646</v>
      </c>
      <c r="N49" s="32">
        <v>43120</v>
      </c>
      <c r="O49" s="2">
        <v>15</v>
      </c>
      <c r="P49" s="2">
        <v>100</v>
      </c>
      <c r="Q49" s="2" t="s">
        <v>467</v>
      </c>
      <c r="R49" s="2"/>
      <c r="S49" s="2"/>
      <c r="T49" s="2"/>
      <c r="U49" s="2" t="s">
        <v>468</v>
      </c>
      <c r="V49" s="2">
        <v>2016</v>
      </c>
      <c r="W49" s="2" t="s">
        <v>46</v>
      </c>
      <c r="X49" s="2" t="s">
        <v>469</v>
      </c>
      <c r="Y49" s="2">
        <v>30516354247</v>
      </c>
      <c r="Z49" s="2"/>
      <c r="AA49" s="2">
        <v>7</v>
      </c>
      <c r="AB49" s="2"/>
      <c r="AC49" s="2"/>
      <c r="AD49" s="2"/>
      <c r="AE49" s="2" t="s">
        <v>470</v>
      </c>
      <c r="AF49" s="2"/>
      <c r="AG49" s="2"/>
      <c r="AH49" s="2"/>
      <c r="AI49" s="2"/>
    </row>
    <row r="50" spans="1:35">
      <c r="A50" s="2" t="s">
        <v>385</v>
      </c>
      <c r="B50" s="2" t="s">
        <v>471</v>
      </c>
      <c r="C50" s="2" t="s">
        <v>37</v>
      </c>
      <c r="D50" s="2" t="s">
        <v>261</v>
      </c>
      <c r="E50" s="2" t="s">
        <v>55</v>
      </c>
      <c r="F50" s="2" t="s">
        <v>472</v>
      </c>
      <c r="G50" s="15">
        <v>40185440</v>
      </c>
      <c r="H50" s="2">
        <v>1</v>
      </c>
      <c r="I50" s="2" t="s">
        <v>67</v>
      </c>
      <c r="J50" s="2" t="s">
        <v>388</v>
      </c>
      <c r="K50" s="2">
        <v>-34.608831500000001</v>
      </c>
      <c r="L50" s="2">
        <v>-58.369657799999999</v>
      </c>
      <c r="M50" s="32">
        <v>42677</v>
      </c>
      <c r="N50" s="32">
        <v>42892</v>
      </c>
      <c r="O50" s="2">
        <v>7</v>
      </c>
      <c r="P50" s="2">
        <v>100</v>
      </c>
      <c r="Q50" s="2" t="s">
        <v>473</v>
      </c>
      <c r="R50" s="2"/>
      <c r="S50" s="2"/>
      <c r="T50" s="2"/>
      <c r="U50" s="2" t="s">
        <v>474</v>
      </c>
      <c r="V50" s="2">
        <v>2017</v>
      </c>
      <c r="W50" s="2" t="s">
        <v>46</v>
      </c>
      <c r="X50" s="2" t="s">
        <v>475</v>
      </c>
      <c r="Y50" s="2">
        <v>30677303863</v>
      </c>
      <c r="Z50" s="2">
        <v>300000</v>
      </c>
      <c r="AA50" s="2"/>
      <c r="AB50" s="2" t="s">
        <v>48</v>
      </c>
      <c r="AC50" s="2"/>
      <c r="AD50" s="2"/>
      <c r="AE50" s="2" t="s">
        <v>393</v>
      </c>
      <c r="AF50" s="2" t="s">
        <v>476</v>
      </c>
      <c r="AG50" s="2" t="s">
        <v>477</v>
      </c>
      <c r="AH50" s="2"/>
      <c r="AI50" s="2"/>
    </row>
    <row r="51" spans="1:35">
      <c r="A51" s="2" t="s">
        <v>385</v>
      </c>
      <c r="B51" s="2" t="s">
        <v>478</v>
      </c>
      <c r="C51" s="2" t="s">
        <v>37</v>
      </c>
      <c r="D51" s="2" t="s">
        <v>261</v>
      </c>
      <c r="E51" s="2" t="s">
        <v>55</v>
      </c>
      <c r="F51" s="2" t="s">
        <v>479</v>
      </c>
      <c r="G51" s="15">
        <v>4756449</v>
      </c>
      <c r="H51" s="2">
        <v>1</v>
      </c>
      <c r="I51" s="2" t="s">
        <v>67</v>
      </c>
      <c r="J51" s="2" t="s">
        <v>388</v>
      </c>
      <c r="K51" s="2">
        <v>-34.608831500000001</v>
      </c>
      <c r="L51" s="2">
        <v>-58.369657799999999</v>
      </c>
      <c r="M51" s="32">
        <v>42767</v>
      </c>
      <c r="N51" s="32">
        <v>42947</v>
      </c>
      <c r="O51" s="2">
        <v>5</v>
      </c>
      <c r="P51" s="2">
        <v>100</v>
      </c>
      <c r="Q51" s="2" t="s">
        <v>389</v>
      </c>
      <c r="R51" s="2"/>
      <c r="S51" s="2"/>
      <c r="T51" s="2"/>
      <c r="U51" s="2" t="s">
        <v>425</v>
      </c>
      <c r="V51" s="2">
        <v>2017</v>
      </c>
      <c r="W51" s="2" t="s">
        <v>480</v>
      </c>
      <c r="X51" s="2" t="s">
        <v>481</v>
      </c>
      <c r="Y51" s="2">
        <v>30650833380</v>
      </c>
      <c r="Z51" s="2">
        <v>300000</v>
      </c>
      <c r="AA51" s="2"/>
      <c r="AB51" s="2" t="s">
        <v>48</v>
      </c>
      <c r="AC51" s="2"/>
      <c r="AD51" s="2"/>
      <c r="AE51" s="2" t="s">
        <v>393</v>
      </c>
      <c r="AF51" s="2" t="s">
        <v>482</v>
      </c>
      <c r="AG51" s="2" t="s">
        <v>483</v>
      </c>
      <c r="AH51" s="2"/>
      <c r="AI51" s="2"/>
    </row>
    <row r="52" spans="1:35">
      <c r="A52" s="2" t="s">
        <v>429</v>
      </c>
      <c r="B52" s="2" t="s">
        <v>484</v>
      </c>
      <c r="C52" s="2" t="s">
        <v>37</v>
      </c>
      <c r="D52" s="2" t="s">
        <v>261</v>
      </c>
      <c r="E52" s="2" t="s">
        <v>55</v>
      </c>
      <c r="F52" s="2" t="s">
        <v>485</v>
      </c>
      <c r="G52" s="15">
        <v>111988844</v>
      </c>
      <c r="H52" s="2">
        <v>11</v>
      </c>
      <c r="I52" s="2" t="s">
        <v>486</v>
      </c>
      <c r="J52" s="2" t="s">
        <v>487</v>
      </c>
      <c r="K52" s="2">
        <v>-34.593860290000002</v>
      </c>
      <c r="L52" s="2">
        <v>-58.505120750000003</v>
      </c>
      <c r="M52" s="32">
        <v>41656</v>
      </c>
      <c r="N52" s="32">
        <v>42664</v>
      </c>
      <c r="O52" s="2">
        <v>33</v>
      </c>
      <c r="P52" s="2">
        <v>100</v>
      </c>
      <c r="Q52" s="2" t="s">
        <v>488</v>
      </c>
      <c r="R52" s="2" t="s">
        <v>489</v>
      </c>
      <c r="S52" s="2" t="s">
        <v>490</v>
      </c>
      <c r="T52" s="2" t="s">
        <v>491</v>
      </c>
      <c r="U52" s="2" t="s">
        <v>492</v>
      </c>
      <c r="V52" s="2">
        <v>2013</v>
      </c>
      <c r="W52" s="2" t="s">
        <v>46</v>
      </c>
      <c r="X52" s="2" t="s">
        <v>493</v>
      </c>
      <c r="Y52" s="2">
        <v>33714340609</v>
      </c>
      <c r="Z52" s="2">
        <v>70000</v>
      </c>
      <c r="AA52" s="2"/>
      <c r="AB52" s="2" t="s">
        <v>48</v>
      </c>
      <c r="AC52" s="2"/>
      <c r="AD52" s="2"/>
      <c r="AE52" s="2" t="s">
        <v>440</v>
      </c>
      <c r="AF52" s="2" t="s">
        <v>494</v>
      </c>
      <c r="AG52" s="2"/>
      <c r="AH52" s="2"/>
      <c r="AI52" s="2"/>
    </row>
    <row r="53" spans="1:35">
      <c r="A53" s="2" t="s">
        <v>429</v>
      </c>
      <c r="B53" s="2" t="s">
        <v>495</v>
      </c>
      <c r="C53" s="2" t="s">
        <v>37</v>
      </c>
      <c r="D53" s="2" t="s">
        <v>261</v>
      </c>
      <c r="E53" s="2" t="s">
        <v>55</v>
      </c>
      <c r="F53" s="2" t="s">
        <v>496</v>
      </c>
      <c r="G53" s="15">
        <v>119500000</v>
      </c>
      <c r="H53" s="2">
        <v>12</v>
      </c>
      <c r="I53" s="2" t="s">
        <v>497</v>
      </c>
      <c r="J53" s="2" t="s">
        <v>498</v>
      </c>
      <c r="K53" s="2">
        <v>-34.579359250000003</v>
      </c>
      <c r="L53" s="2">
        <v>-58.495863800000002</v>
      </c>
      <c r="M53" s="32">
        <v>41661</v>
      </c>
      <c r="N53" s="32">
        <v>42489</v>
      </c>
      <c r="O53" s="2">
        <v>27</v>
      </c>
      <c r="P53" s="2">
        <v>100</v>
      </c>
      <c r="Q53" s="2" t="s">
        <v>499</v>
      </c>
      <c r="R53" s="2" t="s">
        <v>500</v>
      </c>
      <c r="S53" s="2" t="s">
        <v>501</v>
      </c>
      <c r="T53" s="2" t="s">
        <v>502</v>
      </c>
      <c r="U53" s="2" t="s">
        <v>503</v>
      </c>
      <c r="V53" s="2">
        <v>2013</v>
      </c>
      <c r="W53" s="2" t="s">
        <v>46</v>
      </c>
      <c r="X53" s="2" t="s">
        <v>504</v>
      </c>
      <c r="Y53" s="2">
        <v>30502256005</v>
      </c>
      <c r="Z53" s="2"/>
      <c r="AA53" s="2"/>
      <c r="AB53" s="2" t="s">
        <v>48</v>
      </c>
      <c r="AC53" s="2"/>
      <c r="AD53" s="2"/>
      <c r="AE53" s="2" t="s">
        <v>440</v>
      </c>
      <c r="AF53" s="2" t="s">
        <v>505</v>
      </c>
      <c r="AG53" s="2"/>
      <c r="AH53" s="2"/>
      <c r="AI53" s="2"/>
    </row>
    <row r="54" spans="1:35">
      <c r="A54" s="2" t="s">
        <v>429</v>
      </c>
      <c r="B54" s="2" t="s">
        <v>506</v>
      </c>
      <c r="C54" s="2" t="s">
        <v>37</v>
      </c>
      <c r="D54" s="2" t="s">
        <v>261</v>
      </c>
      <c r="E54" s="2" t="s">
        <v>55</v>
      </c>
      <c r="F54" s="2" t="s">
        <v>507</v>
      </c>
      <c r="G54" s="15">
        <v>114299267</v>
      </c>
      <c r="H54" s="2">
        <v>15</v>
      </c>
      <c r="I54" s="2" t="s">
        <v>508</v>
      </c>
      <c r="J54" s="2" t="s">
        <v>509</v>
      </c>
      <c r="K54" s="2">
        <v>-34.593087410000003</v>
      </c>
      <c r="L54" s="2">
        <v>-58.491136109999999</v>
      </c>
      <c r="M54" s="32">
        <v>41896</v>
      </c>
      <c r="N54" s="32">
        <v>42905</v>
      </c>
      <c r="O54" s="2">
        <v>33</v>
      </c>
      <c r="P54" s="2">
        <v>100</v>
      </c>
      <c r="Q54" s="2" t="s">
        <v>510</v>
      </c>
      <c r="R54" s="2" t="s">
        <v>511</v>
      </c>
      <c r="S54" s="2" t="s">
        <v>512</v>
      </c>
      <c r="T54" s="2" t="s">
        <v>513</v>
      </c>
      <c r="U54" s="2" t="s">
        <v>514</v>
      </c>
      <c r="V54" s="2">
        <v>2014</v>
      </c>
      <c r="W54" s="2" t="s">
        <v>46</v>
      </c>
      <c r="X54" s="2" t="s">
        <v>515</v>
      </c>
      <c r="Y54" s="2">
        <v>30709479896</v>
      </c>
      <c r="Z54" s="2"/>
      <c r="AA54" s="2"/>
      <c r="AB54" s="2" t="s">
        <v>48</v>
      </c>
      <c r="AC54" s="2" t="s">
        <v>48</v>
      </c>
      <c r="AD54" s="2"/>
      <c r="AE54" s="2" t="s">
        <v>440</v>
      </c>
      <c r="AF54" s="2" t="s">
        <v>516</v>
      </c>
      <c r="AG54" s="2"/>
      <c r="AH54" s="2"/>
      <c r="AI54" s="2"/>
    </row>
    <row r="55" spans="1:35">
      <c r="A55" s="2" t="s">
        <v>517</v>
      </c>
      <c r="B55" s="2" t="s">
        <v>518</v>
      </c>
      <c r="C55" s="2" t="s">
        <v>37</v>
      </c>
      <c r="D55" s="2" t="s">
        <v>192</v>
      </c>
      <c r="E55" s="2" t="s">
        <v>55</v>
      </c>
      <c r="F55" s="2" t="s">
        <v>519</v>
      </c>
      <c r="G55" s="15">
        <v>756353</v>
      </c>
      <c r="H55" s="2">
        <v>1</v>
      </c>
      <c r="I55" s="2" t="s">
        <v>76</v>
      </c>
      <c r="J55" s="2" t="s">
        <v>520</v>
      </c>
      <c r="K55" s="2">
        <v>-34.601051480000002</v>
      </c>
      <c r="L55" s="2">
        <v>-58.382441399999998</v>
      </c>
      <c r="M55" s="32">
        <v>42019</v>
      </c>
      <c r="N55" s="32">
        <v>42370</v>
      </c>
      <c r="O55" s="2">
        <v>12</v>
      </c>
      <c r="P55" s="2">
        <v>100</v>
      </c>
      <c r="Q55" s="2" t="s">
        <v>467</v>
      </c>
      <c r="R55" s="2"/>
      <c r="S55" s="2"/>
      <c r="T55" s="2"/>
      <c r="U55" s="2" t="s">
        <v>70</v>
      </c>
      <c r="V55" s="2">
        <v>2015</v>
      </c>
      <c r="W55" s="2" t="s">
        <v>521</v>
      </c>
      <c r="X55" s="2"/>
      <c r="Y55" s="2">
        <v>30578447659</v>
      </c>
      <c r="Z55" s="2"/>
      <c r="AA55" s="2"/>
      <c r="AB55" s="2"/>
      <c r="AC55" s="2"/>
      <c r="AD55" s="2"/>
      <c r="AE55" s="2" t="s">
        <v>522</v>
      </c>
      <c r="AF55" s="2"/>
      <c r="AG55" s="2"/>
      <c r="AH55" s="2"/>
      <c r="AI55" s="2"/>
    </row>
    <row r="56" spans="1:35">
      <c r="A56" s="2" t="s">
        <v>523</v>
      </c>
      <c r="B56" s="2" t="s">
        <v>523</v>
      </c>
      <c r="C56" s="2" t="s">
        <v>37</v>
      </c>
      <c r="D56" s="2" t="s">
        <v>192</v>
      </c>
      <c r="E56" s="2" t="s">
        <v>55</v>
      </c>
      <c r="F56" s="2" t="s">
        <v>524</v>
      </c>
      <c r="G56" s="15">
        <v>3935114</v>
      </c>
      <c r="H56" s="2">
        <v>3</v>
      </c>
      <c r="I56" s="2" t="s">
        <v>525</v>
      </c>
      <c r="J56" s="2" t="s">
        <v>526</v>
      </c>
      <c r="K56" s="2">
        <v>-34.625623279999999</v>
      </c>
      <c r="L56" s="2">
        <v>-58.401858830000002</v>
      </c>
      <c r="M56" s="32">
        <v>42774</v>
      </c>
      <c r="N56" s="32">
        <v>42912</v>
      </c>
      <c r="O56" s="2">
        <v>4</v>
      </c>
      <c r="P56" s="2">
        <v>100</v>
      </c>
      <c r="Q56" s="2" t="s">
        <v>527</v>
      </c>
      <c r="R56" s="2" t="s">
        <v>528</v>
      </c>
      <c r="S56" s="2"/>
      <c r="T56" s="2"/>
      <c r="U56" s="2" t="s">
        <v>529</v>
      </c>
      <c r="V56" s="2">
        <v>2016</v>
      </c>
      <c r="W56" s="2" t="s">
        <v>237</v>
      </c>
      <c r="X56" s="2" t="s">
        <v>530</v>
      </c>
      <c r="Y56" s="2">
        <v>30709331031</v>
      </c>
      <c r="Z56" s="2"/>
      <c r="AA56" s="2">
        <v>16</v>
      </c>
      <c r="AB56" s="2"/>
      <c r="AC56" s="2"/>
      <c r="AD56" s="2"/>
      <c r="AE56" s="2" t="s">
        <v>531</v>
      </c>
      <c r="AF56" s="2" t="s">
        <v>532</v>
      </c>
      <c r="AG56" s="2"/>
      <c r="AH56" s="2"/>
      <c r="AI56" s="2"/>
    </row>
    <row r="57" spans="1:35">
      <c r="A57" s="2" t="s">
        <v>533</v>
      </c>
      <c r="B57" s="2" t="s">
        <v>534</v>
      </c>
      <c r="C57" s="2" t="s">
        <v>37</v>
      </c>
      <c r="D57" s="2" t="s">
        <v>192</v>
      </c>
      <c r="E57" s="2" t="s">
        <v>55</v>
      </c>
      <c r="F57" s="2" t="s">
        <v>535</v>
      </c>
      <c r="G57" s="15">
        <v>59761171</v>
      </c>
      <c r="H57" s="2">
        <v>3</v>
      </c>
      <c r="I57" s="2" t="s">
        <v>536</v>
      </c>
      <c r="J57" s="2" t="s">
        <v>537</v>
      </c>
      <c r="K57" s="2">
        <v>-34.610900489999999</v>
      </c>
      <c r="L57" s="2">
        <v>-58.3998019</v>
      </c>
      <c r="M57" s="32">
        <v>42306</v>
      </c>
      <c r="N57" s="32">
        <v>42613</v>
      </c>
      <c r="O57" s="2">
        <v>10</v>
      </c>
      <c r="P57" s="2">
        <v>100</v>
      </c>
      <c r="Q57" s="2" t="s">
        <v>538</v>
      </c>
      <c r="R57" s="2" t="s">
        <v>539</v>
      </c>
      <c r="S57" s="2" t="s">
        <v>540</v>
      </c>
      <c r="T57" s="2"/>
      <c r="U57" s="2" t="s">
        <v>150</v>
      </c>
      <c r="V57" s="2">
        <v>2015</v>
      </c>
      <c r="W57" s="2" t="s">
        <v>46</v>
      </c>
      <c r="X57" s="2" t="s">
        <v>541</v>
      </c>
      <c r="Y57" s="2">
        <v>30553433564</v>
      </c>
      <c r="Z57" s="2"/>
      <c r="AA57" s="2">
        <v>8</v>
      </c>
      <c r="AB57" s="2"/>
      <c r="AC57" s="2"/>
      <c r="AD57" s="2"/>
      <c r="AE57" s="2" t="s">
        <v>542</v>
      </c>
      <c r="AF57" s="2" t="s">
        <v>543</v>
      </c>
      <c r="AG57" s="2"/>
      <c r="AH57" s="2"/>
      <c r="AI57" s="2"/>
    </row>
    <row r="58" spans="1:35">
      <c r="A58" s="2" t="s">
        <v>544</v>
      </c>
      <c r="B58" s="2" t="s">
        <v>545</v>
      </c>
      <c r="C58" s="2" t="s">
        <v>37</v>
      </c>
      <c r="D58" s="2" t="s">
        <v>183</v>
      </c>
      <c r="E58" s="2" t="s">
        <v>55</v>
      </c>
      <c r="F58" s="2" t="s">
        <v>546</v>
      </c>
      <c r="G58" s="15">
        <v>145125053</v>
      </c>
      <c r="H58" s="2">
        <v>4</v>
      </c>
      <c r="I58" s="2" t="s">
        <v>399</v>
      </c>
      <c r="J58" s="2" t="s">
        <v>547</v>
      </c>
      <c r="K58" s="2">
        <v>-34.637368360000004</v>
      </c>
      <c r="L58" s="2">
        <v>-58.369677500000002</v>
      </c>
      <c r="M58" s="32">
        <v>41487</v>
      </c>
      <c r="N58" s="32">
        <v>42901</v>
      </c>
      <c r="O58" s="2">
        <v>46</v>
      </c>
      <c r="P58" s="2">
        <v>100</v>
      </c>
      <c r="Q58" s="2" t="s">
        <v>548</v>
      </c>
      <c r="R58" s="2" t="s">
        <v>549</v>
      </c>
      <c r="S58" s="2"/>
      <c r="T58" s="2"/>
      <c r="U58" s="2" t="s">
        <v>550</v>
      </c>
      <c r="V58" s="2">
        <v>2013</v>
      </c>
      <c r="W58" s="2"/>
      <c r="X58" s="2"/>
      <c r="Y58" s="2">
        <v>30687237346</v>
      </c>
      <c r="Z58" s="2">
        <v>215000</v>
      </c>
      <c r="AA58" s="2">
        <v>24</v>
      </c>
      <c r="AB58" s="2" t="s">
        <v>48</v>
      </c>
      <c r="AC58" s="2"/>
      <c r="AD58" s="2"/>
      <c r="AE58" s="2" t="s">
        <v>551</v>
      </c>
      <c r="AF58" s="2"/>
      <c r="AG58" s="2"/>
      <c r="AH58" s="2"/>
      <c r="AI58" s="2"/>
    </row>
    <row r="59" spans="1:35">
      <c r="A59" s="2" t="s">
        <v>517</v>
      </c>
      <c r="B59" s="2" t="s">
        <v>552</v>
      </c>
      <c r="C59" s="2" t="s">
        <v>37</v>
      </c>
      <c r="D59" s="2" t="s">
        <v>192</v>
      </c>
      <c r="E59" s="2" t="s">
        <v>55</v>
      </c>
      <c r="F59" s="2" t="s">
        <v>553</v>
      </c>
      <c r="G59" s="15">
        <v>15203243</v>
      </c>
      <c r="H59" s="2">
        <v>1</v>
      </c>
      <c r="I59" s="2" t="s">
        <v>76</v>
      </c>
      <c r="J59" s="2" t="s">
        <v>554</v>
      </c>
      <c r="K59" s="2">
        <v>-34.604221510000002</v>
      </c>
      <c r="L59" s="2">
        <v>-58.390501790000002</v>
      </c>
      <c r="M59" s="32">
        <v>42733</v>
      </c>
      <c r="N59" s="32">
        <v>42885</v>
      </c>
      <c r="O59" s="2">
        <v>5</v>
      </c>
      <c r="P59" s="2">
        <v>100</v>
      </c>
      <c r="Q59" s="2" t="s">
        <v>555</v>
      </c>
      <c r="R59" s="2"/>
      <c r="S59" s="2"/>
      <c r="T59" s="2"/>
      <c r="U59" s="2" t="s">
        <v>556</v>
      </c>
      <c r="V59" s="2">
        <v>2016</v>
      </c>
      <c r="W59" s="2" t="s">
        <v>46</v>
      </c>
      <c r="X59" s="2" t="s">
        <v>557</v>
      </c>
      <c r="Y59" s="2">
        <v>30683399333</v>
      </c>
      <c r="Z59" s="2"/>
      <c r="AA59" s="2">
        <v>17</v>
      </c>
      <c r="AB59" s="2"/>
      <c r="AC59" s="2"/>
      <c r="AD59" s="2"/>
      <c r="AE59" s="2" t="s">
        <v>522</v>
      </c>
      <c r="AF59" s="2" t="s">
        <v>558</v>
      </c>
      <c r="AG59" s="2"/>
      <c r="AH59" s="2"/>
      <c r="AI59" s="2"/>
    </row>
    <row r="60" spans="1:35">
      <c r="A60" s="2" t="s">
        <v>64</v>
      </c>
      <c r="B60" s="2" t="s">
        <v>559</v>
      </c>
      <c r="C60" s="2" t="s">
        <v>37</v>
      </c>
      <c r="D60" s="2" t="s">
        <v>54</v>
      </c>
      <c r="E60" s="2" t="s">
        <v>55</v>
      </c>
      <c r="F60" s="2" t="s">
        <v>560</v>
      </c>
      <c r="G60" s="15">
        <v>2462636</v>
      </c>
      <c r="H60" s="2">
        <v>1</v>
      </c>
      <c r="I60" s="2" t="s">
        <v>67</v>
      </c>
      <c r="J60" s="2" t="s">
        <v>561</v>
      </c>
      <c r="K60" s="2">
        <v>-34.612846019999999</v>
      </c>
      <c r="L60" s="2">
        <v>-58.377588420000002</v>
      </c>
      <c r="M60" s="32">
        <v>42450</v>
      </c>
      <c r="N60" s="32">
        <v>42569</v>
      </c>
      <c r="O60" s="2">
        <v>4</v>
      </c>
      <c r="P60" s="2">
        <v>100</v>
      </c>
      <c r="Q60" s="2" t="s">
        <v>562</v>
      </c>
      <c r="R60" s="2"/>
      <c r="S60" s="2"/>
      <c r="T60" s="2"/>
      <c r="U60" s="2" t="s">
        <v>563</v>
      </c>
      <c r="V60" s="2">
        <v>2016</v>
      </c>
      <c r="W60" s="2" t="s">
        <v>480</v>
      </c>
      <c r="X60" s="2" t="s">
        <v>564</v>
      </c>
      <c r="Y60" s="2">
        <v>30575292174</v>
      </c>
      <c r="Z60" s="2"/>
      <c r="AA60" s="2">
        <v>8</v>
      </c>
      <c r="AB60" s="2" t="s">
        <v>48</v>
      </c>
      <c r="AC60" s="2"/>
      <c r="AD60" s="2"/>
      <c r="AE60" s="2" t="s">
        <v>72</v>
      </c>
      <c r="AF60" s="2" t="s">
        <v>565</v>
      </c>
      <c r="AG60" s="2"/>
      <c r="AH60" s="2"/>
      <c r="AI60" s="2"/>
    </row>
    <row r="61" spans="1:35">
      <c r="A61" s="2" t="s">
        <v>64</v>
      </c>
      <c r="B61" s="2" t="s">
        <v>566</v>
      </c>
      <c r="C61" s="2" t="s">
        <v>37</v>
      </c>
      <c r="D61" s="2" t="s">
        <v>54</v>
      </c>
      <c r="E61" s="2" t="s">
        <v>55</v>
      </c>
      <c r="F61" s="2" t="s">
        <v>567</v>
      </c>
      <c r="G61" s="15">
        <v>9133269</v>
      </c>
      <c r="H61" s="2">
        <v>1</v>
      </c>
      <c r="I61" s="2" t="s">
        <v>67</v>
      </c>
      <c r="J61" s="2" t="s">
        <v>568</v>
      </c>
      <c r="K61" s="2">
        <v>-34.614921209999999</v>
      </c>
      <c r="L61" s="2">
        <v>-58.374583440000002</v>
      </c>
      <c r="M61" s="32">
        <v>42598</v>
      </c>
      <c r="N61" s="32">
        <v>42733</v>
      </c>
      <c r="O61" s="2">
        <v>4</v>
      </c>
      <c r="P61" s="2">
        <v>100</v>
      </c>
      <c r="Q61" s="2" t="s">
        <v>569</v>
      </c>
      <c r="R61" s="2"/>
      <c r="S61" s="2"/>
      <c r="T61" s="2"/>
      <c r="U61" s="2" t="s">
        <v>570</v>
      </c>
      <c r="V61" s="2">
        <v>2016</v>
      </c>
      <c r="W61" s="2" t="s">
        <v>46</v>
      </c>
      <c r="X61" s="2" t="s">
        <v>571</v>
      </c>
      <c r="Y61" s="2">
        <v>33661628729</v>
      </c>
      <c r="Z61" s="2"/>
      <c r="AA61" s="2">
        <v>11</v>
      </c>
      <c r="AB61" s="2" t="s">
        <v>48</v>
      </c>
      <c r="AC61" s="2"/>
      <c r="AD61" s="2"/>
      <c r="AE61" s="2" t="s">
        <v>72</v>
      </c>
      <c r="AF61" s="2" t="s">
        <v>572</v>
      </c>
      <c r="AG61" s="2"/>
      <c r="AH61" s="2"/>
      <c r="AI61" s="2"/>
    </row>
    <row r="62" spans="1:35">
      <c r="A62" s="2" t="s">
        <v>52</v>
      </c>
      <c r="B62" s="2" t="s">
        <v>573</v>
      </c>
      <c r="C62" s="2" t="s">
        <v>37</v>
      </c>
      <c r="D62" s="2" t="s">
        <v>192</v>
      </c>
      <c r="E62" s="2" t="s">
        <v>55</v>
      </c>
      <c r="F62" s="2" t="s">
        <v>574</v>
      </c>
      <c r="G62" s="15">
        <v>36725502</v>
      </c>
      <c r="H62" s="2">
        <v>12</v>
      </c>
      <c r="I62" s="2" t="s">
        <v>41</v>
      </c>
      <c r="J62" s="2" t="s">
        <v>575</v>
      </c>
      <c r="K62" s="2">
        <v>-34.568507050000001</v>
      </c>
      <c r="L62" s="2">
        <v>-58.477728949999999</v>
      </c>
      <c r="M62" s="32">
        <v>41575</v>
      </c>
      <c r="N62" s="32">
        <v>42842</v>
      </c>
      <c r="O62" s="2">
        <v>42</v>
      </c>
      <c r="P62" s="2">
        <v>100</v>
      </c>
      <c r="Q62" s="2" t="s">
        <v>576</v>
      </c>
      <c r="R62" s="2" t="s">
        <v>577</v>
      </c>
      <c r="S62" s="2" t="s">
        <v>578</v>
      </c>
      <c r="T62" s="2" t="s">
        <v>579</v>
      </c>
      <c r="U62" s="2" t="s">
        <v>212</v>
      </c>
      <c r="V62" s="2">
        <v>2013</v>
      </c>
      <c r="W62" s="2" t="s">
        <v>46</v>
      </c>
      <c r="X62" s="2" t="s">
        <v>580</v>
      </c>
      <c r="Y62" s="2">
        <v>33504596309</v>
      </c>
      <c r="Z62" s="2">
        <v>200116</v>
      </c>
      <c r="AA62" s="2">
        <v>65</v>
      </c>
      <c r="AB62" s="2"/>
      <c r="AC62" s="2"/>
      <c r="AD62" s="2"/>
      <c r="AE62" s="2" t="s">
        <v>61</v>
      </c>
      <c r="AF62" s="2" t="s">
        <v>581</v>
      </c>
      <c r="AG62" s="2" t="s">
        <v>582</v>
      </c>
      <c r="AH62" s="2"/>
      <c r="AI62" s="2"/>
    </row>
    <row r="63" spans="1:35">
      <c r="A63" s="2" t="s">
        <v>396</v>
      </c>
      <c r="B63" s="2" t="s">
        <v>583</v>
      </c>
      <c r="C63" s="2" t="s">
        <v>37</v>
      </c>
      <c r="D63" s="2" t="s">
        <v>183</v>
      </c>
      <c r="E63" s="2" t="s">
        <v>55</v>
      </c>
      <c r="F63" s="2" t="s">
        <v>584</v>
      </c>
      <c r="G63" s="15">
        <v>94995724</v>
      </c>
      <c r="H63" s="2">
        <v>4</v>
      </c>
      <c r="I63" s="2" t="s">
        <v>399</v>
      </c>
      <c r="J63" s="2" t="s">
        <v>400</v>
      </c>
      <c r="K63" s="2">
        <v>-34.65106565</v>
      </c>
      <c r="L63" s="2">
        <v>-58.400569740000002</v>
      </c>
      <c r="M63" s="32">
        <v>42957</v>
      </c>
      <c r="N63" s="32">
        <v>44225</v>
      </c>
      <c r="O63" s="2">
        <v>34</v>
      </c>
      <c r="P63" s="2">
        <v>100</v>
      </c>
      <c r="Q63" s="2" t="s">
        <v>585</v>
      </c>
      <c r="R63" s="2" t="s">
        <v>586</v>
      </c>
      <c r="S63" s="2" t="s">
        <v>587</v>
      </c>
      <c r="T63" s="2" t="s">
        <v>588</v>
      </c>
      <c r="U63" s="2" t="s">
        <v>589</v>
      </c>
      <c r="V63" s="2">
        <v>2017</v>
      </c>
      <c r="W63" s="2" t="s">
        <v>46</v>
      </c>
      <c r="X63" s="2" t="s">
        <v>590</v>
      </c>
      <c r="Y63" s="2">
        <v>30714682489</v>
      </c>
      <c r="Z63" s="2">
        <v>80000</v>
      </c>
      <c r="AA63" s="2"/>
      <c r="AB63" s="2" t="s">
        <v>48</v>
      </c>
      <c r="AC63" s="2" t="s">
        <v>48</v>
      </c>
      <c r="AD63" s="2"/>
      <c r="AE63" s="2" t="s">
        <v>405</v>
      </c>
      <c r="AF63" s="2" t="s">
        <v>591</v>
      </c>
      <c r="AG63" s="2" t="s">
        <v>592</v>
      </c>
      <c r="AH63" s="2"/>
      <c r="AI63" s="2"/>
    </row>
    <row r="64" spans="1:35">
      <c r="A64" s="2" t="s">
        <v>64</v>
      </c>
      <c r="B64" s="2" t="s">
        <v>593</v>
      </c>
      <c r="C64" s="2" t="s">
        <v>37</v>
      </c>
      <c r="D64" s="2" t="s">
        <v>54</v>
      </c>
      <c r="E64" s="2" t="s">
        <v>55</v>
      </c>
      <c r="F64" s="2" t="s">
        <v>594</v>
      </c>
      <c r="G64" s="15">
        <v>19981404</v>
      </c>
      <c r="H64" s="2">
        <v>1</v>
      </c>
      <c r="I64" s="2" t="s">
        <v>67</v>
      </c>
      <c r="J64" s="2" t="s">
        <v>595</v>
      </c>
      <c r="K64" s="2">
        <v>-34.610629609999997</v>
      </c>
      <c r="L64" s="2">
        <v>-58.379127400000002</v>
      </c>
      <c r="M64" s="32">
        <v>42656</v>
      </c>
      <c r="N64" s="32">
        <v>42962</v>
      </c>
      <c r="O64" s="2">
        <v>10</v>
      </c>
      <c r="P64" s="2">
        <v>100</v>
      </c>
      <c r="Q64" s="2" t="s">
        <v>596</v>
      </c>
      <c r="R64" s="2" t="s">
        <v>597</v>
      </c>
      <c r="S64" s="2" t="s">
        <v>598</v>
      </c>
      <c r="T64" s="2"/>
      <c r="U64" s="2" t="s">
        <v>81</v>
      </c>
      <c r="V64" s="2">
        <v>2016</v>
      </c>
      <c r="W64" s="2" t="s">
        <v>46</v>
      </c>
      <c r="X64" s="2" t="s">
        <v>599</v>
      </c>
      <c r="Y64" s="2">
        <v>30604370171</v>
      </c>
      <c r="Z64" s="2"/>
      <c r="AA64" s="2">
        <v>28</v>
      </c>
      <c r="AB64" s="2" t="s">
        <v>48</v>
      </c>
      <c r="AC64" s="2"/>
      <c r="AD64" s="2"/>
      <c r="AE64" s="2" t="s">
        <v>72</v>
      </c>
      <c r="AF64" s="2" t="s">
        <v>600</v>
      </c>
      <c r="AG64" s="2"/>
      <c r="AH64" s="2"/>
      <c r="AI64" s="2"/>
    </row>
    <row r="65" spans="1:35">
      <c r="A65" s="2" t="s">
        <v>601</v>
      </c>
      <c r="B65" s="2" t="s">
        <v>602</v>
      </c>
      <c r="C65" s="2" t="s">
        <v>37</v>
      </c>
      <c r="D65" s="2" t="s">
        <v>192</v>
      </c>
      <c r="E65" s="2" t="s">
        <v>55</v>
      </c>
      <c r="F65" s="2" t="s">
        <v>603</v>
      </c>
      <c r="G65" s="15">
        <v>160977932</v>
      </c>
      <c r="H65" s="2">
        <v>1</v>
      </c>
      <c r="I65" s="2" t="s">
        <v>76</v>
      </c>
      <c r="J65" s="2" t="s">
        <v>604</v>
      </c>
      <c r="K65" s="2">
        <v>-34.604238049999999</v>
      </c>
      <c r="L65" s="2">
        <v>-58.388641810000003</v>
      </c>
      <c r="M65" s="32">
        <v>41876</v>
      </c>
      <c r="N65" s="32">
        <v>43159</v>
      </c>
      <c r="O65" s="2">
        <v>42</v>
      </c>
      <c r="P65" s="2">
        <v>100</v>
      </c>
      <c r="Q65" s="2" t="s">
        <v>605</v>
      </c>
      <c r="R65" s="2"/>
      <c r="S65" s="2"/>
      <c r="T65" s="2"/>
      <c r="U65" s="2" t="s">
        <v>606</v>
      </c>
      <c r="V65" s="2">
        <v>2014</v>
      </c>
      <c r="W65" s="2" t="s">
        <v>46</v>
      </c>
      <c r="X65" s="2" t="s">
        <v>607</v>
      </c>
      <c r="Y65" s="2">
        <v>30714527351</v>
      </c>
      <c r="Z65" s="2"/>
      <c r="AA65" s="2">
        <v>250</v>
      </c>
      <c r="AB65" s="2"/>
      <c r="AC65" s="2"/>
      <c r="AD65" s="2"/>
      <c r="AE65" s="2" t="s">
        <v>608</v>
      </c>
      <c r="AF65" s="2" t="s">
        <v>609</v>
      </c>
      <c r="AG65" s="2"/>
      <c r="AH65" s="2"/>
      <c r="AI65" s="2"/>
    </row>
    <row r="66" spans="1:35">
      <c r="A66" s="2" t="s">
        <v>610</v>
      </c>
      <c r="B66" s="2" t="s">
        <v>611</v>
      </c>
      <c r="C66" s="2" t="s">
        <v>37</v>
      </c>
      <c r="D66" s="2" t="s">
        <v>192</v>
      </c>
      <c r="E66" s="2" t="s">
        <v>55</v>
      </c>
      <c r="F66" s="2" t="s">
        <v>612</v>
      </c>
      <c r="G66" s="15">
        <v>1276501</v>
      </c>
      <c r="H66" s="2">
        <v>4</v>
      </c>
      <c r="I66" s="2" t="s">
        <v>349</v>
      </c>
      <c r="J66" s="2" t="s">
        <v>613</v>
      </c>
      <c r="K66" s="2">
        <v>-34.62541264</v>
      </c>
      <c r="L66" s="2">
        <v>-58.360947940000003</v>
      </c>
      <c r="M66" s="32">
        <v>42380</v>
      </c>
      <c r="N66" s="32">
        <v>42794</v>
      </c>
      <c r="O66" s="2">
        <v>13</v>
      </c>
      <c r="P66" s="2">
        <v>100</v>
      </c>
      <c r="Q66" s="2" t="s">
        <v>614</v>
      </c>
      <c r="R66" s="2"/>
      <c r="S66" s="2"/>
      <c r="T66" s="2"/>
      <c r="U66" s="2" t="s">
        <v>615</v>
      </c>
      <c r="V66" s="2">
        <v>2016</v>
      </c>
      <c r="W66" s="2" t="s">
        <v>46</v>
      </c>
      <c r="X66" s="2" t="s">
        <v>616</v>
      </c>
      <c r="Y66" s="2">
        <v>30707696849</v>
      </c>
      <c r="Z66" s="2"/>
      <c r="AA66" s="2"/>
      <c r="AB66" s="2"/>
      <c r="AC66" s="2"/>
      <c r="AD66" s="2"/>
      <c r="AE66" s="2" t="s">
        <v>617</v>
      </c>
      <c r="AF66" s="2" t="s">
        <v>618</v>
      </c>
      <c r="AG66" s="2"/>
      <c r="AH66" s="2"/>
      <c r="AI66" s="2"/>
    </row>
    <row r="67" spans="1:35">
      <c r="A67" s="2" t="s">
        <v>533</v>
      </c>
      <c r="B67" s="2" t="s">
        <v>619</v>
      </c>
      <c r="C67" s="2" t="s">
        <v>37</v>
      </c>
      <c r="D67" s="2" t="s">
        <v>192</v>
      </c>
      <c r="E67" s="2" t="s">
        <v>55</v>
      </c>
      <c r="F67" s="2" t="s">
        <v>620</v>
      </c>
      <c r="G67" s="15">
        <v>62590455</v>
      </c>
      <c r="H67" s="2">
        <v>4</v>
      </c>
      <c r="I67" s="2" t="s">
        <v>366</v>
      </c>
      <c r="J67" s="2" t="s">
        <v>621</v>
      </c>
      <c r="K67" s="2">
        <v>-34.644577089999999</v>
      </c>
      <c r="L67" s="2">
        <v>-58.397281579999998</v>
      </c>
      <c r="M67" s="32">
        <v>42734</v>
      </c>
      <c r="N67" s="32">
        <v>43008</v>
      </c>
      <c r="O67" s="2">
        <v>9</v>
      </c>
      <c r="P67" s="2">
        <v>100</v>
      </c>
      <c r="Q67" s="2" t="s">
        <v>622</v>
      </c>
      <c r="R67" s="2" t="s">
        <v>623</v>
      </c>
      <c r="S67" s="2" t="s">
        <v>624</v>
      </c>
      <c r="T67" s="2" t="s">
        <v>625</v>
      </c>
      <c r="U67" s="2" t="s">
        <v>615</v>
      </c>
      <c r="V67" s="2">
        <v>2016</v>
      </c>
      <c r="W67" s="2" t="s">
        <v>46</v>
      </c>
      <c r="X67" s="2" t="s">
        <v>626</v>
      </c>
      <c r="Y67" s="2">
        <v>30707696849</v>
      </c>
      <c r="Z67" s="2"/>
      <c r="AA67" s="2">
        <v>80</v>
      </c>
      <c r="AB67" s="2"/>
      <c r="AC67" s="2"/>
      <c r="AD67" s="2"/>
      <c r="AE67" s="2" t="s">
        <v>542</v>
      </c>
      <c r="AF67" s="2" t="s">
        <v>627</v>
      </c>
      <c r="AG67" s="2"/>
      <c r="AH67" s="2"/>
      <c r="AI67" s="2"/>
    </row>
    <row r="68" spans="1:35">
      <c r="A68" s="2" t="s">
        <v>517</v>
      </c>
      <c r="B68" s="2" t="s">
        <v>628</v>
      </c>
      <c r="C68" s="2" t="s">
        <v>37</v>
      </c>
      <c r="D68" s="2" t="s">
        <v>192</v>
      </c>
      <c r="E68" s="2" t="s">
        <v>55</v>
      </c>
      <c r="F68" s="2" t="s">
        <v>629</v>
      </c>
      <c r="G68" s="15">
        <v>6353999</v>
      </c>
      <c r="H68" s="2">
        <v>1</v>
      </c>
      <c r="I68" s="2" t="s">
        <v>76</v>
      </c>
      <c r="J68" s="2" t="s">
        <v>520</v>
      </c>
      <c r="K68" s="2">
        <v>-34.601051480000002</v>
      </c>
      <c r="L68" s="2">
        <v>-58.382441399999998</v>
      </c>
      <c r="M68" s="32">
        <v>42773</v>
      </c>
      <c r="N68" s="32">
        <v>43375</v>
      </c>
      <c r="O68" s="2">
        <v>20</v>
      </c>
      <c r="P68" s="2">
        <v>100</v>
      </c>
      <c r="Q68" s="2" t="s">
        <v>630</v>
      </c>
      <c r="R68" s="2"/>
      <c r="S68" s="2"/>
      <c r="T68" s="2"/>
      <c r="U68" s="2" t="s">
        <v>70</v>
      </c>
      <c r="V68" s="2">
        <v>2016</v>
      </c>
      <c r="W68" s="2" t="s">
        <v>46</v>
      </c>
      <c r="X68" s="2" t="s">
        <v>631</v>
      </c>
      <c r="Y68" s="2">
        <v>30578447659</v>
      </c>
      <c r="Z68" s="2"/>
      <c r="AA68" s="2">
        <v>5</v>
      </c>
      <c r="AB68" s="2"/>
      <c r="AC68" s="2"/>
      <c r="AD68" s="2"/>
      <c r="AE68" s="2" t="s">
        <v>522</v>
      </c>
      <c r="AF68" s="2" t="s">
        <v>632</v>
      </c>
      <c r="AG68" s="2"/>
      <c r="AH68" s="2"/>
      <c r="AI68" s="2"/>
    </row>
    <row r="69" spans="1:35">
      <c r="A69" s="2" t="s">
        <v>517</v>
      </c>
      <c r="B69" s="2" t="s">
        <v>633</v>
      </c>
      <c r="C69" s="2" t="s">
        <v>37</v>
      </c>
      <c r="D69" s="2" t="s">
        <v>192</v>
      </c>
      <c r="E69" s="2" t="s">
        <v>55</v>
      </c>
      <c r="F69" s="2" t="s">
        <v>634</v>
      </c>
      <c r="G69" s="15">
        <v>17176125</v>
      </c>
      <c r="H69" s="2">
        <v>1</v>
      </c>
      <c r="I69" s="2" t="s">
        <v>76</v>
      </c>
      <c r="J69" s="2" t="s">
        <v>520</v>
      </c>
      <c r="K69" s="2">
        <v>-34.601051480000002</v>
      </c>
      <c r="L69" s="2">
        <v>-58.382441399999998</v>
      </c>
      <c r="M69" s="32">
        <v>42773</v>
      </c>
      <c r="N69" s="32">
        <v>43069</v>
      </c>
      <c r="O69" s="2">
        <v>9</v>
      </c>
      <c r="P69" s="2">
        <v>100</v>
      </c>
      <c r="Q69" s="2" t="s">
        <v>635</v>
      </c>
      <c r="R69" s="2"/>
      <c r="S69" s="2"/>
      <c r="T69" s="2"/>
      <c r="U69" s="2" t="s">
        <v>70</v>
      </c>
      <c r="V69" s="2">
        <v>2016</v>
      </c>
      <c r="W69" s="2" t="s">
        <v>46</v>
      </c>
      <c r="X69" s="2" t="s">
        <v>636</v>
      </c>
      <c r="Y69" s="2">
        <v>30578447659</v>
      </c>
      <c r="Z69" s="2"/>
      <c r="AA69" s="2">
        <v>8</v>
      </c>
      <c r="AB69" s="2"/>
      <c r="AC69" s="2"/>
      <c r="AD69" s="2"/>
      <c r="AE69" s="2" t="s">
        <v>522</v>
      </c>
      <c r="AF69" s="2" t="s">
        <v>637</v>
      </c>
      <c r="AG69" s="2"/>
      <c r="AH69" s="2"/>
      <c r="AI69" s="2"/>
    </row>
    <row r="70" spans="1:35">
      <c r="A70" s="2" t="s">
        <v>638</v>
      </c>
      <c r="B70" s="2" t="s">
        <v>639</v>
      </c>
      <c r="C70" s="2" t="s">
        <v>37</v>
      </c>
      <c r="D70" s="2" t="s">
        <v>192</v>
      </c>
      <c r="E70" s="2" t="s">
        <v>55</v>
      </c>
      <c r="F70" s="2" t="s">
        <v>640</v>
      </c>
      <c r="G70" s="15">
        <v>8245624</v>
      </c>
      <c r="H70" s="2">
        <v>4</v>
      </c>
      <c r="I70" s="2" t="s">
        <v>366</v>
      </c>
      <c r="J70" s="2" t="s">
        <v>641</v>
      </c>
      <c r="K70" s="2">
        <v>-34.637117379999999</v>
      </c>
      <c r="L70" s="2">
        <v>-58.405610789999997</v>
      </c>
      <c r="M70" s="32">
        <v>42502</v>
      </c>
      <c r="N70" s="32">
        <v>42855</v>
      </c>
      <c r="O70" s="2">
        <v>11</v>
      </c>
      <c r="P70" s="2">
        <v>100</v>
      </c>
      <c r="Q70" s="2" t="s">
        <v>642</v>
      </c>
      <c r="R70" s="2"/>
      <c r="S70" s="2"/>
      <c r="T70" s="2"/>
      <c r="U70" s="2" t="s">
        <v>643</v>
      </c>
      <c r="V70" s="2">
        <v>2016</v>
      </c>
      <c r="W70" s="2"/>
      <c r="X70" s="2"/>
      <c r="Y70" s="2">
        <v>30707439587</v>
      </c>
      <c r="Z70" s="2">
        <v>40885</v>
      </c>
      <c r="AA70" s="2"/>
      <c r="AB70" s="2"/>
      <c r="AC70" s="2"/>
      <c r="AD70" s="2"/>
      <c r="AE70" s="2" t="s">
        <v>644</v>
      </c>
      <c r="AF70" s="2" t="s">
        <v>645</v>
      </c>
      <c r="AG70" s="2"/>
      <c r="AH70" s="2"/>
      <c r="AI70" s="2"/>
    </row>
    <row r="71" spans="1:35">
      <c r="A71" s="2" t="s">
        <v>64</v>
      </c>
      <c r="B71" s="2" t="s">
        <v>646</v>
      </c>
      <c r="C71" s="2" t="s">
        <v>37</v>
      </c>
      <c r="D71" s="2" t="s">
        <v>54</v>
      </c>
      <c r="E71" s="2" t="s">
        <v>55</v>
      </c>
      <c r="F71" s="2" t="s">
        <v>647</v>
      </c>
      <c r="G71" s="15">
        <v>3788185</v>
      </c>
      <c r="H71" s="2">
        <v>1</v>
      </c>
      <c r="I71" s="2" t="s">
        <v>67</v>
      </c>
      <c r="J71" s="2" t="s">
        <v>648</v>
      </c>
      <c r="K71" s="2">
        <v>-34.612422559999999</v>
      </c>
      <c r="L71" s="2">
        <v>-58.371225209999999</v>
      </c>
      <c r="M71" s="32">
        <v>42556</v>
      </c>
      <c r="N71" s="32">
        <v>42664</v>
      </c>
      <c r="O71" s="2">
        <v>3</v>
      </c>
      <c r="P71" s="2">
        <v>100</v>
      </c>
      <c r="Q71" s="2" t="s">
        <v>649</v>
      </c>
      <c r="R71" s="2" t="s">
        <v>650</v>
      </c>
      <c r="S71" s="2" t="s">
        <v>651</v>
      </c>
      <c r="T71" s="2"/>
      <c r="U71" s="2" t="s">
        <v>652</v>
      </c>
      <c r="V71" s="2">
        <v>2016</v>
      </c>
      <c r="W71" s="2" t="s">
        <v>46</v>
      </c>
      <c r="X71" s="2" t="s">
        <v>653</v>
      </c>
      <c r="Y71" s="2">
        <v>30712097996</v>
      </c>
      <c r="Z71" s="2"/>
      <c r="AA71" s="2">
        <v>15</v>
      </c>
      <c r="AB71" s="2" t="s">
        <v>48</v>
      </c>
      <c r="AC71" s="2"/>
      <c r="AD71" s="2"/>
      <c r="AE71" s="2" t="s">
        <v>72</v>
      </c>
      <c r="AF71" s="2" t="s">
        <v>654</v>
      </c>
      <c r="AG71" s="2"/>
      <c r="AH71" s="2"/>
      <c r="AI71" s="2"/>
    </row>
    <row r="72" spans="1:35">
      <c r="A72" s="2" t="s">
        <v>346</v>
      </c>
      <c r="B72" s="2" t="s">
        <v>655</v>
      </c>
      <c r="C72" s="2" t="s">
        <v>37</v>
      </c>
      <c r="D72" s="2" t="s">
        <v>192</v>
      </c>
      <c r="E72" s="2" t="s">
        <v>55</v>
      </c>
      <c r="F72" s="2" t="s">
        <v>656</v>
      </c>
      <c r="G72" s="15">
        <v>1106885</v>
      </c>
      <c r="H72" s="2">
        <v>4</v>
      </c>
      <c r="I72" s="2" t="s">
        <v>349</v>
      </c>
      <c r="J72" s="2" t="s">
        <v>350</v>
      </c>
      <c r="K72" s="2">
        <v>-34.628907730000002</v>
      </c>
      <c r="L72" s="2">
        <v>-58.369939129999999</v>
      </c>
      <c r="M72" s="32">
        <v>42375</v>
      </c>
      <c r="N72" s="32">
        <v>42679</v>
      </c>
      <c r="O72" s="2">
        <v>10</v>
      </c>
      <c r="P72" s="2">
        <v>100</v>
      </c>
      <c r="Q72" s="2" t="s">
        <v>657</v>
      </c>
      <c r="R72" s="2" t="s">
        <v>658</v>
      </c>
      <c r="S72" s="2" t="s">
        <v>659</v>
      </c>
      <c r="T72" s="2"/>
      <c r="U72" s="2" t="s">
        <v>660</v>
      </c>
      <c r="V72" s="2">
        <v>2016</v>
      </c>
      <c r="W72" s="2" t="s">
        <v>661</v>
      </c>
      <c r="X72" s="2"/>
      <c r="Y72" s="2">
        <v>30712346899</v>
      </c>
      <c r="Z72" s="2">
        <v>3100</v>
      </c>
      <c r="AA72" s="2"/>
      <c r="AB72" s="2"/>
      <c r="AC72" s="2"/>
      <c r="AD72" s="2"/>
      <c r="AE72" s="2" t="s">
        <v>355</v>
      </c>
      <c r="AF72" s="2"/>
      <c r="AG72" s="2"/>
      <c r="AH72" s="2"/>
      <c r="AI72" s="2"/>
    </row>
    <row r="73" spans="1:35">
      <c r="A73" s="2" t="s">
        <v>346</v>
      </c>
      <c r="B73" s="2" t="s">
        <v>662</v>
      </c>
      <c r="C73" s="2" t="s">
        <v>37</v>
      </c>
      <c r="D73" s="2" t="s">
        <v>192</v>
      </c>
      <c r="E73" s="2" t="s">
        <v>55</v>
      </c>
      <c r="F73" s="2" t="s">
        <v>663</v>
      </c>
      <c r="G73" s="15">
        <v>43174941</v>
      </c>
      <c r="H73" s="2">
        <v>4</v>
      </c>
      <c r="I73" s="2" t="s">
        <v>349</v>
      </c>
      <c r="J73" s="2" t="s">
        <v>350</v>
      </c>
      <c r="K73" s="2">
        <v>-34.628907730000002</v>
      </c>
      <c r="L73" s="2">
        <v>-58.369939129999999</v>
      </c>
      <c r="M73" s="32">
        <v>42023</v>
      </c>
      <c r="N73" s="32">
        <v>42734</v>
      </c>
      <c r="O73" s="2">
        <v>23</v>
      </c>
      <c r="P73" s="2">
        <v>100</v>
      </c>
      <c r="Q73" s="2" t="s">
        <v>664</v>
      </c>
      <c r="R73" s="2" t="s">
        <v>665</v>
      </c>
      <c r="S73" s="2" t="s">
        <v>666</v>
      </c>
      <c r="T73" s="2" t="s">
        <v>667</v>
      </c>
      <c r="U73" s="2" t="s">
        <v>353</v>
      </c>
      <c r="V73" s="2">
        <v>2015</v>
      </c>
      <c r="W73" s="2" t="s">
        <v>46</v>
      </c>
      <c r="X73" s="2" t="s">
        <v>668</v>
      </c>
      <c r="Y73" s="2">
        <v>30647727545</v>
      </c>
      <c r="Z73" s="2">
        <v>3100</v>
      </c>
      <c r="AA73" s="2">
        <v>3</v>
      </c>
      <c r="AB73" s="2"/>
      <c r="AC73" s="2"/>
      <c r="AD73" s="2"/>
      <c r="AE73" s="2" t="s">
        <v>355</v>
      </c>
      <c r="AF73" s="2" t="s">
        <v>669</v>
      </c>
      <c r="AG73" s="2"/>
      <c r="AH73" s="2"/>
      <c r="AI73" s="2"/>
    </row>
    <row r="74" spans="1:35">
      <c r="A74" s="2" t="s">
        <v>346</v>
      </c>
      <c r="B74" s="2" t="s">
        <v>670</v>
      </c>
      <c r="C74" s="2" t="s">
        <v>37</v>
      </c>
      <c r="D74" s="2" t="s">
        <v>192</v>
      </c>
      <c r="E74" s="2" t="s">
        <v>55</v>
      </c>
      <c r="F74" s="2" t="s">
        <v>671</v>
      </c>
      <c r="G74" s="15">
        <v>10781000</v>
      </c>
      <c r="H74" s="2">
        <v>4</v>
      </c>
      <c r="I74" s="2" t="s">
        <v>349</v>
      </c>
      <c r="J74" s="2" t="s">
        <v>350</v>
      </c>
      <c r="K74" s="2">
        <v>-34.628907730000002</v>
      </c>
      <c r="L74" s="2">
        <v>-58.369939129999999</v>
      </c>
      <c r="M74" s="32">
        <v>42011</v>
      </c>
      <c r="N74" s="32">
        <v>42534</v>
      </c>
      <c r="O74" s="2">
        <v>17</v>
      </c>
      <c r="P74" s="2">
        <v>100</v>
      </c>
      <c r="Q74" s="2" t="s">
        <v>672</v>
      </c>
      <c r="R74" s="2"/>
      <c r="S74" s="2"/>
      <c r="T74" s="2"/>
      <c r="U74" s="2" t="s">
        <v>673</v>
      </c>
      <c r="V74" s="2">
        <v>2015</v>
      </c>
      <c r="W74" s="2"/>
      <c r="X74" s="2"/>
      <c r="Y74" s="2"/>
      <c r="Z74" s="2">
        <v>3100</v>
      </c>
      <c r="AA74" s="2"/>
      <c r="AB74" s="2"/>
      <c r="AC74" s="2"/>
      <c r="AD74" s="2"/>
      <c r="AE74" s="2" t="s">
        <v>355</v>
      </c>
      <c r="AF74" s="2"/>
      <c r="AG74" s="2"/>
      <c r="AH74" s="2"/>
      <c r="AI74" s="2"/>
    </row>
    <row r="75" spans="1:35">
      <c r="A75" s="2" t="s">
        <v>346</v>
      </c>
      <c r="B75" s="2" t="s">
        <v>674</v>
      </c>
      <c r="C75" s="2" t="s">
        <v>37</v>
      </c>
      <c r="D75" s="2" t="s">
        <v>192</v>
      </c>
      <c r="E75" s="2" t="s">
        <v>55</v>
      </c>
      <c r="F75" s="2" t="s">
        <v>675</v>
      </c>
      <c r="G75" s="15">
        <v>4553909</v>
      </c>
      <c r="H75" s="2">
        <v>4</v>
      </c>
      <c r="I75" s="2" t="s">
        <v>349</v>
      </c>
      <c r="J75" s="2" t="s">
        <v>350</v>
      </c>
      <c r="K75" s="2">
        <v>-34.628907730000002</v>
      </c>
      <c r="L75" s="2">
        <v>-58.369939129999999</v>
      </c>
      <c r="M75" s="32">
        <v>42236</v>
      </c>
      <c r="N75" s="32">
        <v>42534</v>
      </c>
      <c r="O75" s="2">
        <v>10</v>
      </c>
      <c r="P75" s="2">
        <v>100</v>
      </c>
      <c r="Q75" s="2" t="s">
        <v>676</v>
      </c>
      <c r="R75" s="2" t="s">
        <v>677</v>
      </c>
      <c r="S75" s="2" t="s">
        <v>678</v>
      </c>
      <c r="T75" s="2" t="s">
        <v>679</v>
      </c>
      <c r="U75" s="2" t="s">
        <v>680</v>
      </c>
      <c r="V75" s="2">
        <v>2015</v>
      </c>
      <c r="W75" s="2"/>
      <c r="X75" s="2"/>
      <c r="Y75" s="2">
        <v>30707222138</v>
      </c>
      <c r="Z75" s="2">
        <v>3100</v>
      </c>
      <c r="AA75" s="2"/>
      <c r="AB75" s="2"/>
      <c r="AC75" s="2"/>
      <c r="AD75" s="2"/>
      <c r="AE75" s="2" t="s">
        <v>355</v>
      </c>
      <c r="AF75" s="2"/>
      <c r="AG75" s="2"/>
      <c r="AH75" s="2"/>
      <c r="AI75" s="2"/>
    </row>
    <row r="76" spans="1:35">
      <c r="A76" s="2" t="s">
        <v>681</v>
      </c>
      <c r="B76" s="2" t="s">
        <v>682</v>
      </c>
      <c r="C76" s="2" t="s">
        <v>37</v>
      </c>
      <c r="D76" s="2" t="s">
        <v>261</v>
      </c>
      <c r="E76" s="2" t="s">
        <v>55</v>
      </c>
      <c r="F76" s="2" t="s">
        <v>683</v>
      </c>
      <c r="G76" s="15">
        <v>62201082</v>
      </c>
      <c r="H76" s="2">
        <v>7</v>
      </c>
      <c r="I76" s="2" t="s">
        <v>684</v>
      </c>
      <c r="J76" s="2" t="s">
        <v>685</v>
      </c>
      <c r="K76" s="2">
        <v>-34.631124960000001</v>
      </c>
      <c r="L76" s="2">
        <v>-58.471192899999998</v>
      </c>
      <c r="M76" s="32">
        <v>42771</v>
      </c>
      <c r="N76" s="32">
        <v>42978</v>
      </c>
      <c r="O76" s="2">
        <v>6</v>
      </c>
      <c r="P76" s="2">
        <v>100</v>
      </c>
      <c r="Q76" s="2" t="s">
        <v>686</v>
      </c>
      <c r="R76" s="2" t="s">
        <v>687</v>
      </c>
      <c r="S76" s="2" t="s">
        <v>688</v>
      </c>
      <c r="T76" s="2" t="s">
        <v>689</v>
      </c>
      <c r="U76" s="2" t="s">
        <v>425</v>
      </c>
      <c r="V76" s="2">
        <v>2017</v>
      </c>
      <c r="W76" s="2" t="s">
        <v>46</v>
      </c>
      <c r="X76" s="2" t="s">
        <v>690</v>
      </c>
      <c r="Y76" s="2">
        <v>30650833380</v>
      </c>
      <c r="Z76" s="2">
        <v>55000</v>
      </c>
      <c r="AA76" s="2"/>
      <c r="AB76" s="2"/>
      <c r="AC76" s="2"/>
      <c r="AD76" s="2"/>
      <c r="AE76" s="2" t="s">
        <v>691</v>
      </c>
      <c r="AF76" s="2" t="s">
        <v>692</v>
      </c>
      <c r="AG76" s="2"/>
      <c r="AH76" s="2"/>
      <c r="AI76" s="2"/>
    </row>
    <row r="77" spans="1:35">
      <c r="A77" s="2" t="s">
        <v>693</v>
      </c>
      <c r="B77" s="2" t="s">
        <v>694</v>
      </c>
      <c r="C77" s="2" t="s">
        <v>37</v>
      </c>
      <c r="D77" s="2" t="s">
        <v>54</v>
      </c>
      <c r="E77" s="2" t="s">
        <v>55</v>
      </c>
      <c r="F77" s="2" t="s">
        <v>695</v>
      </c>
      <c r="G77" s="15">
        <v>4867440</v>
      </c>
      <c r="H77" s="2">
        <v>1</v>
      </c>
      <c r="I77" s="2" t="s">
        <v>76</v>
      </c>
      <c r="J77" s="2" t="s">
        <v>696</v>
      </c>
      <c r="K77" s="2">
        <v>-34.605170000000001</v>
      </c>
      <c r="L77" s="2">
        <v>-58.367928999999997</v>
      </c>
      <c r="M77" s="32">
        <v>42936</v>
      </c>
      <c r="N77" s="32">
        <v>42998</v>
      </c>
      <c r="O77" s="2">
        <v>2</v>
      </c>
      <c r="P77" s="2">
        <v>100</v>
      </c>
      <c r="Q77" s="2" t="s">
        <v>697</v>
      </c>
      <c r="R77" s="2"/>
      <c r="S77" s="2"/>
      <c r="T77" s="2"/>
      <c r="U77" s="2" t="s">
        <v>698</v>
      </c>
      <c r="V77" s="2">
        <v>2017</v>
      </c>
      <c r="W77" s="2" t="s">
        <v>699</v>
      </c>
      <c r="X77" s="2" t="s">
        <v>700</v>
      </c>
      <c r="Y77" s="2">
        <v>30710543271</v>
      </c>
      <c r="Z77" s="2"/>
      <c r="AA77" s="2"/>
      <c r="AB77" s="2" t="s">
        <v>48</v>
      </c>
      <c r="AC77" s="2"/>
      <c r="AD77" s="2"/>
      <c r="AE77" s="2" t="s">
        <v>701</v>
      </c>
      <c r="AF77" s="2" t="s">
        <v>702</v>
      </c>
      <c r="AG77" s="2"/>
      <c r="AH77" s="2"/>
      <c r="AI77" s="2"/>
    </row>
    <row r="78" spans="1:35">
      <c r="A78" s="2" t="s">
        <v>693</v>
      </c>
      <c r="B78" s="2" t="s">
        <v>703</v>
      </c>
      <c r="C78" s="2" t="s">
        <v>37</v>
      </c>
      <c r="D78" s="2" t="s">
        <v>54</v>
      </c>
      <c r="E78" s="2" t="s">
        <v>55</v>
      </c>
      <c r="F78" s="2" t="s">
        <v>704</v>
      </c>
      <c r="G78" s="15">
        <v>16972287</v>
      </c>
      <c r="H78" s="2">
        <v>1</v>
      </c>
      <c r="I78" s="2" t="s">
        <v>76</v>
      </c>
      <c r="J78" s="2" t="s">
        <v>696</v>
      </c>
      <c r="K78" s="2">
        <v>-34.605170000000001</v>
      </c>
      <c r="L78" s="2">
        <v>-58.367928999999997</v>
      </c>
      <c r="M78" s="32">
        <v>42943</v>
      </c>
      <c r="N78" s="32">
        <v>43131</v>
      </c>
      <c r="O78" s="2">
        <v>6</v>
      </c>
      <c r="P78" s="2">
        <v>100</v>
      </c>
      <c r="Q78" s="2" t="s">
        <v>705</v>
      </c>
      <c r="R78" s="2" t="s">
        <v>706</v>
      </c>
      <c r="S78" s="2" t="s">
        <v>707</v>
      </c>
      <c r="T78" s="2" t="s">
        <v>708</v>
      </c>
      <c r="U78" s="2" t="s">
        <v>709</v>
      </c>
      <c r="V78" s="2">
        <v>2017</v>
      </c>
      <c r="W78" s="2" t="s">
        <v>46</v>
      </c>
      <c r="X78" s="2" t="s">
        <v>710</v>
      </c>
      <c r="Y78" s="2">
        <v>30702232046</v>
      </c>
      <c r="Z78" s="2"/>
      <c r="AA78" s="2"/>
      <c r="AB78" s="2" t="s">
        <v>48</v>
      </c>
      <c r="AC78" s="2"/>
      <c r="AD78" s="2"/>
      <c r="AE78" s="2" t="s">
        <v>701</v>
      </c>
      <c r="AF78" s="2" t="s">
        <v>711</v>
      </c>
      <c r="AG78" s="2"/>
      <c r="AH78" s="2"/>
      <c r="AI78" s="2"/>
    </row>
    <row r="79" spans="1:35">
      <c r="A79" s="2" t="s">
        <v>693</v>
      </c>
      <c r="B79" s="2" t="s">
        <v>712</v>
      </c>
      <c r="C79" s="2" t="s">
        <v>37</v>
      </c>
      <c r="D79" s="2" t="s">
        <v>54</v>
      </c>
      <c r="E79" s="2" t="s">
        <v>55</v>
      </c>
      <c r="F79" s="2" t="s">
        <v>713</v>
      </c>
      <c r="G79" s="15">
        <v>5840155</v>
      </c>
      <c r="H79" s="2">
        <v>1</v>
      </c>
      <c r="I79" s="2" t="s">
        <v>76</v>
      </c>
      <c r="J79" s="2" t="s">
        <v>696</v>
      </c>
      <c r="K79" s="2">
        <v>-34.605170000000001</v>
      </c>
      <c r="L79" s="2">
        <v>-58.367928999999997</v>
      </c>
      <c r="M79" s="32">
        <v>42947</v>
      </c>
      <c r="N79" s="32">
        <v>43100</v>
      </c>
      <c r="O79" s="2">
        <v>5</v>
      </c>
      <c r="P79" s="2">
        <v>100</v>
      </c>
      <c r="Q79" s="2" t="s">
        <v>714</v>
      </c>
      <c r="R79" s="2"/>
      <c r="S79" s="2"/>
      <c r="T79" s="2"/>
      <c r="U79" s="2" t="s">
        <v>709</v>
      </c>
      <c r="V79" s="2">
        <v>2017</v>
      </c>
      <c r="W79" s="2" t="s">
        <v>715</v>
      </c>
      <c r="X79" s="2" t="s">
        <v>715</v>
      </c>
      <c r="Y79" s="2">
        <v>30702232046</v>
      </c>
      <c r="Z79" s="2"/>
      <c r="AA79" s="2"/>
      <c r="AB79" s="2" t="s">
        <v>48</v>
      </c>
      <c r="AC79" s="2"/>
      <c r="AD79" s="2"/>
      <c r="AE79" s="2" t="s">
        <v>701</v>
      </c>
      <c r="AF79" s="2" t="s">
        <v>716</v>
      </c>
      <c r="AG79" s="2"/>
      <c r="AH79" s="2"/>
      <c r="AI79" s="2"/>
    </row>
    <row r="80" spans="1:35">
      <c r="A80" s="2" t="s">
        <v>717</v>
      </c>
      <c r="B80" s="2" t="s">
        <v>718</v>
      </c>
      <c r="C80" s="2" t="s">
        <v>37</v>
      </c>
      <c r="D80" s="2" t="s">
        <v>54</v>
      </c>
      <c r="E80" s="2" t="s">
        <v>55</v>
      </c>
      <c r="F80" s="2" t="s">
        <v>719</v>
      </c>
      <c r="G80" s="15">
        <v>48185419</v>
      </c>
      <c r="H80" s="2">
        <v>3</v>
      </c>
      <c r="I80" s="2" t="s">
        <v>536</v>
      </c>
      <c r="J80" s="2" t="s">
        <v>720</v>
      </c>
      <c r="K80" s="2">
        <v>-34.614634369999997</v>
      </c>
      <c r="L80" s="2">
        <v>-58.404916739999997</v>
      </c>
      <c r="M80" s="32">
        <v>43206</v>
      </c>
      <c r="N80" s="32">
        <v>43512</v>
      </c>
      <c r="O80" s="2">
        <v>10</v>
      </c>
      <c r="P80" s="2">
        <v>100</v>
      </c>
      <c r="Q80" s="2" t="s">
        <v>721</v>
      </c>
      <c r="R80" s="2" t="s">
        <v>722</v>
      </c>
      <c r="S80" s="2" t="s">
        <v>723</v>
      </c>
      <c r="T80" s="2" t="s">
        <v>724</v>
      </c>
      <c r="U80" s="2" t="s">
        <v>177</v>
      </c>
      <c r="V80" s="2">
        <v>2017</v>
      </c>
      <c r="W80" s="2" t="s">
        <v>46</v>
      </c>
      <c r="X80" s="2" t="s">
        <v>725</v>
      </c>
      <c r="Y80" s="2">
        <v>30512700124</v>
      </c>
      <c r="Z80" s="2"/>
      <c r="AA80" s="2"/>
      <c r="AB80" s="2" t="s">
        <v>48</v>
      </c>
      <c r="AC80" s="2" t="s">
        <v>48</v>
      </c>
      <c r="AD80" s="2"/>
      <c r="AE80" s="2" t="s">
        <v>726</v>
      </c>
      <c r="AF80" s="2" t="s">
        <v>727</v>
      </c>
      <c r="AG80" s="2" t="s">
        <v>728</v>
      </c>
      <c r="AH80" s="2"/>
      <c r="AI80" s="2"/>
    </row>
    <row r="81" spans="1:35">
      <c r="A81" s="2" t="s">
        <v>729</v>
      </c>
      <c r="B81" s="2" t="s">
        <v>730</v>
      </c>
      <c r="C81" s="2" t="s">
        <v>37</v>
      </c>
      <c r="D81" s="2" t="s">
        <v>192</v>
      </c>
      <c r="E81" s="2" t="s">
        <v>55</v>
      </c>
      <c r="F81" s="2" t="s">
        <v>731</v>
      </c>
      <c r="G81" s="15">
        <v>108808256</v>
      </c>
      <c r="H81" s="2">
        <v>2</v>
      </c>
      <c r="I81" s="2" t="s">
        <v>293</v>
      </c>
      <c r="J81" s="2" t="s">
        <v>732</v>
      </c>
      <c r="K81" s="2">
        <v>-34.586494999999999</v>
      </c>
      <c r="L81" s="2">
        <v>-58.391573999999999</v>
      </c>
      <c r="M81" s="32">
        <v>43019</v>
      </c>
      <c r="N81" s="32">
        <v>43417</v>
      </c>
      <c r="O81" s="2">
        <v>13</v>
      </c>
      <c r="P81" s="2">
        <v>100</v>
      </c>
      <c r="Q81" s="2" t="s">
        <v>733</v>
      </c>
      <c r="R81" s="2" t="s">
        <v>734</v>
      </c>
      <c r="S81" s="2" t="s">
        <v>735</v>
      </c>
      <c r="T81" s="2" t="s">
        <v>736</v>
      </c>
      <c r="U81" s="2" t="s">
        <v>737</v>
      </c>
      <c r="V81" s="2">
        <v>2017</v>
      </c>
      <c r="W81" s="2" t="s">
        <v>46</v>
      </c>
      <c r="X81" s="2" t="s">
        <v>738</v>
      </c>
      <c r="Y81" s="2">
        <v>30677124411</v>
      </c>
      <c r="Z81" s="2"/>
      <c r="AA81" s="2"/>
      <c r="AB81" s="2"/>
      <c r="AC81" s="2"/>
      <c r="AD81" s="2"/>
      <c r="AE81" s="2" t="s">
        <v>739</v>
      </c>
      <c r="AF81" s="2" t="s">
        <v>740</v>
      </c>
      <c r="AG81" s="2"/>
      <c r="AH81" s="2"/>
      <c r="AI81" s="2"/>
    </row>
    <row r="82" spans="1:35">
      <c r="A82" s="2" t="s">
        <v>332</v>
      </c>
      <c r="B82" s="2" t="s">
        <v>741</v>
      </c>
      <c r="C82" s="2" t="s">
        <v>37</v>
      </c>
      <c r="D82" s="2" t="s">
        <v>192</v>
      </c>
      <c r="E82" s="2" t="s">
        <v>55</v>
      </c>
      <c r="F82" s="2" t="s">
        <v>742</v>
      </c>
      <c r="G82" s="15">
        <v>10197000</v>
      </c>
      <c r="H82" s="2">
        <v>2</v>
      </c>
      <c r="I82" s="2" t="s">
        <v>293</v>
      </c>
      <c r="J82" s="2" t="s">
        <v>743</v>
      </c>
      <c r="K82" s="2">
        <v>-34.590185630000001</v>
      </c>
      <c r="L82" s="2">
        <v>-58.400359999999999</v>
      </c>
      <c r="M82" s="32">
        <v>42509</v>
      </c>
      <c r="N82" s="32">
        <v>42662</v>
      </c>
      <c r="O82" s="2">
        <v>5</v>
      </c>
      <c r="P82" s="2">
        <v>100</v>
      </c>
      <c r="Q82" s="2" t="s">
        <v>744</v>
      </c>
      <c r="R82" s="2" t="s">
        <v>745</v>
      </c>
      <c r="S82" s="2" t="s">
        <v>746</v>
      </c>
      <c r="T82" s="2" t="s">
        <v>747</v>
      </c>
      <c r="U82" s="2" t="s">
        <v>748</v>
      </c>
      <c r="V82" s="2"/>
      <c r="W82" s="2"/>
      <c r="X82" s="2"/>
      <c r="Y82" s="2"/>
      <c r="Z82" s="2"/>
      <c r="AA82" s="2"/>
      <c r="AB82" s="2"/>
      <c r="AC82" s="2"/>
      <c r="AD82" s="2"/>
      <c r="AE82" s="2" t="s">
        <v>342</v>
      </c>
      <c r="AF82" s="2"/>
      <c r="AG82" s="2"/>
      <c r="AH82" s="2" t="s">
        <v>345</v>
      </c>
      <c r="AI82" s="2"/>
    </row>
    <row r="83" spans="1:35">
      <c r="A83" s="2" t="s">
        <v>749</v>
      </c>
      <c r="B83" s="2" t="s">
        <v>750</v>
      </c>
      <c r="C83" s="2" t="s">
        <v>37</v>
      </c>
      <c r="D83" s="2" t="s">
        <v>192</v>
      </c>
      <c r="E83" s="2" t="s">
        <v>55</v>
      </c>
      <c r="F83" s="2" t="s">
        <v>751</v>
      </c>
      <c r="G83" s="15">
        <v>8825149</v>
      </c>
      <c r="H83" s="2">
        <v>13</v>
      </c>
      <c r="I83" s="2" t="s">
        <v>359</v>
      </c>
      <c r="J83" s="2" t="s">
        <v>752</v>
      </c>
      <c r="K83" s="2">
        <v>-34.546604000000002</v>
      </c>
      <c r="L83" s="2">
        <v>-58.430948000000001</v>
      </c>
      <c r="M83" s="32">
        <v>42604</v>
      </c>
      <c r="N83" s="32">
        <v>42766</v>
      </c>
      <c r="O83" s="2">
        <v>5</v>
      </c>
      <c r="P83" s="2">
        <v>100</v>
      </c>
      <c r="Q83" s="2" t="s">
        <v>753</v>
      </c>
      <c r="R83" s="2"/>
      <c r="S83" s="2"/>
      <c r="T83" s="2"/>
      <c r="U83" s="2" t="s">
        <v>652</v>
      </c>
      <c r="V83" s="2">
        <v>2016</v>
      </c>
      <c r="W83" s="2" t="s">
        <v>46</v>
      </c>
      <c r="X83" s="2" t="s">
        <v>754</v>
      </c>
      <c r="Y83" s="2">
        <v>30712097996</v>
      </c>
      <c r="Z83" s="2"/>
      <c r="AA83" s="2"/>
      <c r="AB83" s="2"/>
      <c r="AC83" s="2"/>
      <c r="AD83" s="2"/>
      <c r="AE83" s="2" t="s">
        <v>755</v>
      </c>
      <c r="AF83" s="2" t="s">
        <v>756</v>
      </c>
      <c r="AG83" s="2"/>
      <c r="AH83" s="2"/>
      <c r="AI83" s="2"/>
    </row>
    <row r="84" spans="1:35">
      <c r="A84" s="2" t="s">
        <v>533</v>
      </c>
      <c r="B84" s="2" t="s">
        <v>757</v>
      </c>
      <c r="C84" s="2" t="s">
        <v>37</v>
      </c>
      <c r="D84" s="2" t="s">
        <v>192</v>
      </c>
      <c r="E84" s="2" t="s">
        <v>55</v>
      </c>
      <c r="F84" s="2"/>
      <c r="G84" s="15">
        <v>13246542</v>
      </c>
      <c r="H84" s="2">
        <v>10</v>
      </c>
      <c r="I84" s="2" t="s">
        <v>758</v>
      </c>
      <c r="J84" s="2" t="s">
        <v>759</v>
      </c>
      <c r="K84" s="2">
        <v>-34.632790900000003</v>
      </c>
      <c r="L84" s="2">
        <v>-58.502405490000001</v>
      </c>
      <c r="M84" s="32">
        <v>42961</v>
      </c>
      <c r="N84" s="32">
        <v>43040</v>
      </c>
      <c r="O84" s="2">
        <v>3</v>
      </c>
      <c r="P84" s="2">
        <v>100</v>
      </c>
      <c r="Q84" s="2" t="s">
        <v>605</v>
      </c>
      <c r="R84" s="2"/>
      <c r="S84" s="2"/>
      <c r="T84" s="2"/>
      <c r="U84" s="2" t="s">
        <v>615</v>
      </c>
      <c r="V84" s="2">
        <v>2017</v>
      </c>
      <c r="W84" s="2" t="s">
        <v>46</v>
      </c>
      <c r="X84" s="2" t="s">
        <v>760</v>
      </c>
      <c r="Y84" s="2">
        <v>30707696849</v>
      </c>
      <c r="Z84" s="2"/>
      <c r="AA84" s="2"/>
      <c r="AB84" s="2"/>
      <c r="AC84" s="2"/>
      <c r="AD84" s="2"/>
      <c r="AE84" s="2" t="s">
        <v>542</v>
      </c>
      <c r="AF84" s="2" t="s">
        <v>761</v>
      </c>
      <c r="AG84" s="2"/>
      <c r="AH84" s="2"/>
      <c r="AI84" s="2"/>
    </row>
    <row r="85" spans="1:35">
      <c r="A85" s="2" t="s">
        <v>762</v>
      </c>
      <c r="B85" s="2" t="s">
        <v>763</v>
      </c>
      <c r="C85" s="2" t="s">
        <v>37</v>
      </c>
      <c r="D85" s="2" t="s">
        <v>764</v>
      </c>
      <c r="E85" s="2" t="s">
        <v>55</v>
      </c>
      <c r="F85" s="2" t="s">
        <v>765</v>
      </c>
      <c r="G85" s="15">
        <v>12450513</v>
      </c>
      <c r="H85" s="2">
        <v>4</v>
      </c>
      <c r="I85" s="2" t="s">
        <v>349</v>
      </c>
      <c r="J85" s="2" t="s">
        <v>766</v>
      </c>
      <c r="K85" s="2">
        <v>-34.627020129999998</v>
      </c>
      <c r="L85" s="2">
        <v>-58.358473160000003</v>
      </c>
      <c r="M85" s="32">
        <v>42732</v>
      </c>
      <c r="N85" s="32">
        <v>42824</v>
      </c>
      <c r="O85" s="2">
        <v>3</v>
      </c>
      <c r="P85" s="2">
        <v>100</v>
      </c>
      <c r="Q85" s="2" t="s">
        <v>767</v>
      </c>
      <c r="R85" s="2"/>
      <c r="S85" s="2"/>
      <c r="T85" s="2"/>
      <c r="U85" s="2" t="s">
        <v>768</v>
      </c>
      <c r="V85" s="2">
        <v>2016</v>
      </c>
      <c r="W85" s="2"/>
      <c r="X85" s="2"/>
      <c r="Y85" s="2">
        <v>30628970714</v>
      </c>
      <c r="Z85" s="2"/>
      <c r="AA85" s="2"/>
      <c r="AB85" s="2"/>
      <c r="AC85" s="2"/>
      <c r="AD85" s="2"/>
      <c r="AE85" s="2" t="s">
        <v>769</v>
      </c>
      <c r="AF85" s="2" t="s">
        <v>770</v>
      </c>
      <c r="AG85" s="2"/>
      <c r="AH85" s="2"/>
      <c r="AI85" s="2"/>
    </row>
    <row r="86" spans="1:35">
      <c r="A86" s="2" t="s">
        <v>771</v>
      </c>
      <c r="B86" s="2" t="s">
        <v>772</v>
      </c>
      <c r="C86" s="2" t="s">
        <v>37</v>
      </c>
      <c r="D86" s="2" t="s">
        <v>192</v>
      </c>
      <c r="E86" s="2" t="s">
        <v>55</v>
      </c>
      <c r="F86" s="2" t="s">
        <v>773</v>
      </c>
      <c r="G86" s="15">
        <v>4111783</v>
      </c>
      <c r="H86" s="2">
        <v>15</v>
      </c>
      <c r="I86" s="2" t="s">
        <v>774</v>
      </c>
      <c r="J86" s="2" t="s">
        <v>775</v>
      </c>
      <c r="K86" s="2">
        <v>-34.588658809999998</v>
      </c>
      <c r="L86" s="2">
        <v>-58.442847180000001</v>
      </c>
      <c r="M86" s="32">
        <v>42828</v>
      </c>
      <c r="N86" s="32">
        <v>43189</v>
      </c>
      <c r="O86" s="2">
        <v>11</v>
      </c>
      <c r="P86" s="2">
        <v>100</v>
      </c>
      <c r="Q86" s="2" t="s">
        <v>776</v>
      </c>
      <c r="R86" s="2"/>
      <c r="S86" s="2"/>
      <c r="T86" s="2"/>
      <c r="U86" s="2" t="s">
        <v>777</v>
      </c>
      <c r="V86" s="2">
        <v>2016</v>
      </c>
      <c r="W86" s="2" t="s">
        <v>237</v>
      </c>
      <c r="X86" s="2" t="s">
        <v>778</v>
      </c>
      <c r="Y86" s="2">
        <v>30708876778</v>
      </c>
      <c r="Z86" s="2"/>
      <c r="AA86" s="2">
        <v>8</v>
      </c>
      <c r="AB86" s="2"/>
      <c r="AC86" s="2"/>
      <c r="AD86" s="2"/>
      <c r="AE86" s="2" t="s">
        <v>779</v>
      </c>
      <c r="AF86" s="2" t="s">
        <v>780</v>
      </c>
      <c r="AG86" s="2"/>
      <c r="AH86" s="2"/>
      <c r="AI86" s="2"/>
    </row>
    <row r="87" spans="1:35">
      <c r="A87" s="2" t="s">
        <v>781</v>
      </c>
      <c r="B87" s="2" t="s">
        <v>782</v>
      </c>
      <c r="C87" s="2" t="s">
        <v>37</v>
      </c>
      <c r="D87" s="2" t="s">
        <v>54</v>
      </c>
      <c r="E87" s="2" t="s">
        <v>55</v>
      </c>
      <c r="F87" s="2" t="s">
        <v>783</v>
      </c>
      <c r="G87" s="15">
        <v>13906212</v>
      </c>
      <c r="H87" s="2">
        <v>4</v>
      </c>
      <c r="I87" s="2" t="s">
        <v>349</v>
      </c>
      <c r="J87" s="2" t="s">
        <v>784</v>
      </c>
      <c r="K87" s="2">
        <v>-34.641723949999999</v>
      </c>
      <c r="L87" s="2">
        <v>-58.358658730000002</v>
      </c>
      <c r="M87" s="32">
        <v>42859</v>
      </c>
      <c r="N87" s="32">
        <v>42931</v>
      </c>
      <c r="O87" s="2">
        <v>2</v>
      </c>
      <c r="P87" s="2">
        <v>100</v>
      </c>
      <c r="Q87" s="2" t="s">
        <v>785</v>
      </c>
      <c r="R87" s="2" t="s">
        <v>786</v>
      </c>
      <c r="S87" s="2" t="s">
        <v>787</v>
      </c>
      <c r="T87" s="2"/>
      <c r="U87" s="2" t="s">
        <v>570</v>
      </c>
      <c r="V87" s="2">
        <v>2017</v>
      </c>
      <c r="W87" s="2" t="s">
        <v>46</v>
      </c>
      <c r="X87" s="2" t="s">
        <v>788</v>
      </c>
      <c r="Y87" s="2">
        <v>33661628729</v>
      </c>
      <c r="Z87" s="2"/>
      <c r="AA87" s="2"/>
      <c r="AB87" s="2"/>
      <c r="AC87" s="2"/>
      <c r="AD87" s="2"/>
      <c r="AE87" s="2" t="s">
        <v>789</v>
      </c>
      <c r="AF87" s="2" t="s">
        <v>790</v>
      </c>
      <c r="AG87" s="2"/>
      <c r="AH87" s="2"/>
      <c r="AI87" s="2"/>
    </row>
    <row r="88" spans="1:35">
      <c r="A88" s="2" t="s">
        <v>781</v>
      </c>
      <c r="B88" s="2" t="s">
        <v>791</v>
      </c>
      <c r="C88" s="2" t="s">
        <v>37</v>
      </c>
      <c r="D88" s="2" t="s">
        <v>54</v>
      </c>
      <c r="E88" s="2" t="s">
        <v>55</v>
      </c>
      <c r="F88" s="2" t="s">
        <v>792</v>
      </c>
      <c r="G88" s="15">
        <v>14534310</v>
      </c>
      <c r="H88" s="2">
        <v>4</v>
      </c>
      <c r="I88" s="2" t="s">
        <v>349</v>
      </c>
      <c r="J88" s="2" t="s">
        <v>793</v>
      </c>
      <c r="K88" s="2">
        <v>-34.641051009999998</v>
      </c>
      <c r="L88" s="2">
        <v>-58.360450569999998</v>
      </c>
      <c r="M88" s="32">
        <v>43073</v>
      </c>
      <c r="N88" s="32">
        <v>42931</v>
      </c>
      <c r="O88" s="2">
        <v>3</v>
      </c>
      <c r="P88" s="2">
        <v>100</v>
      </c>
      <c r="Q88" s="2" t="s">
        <v>794</v>
      </c>
      <c r="R88" s="2" t="s">
        <v>795</v>
      </c>
      <c r="S88" s="2" t="s">
        <v>796</v>
      </c>
      <c r="T88" s="2"/>
      <c r="U88" s="2" t="s">
        <v>652</v>
      </c>
      <c r="V88" s="2">
        <v>2017</v>
      </c>
      <c r="W88" s="2" t="s">
        <v>46</v>
      </c>
      <c r="X88" s="2" t="s">
        <v>797</v>
      </c>
      <c r="Y88" s="2">
        <v>30712097996</v>
      </c>
      <c r="Z88" s="2"/>
      <c r="AA88" s="2"/>
      <c r="AB88" s="2"/>
      <c r="AC88" s="2"/>
      <c r="AD88" s="2"/>
      <c r="AE88" s="2" t="s">
        <v>789</v>
      </c>
      <c r="AF88" s="2" t="s">
        <v>798</v>
      </c>
      <c r="AG88" s="2"/>
      <c r="AH88" s="2"/>
      <c r="AI88" s="2"/>
    </row>
    <row r="89" spans="1:35">
      <c r="A89" s="2" t="s">
        <v>781</v>
      </c>
      <c r="B89" s="2" t="s">
        <v>799</v>
      </c>
      <c r="C89" s="2" t="s">
        <v>37</v>
      </c>
      <c r="D89" s="2" t="s">
        <v>54</v>
      </c>
      <c r="E89" s="2" t="s">
        <v>55</v>
      </c>
      <c r="F89" s="2" t="s">
        <v>800</v>
      </c>
      <c r="G89" s="15">
        <v>11917967</v>
      </c>
      <c r="H89" s="2">
        <v>4</v>
      </c>
      <c r="I89" s="2" t="s">
        <v>349</v>
      </c>
      <c r="J89" s="2" t="s">
        <v>793</v>
      </c>
      <c r="K89" s="2">
        <v>-34.642789890000003</v>
      </c>
      <c r="L89" s="2">
        <v>-58.357918560000002</v>
      </c>
      <c r="M89" s="32">
        <v>43073</v>
      </c>
      <c r="N89" s="32">
        <v>42931</v>
      </c>
      <c r="O89" s="2">
        <v>3</v>
      </c>
      <c r="P89" s="2">
        <v>100</v>
      </c>
      <c r="Q89" s="2" t="s">
        <v>801</v>
      </c>
      <c r="R89" s="2" t="s">
        <v>802</v>
      </c>
      <c r="S89" s="2" t="s">
        <v>803</v>
      </c>
      <c r="T89" s="2"/>
      <c r="U89" s="2" t="s">
        <v>177</v>
      </c>
      <c r="V89" s="2">
        <v>2017</v>
      </c>
      <c r="W89" s="2" t="s">
        <v>46</v>
      </c>
      <c r="X89" s="2" t="s">
        <v>804</v>
      </c>
      <c r="Y89" s="2">
        <v>30512700124</v>
      </c>
      <c r="Z89" s="2"/>
      <c r="AA89" s="2"/>
      <c r="AB89" s="2"/>
      <c r="AC89" s="2"/>
      <c r="AD89" s="2"/>
      <c r="AE89" s="2" t="s">
        <v>789</v>
      </c>
      <c r="AF89" s="2" t="s">
        <v>805</v>
      </c>
      <c r="AG89" s="2"/>
      <c r="AH89" s="2"/>
      <c r="AI89" s="2"/>
    </row>
    <row r="90" spans="1:35">
      <c r="A90" s="2" t="s">
        <v>517</v>
      </c>
      <c r="B90" s="2" t="s">
        <v>806</v>
      </c>
      <c r="C90" s="2" t="s">
        <v>37</v>
      </c>
      <c r="D90" s="2" t="s">
        <v>192</v>
      </c>
      <c r="E90" s="2" t="s">
        <v>55</v>
      </c>
      <c r="F90" s="2" t="s">
        <v>807</v>
      </c>
      <c r="G90" s="15">
        <v>4926076</v>
      </c>
      <c r="H90" s="2">
        <v>15</v>
      </c>
      <c r="I90" s="2" t="s">
        <v>774</v>
      </c>
      <c r="J90" s="2" t="s">
        <v>808</v>
      </c>
      <c r="K90" s="2">
        <v>-34.582852930000001</v>
      </c>
      <c r="L90" s="2">
        <v>-58.449991179999998</v>
      </c>
      <c r="M90" s="32">
        <v>42781</v>
      </c>
      <c r="N90" s="32">
        <v>43146</v>
      </c>
      <c r="O90" s="2">
        <v>12</v>
      </c>
      <c r="P90" s="2">
        <v>100</v>
      </c>
      <c r="Q90" s="2" t="s">
        <v>809</v>
      </c>
      <c r="R90" s="2"/>
      <c r="S90" s="2"/>
      <c r="T90" s="2"/>
      <c r="U90" s="2" t="s">
        <v>810</v>
      </c>
      <c r="V90" s="2">
        <v>2016</v>
      </c>
      <c r="W90" s="2" t="s">
        <v>480</v>
      </c>
      <c r="X90" s="2" t="s">
        <v>811</v>
      </c>
      <c r="Y90" s="2">
        <v>30708075910</v>
      </c>
      <c r="Z90" s="2">
        <v>10223</v>
      </c>
      <c r="AA90" s="2">
        <v>48</v>
      </c>
      <c r="AB90" s="2"/>
      <c r="AC90" s="2"/>
      <c r="AD90" s="2"/>
      <c r="AE90" s="2" t="s">
        <v>522</v>
      </c>
      <c r="AF90" s="2" t="s">
        <v>812</v>
      </c>
      <c r="AG90" s="2"/>
      <c r="AH90" s="2"/>
      <c r="AI90" s="2"/>
    </row>
    <row r="91" spans="1:35">
      <c r="A91" s="2" t="s">
        <v>52</v>
      </c>
      <c r="B91" s="2" t="s">
        <v>813</v>
      </c>
      <c r="C91" s="2" t="s">
        <v>37</v>
      </c>
      <c r="D91" s="2" t="s">
        <v>86</v>
      </c>
      <c r="E91" s="2" t="s">
        <v>55</v>
      </c>
      <c r="F91" s="2" t="s">
        <v>814</v>
      </c>
      <c r="G91" s="15">
        <v>51377671</v>
      </c>
      <c r="H91" s="2">
        <v>12</v>
      </c>
      <c r="I91" s="2" t="s">
        <v>41</v>
      </c>
      <c r="J91" s="2" t="s">
        <v>815</v>
      </c>
      <c r="K91" s="2">
        <v>-34.56919559</v>
      </c>
      <c r="L91" s="2">
        <v>-58.477761579999999</v>
      </c>
      <c r="M91" s="32">
        <v>42912</v>
      </c>
      <c r="N91" s="32">
        <v>43373</v>
      </c>
      <c r="O91" s="2">
        <v>15</v>
      </c>
      <c r="P91" s="2">
        <v>100</v>
      </c>
      <c r="Q91" s="2" t="s">
        <v>816</v>
      </c>
      <c r="R91" s="2" t="s">
        <v>817</v>
      </c>
      <c r="S91" s="2" t="s">
        <v>818</v>
      </c>
      <c r="T91" s="2" t="s">
        <v>819</v>
      </c>
      <c r="U91" s="2" t="s">
        <v>820</v>
      </c>
      <c r="V91" s="2">
        <v>2017</v>
      </c>
      <c r="W91" s="2" t="s">
        <v>46</v>
      </c>
      <c r="X91" s="2" t="s">
        <v>821</v>
      </c>
      <c r="Y91" s="2">
        <v>30700435853</v>
      </c>
      <c r="Z91" s="2"/>
      <c r="AA91" s="2">
        <v>45</v>
      </c>
      <c r="AB91" s="2"/>
      <c r="AC91" s="2"/>
      <c r="AD91" s="2"/>
      <c r="AE91" s="2" t="s">
        <v>61</v>
      </c>
      <c r="AF91" s="2" t="s">
        <v>822</v>
      </c>
      <c r="AG91" s="2" t="s">
        <v>823</v>
      </c>
      <c r="AH91" s="2"/>
      <c r="AI91" s="2"/>
    </row>
    <row r="92" spans="1:35">
      <c r="A92" s="2" t="s">
        <v>396</v>
      </c>
      <c r="B92" s="2" t="s">
        <v>824</v>
      </c>
      <c r="C92" s="2" t="s">
        <v>37</v>
      </c>
      <c r="D92" s="2" t="s">
        <v>86</v>
      </c>
      <c r="E92" s="2" t="s">
        <v>825</v>
      </c>
      <c r="F92" s="2" t="s">
        <v>826</v>
      </c>
      <c r="G92" s="15">
        <v>84025000</v>
      </c>
      <c r="H92" s="2">
        <v>4</v>
      </c>
      <c r="I92" s="2" t="s">
        <v>399</v>
      </c>
      <c r="J92" s="2" t="s">
        <v>827</v>
      </c>
      <c r="K92" s="2">
        <v>-34.650736610000003</v>
      </c>
      <c r="L92" s="2">
        <v>-58.377668059999998</v>
      </c>
      <c r="M92" s="32">
        <v>42005</v>
      </c>
      <c r="N92" s="32">
        <v>43100</v>
      </c>
      <c r="O92" s="2">
        <v>35</v>
      </c>
      <c r="P92" s="2">
        <v>100</v>
      </c>
      <c r="Q92" s="2" t="s">
        <v>828</v>
      </c>
      <c r="R92" s="2" t="s">
        <v>829</v>
      </c>
      <c r="S92" s="2" t="s">
        <v>830</v>
      </c>
      <c r="T92" s="2"/>
      <c r="U92" s="2" t="s">
        <v>150</v>
      </c>
      <c r="V92" s="2">
        <v>2009</v>
      </c>
      <c r="W92" s="2" t="s">
        <v>46</v>
      </c>
      <c r="X92" s="2" t="s">
        <v>831</v>
      </c>
      <c r="Y92" s="2">
        <v>30553433564</v>
      </c>
      <c r="Z92" s="2">
        <v>256</v>
      </c>
      <c r="AA92" s="2">
        <v>48</v>
      </c>
      <c r="AB92" s="2" t="s">
        <v>48</v>
      </c>
      <c r="AC92" s="2"/>
      <c r="AD92" s="2"/>
      <c r="AE92" s="2" t="s">
        <v>405</v>
      </c>
      <c r="AF92" s="2" t="s">
        <v>832</v>
      </c>
      <c r="AG92" s="2"/>
      <c r="AH92" s="2"/>
      <c r="AI92" s="2"/>
    </row>
    <row r="93" spans="1:35">
      <c r="A93" s="2" t="s">
        <v>396</v>
      </c>
      <c r="B93" s="2" t="s">
        <v>833</v>
      </c>
      <c r="C93" s="2" t="s">
        <v>37</v>
      </c>
      <c r="D93" s="2" t="s">
        <v>86</v>
      </c>
      <c r="E93" s="2" t="s">
        <v>825</v>
      </c>
      <c r="F93" s="2" t="s">
        <v>834</v>
      </c>
      <c r="G93" s="15">
        <v>49565419</v>
      </c>
      <c r="H93" s="2">
        <v>9</v>
      </c>
      <c r="I93" s="2" t="s">
        <v>835</v>
      </c>
      <c r="J93" s="2" t="s">
        <v>836</v>
      </c>
      <c r="K93" s="2">
        <v>-34.653971900000002</v>
      </c>
      <c r="L93" s="2">
        <v>-58.464027799999997</v>
      </c>
      <c r="M93" s="32">
        <v>42372</v>
      </c>
      <c r="N93" s="32">
        <v>43084</v>
      </c>
      <c r="O93" s="2">
        <v>23</v>
      </c>
      <c r="P93" s="2">
        <v>100</v>
      </c>
      <c r="Q93" s="2" t="s">
        <v>837</v>
      </c>
      <c r="R93" s="2" t="s">
        <v>838</v>
      </c>
      <c r="S93" s="2" t="s">
        <v>839</v>
      </c>
      <c r="T93" s="2"/>
      <c r="U93" s="2" t="s">
        <v>840</v>
      </c>
      <c r="V93" s="2">
        <v>2015</v>
      </c>
      <c r="W93" s="2" t="s">
        <v>227</v>
      </c>
      <c r="X93" s="2" t="s">
        <v>841</v>
      </c>
      <c r="Y93" s="2">
        <v>30577764537</v>
      </c>
      <c r="Z93" s="2">
        <v>216</v>
      </c>
      <c r="AA93" s="2">
        <v>75</v>
      </c>
      <c r="AB93" s="2" t="s">
        <v>48</v>
      </c>
      <c r="AC93" s="2"/>
      <c r="AD93" s="2"/>
      <c r="AE93" s="2" t="s">
        <v>405</v>
      </c>
      <c r="AF93" s="2" t="s">
        <v>842</v>
      </c>
      <c r="AG93" s="2"/>
      <c r="AH93" s="2"/>
      <c r="AI93" s="2"/>
    </row>
    <row r="94" spans="1:35">
      <c r="A94" s="2" t="s">
        <v>843</v>
      </c>
      <c r="B94" s="2" t="s">
        <v>844</v>
      </c>
      <c r="C94" s="2" t="s">
        <v>37</v>
      </c>
      <c r="D94" s="2" t="s">
        <v>54</v>
      </c>
      <c r="E94" s="2" t="s">
        <v>55</v>
      </c>
      <c r="F94" s="2" t="s">
        <v>845</v>
      </c>
      <c r="G94" s="15">
        <v>3650000</v>
      </c>
      <c r="H94" s="2">
        <v>14</v>
      </c>
      <c r="I94" s="2" t="s">
        <v>422</v>
      </c>
      <c r="J94" s="2" t="s">
        <v>846</v>
      </c>
      <c r="K94" s="2">
        <v>-34.578319450000002</v>
      </c>
      <c r="L94" s="2">
        <v>-58.414821099999998</v>
      </c>
      <c r="M94" s="32">
        <v>43025</v>
      </c>
      <c r="N94" s="32">
        <v>43084</v>
      </c>
      <c r="O94" s="2">
        <v>2</v>
      </c>
      <c r="P94" s="2">
        <v>100</v>
      </c>
      <c r="Q94" s="2" t="s">
        <v>847</v>
      </c>
      <c r="R94" s="2"/>
      <c r="S94" s="2"/>
      <c r="T94" s="2"/>
      <c r="U94" s="2" t="s">
        <v>848</v>
      </c>
      <c r="V94" s="2">
        <v>2017</v>
      </c>
      <c r="W94" s="2" t="s">
        <v>46</v>
      </c>
      <c r="X94" s="2" t="s">
        <v>849</v>
      </c>
      <c r="Y94" s="2">
        <v>30714440248</v>
      </c>
      <c r="Z94" s="2"/>
      <c r="AA94" s="2"/>
      <c r="AB94" s="2"/>
      <c r="AC94" s="2"/>
      <c r="AD94" s="2"/>
      <c r="AE94" s="2" t="s">
        <v>850</v>
      </c>
      <c r="AF94" s="2" t="s">
        <v>851</v>
      </c>
      <c r="AG94" s="2" t="s">
        <v>852</v>
      </c>
      <c r="AH94" s="2"/>
      <c r="AI94" s="2"/>
    </row>
    <row r="95" spans="1:35">
      <c r="A95" s="2" t="s">
        <v>853</v>
      </c>
      <c r="B95" s="2" t="s">
        <v>854</v>
      </c>
      <c r="C95" s="2" t="s">
        <v>37</v>
      </c>
      <c r="D95" s="2" t="s">
        <v>764</v>
      </c>
      <c r="E95" s="2" t="s">
        <v>855</v>
      </c>
      <c r="F95" s="2" t="s">
        <v>856</v>
      </c>
      <c r="G95" s="15">
        <v>33890055</v>
      </c>
      <c r="H95" s="2">
        <v>4</v>
      </c>
      <c r="I95" s="2" t="s">
        <v>399</v>
      </c>
      <c r="J95" s="2" t="s">
        <v>857</v>
      </c>
      <c r="K95" s="2">
        <v>-34.649791370000003</v>
      </c>
      <c r="L95" s="2">
        <v>-58.405049409999997</v>
      </c>
      <c r="M95" s="32">
        <v>42587</v>
      </c>
      <c r="N95" s="32">
        <v>43480</v>
      </c>
      <c r="O95" s="2">
        <v>29</v>
      </c>
      <c r="P95" s="2">
        <v>100</v>
      </c>
      <c r="Q95" s="2" t="s">
        <v>858</v>
      </c>
      <c r="R95" s="2" t="s">
        <v>859</v>
      </c>
      <c r="S95" s="2"/>
      <c r="T95" s="2"/>
      <c r="U95" s="2" t="s">
        <v>860</v>
      </c>
      <c r="V95" s="2">
        <v>2016</v>
      </c>
      <c r="W95" s="2" t="s">
        <v>46</v>
      </c>
      <c r="X95" s="2" t="s">
        <v>861</v>
      </c>
      <c r="Y95" s="2">
        <v>30516284222</v>
      </c>
      <c r="Z95" s="2"/>
      <c r="AA95" s="2">
        <v>30</v>
      </c>
      <c r="AB95" s="2" t="s">
        <v>48</v>
      </c>
      <c r="AC95" s="2"/>
      <c r="AD95" s="2"/>
      <c r="AE95" s="2" t="s">
        <v>862</v>
      </c>
      <c r="AF95" s="2" t="s">
        <v>863</v>
      </c>
      <c r="AG95" s="2"/>
      <c r="AH95" s="2"/>
      <c r="AI95" s="2"/>
    </row>
    <row r="96" spans="1:35">
      <c r="A96" s="2" t="s">
        <v>864</v>
      </c>
      <c r="B96" s="2" t="s">
        <v>865</v>
      </c>
      <c r="C96" s="2" t="s">
        <v>37</v>
      </c>
      <c r="D96" s="2" t="s">
        <v>764</v>
      </c>
      <c r="E96" s="2" t="s">
        <v>855</v>
      </c>
      <c r="F96" s="2" t="s">
        <v>866</v>
      </c>
      <c r="G96" s="15">
        <v>55287592</v>
      </c>
      <c r="H96" s="2">
        <v>9</v>
      </c>
      <c r="I96" s="2" t="s">
        <v>867</v>
      </c>
      <c r="J96" s="2" t="s">
        <v>868</v>
      </c>
      <c r="K96" s="2">
        <v>-34.665839069999997</v>
      </c>
      <c r="L96" s="2">
        <v>-58.504135499999997</v>
      </c>
      <c r="M96" s="32">
        <v>42766</v>
      </c>
      <c r="N96" s="32">
        <v>43374</v>
      </c>
      <c r="O96" s="2">
        <v>21</v>
      </c>
      <c r="P96" s="2">
        <v>100</v>
      </c>
      <c r="Q96" s="2" t="s">
        <v>869</v>
      </c>
      <c r="R96" s="2" t="s">
        <v>870</v>
      </c>
      <c r="S96" s="2" t="s">
        <v>871</v>
      </c>
      <c r="T96" s="2" t="s">
        <v>872</v>
      </c>
      <c r="U96" s="2" t="s">
        <v>873</v>
      </c>
      <c r="V96" s="2">
        <v>2016</v>
      </c>
      <c r="W96" s="2" t="s">
        <v>46</v>
      </c>
      <c r="X96" s="2" t="s">
        <v>874</v>
      </c>
      <c r="Y96" s="2">
        <v>30708267984</v>
      </c>
      <c r="Z96" s="2"/>
      <c r="AA96" s="2">
        <v>32</v>
      </c>
      <c r="AB96" s="2" t="s">
        <v>48</v>
      </c>
      <c r="AC96" s="2"/>
      <c r="AD96" s="2"/>
      <c r="AE96" s="2" t="s">
        <v>875</v>
      </c>
      <c r="AF96" s="2" t="s">
        <v>876</v>
      </c>
      <c r="AG96" s="2"/>
      <c r="AH96" s="2"/>
      <c r="AI96" s="2"/>
    </row>
    <row r="97" spans="1:35">
      <c r="A97" s="2" t="s">
        <v>853</v>
      </c>
      <c r="B97" s="2" t="s">
        <v>877</v>
      </c>
      <c r="C97" s="2" t="s">
        <v>37</v>
      </c>
      <c r="D97" s="2" t="s">
        <v>764</v>
      </c>
      <c r="E97" s="2" t="s">
        <v>855</v>
      </c>
      <c r="F97" s="2" t="s">
        <v>878</v>
      </c>
      <c r="G97" s="15">
        <v>40536952</v>
      </c>
      <c r="H97" s="2">
        <v>4</v>
      </c>
      <c r="I97" s="2" t="s">
        <v>399</v>
      </c>
      <c r="J97" s="2" t="s">
        <v>879</v>
      </c>
      <c r="K97" s="2">
        <v>-34.656376250000001</v>
      </c>
      <c r="L97" s="2">
        <v>-58.399536439999999</v>
      </c>
      <c r="M97" s="32">
        <v>42760</v>
      </c>
      <c r="N97" s="32">
        <v>43889</v>
      </c>
      <c r="O97" s="2">
        <v>32</v>
      </c>
      <c r="P97" s="2">
        <v>100</v>
      </c>
      <c r="Q97" s="2" t="s">
        <v>880</v>
      </c>
      <c r="R97" s="2" t="s">
        <v>881</v>
      </c>
      <c r="S97" s="2"/>
      <c r="T97" s="2"/>
      <c r="U97" s="2" t="s">
        <v>882</v>
      </c>
      <c r="V97" s="2">
        <v>2016</v>
      </c>
      <c r="W97" s="2" t="s">
        <v>46</v>
      </c>
      <c r="X97" s="2" t="s">
        <v>883</v>
      </c>
      <c r="Y97" s="2">
        <v>30604370171</v>
      </c>
      <c r="Z97" s="2"/>
      <c r="AA97" s="2">
        <v>17</v>
      </c>
      <c r="AB97" s="2" t="s">
        <v>48</v>
      </c>
      <c r="AC97" s="2"/>
      <c r="AD97" s="2"/>
      <c r="AE97" s="2" t="s">
        <v>862</v>
      </c>
      <c r="AF97" s="2" t="s">
        <v>884</v>
      </c>
      <c r="AG97" s="2"/>
      <c r="AH97" s="2"/>
      <c r="AI97" s="2"/>
    </row>
    <row r="98" spans="1:35">
      <c r="A98" s="2" t="s">
        <v>885</v>
      </c>
      <c r="B98" s="2" t="s">
        <v>886</v>
      </c>
      <c r="C98" s="2" t="s">
        <v>37</v>
      </c>
      <c r="D98" s="2" t="s">
        <v>764</v>
      </c>
      <c r="E98" s="2" t="s">
        <v>855</v>
      </c>
      <c r="F98" s="2" t="s">
        <v>887</v>
      </c>
      <c r="G98" s="15">
        <v>42000000</v>
      </c>
      <c r="H98" s="2">
        <v>7</v>
      </c>
      <c r="I98" s="2" t="s">
        <v>684</v>
      </c>
      <c r="J98" s="2" t="s">
        <v>888</v>
      </c>
      <c r="K98" s="2">
        <v>-34.650334639999997</v>
      </c>
      <c r="L98" s="2">
        <v>-58.430985479999997</v>
      </c>
      <c r="M98" s="32">
        <v>42844</v>
      </c>
      <c r="N98" s="32">
        <v>43463</v>
      </c>
      <c r="O98" s="2">
        <v>20</v>
      </c>
      <c r="P98" s="2">
        <v>100</v>
      </c>
      <c r="Q98" s="2" t="s">
        <v>889</v>
      </c>
      <c r="R98" s="2" t="s">
        <v>890</v>
      </c>
      <c r="S98" s="2"/>
      <c r="T98" s="2"/>
      <c r="U98" s="2" t="s">
        <v>709</v>
      </c>
      <c r="V98" s="2">
        <v>2016</v>
      </c>
      <c r="W98" s="2" t="s">
        <v>46</v>
      </c>
      <c r="X98" s="2" t="s">
        <v>891</v>
      </c>
      <c r="Y98" s="2">
        <v>30702232046</v>
      </c>
      <c r="Z98" s="2"/>
      <c r="AA98" s="2">
        <v>27</v>
      </c>
      <c r="AB98" s="2" t="s">
        <v>48</v>
      </c>
      <c r="AC98" s="2"/>
      <c r="AD98" s="2"/>
      <c r="AE98" s="2" t="s">
        <v>892</v>
      </c>
      <c r="AF98" s="2" t="s">
        <v>893</v>
      </c>
      <c r="AG98" s="2"/>
      <c r="AH98" s="2"/>
      <c r="AI98" s="2"/>
    </row>
    <row r="99" spans="1:35">
      <c r="A99" s="2" t="s">
        <v>853</v>
      </c>
      <c r="B99" s="2" t="s">
        <v>894</v>
      </c>
      <c r="C99" s="2" t="s">
        <v>37</v>
      </c>
      <c r="D99" s="2" t="s">
        <v>764</v>
      </c>
      <c r="E99" s="2" t="s">
        <v>855</v>
      </c>
      <c r="F99" s="2" t="s">
        <v>895</v>
      </c>
      <c r="G99" s="15">
        <v>60000000</v>
      </c>
      <c r="H99" s="2">
        <v>4</v>
      </c>
      <c r="I99" s="2" t="s">
        <v>399</v>
      </c>
      <c r="J99" s="2" t="s">
        <v>896</v>
      </c>
      <c r="K99" s="2">
        <v>-34.651161999999999</v>
      </c>
      <c r="L99" s="2">
        <v>-58.397126999999998</v>
      </c>
      <c r="M99" s="32">
        <v>42751</v>
      </c>
      <c r="N99" s="32">
        <v>43570</v>
      </c>
      <c r="O99" s="2">
        <v>27</v>
      </c>
      <c r="P99" s="2">
        <v>100</v>
      </c>
      <c r="Q99" s="2" t="s">
        <v>897</v>
      </c>
      <c r="R99" s="2" t="s">
        <v>898</v>
      </c>
      <c r="S99" s="2"/>
      <c r="T99" s="2"/>
      <c r="U99" s="2" t="s">
        <v>899</v>
      </c>
      <c r="V99" s="2">
        <v>2016</v>
      </c>
      <c r="W99" s="2" t="s">
        <v>900</v>
      </c>
      <c r="X99" s="2" t="s">
        <v>901</v>
      </c>
      <c r="Y99" s="2">
        <v>30711219699</v>
      </c>
      <c r="Z99" s="2"/>
      <c r="AA99" s="2">
        <v>28</v>
      </c>
      <c r="AB99" s="2" t="s">
        <v>48</v>
      </c>
      <c r="AC99" s="2"/>
      <c r="AD99" s="2"/>
      <c r="AE99" s="2" t="s">
        <v>862</v>
      </c>
      <c r="AF99" s="2" t="s">
        <v>902</v>
      </c>
      <c r="AG99" s="2"/>
      <c r="AH99" s="2"/>
      <c r="AI99" s="2"/>
    </row>
    <row r="100" spans="1:35">
      <c r="A100" s="2" t="s">
        <v>903</v>
      </c>
      <c r="B100" s="2" t="s">
        <v>904</v>
      </c>
      <c r="C100" s="2" t="s">
        <v>37</v>
      </c>
      <c r="D100" s="2" t="s">
        <v>764</v>
      </c>
      <c r="E100" s="2" t="s">
        <v>855</v>
      </c>
      <c r="F100" s="2" t="s">
        <v>905</v>
      </c>
      <c r="G100" s="15">
        <v>33600000</v>
      </c>
      <c r="H100" s="2">
        <v>8</v>
      </c>
      <c r="I100" s="2" t="s">
        <v>88</v>
      </c>
      <c r="J100" s="2" t="s">
        <v>906</v>
      </c>
      <c r="K100" s="2">
        <v>-34.672904920000001</v>
      </c>
      <c r="L100" s="2">
        <v>-58.485844800000002</v>
      </c>
      <c r="M100" s="32">
        <v>43061</v>
      </c>
      <c r="N100" s="32">
        <v>43633</v>
      </c>
      <c r="O100" s="2">
        <v>18</v>
      </c>
      <c r="P100" s="2">
        <v>100</v>
      </c>
      <c r="Q100" s="2" t="s">
        <v>907</v>
      </c>
      <c r="R100" s="2" t="s">
        <v>908</v>
      </c>
      <c r="S100" s="2"/>
      <c r="T100" s="2"/>
      <c r="U100" s="2" t="s">
        <v>909</v>
      </c>
      <c r="V100" s="2">
        <v>2017</v>
      </c>
      <c r="W100" s="2" t="s">
        <v>46</v>
      </c>
      <c r="X100" s="2" t="s">
        <v>910</v>
      </c>
      <c r="Y100" s="2">
        <v>33522512279</v>
      </c>
      <c r="Z100" s="2"/>
      <c r="AA100" s="2">
        <v>25</v>
      </c>
      <c r="AB100" s="2" t="s">
        <v>48</v>
      </c>
      <c r="AC100" s="2"/>
      <c r="AD100" s="2"/>
      <c r="AE100" s="2" t="s">
        <v>911</v>
      </c>
      <c r="AF100" s="2" t="s">
        <v>912</v>
      </c>
      <c r="AG100" s="2"/>
      <c r="AH100" s="2"/>
      <c r="AI100" s="2"/>
    </row>
    <row r="101" spans="1:35">
      <c r="A101" s="2" t="s">
        <v>913</v>
      </c>
      <c r="B101" s="2" t="s">
        <v>914</v>
      </c>
      <c r="C101" s="2" t="s">
        <v>37</v>
      </c>
      <c r="D101" s="2" t="s">
        <v>764</v>
      </c>
      <c r="E101" s="2" t="s">
        <v>855</v>
      </c>
      <c r="F101" s="2" t="s">
        <v>915</v>
      </c>
      <c r="G101" s="15">
        <v>15264748</v>
      </c>
      <c r="H101" s="2">
        <v>15</v>
      </c>
      <c r="I101" s="2" t="s">
        <v>916</v>
      </c>
      <c r="J101" s="2" t="s">
        <v>917</v>
      </c>
      <c r="K101" s="2">
        <v>-34.597121309999999</v>
      </c>
      <c r="L101" s="2">
        <v>-58.475888759999997</v>
      </c>
      <c r="M101" s="32">
        <v>42737</v>
      </c>
      <c r="N101" s="32">
        <v>43296</v>
      </c>
      <c r="O101" s="2">
        <v>18</v>
      </c>
      <c r="P101" s="2">
        <v>100</v>
      </c>
      <c r="Q101" s="2" t="s">
        <v>918</v>
      </c>
      <c r="R101" s="2" t="s">
        <v>919</v>
      </c>
      <c r="S101" s="2"/>
      <c r="T101" s="2" t="s">
        <v>920</v>
      </c>
      <c r="U101" s="2" t="s">
        <v>921</v>
      </c>
      <c r="V101" s="2">
        <v>2014</v>
      </c>
      <c r="W101" s="2" t="s">
        <v>6608</v>
      </c>
      <c r="X101" s="2" t="s">
        <v>922</v>
      </c>
      <c r="Y101" s="2">
        <v>30707962654</v>
      </c>
      <c r="Z101" s="2"/>
      <c r="AA101" s="2">
        <v>20</v>
      </c>
      <c r="AB101" s="2"/>
      <c r="AC101" s="2"/>
      <c r="AD101" s="2"/>
      <c r="AE101" s="2" t="s">
        <v>923</v>
      </c>
      <c r="AF101" s="2" t="s">
        <v>924</v>
      </c>
      <c r="AG101" s="2"/>
      <c r="AH101" s="2"/>
      <c r="AI101" s="2"/>
    </row>
    <row r="102" spans="1:35">
      <c r="A102" s="2" t="s">
        <v>925</v>
      </c>
      <c r="B102" s="2" t="s">
        <v>926</v>
      </c>
      <c r="C102" s="2" t="s">
        <v>37</v>
      </c>
      <c r="D102" s="2" t="s">
        <v>764</v>
      </c>
      <c r="E102" s="2" t="s">
        <v>855</v>
      </c>
      <c r="F102" s="2" t="s">
        <v>927</v>
      </c>
      <c r="G102" s="15">
        <v>33604400</v>
      </c>
      <c r="H102" s="2">
        <v>6</v>
      </c>
      <c r="I102" s="2" t="s">
        <v>928</v>
      </c>
      <c r="J102" s="2" t="s">
        <v>929</v>
      </c>
      <c r="K102" s="2">
        <v>-34.607084690000001</v>
      </c>
      <c r="L102" s="2">
        <v>-58.432878629999998</v>
      </c>
      <c r="M102" s="32">
        <v>42544</v>
      </c>
      <c r="N102" s="32">
        <v>42923</v>
      </c>
      <c r="O102" s="2">
        <v>13</v>
      </c>
      <c r="P102" s="2">
        <v>100</v>
      </c>
      <c r="Q102" s="2" t="s">
        <v>930</v>
      </c>
      <c r="R102" s="2"/>
      <c r="S102" s="2"/>
      <c r="T102" s="2"/>
      <c r="U102" s="2" t="s">
        <v>931</v>
      </c>
      <c r="V102" s="2">
        <v>2014</v>
      </c>
      <c r="W102" s="2" t="s">
        <v>46</v>
      </c>
      <c r="X102" s="2" t="s">
        <v>932</v>
      </c>
      <c r="Y102" s="2">
        <v>30711831874</v>
      </c>
      <c r="Z102" s="2"/>
      <c r="AA102" s="2">
        <v>17</v>
      </c>
      <c r="AB102" s="2"/>
      <c r="AC102" s="2"/>
      <c r="AD102" s="2"/>
      <c r="AE102" s="2" t="s">
        <v>933</v>
      </c>
      <c r="AF102" s="2" t="s">
        <v>934</v>
      </c>
      <c r="AG102" s="2"/>
      <c r="AH102" s="2"/>
      <c r="AI102" s="2"/>
    </row>
    <row r="103" spans="1:35">
      <c r="A103" s="2" t="s">
        <v>935</v>
      </c>
      <c r="B103" s="2" t="s">
        <v>936</v>
      </c>
      <c r="C103" s="2" t="s">
        <v>37</v>
      </c>
      <c r="D103" s="2" t="s">
        <v>764</v>
      </c>
      <c r="E103" s="2" t="s">
        <v>855</v>
      </c>
      <c r="F103" s="2" t="s">
        <v>937</v>
      </c>
      <c r="G103" s="15">
        <v>18202359</v>
      </c>
      <c r="H103" s="2">
        <v>14</v>
      </c>
      <c r="I103" s="2" t="s">
        <v>422</v>
      </c>
      <c r="J103" s="2" t="s">
        <v>938</v>
      </c>
      <c r="K103" s="2">
        <v>-34.581139</v>
      </c>
      <c r="L103" s="2">
        <v>-58.406896000000003</v>
      </c>
      <c r="M103" s="32">
        <v>42675</v>
      </c>
      <c r="N103" s="32">
        <v>43434</v>
      </c>
      <c r="O103" s="2">
        <v>24</v>
      </c>
      <c r="P103" s="2">
        <v>100</v>
      </c>
      <c r="Q103" s="2" t="s">
        <v>939</v>
      </c>
      <c r="R103" s="2"/>
      <c r="S103" s="2"/>
      <c r="T103" s="2"/>
      <c r="U103" s="2" t="s">
        <v>940</v>
      </c>
      <c r="V103" s="2">
        <v>2014</v>
      </c>
      <c r="W103" s="2" t="s">
        <v>941</v>
      </c>
      <c r="X103" s="2" t="s">
        <v>942</v>
      </c>
      <c r="Y103" s="2">
        <v>30561265255</v>
      </c>
      <c r="Z103" s="2"/>
      <c r="AA103" s="2">
        <v>10</v>
      </c>
      <c r="AB103" s="2"/>
      <c r="AC103" s="2"/>
      <c r="AD103" s="2"/>
      <c r="AE103" s="2" t="s">
        <v>943</v>
      </c>
      <c r="AF103" s="2" t="s">
        <v>944</v>
      </c>
      <c r="AG103" s="2" t="s">
        <v>945</v>
      </c>
      <c r="AH103" s="2"/>
      <c r="AI103" s="2"/>
    </row>
    <row r="104" spans="1:35">
      <c r="A104" s="2" t="s">
        <v>946</v>
      </c>
      <c r="B104" s="2" t="s">
        <v>947</v>
      </c>
      <c r="C104" s="2" t="s">
        <v>37</v>
      </c>
      <c r="D104" s="2" t="s">
        <v>764</v>
      </c>
      <c r="E104" s="2" t="s">
        <v>855</v>
      </c>
      <c r="F104" s="2" t="s">
        <v>948</v>
      </c>
      <c r="G104" s="15">
        <v>84798501</v>
      </c>
      <c r="H104" s="2">
        <v>15</v>
      </c>
      <c r="I104" s="2" t="s">
        <v>916</v>
      </c>
      <c r="J104" s="2" t="s">
        <v>949</v>
      </c>
      <c r="K104" s="2">
        <v>-34.601098450000002</v>
      </c>
      <c r="L104" s="2">
        <v>-58.459134120000002</v>
      </c>
      <c r="M104" s="32">
        <v>42562</v>
      </c>
      <c r="N104" s="32">
        <v>43466</v>
      </c>
      <c r="O104" s="2">
        <v>30</v>
      </c>
      <c r="P104" s="2">
        <v>100</v>
      </c>
      <c r="Q104" s="2" t="s">
        <v>950</v>
      </c>
      <c r="R104" s="2" t="s">
        <v>951</v>
      </c>
      <c r="S104" s="2"/>
      <c r="T104" s="2"/>
      <c r="U104" s="2" t="s">
        <v>952</v>
      </c>
      <c r="V104" s="2">
        <v>2015</v>
      </c>
      <c r="W104" s="2" t="s">
        <v>46</v>
      </c>
      <c r="X104" s="2" t="s">
        <v>953</v>
      </c>
      <c r="Y104" s="2">
        <v>30714207667</v>
      </c>
      <c r="Z104" s="2"/>
      <c r="AA104" s="2">
        <v>47</v>
      </c>
      <c r="AB104" s="2" t="s">
        <v>48</v>
      </c>
      <c r="AC104" s="2"/>
      <c r="AD104" s="2"/>
      <c r="AE104" s="2" t="s">
        <v>954</v>
      </c>
      <c r="AF104" s="2" t="s">
        <v>955</v>
      </c>
      <c r="AG104" s="2"/>
      <c r="AH104" s="2"/>
      <c r="AI104" s="2"/>
    </row>
    <row r="105" spans="1:35">
      <c r="A105" s="2" t="s">
        <v>956</v>
      </c>
      <c r="B105" s="2" t="s">
        <v>957</v>
      </c>
      <c r="C105" s="2" t="s">
        <v>37</v>
      </c>
      <c r="D105" s="2" t="s">
        <v>764</v>
      </c>
      <c r="E105" s="2" t="s">
        <v>855</v>
      </c>
      <c r="F105" s="2" t="s">
        <v>958</v>
      </c>
      <c r="G105" s="15">
        <v>23152389</v>
      </c>
      <c r="H105" s="2">
        <v>4</v>
      </c>
      <c r="I105" s="2" t="s">
        <v>366</v>
      </c>
      <c r="J105" s="2" t="s">
        <v>959</v>
      </c>
      <c r="K105" s="2">
        <v>-34.643051749999998</v>
      </c>
      <c r="L105" s="2">
        <v>-58.41141236</v>
      </c>
      <c r="M105" s="32">
        <v>42542</v>
      </c>
      <c r="N105" s="32">
        <v>43096</v>
      </c>
      <c r="O105" s="2">
        <v>18</v>
      </c>
      <c r="P105" s="2">
        <v>100</v>
      </c>
      <c r="Q105" s="2" t="s">
        <v>960</v>
      </c>
      <c r="R105" s="2" t="s">
        <v>961</v>
      </c>
      <c r="S105" s="2" t="s">
        <v>962</v>
      </c>
      <c r="T105" s="2" t="s">
        <v>963</v>
      </c>
      <c r="U105" s="2" t="s">
        <v>964</v>
      </c>
      <c r="V105" s="2">
        <v>2014</v>
      </c>
      <c r="W105" s="2" t="s">
        <v>46</v>
      </c>
      <c r="X105" s="2" t="s">
        <v>965</v>
      </c>
      <c r="Y105" s="2">
        <v>30650988600</v>
      </c>
      <c r="Z105" s="2"/>
      <c r="AA105" s="2">
        <v>14</v>
      </c>
      <c r="AB105" s="2"/>
      <c r="AC105" s="2" t="s">
        <v>48</v>
      </c>
      <c r="AD105" s="2"/>
      <c r="AE105" s="2" t="s">
        <v>966</v>
      </c>
      <c r="AF105" s="2" t="s">
        <v>967</v>
      </c>
      <c r="AG105" s="2" t="s">
        <v>968</v>
      </c>
      <c r="AH105" s="2"/>
      <c r="AI105" s="2"/>
    </row>
    <row r="106" spans="1:35">
      <c r="A106" s="2" t="s">
        <v>969</v>
      </c>
      <c r="B106" s="2" t="s">
        <v>970</v>
      </c>
      <c r="C106" s="2" t="s">
        <v>37</v>
      </c>
      <c r="D106" s="2" t="s">
        <v>764</v>
      </c>
      <c r="E106" s="2" t="s">
        <v>855</v>
      </c>
      <c r="F106" s="2" t="s">
        <v>971</v>
      </c>
      <c r="G106" s="15">
        <v>6150537</v>
      </c>
      <c r="H106" s="2">
        <v>3</v>
      </c>
      <c r="I106" s="2" t="s">
        <v>536</v>
      </c>
      <c r="J106" s="2" t="s">
        <v>972</v>
      </c>
      <c r="K106" s="2">
        <v>-34.617620510000002</v>
      </c>
      <c r="L106" s="2">
        <v>-58.409400320000003</v>
      </c>
      <c r="M106" s="32">
        <v>42688</v>
      </c>
      <c r="N106" s="32">
        <v>43008</v>
      </c>
      <c r="O106" s="2">
        <v>10</v>
      </c>
      <c r="P106" s="2">
        <v>100</v>
      </c>
      <c r="Q106" s="2" t="s">
        <v>973</v>
      </c>
      <c r="R106" s="2"/>
      <c r="S106" s="2"/>
      <c r="T106" s="2"/>
      <c r="U106" s="2" t="s">
        <v>353</v>
      </c>
      <c r="V106" s="2">
        <v>2016</v>
      </c>
      <c r="W106" s="2" t="s">
        <v>46</v>
      </c>
      <c r="X106" s="2" t="s">
        <v>974</v>
      </c>
      <c r="Y106" s="2">
        <v>30647727545</v>
      </c>
      <c r="Z106" s="2"/>
      <c r="AA106" s="2">
        <v>6</v>
      </c>
      <c r="AB106" s="2"/>
      <c r="AC106" s="2"/>
      <c r="AD106" s="2"/>
      <c r="AE106" s="2" t="s">
        <v>975</v>
      </c>
      <c r="AF106" s="2" t="s">
        <v>976</v>
      </c>
      <c r="AG106" s="2"/>
      <c r="AH106" s="2"/>
      <c r="AI106" s="2"/>
    </row>
    <row r="107" spans="1:35">
      <c r="A107" s="2" t="s">
        <v>977</v>
      </c>
      <c r="B107" s="2" t="s">
        <v>978</v>
      </c>
      <c r="C107" s="2" t="s">
        <v>37</v>
      </c>
      <c r="D107" s="2" t="s">
        <v>764</v>
      </c>
      <c r="E107" s="2" t="s">
        <v>855</v>
      </c>
      <c r="F107" s="2" t="s">
        <v>979</v>
      </c>
      <c r="G107" s="15">
        <v>135485000</v>
      </c>
      <c r="H107" s="2">
        <v>10</v>
      </c>
      <c r="I107" s="2" t="s">
        <v>980</v>
      </c>
      <c r="J107" s="2" t="s">
        <v>981</v>
      </c>
      <c r="K107" s="2">
        <v>-34.625226959999999</v>
      </c>
      <c r="L107" s="2">
        <v>-58.50749905</v>
      </c>
      <c r="M107" s="32">
        <v>42908</v>
      </c>
      <c r="N107" s="32">
        <v>42997</v>
      </c>
      <c r="O107" s="2">
        <v>30</v>
      </c>
      <c r="P107" s="2">
        <v>100</v>
      </c>
      <c r="Q107" s="2" t="s">
        <v>982</v>
      </c>
      <c r="R107" s="2" t="s">
        <v>983</v>
      </c>
      <c r="S107" s="2" t="s">
        <v>984</v>
      </c>
      <c r="T107" s="2" t="s">
        <v>985</v>
      </c>
      <c r="U107" s="2" t="s">
        <v>964</v>
      </c>
      <c r="V107" s="2">
        <v>2018</v>
      </c>
      <c r="W107" s="2" t="s">
        <v>46</v>
      </c>
      <c r="X107" s="2" t="s">
        <v>986</v>
      </c>
      <c r="Y107" s="2">
        <v>30650988600</v>
      </c>
      <c r="Z107" s="2"/>
      <c r="AA107" s="2">
        <v>7</v>
      </c>
      <c r="AB107" s="2"/>
      <c r="AC107" s="2"/>
      <c r="AD107" s="2"/>
      <c r="AE107" s="2" t="s">
        <v>987</v>
      </c>
      <c r="AF107" s="2" t="s">
        <v>988</v>
      </c>
      <c r="AG107" s="2"/>
      <c r="AH107" s="2"/>
      <c r="AI107" s="2"/>
    </row>
    <row r="108" spans="1:35">
      <c r="A108" s="2" t="s">
        <v>956</v>
      </c>
      <c r="B108" s="2" t="s">
        <v>989</v>
      </c>
      <c r="C108" s="2" t="s">
        <v>37</v>
      </c>
      <c r="D108" s="2" t="s">
        <v>764</v>
      </c>
      <c r="E108" s="2" t="s">
        <v>855</v>
      </c>
      <c r="F108" s="2" t="s">
        <v>990</v>
      </c>
      <c r="G108" s="15">
        <v>165175623</v>
      </c>
      <c r="H108" s="2">
        <v>4</v>
      </c>
      <c r="I108" s="2" t="s">
        <v>366</v>
      </c>
      <c r="J108" s="2" t="s">
        <v>959</v>
      </c>
      <c r="K108" s="2">
        <v>-34.643051749999998</v>
      </c>
      <c r="L108" s="2">
        <v>-58.41141236</v>
      </c>
      <c r="M108" s="32">
        <v>43054</v>
      </c>
      <c r="N108" s="32">
        <v>44925</v>
      </c>
      <c r="O108" s="2">
        <v>25</v>
      </c>
      <c r="P108" s="2">
        <v>100</v>
      </c>
      <c r="Q108" s="2" t="s">
        <v>991</v>
      </c>
      <c r="R108" s="2" t="s">
        <v>992</v>
      </c>
      <c r="S108" s="2" t="s">
        <v>993</v>
      </c>
      <c r="T108" s="2" t="s">
        <v>994</v>
      </c>
      <c r="U108" s="2" t="s">
        <v>468</v>
      </c>
      <c r="V108" s="2">
        <v>2017</v>
      </c>
      <c r="W108" s="2" t="s">
        <v>46</v>
      </c>
      <c r="X108" s="2" t="s">
        <v>995</v>
      </c>
      <c r="Y108" s="2">
        <v>30650988600</v>
      </c>
      <c r="Z108" s="2"/>
      <c r="AA108" s="2">
        <v>20</v>
      </c>
      <c r="AB108" s="2"/>
      <c r="AC108" s="2"/>
      <c r="AD108" s="2"/>
      <c r="AE108" s="2" t="s">
        <v>966</v>
      </c>
      <c r="AF108" s="2" t="s">
        <v>996</v>
      </c>
      <c r="AG108" s="2" t="s">
        <v>997</v>
      </c>
      <c r="AH108" s="2"/>
      <c r="AI108" s="2"/>
    </row>
    <row r="109" spans="1:35">
      <c r="A109" s="2" t="s">
        <v>998</v>
      </c>
      <c r="B109" s="2" t="s">
        <v>999</v>
      </c>
      <c r="C109" s="2" t="s">
        <v>37</v>
      </c>
      <c r="D109" s="2" t="s">
        <v>764</v>
      </c>
      <c r="E109" s="2" t="s">
        <v>855</v>
      </c>
      <c r="F109" s="2" t="s">
        <v>1000</v>
      </c>
      <c r="G109" s="15">
        <v>2766296</v>
      </c>
      <c r="H109" s="2">
        <v>7</v>
      </c>
      <c r="I109" s="2" t="s">
        <v>684</v>
      </c>
      <c r="J109" s="2" t="s">
        <v>1001</v>
      </c>
      <c r="K109" s="2">
        <v>-34.644124329999997</v>
      </c>
      <c r="L109" s="2">
        <v>-58.453674589999999</v>
      </c>
      <c r="M109" s="32">
        <v>42824</v>
      </c>
      <c r="N109" s="32">
        <v>42914</v>
      </c>
      <c r="O109" s="2">
        <v>3</v>
      </c>
      <c r="P109" s="2">
        <v>100</v>
      </c>
      <c r="Q109" s="2" t="s">
        <v>1002</v>
      </c>
      <c r="R109" s="2"/>
      <c r="S109" s="2"/>
      <c r="T109" s="2"/>
      <c r="U109" s="2" t="s">
        <v>1003</v>
      </c>
      <c r="V109" s="2">
        <v>2017</v>
      </c>
      <c r="W109" s="2" t="s">
        <v>900</v>
      </c>
      <c r="X109" s="2" t="s">
        <v>1004</v>
      </c>
      <c r="Y109" s="2">
        <v>30712452354</v>
      </c>
      <c r="Z109" s="2"/>
      <c r="AA109" s="2">
        <v>7</v>
      </c>
      <c r="AB109" s="2"/>
      <c r="AC109" s="2"/>
      <c r="AD109" s="2"/>
      <c r="AE109" s="2" t="s">
        <v>1005</v>
      </c>
      <c r="AF109" s="2"/>
      <c r="AG109" s="2"/>
      <c r="AH109" s="2"/>
      <c r="AI109" s="2"/>
    </row>
    <row r="110" spans="1:35">
      <c r="A110" s="2" t="s">
        <v>1006</v>
      </c>
      <c r="B110" s="2" t="s">
        <v>1007</v>
      </c>
      <c r="C110" s="2" t="s">
        <v>37</v>
      </c>
      <c r="D110" s="2" t="s">
        <v>764</v>
      </c>
      <c r="E110" s="2" t="s">
        <v>855</v>
      </c>
      <c r="F110" s="2" t="s">
        <v>1008</v>
      </c>
      <c r="G110" s="15">
        <v>2500000</v>
      </c>
      <c r="H110" s="2">
        <v>4</v>
      </c>
      <c r="I110" s="2" t="s">
        <v>399</v>
      </c>
      <c r="J110" s="2" t="s">
        <v>1009</v>
      </c>
      <c r="K110" s="2">
        <v>-34.639079809999998</v>
      </c>
      <c r="L110" s="2">
        <v>-58.384324839999998</v>
      </c>
      <c r="M110" s="32">
        <v>42900</v>
      </c>
      <c r="N110" s="32">
        <v>42979</v>
      </c>
      <c r="O110" s="2">
        <v>3</v>
      </c>
      <c r="P110" s="2">
        <v>100</v>
      </c>
      <c r="Q110" s="2" t="s">
        <v>1010</v>
      </c>
      <c r="R110" s="2"/>
      <c r="S110" s="2"/>
      <c r="T110" s="2"/>
      <c r="U110" s="2" t="s">
        <v>1011</v>
      </c>
      <c r="V110" s="2">
        <v>2017</v>
      </c>
      <c r="W110" s="2" t="s">
        <v>900</v>
      </c>
      <c r="X110" s="2" t="s">
        <v>1012</v>
      </c>
      <c r="Y110" s="2">
        <v>30712452354</v>
      </c>
      <c r="Z110" s="2"/>
      <c r="AA110" s="2">
        <v>6</v>
      </c>
      <c r="AB110" s="2"/>
      <c r="AC110" s="2"/>
      <c r="AD110" s="2"/>
      <c r="AE110" s="2" t="s">
        <v>1013</v>
      </c>
      <c r="AF110" s="2"/>
      <c r="AG110" s="2"/>
      <c r="AH110" s="2"/>
      <c r="AI110" s="2"/>
    </row>
    <row r="111" spans="1:35">
      <c r="A111" s="2" t="s">
        <v>1006</v>
      </c>
      <c r="B111" s="2" t="s">
        <v>1014</v>
      </c>
      <c r="C111" s="2" t="s">
        <v>37</v>
      </c>
      <c r="D111" s="2" t="s">
        <v>764</v>
      </c>
      <c r="E111" s="2" t="s">
        <v>855</v>
      </c>
      <c r="F111" s="2" t="s">
        <v>1015</v>
      </c>
      <c r="G111" s="15">
        <v>17000000</v>
      </c>
      <c r="H111" s="2">
        <v>4</v>
      </c>
      <c r="I111" s="2" t="s">
        <v>399</v>
      </c>
      <c r="J111" s="2" t="s">
        <v>1009</v>
      </c>
      <c r="K111" s="2">
        <v>-34.639079809999998</v>
      </c>
      <c r="L111" s="2">
        <v>-58.384324839999998</v>
      </c>
      <c r="M111" s="32">
        <v>42840</v>
      </c>
      <c r="N111" s="32">
        <v>43139</v>
      </c>
      <c r="O111" s="2">
        <v>10</v>
      </c>
      <c r="P111" s="2">
        <v>100</v>
      </c>
      <c r="Q111" s="2" t="s">
        <v>1016</v>
      </c>
      <c r="R111" s="2" t="s">
        <v>1017</v>
      </c>
      <c r="S111" s="2"/>
      <c r="T111" s="2"/>
      <c r="U111" s="2" t="s">
        <v>1018</v>
      </c>
      <c r="V111" s="2">
        <v>2014</v>
      </c>
      <c r="W111" s="2" t="s">
        <v>6608</v>
      </c>
      <c r="X111" s="2" t="s">
        <v>1019</v>
      </c>
      <c r="Y111" s="2">
        <v>30667662415</v>
      </c>
      <c r="Z111" s="2"/>
      <c r="AA111" s="2">
        <v>6</v>
      </c>
      <c r="AB111" s="2"/>
      <c r="AC111" s="2"/>
      <c r="AD111" s="2"/>
      <c r="AE111" s="2" t="s">
        <v>1013</v>
      </c>
      <c r="AF111" s="2" t="s">
        <v>1020</v>
      </c>
      <c r="AG111" s="2"/>
      <c r="AH111" s="2"/>
      <c r="AI111" s="2"/>
    </row>
    <row r="112" spans="1:35">
      <c r="A112" s="2" t="s">
        <v>1021</v>
      </c>
      <c r="B112" s="2" t="s">
        <v>1022</v>
      </c>
      <c r="C112" s="2" t="s">
        <v>37</v>
      </c>
      <c r="D112" s="2" t="s">
        <v>764</v>
      </c>
      <c r="E112" s="2" t="s">
        <v>855</v>
      </c>
      <c r="F112" s="2" t="s">
        <v>1023</v>
      </c>
      <c r="G112" s="15">
        <v>7782123</v>
      </c>
      <c r="H112" s="2">
        <v>7</v>
      </c>
      <c r="I112" s="2" t="s">
        <v>684</v>
      </c>
      <c r="J112" s="2" t="s">
        <v>1024</v>
      </c>
      <c r="K112" s="2">
        <v>-34.624292160000003</v>
      </c>
      <c r="L112" s="2">
        <v>-58.469421840000003</v>
      </c>
      <c r="M112" s="32">
        <v>42905</v>
      </c>
      <c r="N112" s="32">
        <v>43220</v>
      </c>
      <c r="O112" s="2">
        <v>10</v>
      </c>
      <c r="P112" s="2">
        <v>100</v>
      </c>
      <c r="Q112" s="2" t="s">
        <v>1025</v>
      </c>
      <c r="R112" s="2" t="s">
        <v>1026</v>
      </c>
      <c r="S112" s="2"/>
      <c r="T112" s="2"/>
      <c r="U112" s="2" t="s">
        <v>353</v>
      </c>
      <c r="V112" s="2">
        <v>2014</v>
      </c>
      <c r="W112" s="2" t="s">
        <v>46</v>
      </c>
      <c r="X112" s="2" t="s">
        <v>1027</v>
      </c>
      <c r="Y112" s="2">
        <v>30647727545</v>
      </c>
      <c r="Z112" s="2"/>
      <c r="AA112" s="2">
        <v>30</v>
      </c>
      <c r="AB112" s="2"/>
      <c r="AC112" s="2"/>
      <c r="AD112" s="2"/>
      <c r="AE112" s="2" t="s">
        <v>1028</v>
      </c>
      <c r="AF112" s="2" t="s">
        <v>1029</v>
      </c>
      <c r="AG112" s="2"/>
      <c r="AH112" s="2"/>
      <c r="AI112" s="2"/>
    </row>
    <row r="113" spans="1:35">
      <c r="A113" s="2" t="s">
        <v>1030</v>
      </c>
      <c r="B113" s="2" t="s">
        <v>1031</v>
      </c>
      <c r="C113" s="2" t="s">
        <v>37</v>
      </c>
      <c r="D113" s="2" t="s">
        <v>764</v>
      </c>
      <c r="E113" s="2" t="s">
        <v>855</v>
      </c>
      <c r="F113" s="2" t="s">
        <v>1032</v>
      </c>
      <c r="G113" s="15">
        <v>82179167</v>
      </c>
      <c r="H113" s="2">
        <v>2</v>
      </c>
      <c r="I113" s="2" t="s">
        <v>293</v>
      </c>
      <c r="J113" s="2" t="s">
        <v>1033</v>
      </c>
      <c r="K113" s="2">
        <v>-34.584355250000002</v>
      </c>
      <c r="L113" s="2">
        <v>-58.400811249999997</v>
      </c>
      <c r="M113" s="32">
        <v>42933</v>
      </c>
      <c r="N113" s="32">
        <v>43951</v>
      </c>
      <c r="O113" s="2">
        <v>22</v>
      </c>
      <c r="P113" s="2">
        <v>100</v>
      </c>
      <c r="Q113" s="2" t="s">
        <v>1034</v>
      </c>
      <c r="R113" s="2" t="s">
        <v>1035</v>
      </c>
      <c r="S113" s="2" t="s">
        <v>1036</v>
      </c>
      <c r="T113" s="2" t="s">
        <v>1037</v>
      </c>
      <c r="U113" s="2" t="s">
        <v>860</v>
      </c>
      <c r="V113" s="2">
        <v>2017</v>
      </c>
      <c r="W113" s="2" t="s">
        <v>46</v>
      </c>
      <c r="X113" s="2" t="s">
        <v>1038</v>
      </c>
      <c r="Y113" s="2">
        <v>30516284222</v>
      </c>
      <c r="Z113" s="2"/>
      <c r="AA113" s="2">
        <v>37</v>
      </c>
      <c r="AB113" s="2"/>
      <c r="AC113" s="2" t="s">
        <v>48</v>
      </c>
      <c r="AD113" s="2"/>
      <c r="AE113" s="2" t="s">
        <v>1039</v>
      </c>
      <c r="AF113" s="2" t="s">
        <v>1040</v>
      </c>
      <c r="AG113" s="2" t="s">
        <v>1041</v>
      </c>
      <c r="AH113" s="2"/>
      <c r="AI113" s="2"/>
    </row>
    <row r="114" spans="1:35">
      <c r="A114" s="2" t="s">
        <v>1042</v>
      </c>
      <c r="B114" s="2" t="s">
        <v>1043</v>
      </c>
      <c r="C114" s="2" t="s">
        <v>37</v>
      </c>
      <c r="D114" s="2" t="s">
        <v>54</v>
      </c>
      <c r="E114" s="2" t="s">
        <v>1044</v>
      </c>
      <c r="F114" s="2" t="s">
        <v>1045</v>
      </c>
      <c r="G114" s="15">
        <v>4608431</v>
      </c>
      <c r="H114" s="2">
        <v>10</v>
      </c>
      <c r="I114" s="2" t="s">
        <v>980</v>
      </c>
      <c r="J114" s="2" t="s">
        <v>1046</v>
      </c>
      <c r="K114" s="2">
        <v>-34.61809993</v>
      </c>
      <c r="L114" s="2">
        <v>-58.498470179999998</v>
      </c>
      <c r="M114" s="32">
        <v>43097</v>
      </c>
      <c r="N114" s="32">
        <v>43220</v>
      </c>
      <c r="O114" s="2">
        <v>4</v>
      </c>
      <c r="P114" s="2">
        <v>100</v>
      </c>
      <c r="Q114" s="2" t="s">
        <v>1047</v>
      </c>
      <c r="R114" s="2" t="s">
        <v>1048</v>
      </c>
      <c r="S114" s="2" t="s">
        <v>1049</v>
      </c>
      <c r="T114" s="2"/>
      <c r="U114" s="2" t="s">
        <v>1050</v>
      </c>
      <c r="V114" s="2">
        <v>2017</v>
      </c>
      <c r="W114" s="2"/>
      <c r="X114" s="2"/>
      <c r="Y114" s="2">
        <v>30608125201</v>
      </c>
      <c r="Z114" s="2">
        <v>60000</v>
      </c>
      <c r="AA114" s="2"/>
      <c r="AB114" s="2"/>
      <c r="AC114" s="2"/>
      <c r="AD114" s="2"/>
      <c r="AE114" s="2" t="s">
        <v>1051</v>
      </c>
      <c r="AF114" s="2"/>
      <c r="AG114" s="2"/>
      <c r="AH114" s="2"/>
      <c r="AI114" s="2"/>
    </row>
    <row r="115" spans="1:35">
      <c r="A115" s="2" t="s">
        <v>1052</v>
      </c>
      <c r="B115" s="2" t="s">
        <v>1053</v>
      </c>
      <c r="C115" s="2" t="s">
        <v>37</v>
      </c>
      <c r="D115" s="2" t="s">
        <v>54</v>
      </c>
      <c r="E115" s="2" t="s">
        <v>1044</v>
      </c>
      <c r="F115" s="2" t="s">
        <v>1054</v>
      </c>
      <c r="G115" s="15">
        <v>4394539</v>
      </c>
      <c r="H115" s="2">
        <v>14</v>
      </c>
      <c r="I115" s="2" t="s">
        <v>422</v>
      </c>
      <c r="J115" s="2" t="s">
        <v>1055</v>
      </c>
      <c r="K115" s="2">
        <v>-34.580823539999997</v>
      </c>
      <c r="L115" s="2">
        <v>-58.410402339999997</v>
      </c>
      <c r="M115" s="32">
        <v>43070</v>
      </c>
      <c r="N115" s="32">
        <v>43168</v>
      </c>
      <c r="O115" s="2">
        <v>3</v>
      </c>
      <c r="P115" s="2">
        <v>100</v>
      </c>
      <c r="Q115" s="2" t="s">
        <v>1056</v>
      </c>
      <c r="R115" s="2" t="s">
        <v>1057</v>
      </c>
      <c r="S115" s="2" t="s">
        <v>1058</v>
      </c>
      <c r="T115" s="2"/>
      <c r="U115" s="2" t="s">
        <v>1059</v>
      </c>
      <c r="V115" s="2">
        <v>2017</v>
      </c>
      <c r="W115" s="2"/>
      <c r="X115" s="2"/>
      <c r="Y115" s="2">
        <v>30714522384</v>
      </c>
      <c r="Z115" s="2">
        <v>90000</v>
      </c>
      <c r="AA115" s="2"/>
      <c r="AB115" s="2"/>
      <c r="AC115" s="2"/>
      <c r="AD115" s="2"/>
      <c r="AE115" s="2" t="s">
        <v>1060</v>
      </c>
      <c r="AF115" s="2"/>
      <c r="AG115" s="2"/>
      <c r="AH115" s="2"/>
      <c r="AI115" s="2"/>
    </row>
    <row r="116" spans="1:35">
      <c r="A116" s="2" t="s">
        <v>1061</v>
      </c>
      <c r="B116" s="2" t="s">
        <v>1062</v>
      </c>
      <c r="C116" s="2" t="s">
        <v>37</v>
      </c>
      <c r="D116" s="2" t="s">
        <v>54</v>
      </c>
      <c r="E116" s="2" t="s">
        <v>1044</v>
      </c>
      <c r="F116" s="2" t="s">
        <v>1063</v>
      </c>
      <c r="G116" s="15">
        <v>4870300</v>
      </c>
      <c r="H116" s="2">
        <v>5</v>
      </c>
      <c r="I116" s="2" t="s">
        <v>465</v>
      </c>
      <c r="J116" s="2" t="s">
        <v>1064</v>
      </c>
      <c r="K116" s="2">
        <v>-34.614649559999997</v>
      </c>
      <c r="L116" s="2">
        <v>-58.42021167</v>
      </c>
      <c r="M116" s="32">
        <v>43062</v>
      </c>
      <c r="N116" s="32">
        <v>43100</v>
      </c>
      <c r="O116" s="2">
        <v>1</v>
      </c>
      <c r="P116" s="2">
        <v>100</v>
      </c>
      <c r="Q116" s="2" t="s">
        <v>1065</v>
      </c>
      <c r="R116" s="2" t="s">
        <v>1066</v>
      </c>
      <c r="S116" s="2" t="s">
        <v>1067</v>
      </c>
      <c r="T116" s="2" t="s">
        <v>1068</v>
      </c>
      <c r="U116" s="2" t="s">
        <v>1069</v>
      </c>
      <c r="V116" s="2">
        <v>2017</v>
      </c>
      <c r="W116" s="2"/>
      <c r="X116" s="2"/>
      <c r="Y116" s="2">
        <v>30711150060</v>
      </c>
      <c r="Z116" s="2">
        <v>90000</v>
      </c>
      <c r="AA116" s="2"/>
      <c r="AB116" s="2"/>
      <c r="AC116" s="2"/>
      <c r="AD116" s="2"/>
      <c r="AE116" s="2" t="s">
        <v>1070</v>
      </c>
      <c r="AF116" s="2"/>
      <c r="AG116" s="2"/>
      <c r="AH116" s="2"/>
      <c r="AI116" s="2"/>
    </row>
    <row r="117" spans="1:35">
      <c r="A117" s="2" t="s">
        <v>1042</v>
      </c>
      <c r="B117" s="2" t="s">
        <v>1071</v>
      </c>
      <c r="C117" s="2" t="s">
        <v>37</v>
      </c>
      <c r="D117" s="2" t="s">
        <v>54</v>
      </c>
      <c r="E117" s="2" t="s">
        <v>1044</v>
      </c>
      <c r="F117" s="2" t="s">
        <v>1072</v>
      </c>
      <c r="G117" s="15">
        <v>53999667</v>
      </c>
      <c r="H117" s="2">
        <v>10</v>
      </c>
      <c r="I117" s="2" t="s">
        <v>1073</v>
      </c>
      <c r="J117" s="2" t="s">
        <v>1074</v>
      </c>
      <c r="K117" s="2">
        <v>-34.626664159999997</v>
      </c>
      <c r="L117" s="2">
        <v>-58.487704890000003</v>
      </c>
      <c r="M117" s="32">
        <v>43083</v>
      </c>
      <c r="N117" s="32">
        <v>43448</v>
      </c>
      <c r="O117" s="2">
        <v>12</v>
      </c>
      <c r="P117" s="2">
        <v>100</v>
      </c>
      <c r="Q117" s="2" t="s">
        <v>1075</v>
      </c>
      <c r="R117" s="2" t="s">
        <v>1076</v>
      </c>
      <c r="S117" s="2" t="s">
        <v>1077</v>
      </c>
      <c r="T117" s="2" t="s">
        <v>1078</v>
      </c>
      <c r="U117" s="2" t="s">
        <v>1079</v>
      </c>
      <c r="V117" s="2">
        <v>2017</v>
      </c>
      <c r="W117" s="2" t="s">
        <v>46</v>
      </c>
      <c r="X117" s="2" t="s">
        <v>1080</v>
      </c>
      <c r="Y117" s="2">
        <v>30517653183</v>
      </c>
      <c r="Z117" s="2">
        <v>120000</v>
      </c>
      <c r="AA117" s="2"/>
      <c r="AB117" s="2"/>
      <c r="AC117" s="2" t="s">
        <v>48</v>
      </c>
      <c r="AD117" s="2"/>
      <c r="AE117" s="2" t="s">
        <v>1051</v>
      </c>
      <c r="AF117" s="2" t="s">
        <v>1081</v>
      </c>
      <c r="AG117" s="2" t="s">
        <v>1082</v>
      </c>
      <c r="AH117" s="2"/>
      <c r="AI117" s="2"/>
    </row>
    <row r="118" spans="1:35">
      <c r="A118" s="2" t="s">
        <v>396</v>
      </c>
      <c r="B118" s="2" t="s">
        <v>1083</v>
      </c>
      <c r="C118" s="2" t="s">
        <v>37</v>
      </c>
      <c r="D118" s="2" t="s">
        <v>86</v>
      </c>
      <c r="E118" s="2" t="s">
        <v>825</v>
      </c>
      <c r="F118" s="2" t="s">
        <v>1084</v>
      </c>
      <c r="G118" s="15">
        <v>153208672</v>
      </c>
      <c r="H118" s="2">
        <v>4</v>
      </c>
      <c r="I118" s="2" t="s">
        <v>399</v>
      </c>
      <c r="J118" s="2" t="s">
        <v>1085</v>
      </c>
      <c r="K118" s="2">
        <v>-34.655907829999997</v>
      </c>
      <c r="L118" s="2">
        <v>-58.394704339999997</v>
      </c>
      <c r="M118" s="32">
        <v>42738</v>
      </c>
      <c r="N118" s="32">
        <v>43496</v>
      </c>
      <c r="O118" s="2">
        <v>24</v>
      </c>
      <c r="P118" s="2">
        <v>100</v>
      </c>
      <c r="Q118" s="2" t="s">
        <v>1086</v>
      </c>
      <c r="R118" s="2"/>
      <c r="S118" s="2"/>
      <c r="T118" s="2"/>
      <c r="U118" s="2" t="s">
        <v>101</v>
      </c>
      <c r="V118" s="2">
        <v>2014</v>
      </c>
      <c r="W118" s="2" t="s">
        <v>46</v>
      </c>
      <c r="X118" s="2" t="s">
        <v>1087</v>
      </c>
      <c r="Y118" s="2">
        <v>30541068151</v>
      </c>
      <c r="Z118" s="2">
        <v>512</v>
      </c>
      <c r="AA118" s="2">
        <v>180</v>
      </c>
      <c r="AB118" s="2" t="s">
        <v>48</v>
      </c>
      <c r="AC118" s="2"/>
      <c r="AD118" s="2"/>
      <c r="AE118" s="2" t="s">
        <v>405</v>
      </c>
      <c r="AF118" s="2" t="s">
        <v>1088</v>
      </c>
      <c r="AG118" s="2" t="s">
        <v>1089</v>
      </c>
      <c r="AH118" s="2"/>
      <c r="AI118" s="2"/>
    </row>
    <row r="119" spans="1:35">
      <c r="A119" s="2" t="s">
        <v>396</v>
      </c>
      <c r="B119" s="2" t="s">
        <v>1090</v>
      </c>
      <c r="C119" s="2" t="s">
        <v>37</v>
      </c>
      <c r="D119" s="2" t="s">
        <v>86</v>
      </c>
      <c r="E119" s="2" t="s">
        <v>825</v>
      </c>
      <c r="F119" s="2" t="s">
        <v>1091</v>
      </c>
      <c r="G119" s="15">
        <v>41510103</v>
      </c>
      <c r="H119" s="2">
        <v>8</v>
      </c>
      <c r="I119" s="2" t="s">
        <v>172</v>
      </c>
      <c r="J119" s="2" t="s">
        <v>1092</v>
      </c>
      <c r="K119" s="2">
        <v>-34.664374819999999</v>
      </c>
      <c r="L119" s="2">
        <v>-58.447659360000003</v>
      </c>
      <c r="M119" s="32">
        <v>43101</v>
      </c>
      <c r="N119" s="32">
        <v>43616</v>
      </c>
      <c r="O119" s="2">
        <v>12</v>
      </c>
      <c r="P119" s="2">
        <v>100</v>
      </c>
      <c r="Q119" s="2" t="s">
        <v>1093</v>
      </c>
      <c r="R119" s="2" t="s">
        <v>1094</v>
      </c>
      <c r="S119" s="2"/>
      <c r="T119" s="2"/>
      <c r="U119" s="2" t="s">
        <v>1095</v>
      </c>
      <c r="V119" s="2">
        <v>2003</v>
      </c>
      <c r="W119" s="2" t="s">
        <v>46</v>
      </c>
      <c r="X119" s="2" t="s">
        <v>1096</v>
      </c>
      <c r="Y119" s="2">
        <v>30612196962</v>
      </c>
      <c r="Z119" s="2">
        <v>192</v>
      </c>
      <c r="AA119" s="2">
        <v>32</v>
      </c>
      <c r="AB119" s="2" t="s">
        <v>48</v>
      </c>
      <c r="AC119" s="2"/>
      <c r="AD119" s="2"/>
      <c r="AE119" s="2" t="s">
        <v>405</v>
      </c>
      <c r="AF119" s="2"/>
      <c r="AG119" s="2"/>
      <c r="AH119" s="2"/>
      <c r="AI119" s="2"/>
    </row>
    <row r="120" spans="1:35">
      <c r="A120" s="2" t="s">
        <v>396</v>
      </c>
      <c r="B120" s="2" t="s">
        <v>1097</v>
      </c>
      <c r="C120" s="2" t="s">
        <v>37</v>
      </c>
      <c r="D120" s="2" t="s">
        <v>86</v>
      </c>
      <c r="E120" s="2" t="s">
        <v>825</v>
      </c>
      <c r="F120" s="2" t="s">
        <v>1098</v>
      </c>
      <c r="G120" s="15">
        <v>217504266</v>
      </c>
      <c r="H120" s="2">
        <v>4</v>
      </c>
      <c r="I120" s="2" t="s">
        <v>399</v>
      </c>
      <c r="J120" s="2" t="s">
        <v>1099</v>
      </c>
      <c r="K120" s="2">
        <v>-34.653109669999999</v>
      </c>
      <c r="L120" s="2">
        <v>-58.434435909999998</v>
      </c>
      <c r="M120" s="32">
        <v>43060</v>
      </c>
      <c r="N120" s="32">
        <v>43921</v>
      </c>
      <c r="O120" s="2">
        <v>20</v>
      </c>
      <c r="P120" s="2">
        <v>100</v>
      </c>
      <c r="Q120" s="2" t="s">
        <v>1100</v>
      </c>
      <c r="R120" s="2" t="s">
        <v>1101</v>
      </c>
      <c r="S120" s="2"/>
      <c r="T120" s="2"/>
      <c r="U120" s="2" t="s">
        <v>1102</v>
      </c>
      <c r="V120" s="2">
        <v>2016</v>
      </c>
      <c r="W120" s="2" t="s">
        <v>46</v>
      </c>
      <c r="X120" s="2" t="s">
        <v>1103</v>
      </c>
      <c r="Y120" s="2">
        <v>30616509361</v>
      </c>
      <c r="Z120" s="2">
        <v>624</v>
      </c>
      <c r="AA120" s="2">
        <v>260</v>
      </c>
      <c r="AB120" s="2" t="s">
        <v>48</v>
      </c>
      <c r="AC120" s="2"/>
      <c r="AD120" s="2"/>
      <c r="AE120" s="2" t="s">
        <v>405</v>
      </c>
      <c r="AF120" s="2" t="s">
        <v>1104</v>
      </c>
      <c r="AG120" s="2" t="s">
        <v>1105</v>
      </c>
      <c r="AH120" s="2"/>
      <c r="AI120" s="2"/>
    </row>
    <row r="121" spans="1:35">
      <c r="A121" s="2" t="s">
        <v>396</v>
      </c>
      <c r="B121" s="2" t="s">
        <v>1106</v>
      </c>
      <c r="C121" s="2" t="s">
        <v>37</v>
      </c>
      <c r="D121" s="2" t="s">
        <v>86</v>
      </c>
      <c r="E121" s="2" t="s">
        <v>825</v>
      </c>
      <c r="F121" s="2" t="s">
        <v>1098</v>
      </c>
      <c r="G121" s="15">
        <v>132127500</v>
      </c>
      <c r="H121" s="2">
        <v>4</v>
      </c>
      <c r="I121" s="2" t="s">
        <v>399</v>
      </c>
      <c r="J121" s="2" t="s">
        <v>1099</v>
      </c>
      <c r="K121" s="2">
        <v>-34.653109669999999</v>
      </c>
      <c r="L121" s="2">
        <v>-58.434435909999998</v>
      </c>
      <c r="M121" s="32">
        <v>43105</v>
      </c>
      <c r="N121" s="32">
        <v>43921</v>
      </c>
      <c r="O121" s="2">
        <v>18</v>
      </c>
      <c r="P121" s="2">
        <v>100</v>
      </c>
      <c r="Q121" s="2" t="s">
        <v>1107</v>
      </c>
      <c r="R121" s="2" t="s">
        <v>1108</v>
      </c>
      <c r="S121" s="2"/>
      <c r="T121" s="2"/>
      <c r="U121" s="2" t="s">
        <v>150</v>
      </c>
      <c r="V121" s="2">
        <v>2016</v>
      </c>
      <c r="W121" s="2" t="s">
        <v>46</v>
      </c>
      <c r="X121" s="2" t="s">
        <v>1103</v>
      </c>
      <c r="Y121" s="2">
        <v>30553433564</v>
      </c>
      <c r="Z121" s="2">
        <v>300</v>
      </c>
      <c r="AA121" s="2">
        <v>80</v>
      </c>
      <c r="AB121" s="2" t="s">
        <v>48</v>
      </c>
      <c r="AC121" s="2"/>
      <c r="AD121" s="2"/>
      <c r="AE121" s="2" t="s">
        <v>405</v>
      </c>
      <c r="AF121" s="2" t="s">
        <v>1104</v>
      </c>
      <c r="AG121" s="2" t="s">
        <v>1105</v>
      </c>
      <c r="AH121" s="2"/>
      <c r="AI121" s="2"/>
    </row>
    <row r="122" spans="1:35">
      <c r="A122" s="2" t="s">
        <v>396</v>
      </c>
      <c r="B122" s="2" t="s">
        <v>1109</v>
      </c>
      <c r="C122" s="2" t="s">
        <v>37</v>
      </c>
      <c r="D122" s="2" t="s">
        <v>86</v>
      </c>
      <c r="E122" s="2" t="s">
        <v>825</v>
      </c>
      <c r="F122" s="2" t="s">
        <v>1110</v>
      </c>
      <c r="G122" s="15">
        <v>294708798</v>
      </c>
      <c r="H122" s="2">
        <v>4</v>
      </c>
      <c r="I122" s="2" t="s">
        <v>399</v>
      </c>
      <c r="J122" s="2" t="s">
        <v>1111</v>
      </c>
      <c r="K122" s="2">
        <v>-34.660945509999998</v>
      </c>
      <c r="L122" s="2">
        <v>-58.391685840000001</v>
      </c>
      <c r="M122" s="32">
        <v>43060</v>
      </c>
      <c r="N122" s="32">
        <v>43921</v>
      </c>
      <c r="O122" s="2">
        <v>20</v>
      </c>
      <c r="P122" s="2">
        <v>100</v>
      </c>
      <c r="Q122" s="2" t="s">
        <v>1112</v>
      </c>
      <c r="R122" s="2" t="s">
        <v>1113</v>
      </c>
      <c r="S122" s="2"/>
      <c r="T122" s="2"/>
      <c r="U122" s="2" t="s">
        <v>1102</v>
      </c>
      <c r="V122" s="2">
        <v>2017</v>
      </c>
      <c r="W122" s="2" t="s">
        <v>46</v>
      </c>
      <c r="X122" s="2" t="s">
        <v>1114</v>
      </c>
      <c r="Y122" s="2">
        <v>30616509361</v>
      </c>
      <c r="Z122" s="2">
        <v>760</v>
      </c>
      <c r="AA122" s="2">
        <v>230</v>
      </c>
      <c r="AB122" s="2" t="s">
        <v>48</v>
      </c>
      <c r="AC122" s="2"/>
      <c r="AD122" s="2"/>
      <c r="AE122" s="2" t="s">
        <v>405</v>
      </c>
      <c r="AF122" s="2" t="s">
        <v>1115</v>
      </c>
      <c r="AG122" s="2"/>
      <c r="AH122" s="2"/>
      <c r="AI122" s="2"/>
    </row>
    <row r="123" spans="1:35">
      <c r="A123" s="2" t="s">
        <v>913</v>
      </c>
      <c r="B123" s="2" t="s">
        <v>1116</v>
      </c>
      <c r="C123" s="2" t="s">
        <v>37</v>
      </c>
      <c r="D123" s="2" t="s">
        <v>764</v>
      </c>
      <c r="E123" s="2" t="s">
        <v>855</v>
      </c>
      <c r="F123" s="2" t="s">
        <v>1117</v>
      </c>
      <c r="G123" s="15">
        <v>10004793</v>
      </c>
      <c r="H123" s="2">
        <v>15</v>
      </c>
      <c r="I123" s="2" t="s">
        <v>916</v>
      </c>
      <c r="J123" s="2" t="s">
        <v>917</v>
      </c>
      <c r="K123" s="2">
        <v>-34.597121309999999</v>
      </c>
      <c r="L123" s="2">
        <v>-58.475888759999997</v>
      </c>
      <c r="M123" s="32">
        <v>42632</v>
      </c>
      <c r="N123" s="32">
        <v>43296</v>
      </c>
      <c r="O123" s="2">
        <v>22</v>
      </c>
      <c r="P123" s="2">
        <v>100</v>
      </c>
      <c r="Q123" s="2" t="s">
        <v>1118</v>
      </c>
      <c r="R123" s="2" t="s">
        <v>1119</v>
      </c>
      <c r="S123" s="2" t="s">
        <v>1120</v>
      </c>
      <c r="T123" s="2" t="s">
        <v>1121</v>
      </c>
      <c r="U123" s="2" t="s">
        <v>468</v>
      </c>
      <c r="V123" s="2">
        <v>2017</v>
      </c>
      <c r="W123" s="2" t="s">
        <v>46</v>
      </c>
      <c r="X123" s="2" t="s">
        <v>922</v>
      </c>
      <c r="Y123" s="2">
        <v>30516354247</v>
      </c>
      <c r="Z123" s="2"/>
      <c r="AA123" s="2">
        <v>20</v>
      </c>
      <c r="AB123" s="2"/>
      <c r="AC123" s="2"/>
      <c r="AD123" s="2"/>
      <c r="AE123" s="2" t="s">
        <v>923</v>
      </c>
      <c r="AF123" s="2" t="s">
        <v>924</v>
      </c>
      <c r="AG123" s="2"/>
      <c r="AH123" s="2"/>
      <c r="AI123" s="2"/>
    </row>
    <row r="124" spans="1:35">
      <c r="A124" s="2" t="s">
        <v>1122</v>
      </c>
      <c r="B124" s="2" t="s">
        <v>1123</v>
      </c>
      <c r="C124" s="2" t="s">
        <v>37</v>
      </c>
      <c r="D124" s="2" t="s">
        <v>54</v>
      </c>
      <c r="E124" s="2" t="s">
        <v>163</v>
      </c>
      <c r="F124" s="2" t="s">
        <v>1124</v>
      </c>
      <c r="G124" s="15">
        <v>2829803</v>
      </c>
      <c r="H124" s="2">
        <v>8</v>
      </c>
      <c r="I124" s="2" t="s">
        <v>172</v>
      </c>
      <c r="J124" s="2" t="s">
        <v>1125</v>
      </c>
      <c r="K124" s="2">
        <v>-34.655497850000003</v>
      </c>
      <c r="L124" s="2">
        <v>-58.451460509999997</v>
      </c>
      <c r="M124" s="32">
        <v>42952</v>
      </c>
      <c r="N124" s="32">
        <v>42923</v>
      </c>
      <c r="O124" s="2">
        <v>2</v>
      </c>
      <c r="P124" s="2">
        <v>100</v>
      </c>
      <c r="Q124" s="2" t="s">
        <v>1126</v>
      </c>
      <c r="R124" s="2" t="s">
        <v>1127</v>
      </c>
      <c r="S124" s="2"/>
      <c r="T124" s="2"/>
      <c r="U124" s="2" t="s">
        <v>1128</v>
      </c>
      <c r="V124" s="2">
        <v>2017</v>
      </c>
      <c r="W124" s="2" t="s">
        <v>227</v>
      </c>
      <c r="X124" s="2" t="s">
        <v>1129</v>
      </c>
      <c r="Y124" s="2">
        <v>30709272981</v>
      </c>
      <c r="Z124" s="2" t="s">
        <v>168</v>
      </c>
      <c r="AA124" s="2"/>
      <c r="AB124" s="2"/>
      <c r="AC124" s="2"/>
      <c r="AD124" s="2"/>
      <c r="AE124" s="2" t="s">
        <v>1130</v>
      </c>
      <c r="AF124" s="2"/>
      <c r="AG124" s="2"/>
      <c r="AH124" s="2"/>
      <c r="AI124" s="2"/>
    </row>
    <row r="125" spans="1:35">
      <c r="A125" s="2" t="s">
        <v>1131</v>
      </c>
      <c r="B125" s="2" t="s">
        <v>1132</v>
      </c>
      <c r="C125" s="2" t="s">
        <v>37</v>
      </c>
      <c r="D125" s="2" t="s">
        <v>192</v>
      </c>
      <c r="E125" s="2" t="s">
        <v>1133</v>
      </c>
      <c r="F125" s="2" t="s">
        <v>1134</v>
      </c>
      <c r="G125" s="15">
        <v>755429</v>
      </c>
      <c r="H125" s="2">
        <v>9</v>
      </c>
      <c r="I125" s="2" t="s">
        <v>301</v>
      </c>
      <c r="J125" s="2" t="s">
        <v>1135</v>
      </c>
      <c r="K125" s="2">
        <v>-34.646361489999997</v>
      </c>
      <c r="L125" s="2">
        <v>-58.520962859999997</v>
      </c>
      <c r="M125" s="32">
        <v>42870</v>
      </c>
      <c r="N125" s="32">
        <v>43069</v>
      </c>
      <c r="O125" s="2">
        <v>6</v>
      </c>
      <c r="P125" s="2">
        <v>100</v>
      </c>
      <c r="Q125" s="2" t="s">
        <v>1136</v>
      </c>
      <c r="R125" s="2" t="s">
        <v>1137</v>
      </c>
      <c r="S125" s="2"/>
      <c r="T125" s="2"/>
      <c r="U125" s="2" t="s">
        <v>1138</v>
      </c>
      <c r="V125" s="2"/>
      <c r="W125" s="2"/>
      <c r="X125" s="2"/>
      <c r="Y125" s="2"/>
      <c r="Z125" s="2"/>
      <c r="AA125" s="2"/>
      <c r="AB125" s="2"/>
      <c r="AC125" s="2"/>
      <c r="AD125" s="2"/>
      <c r="AE125" s="2" t="s">
        <v>1139</v>
      </c>
      <c r="AF125" s="2"/>
      <c r="AG125" s="2"/>
      <c r="AH125" s="2"/>
      <c r="AI125" s="2"/>
    </row>
    <row r="126" spans="1:35">
      <c r="A126" s="2" t="s">
        <v>843</v>
      </c>
      <c r="B126" s="2" t="s">
        <v>1140</v>
      </c>
      <c r="C126" s="2" t="s">
        <v>37</v>
      </c>
      <c r="D126" s="2" t="s">
        <v>192</v>
      </c>
      <c r="E126" s="2" t="s">
        <v>55</v>
      </c>
      <c r="F126" s="2" t="s">
        <v>1141</v>
      </c>
      <c r="G126" s="15">
        <v>210000</v>
      </c>
      <c r="H126" s="2">
        <v>14</v>
      </c>
      <c r="I126" s="2" t="s">
        <v>422</v>
      </c>
      <c r="J126" s="2" t="s">
        <v>846</v>
      </c>
      <c r="K126" s="2">
        <v>-34.578319450000002</v>
      </c>
      <c r="L126" s="2">
        <v>-58.414821099999998</v>
      </c>
      <c r="M126" s="32">
        <v>42975</v>
      </c>
      <c r="N126" s="32">
        <v>43418</v>
      </c>
      <c r="O126" s="2">
        <v>15</v>
      </c>
      <c r="P126" s="2">
        <v>100</v>
      </c>
      <c r="Q126" s="2" t="s">
        <v>847</v>
      </c>
      <c r="R126" s="2"/>
      <c r="S126" s="2"/>
      <c r="T126" s="2"/>
      <c r="U126" s="2" t="s">
        <v>1142</v>
      </c>
      <c r="V126" s="2">
        <v>2017</v>
      </c>
      <c r="W126" s="2" t="s">
        <v>227</v>
      </c>
      <c r="X126" s="2" t="s">
        <v>1143</v>
      </c>
      <c r="Y126" s="2">
        <v>20125490248</v>
      </c>
      <c r="Z126" s="2"/>
      <c r="AA126" s="2"/>
      <c r="AB126" s="2"/>
      <c r="AC126" s="2"/>
      <c r="AD126" s="2"/>
      <c r="AE126" s="2" t="s">
        <v>850</v>
      </c>
      <c r="AF126" s="2" t="s">
        <v>1144</v>
      </c>
      <c r="AG126" s="2" t="s">
        <v>1145</v>
      </c>
      <c r="AH126" s="2"/>
      <c r="AI126" s="2"/>
    </row>
    <row r="127" spans="1:35">
      <c r="A127" s="2" t="s">
        <v>843</v>
      </c>
      <c r="B127" s="2" t="s">
        <v>1146</v>
      </c>
      <c r="C127" s="2" t="s">
        <v>37</v>
      </c>
      <c r="D127" s="2" t="s">
        <v>192</v>
      </c>
      <c r="E127" s="2" t="s">
        <v>55</v>
      </c>
      <c r="F127" s="2" t="s">
        <v>1147</v>
      </c>
      <c r="G127" s="15">
        <v>2685000</v>
      </c>
      <c r="H127" s="2">
        <v>14</v>
      </c>
      <c r="I127" s="2" t="s">
        <v>422</v>
      </c>
      <c r="J127" s="2" t="s">
        <v>846</v>
      </c>
      <c r="K127" s="2">
        <v>-34.578319450000002</v>
      </c>
      <c r="L127" s="2">
        <v>-58.414821099999998</v>
      </c>
      <c r="M127" s="32">
        <v>42975</v>
      </c>
      <c r="N127" s="32">
        <v>43055</v>
      </c>
      <c r="O127" s="2">
        <v>3</v>
      </c>
      <c r="P127" s="2">
        <v>100</v>
      </c>
      <c r="Q127" s="2" t="s">
        <v>1148</v>
      </c>
      <c r="R127" s="2" t="s">
        <v>1149</v>
      </c>
      <c r="S127" s="2" t="s">
        <v>1150</v>
      </c>
      <c r="T127" s="2" t="s">
        <v>1151</v>
      </c>
      <c r="U127" s="2" t="s">
        <v>1152</v>
      </c>
      <c r="V127" s="2">
        <v>2017</v>
      </c>
      <c r="W127" s="2" t="s">
        <v>46</v>
      </c>
      <c r="X127" s="2" t="s">
        <v>1153</v>
      </c>
      <c r="Y127" s="2">
        <v>30714414611</v>
      </c>
      <c r="Z127" s="2"/>
      <c r="AA127" s="2"/>
      <c r="AB127" s="2"/>
      <c r="AC127" s="2"/>
      <c r="AD127" s="2"/>
      <c r="AE127" s="2" t="s">
        <v>850</v>
      </c>
      <c r="AF127" s="2" t="s">
        <v>1154</v>
      </c>
      <c r="AG127" s="2" t="s">
        <v>1155</v>
      </c>
      <c r="AH127" s="2"/>
      <c r="AI127" s="2"/>
    </row>
    <row r="128" spans="1:35">
      <c r="A128" s="2" t="s">
        <v>843</v>
      </c>
      <c r="B128" s="2" t="s">
        <v>1156</v>
      </c>
      <c r="C128" s="2" t="s">
        <v>37</v>
      </c>
      <c r="D128" s="2" t="s">
        <v>192</v>
      </c>
      <c r="E128" s="2" t="s">
        <v>55</v>
      </c>
      <c r="F128" s="2" t="s">
        <v>1157</v>
      </c>
      <c r="G128" s="15">
        <v>1888807</v>
      </c>
      <c r="H128" s="2">
        <v>14</v>
      </c>
      <c r="I128" s="2" t="s">
        <v>422</v>
      </c>
      <c r="J128" s="2" t="s">
        <v>846</v>
      </c>
      <c r="K128" s="2">
        <v>-34.578319450000002</v>
      </c>
      <c r="L128" s="2">
        <v>-58.414821099999998</v>
      </c>
      <c r="M128" s="32">
        <v>43048</v>
      </c>
      <c r="N128" s="32">
        <v>43065</v>
      </c>
      <c r="O128" s="2">
        <v>0</v>
      </c>
      <c r="P128" s="2">
        <v>100</v>
      </c>
      <c r="Q128" s="2" t="s">
        <v>847</v>
      </c>
      <c r="R128" s="2"/>
      <c r="S128" s="2"/>
      <c r="T128" s="2"/>
      <c r="U128" s="2" t="s">
        <v>1158</v>
      </c>
      <c r="V128" s="2">
        <v>2017</v>
      </c>
      <c r="W128" s="2" t="s">
        <v>46</v>
      </c>
      <c r="X128" s="2" t="s">
        <v>1159</v>
      </c>
      <c r="Y128" s="2">
        <v>30710069553</v>
      </c>
      <c r="Z128" s="2"/>
      <c r="AA128" s="2"/>
      <c r="AB128" s="2"/>
      <c r="AC128" s="2"/>
      <c r="AD128" s="2"/>
      <c r="AE128" s="2" t="s">
        <v>850</v>
      </c>
      <c r="AF128" s="2" t="s">
        <v>1160</v>
      </c>
      <c r="AG128" s="2" t="s">
        <v>1161</v>
      </c>
      <c r="AH128" s="2"/>
      <c r="AI128" s="2"/>
    </row>
    <row r="129" spans="1:35">
      <c r="A129" s="2" t="s">
        <v>843</v>
      </c>
      <c r="B129" s="2" t="s">
        <v>1162</v>
      </c>
      <c r="C129" s="2" t="s">
        <v>37</v>
      </c>
      <c r="D129" s="2" t="s">
        <v>192</v>
      </c>
      <c r="E129" s="2" t="s">
        <v>55</v>
      </c>
      <c r="F129" s="2" t="s">
        <v>1163</v>
      </c>
      <c r="G129" s="15">
        <v>345000</v>
      </c>
      <c r="H129" s="2">
        <v>14</v>
      </c>
      <c r="I129" s="2" t="s">
        <v>422</v>
      </c>
      <c r="J129" s="2" t="s">
        <v>846</v>
      </c>
      <c r="K129" s="2">
        <v>-34.578319450000002</v>
      </c>
      <c r="L129" s="2">
        <v>-58.414821099999998</v>
      </c>
      <c r="M129" s="32">
        <v>43003</v>
      </c>
      <c r="N129" s="32">
        <v>43029</v>
      </c>
      <c r="O129" s="2">
        <v>1</v>
      </c>
      <c r="P129" s="2">
        <v>100</v>
      </c>
      <c r="Q129" s="2" t="s">
        <v>1164</v>
      </c>
      <c r="R129" s="2" t="s">
        <v>1165</v>
      </c>
      <c r="S129" s="2" t="s">
        <v>1166</v>
      </c>
      <c r="T129" s="2" t="s">
        <v>1167</v>
      </c>
      <c r="U129" s="2" t="s">
        <v>1168</v>
      </c>
      <c r="V129" s="2">
        <v>2017</v>
      </c>
      <c r="W129" s="2" t="s">
        <v>1169</v>
      </c>
      <c r="X129" s="2" t="s">
        <v>1170</v>
      </c>
      <c r="Y129" s="2">
        <v>33714586799</v>
      </c>
      <c r="Z129" s="2"/>
      <c r="AA129" s="2"/>
      <c r="AB129" s="2"/>
      <c r="AC129" s="2"/>
      <c r="AD129" s="2"/>
      <c r="AE129" s="2" t="s">
        <v>850</v>
      </c>
      <c r="AF129" s="2" t="s">
        <v>1171</v>
      </c>
      <c r="AG129" s="2" t="s">
        <v>1172</v>
      </c>
      <c r="AH129" s="2"/>
      <c r="AI129" s="2"/>
    </row>
    <row r="130" spans="1:35">
      <c r="A130" s="2" t="s">
        <v>843</v>
      </c>
      <c r="B130" s="2" t="s">
        <v>1173</v>
      </c>
      <c r="C130" s="2" t="s">
        <v>37</v>
      </c>
      <c r="D130" s="2" t="s">
        <v>192</v>
      </c>
      <c r="E130" s="2" t="s">
        <v>55</v>
      </c>
      <c r="F130" s="2" t="s">
        <v>1174</v>
      </c>
      <c r="G130" s="15">
        <v>1649170</v>
      </c>
      <c r="H130" s="2">
        <v>14</v>
      </c>
      <c r="I130" s="2" t="s">
        <v>422</v>
      </c>
      <c r="J130" s="2" t="s">
        <v>846</v>
      </c>
      <c r="K130" s="2">
        <v>-34.578319450000002</v>
      </c>
      <c r="L130" s="2">
        <v>-58.414821099999998</v>
      </c>
      <c r="M130" s="32">
        <v>42864</v>
      </c>
      <c r="N130" s="32">
        <v>43076</v>
      </c>
      <c r="O130" s="2">
        <v>7</v>
      </c>
      <c r="P130" s="2">
        <v>100</v>
      </c>
      <c r="Q130" s="2" t="s">
        <v>1175</v>
      </c>
      <c r="R130" s="2" t="s">
        <v>1176</v>
      </c>
      <c r="S130" s="2" t="s">
        <v>1177</v>
      </c>
      <c r="T130" s="2" t="s">
        <v>1178</v>
      </c>
      <c r="U130" s="2" t="s">
        <v>1179</v>
      </c>
      <c r="V130" s="2">
        <v>2017</v>
      </c>
      <c r="W130" s="2" t="s">
        <v>46</v>
      </c>
      <c r="X130" s="2" t="s">
        <v>1180</v>
      </c>
      <c r="Y130" s="2">
        <v>30707041990</v>
      </c>
      <c r="Z130" s="2"/>
      <c r="AA130" s="2"/>
      <c r="AB130" s="2"/>
      <c r="AC130" s="2"/>
      <c r="AD130" s="2"/>
      <c r="AE130" s="2" t="s">
        <v>850</v>
      </c>
      <c r="AF130" s="2" t="s">
        <v>1181</v>
      </c>
      <c r="AG130" s="2" t="s">
        <v>1182</v>
      </c>
      <c r="AH130" s="2"/>
      <c r="AI130" s="2"/>
    </row>
    <row r="131" spans="1:35">
      <c r="A131" s="2" t="s">
        <v>843</v>
      </c>
      <c r="B131" s="2" t="s">
        <v>1183</v>
      </c>
      <c r="C131" s="2" t="s">
        <v>37</v>
      </c>
      <c r="D131" s="2" t="s">
        <v>192</v>
      </c>
      <c r="E131" s="2" t="s">
        <v>55</v>
      </c>
      <c r="F131" s="2" t="s">
        <v>1184</v>
      </c>
      <c r="G131" s="15">
        <v>305388</v>
      </c>
      <c r="H131" s="2">
        <v>14</v>
      </c>
      <c r="I131" s="2" t="s">
        <v>422</v>
      </c>
      <c r="J131" s="2" t="s">
        <v>846</v>
      </c>
      <c r="K131" s="2">
        <v>-34.578319450000002</v>
      </c>
      <c r="L131" s="2">
        <v>-58.414821099999998</v>
      </c>
      <c r="M131" s="32">
        <v>43008</v>
      </c>
      <c r="N131" s="32">
        <v>43021</v>
      </c>
      <c r="O131" s="2">
        <v>1</v>
      </c>
      <c r="P131" s="2">
        <v>100</v>
      </c>
      <c r="Q131" s="2" t="s">
        <v>847</v>
      </c>
      <c r="R131" s="2"/>
      <c r="S131" s="2"/>
      <c r="T131" s="2"/>
      <c r="U131" s="2" t="s">
        <v>1185</v>
      </c>
      <c r="V131" s="2">
        <v>2017</v>
      </c>
      <c r="W131" s="2" t="s">
        <v>1169</v>
      </c>
      <c r="X131" s="2" t="s">
        <v>1186</v>
      </c>
      <c r="Y131" s="2">
        <v>20208307259</v>
      </c>
      <c r="Z131" s="2"/>
      <c r="AA131" s="2"/>
      <c r="AB131" s="2"/>
      <c r="AC131" s="2"/>
      <c r="AD131" s="2"/>
      <c r="AE131" s="2" t="s">
        <v>850</v>
      </c>
      <c r="AF131" s="2" t="s">
        <v>1187</v>
      </c>
      <c r="AG131" s="2" t="s">
        <v>1188</v>
      </c>
      <c r="AH131" s="2"/>
      <c r="AI131" s="2"/>
    </row>
    <row r="132" spans="1:35">
      <c r="A132" s="2" t="s">
        <v>843</v>
      </c>
      <c r="B132" s="2" t="s">
        <v>1189</v>
      </c>
      <c r="C132" s="2" t="s">
        <v>37</v>
      </c>
      <c r="D132" s="2" t="s">
        <v>192</v>
      </c>
      <c r="E132" s="2" t="s">
        <v>55</v>
      </c>
      <c r="F132" s="2" t="s">
        <v>1190</v>
      </c>
      <c r="G132" s="15">
        <v>335000</v>
      </c>
      <c r="H132" s="2">
        <v>14</v>
      </c>
      <c r="I132" s="2" t="s">
        <v>422</v>
      </c>
      <c r="J132" s="2" t="s">
        <v>846</v>
      </c>
      <c r="K132" s="2">
        <v>-34.578319450000002</v>
      </c>
      <c r="L132" s="2">
        <v>-58.414821099999998</v>
      </c>
      <c r="M132" s="32">
        <v>42864</v>
      </c>
      <c r="N132" s="32">
        <v>43048</v>
      </c>
      <c r="O132" s="2">
        <v>6</v>
      </c>
      <c r="P132" s="2">
        <v>100</v>
      </c>
      <c r="Q132" s="2" t="s">
        <v>847</v>
      </c>
      <c r="R132" s="2"/>
      <c r="S132" s="2"/>
      <c r="T132" s="2"/>
      <c r="U132" s="2" t="s">
        <v>1168</v>
      </c>
      <c r="V132" s="2">
        <v>2017</v>
      </c>
      <c r="W132" s="2" t="s">
        <v>1169</v>
      </c>
      <c r="X132" s="2" t="s">
        <v>1191</v>
      </c>
      <c r="Y132" s="2">
        <v>33714586799</v>
      </c>
      <c r="Z132" s="2"/>
      <c r="AA132" s="2"/>
      <c r="AB132" s="2"/>
      <c r="AC132" s="2"/>
      <c r="AD132" s="2"/>
      <c r="AE132" s="2" t="s">
        <v>850</v>
      </c>
      <c r="AF132" s="2" t="s">
        <v>1192</v>
      </c>
      <c r="AG132" s="2" t="s">
        <v>1193</v>
      </c>
      <c r="AH132" s="2"/>
      <c r="AI132" s="2"/>
    </row>
    <row r="133" spans="1:35">
      <c r="A133" s="2" t="s">
        <v>843</v>
      </c>
      <c r="B133" s="2" t="s">
        <v>1194</v>
      </c>
      <c r="C133" s="2" t="s">
        <v>37</v>
      </c>
      <c r="D133" s="2" t="s">
        <v>192</v>
      </c>
      <c r="E133" s="2" t="s">
        <v>55</v>
      </c>
      <c r="F133" s="2" t="s">
        <v>1195</v>
      </c>
      <c r="G133" s="15">
        <v>610907</v>
      </c>
      <c r="H133" s="2">
        <v>14</v>
      </c>
      <c r="I133" s="2" t="s">
        <v>422</v>
      </c>
      <c r="J133" s="2" t="s">
        <v>846</v>
      </c>
      <c r="K133" s="2">
        <v>-34.578319450000002</v>
      </c>
      <c r="L133" s="2">
        <v>-58.414821099999998</v>
      </c>
      <c r="M133" s="32">
        <v>42992</v>
      </c>
      <c r="N133" s="32">
        <v>43074</v>
      </c>
      <c r="O133" s="2">
        <v>3</v>
      </c>
      <c r="P133" s="2">
        <v>100</v>
      </c>
      <c r="Q133" s="2" t="s">
        <v>1196</v>
      </c>
      <c r="R133" s="2" t="s">
        <v>1197</v>
      </c>
      <c r="S133" s="2" t="s">
        <v>1198</v>
      </c>
      <c r="T133" s="2" t="s">
        <v>1199</v>
      </c>
      <c r="U133" s="2" t="s">
        <v>1168</v>
      </c>
      <c r="V133" s="2">
        <v>2017</v>
      </c>
      <c r="W133" s="2" t="s">
        <v>1169</v>
      </c>
      <c r="X133" s="2" t="s">
        <v>1200</v>
      </c>
      <c r="Y133" s="2">
        <v>33714586799</v>
      </c>
      <c r="Z133" s="2"/>
      <c r="AA133" s="2"/>
      <c r="AB133" s="2"/>
      <c r="AC133" s="2"/>
      <c r="AD133" s="2"/>
      <c r="AE133" s="2" t="s">
        <v>850</v>
      </c>
      <c r="AF133" s="2" t="s">
        <v>1201</v>
      </c>
      <c r="AG133" s="2" t="s">
        <v>1202</v>
      </c>
      <c r="AH133" s="2"/>
      <c r="AI133" s="2"/>
    </row>
    <row r="134" spans="1:35">
      <c r="A134" s="2" t="s">
        <v>843</v>
      </c>
      <c r="B134" s="2" t="s">
        <v>1203</v>
      </c>
      <c r="C134" s="2" t="s">
        <v>37</v>
      </c>
      <c r="D134" s="2" t="s">
        <v>192</v>
      </c>
      <c r="E134" s="2" t="s">
        <v>55</v>
      </c>
      <c r="F134" s="2" t="s">
        <v>1204</v>
      </c>
      <c r="G134" s="15">
        <v>3123200</v>
      </c>
      <c r="H134" s="2">
        <v>14</v>
      </c>
      <c r="I134" s="2" t="s">
        <v>422</v>
      </c>
      <c r="J134" s="2" t="s">
        <v>846</v>
      </c>
      <c r="K134" s="2">
        <v>-34.578319450000002</v>
      </c>
      <c r="L134" s="2">
        <v>-58.414821099999998</v>
      </c>
      <c r="M134" s="32">
        <v>42856</v>
      </c>
      <c r="N134" s="32">
        <v>43089</v>
      </c>
      <c r="O134" s="2">
        <v>7</v>
      </c>
      <c r="P134" s="2">
        <v>100</v>
      </c>
      <c r="Q134" s="2" t="s">
        <v>847</v>
      </c>
      <c r="R134" s="2"/>
      <c r="S134" s="2"/>
      <c r="T134" s="2"/>
      <c r="U134" s="2" t="s">
        <v>446</v>
      </c>
      <c r="V134" s="2">
        <v>2017</v>
      </c>
      <c r="W134" s="2" t="s">
        <v>46</v>
      </c>
      <c r="X134" s="2" t="s">
        <v>1205</v>
      </c>
      <c r="Y134" s="2">
        <v>30710393881</v>
      </c>
      <c r="Z134" s="2"/>
      <c r="AA134" s="2"/>
      <c r="AB134" s="2"/>
      <c r="AC134" s="2"/>
      <c r="AD134" s="2"/>
      <c r="AE134" s="2" t="s">
        <v>850</v>
      </c>
      <c r="AF134" s="2" t="s">
        <v>1206</v>
      </c>
      <c r="AG134" s="2" t="s">
        <v>1207</v>
      </c>
      <c r="AH134" s="2"/>
      <c r="AI134" s="2"/>
    </row>
    <row r="135" spans="1:35">
      <c r="A135" s="2" t="s">
        <v>843</v>
      </c>
      <c r="B135" s="2" t="s">
        <v>1208</v>
      </c>
      <c r="C135" s="2" t="s">
        <v>37</v>
      </c>
      <c r="D135" s="2" t="s">
        <v>192</v>
      </c>
      <c r="E135" s="2" t="s">
        <v>55</v>
      </c>
      <c r="F135" s="2" t="s">
        <v>1209</v>
      </c>
      <c r="G135" s="15">
        <v>2890571</v>
      </c>
      <c r="H135" s="2">
        <v>14</v>
      </c>
      <c r="I135" s="2" t="s">
        <v>422</v>
      </c>
      <c r="J135" s="2" t="s">
        <v>846</v>
      </c>
      <c r="K135" s="2">
        <v>-34.578319450000002</v>
      </c>
      <c r="L135" s="2">
        <v>-58.414821099999998</v>
      </c>
      <c r="M135" s="32">
        <v>42736</v>
      </c>
      <c r="N135" s="32">
        <v>43053</v>
      </c>
      <c r="O135" s="2">
        <v>10</v>
      </c>
      <c r="P135" s="2">
        <v>100</v>
      </c>
      <c r="Q135" s="2" t="s">
        <v>1210</v>
      </c>
      <c r="R135" s="2" t="s">
        <v>1211</v>
      </c>
      <c r="S135" s="2" t="s">
        <v>1212</v>
      </c>
      <c r="T135" s="2"/>
      <c r="U135" s="2" t="s">
        <v>1213</v>
      </c>
      <c r="V135" s="2">
        <v>2017</v>
      </c>
      <c r="W135" s="2" t="s">
        <v>46</v>
      </c>
      <c r="X135" s="2" t="s">
        <v>1214</v>
      </c>
      <c r="Y135" s="2">
        <v>30712255249</v>
      </c>
      <c r="Z135" s="2"/>
      <c r="AA135" s="2"/>
      <c r="AB135" s="2"/>
      <c r="AC135" s="2"/>
      <c r="AD135" s="2"/>
      <c r="AE135" s="2" t="s">
        <v>850</v>
      </c>
      <c r="AF135" s="2" t="s">
        <v>1215</v>
      </c>
      <c r="AG135" s="2" t="s">
        <v>1216</v>
      </c>
      <c r="AH135" s="2"/>
      <c r="AI135" s="2"/>
    </row>
    <row r="136" spans="1:35">
      <c r="A136" s="2" t="s">
        <v>843</v>
      </c>
      <c r="B136" s="2" t="s">
        <v>1217</v>
      </c>
      <c r="C136" s="2" t="s">
        <v>37</v>
      </c>
      <c r="D136" s="2" t="s">
        <v>54</v>
      </c>
      <c r="E136" s="2" t="s">
        <v>55</v>
      </c>
      <c r="F136" s="2" t="s">
        <v>1218</v>
      </c>
      <c r="G136" s="15">
        <v>510200</v>
      </c>
      <c r="H136" s="2">
        <v>14</v>
      </c>
      <c r="I136" s="2" t="s">
        <v>422</v>
      </c>
      <c r="J136" s="2" t="s">
        <v>846</v>
      </c>
      <c r="K136" s="2">
        <v>-34.578319450000002</v>
      </c>
      <c r="L136" s="2">
        <v>-58.414821099999998</v>
      </c>
      <c r="M136" s="32">
        <v>42856</v>
      </c>
      <c r="N136" s="32">
        <v>43039</v>
      </c>
      <c r="O136" s="2">
        <v>5</v>
      </c>
      <c r="P136" s="2">
        <v>100</v>
      </c>
      <c r="Q136" s="2" t="s">
        <v>1219</v>
      </c>
      <c r="R136" s="2" t="s">
        <v>1220</v>
      </c>
      <c r="S136" s="2" t="s">
        <v>1221</v>
      </c>
      <c r="T136" s="2" t="s">
        <v>1222</v>
      </c>
      <c r="U136" s="2" t="s">
        <v>1168</v>
      </c>
      <c r="V136" s="2">
        <v>2017</v>
      </c>
      <c r="W136" s="2" t="s">
        <v>227</v>
      </c>
      <c r="X136" s="2" t="s">
        <v>1223</v>
      </c>
      <c r="Y136" s="2">
        <v>33714586799</v>
      </c>
      <c r="Z136" s="2"/>
      <c r="AA136" s="2"/>
      <c r="AB136" s="2"/>
      <c r="AC136" s="2"/>
      <c r="AD136" s="2"/>
      <c r="AE136" s="2" t="s">
        <v>850</v>
      </c>
      <c r="AF136" s="2" t="s">
        <v>1224</v>
      </c>
      <c r="AG136" s="2" t="s">
        <v>1225</v>
      </c>
      <c r="AH136" s="2"/>
      <c r="AI136" s="2"/>
    </row>
    <row r="137" spans="1:35">
      <c r="A137" s="2" t="s">
        <v>843</v>
      </c>
      <c r="B137" s="2" t="s">
        <v>1226</v>
      </c>
      <c r="C137" s="2" t="s">
        <v>37</v>
      </c>
      <c r="D137" s="2" t="s">
        <v>192</v>
      </c>
      <c r="E137" s="2" t="s">
        <v>55</v>
      </c>
      <c r="F137" s="2" t="s">
        <v>1227</v>
      </c>
      <c r="G137" s="15">
        <v>479329</v>
      </c>
      <c r="H137" s="2">
        <v>14</v>
      </c>
      <c r="I137" s="2" t="s">
        <v>422</v>
      </c>
      <c r="J137" s="2" t="s">
        <v>846</v>
      </c>
      <c r="K137" s="2">
        <v>-34.578319450000002</v>
      </c>
      <c r="L137" s="2">
        <v>-58.414821099999998</v>
      </c>
      <c r="M137" s="32">
        <v>43039</v>
      </c>
      <c r="N137" s="32">
        <v>43091</v>
      </c>
      <c r="O137" s="2">
        <v>2</v>
      </c>
      <c r="P137" s="2">
        <v>100</v>
      </c>
      <c r="Q137" s="2" t="s">
        <v>1228</v>
      </c>
      <c r="R137" s="2" t="s">
        <v>1229</v>
      </c>
      <c r="S137" s="2" t="s">
        <v>1230</v>
      </c>
      <c r="T137" s="2" t="s">
        <v>1231</v>
      </c>
      <c r="U137" s="2" t="s">
        <v>1232</v>
      </c>
      <c r="V137" s="2">
        <v>2017</v>
      </c>
      <c r="W137" s="2" t="s">
        <v>1169</v>
      </c>
      <c r="X137" s="2" t="s">
        <v>1233</v>
      </c>
      <c r="Y137" s="2">
        <v>30688475062</v>
      </c>
      <c r="Z137" s="2"/>
      <c r="AA137" s="2"/>
      <c r="AB137" s="2"/>
      <c r="AC137" s="2"/>
      <c r="AD137" s="2"/>
      <c r="AE137" s="2" t="s">
        <v>850</v>
      </c>
      <c r="AF137" s="2" t="s">
        <v>1234</v>
      </c>
      <c r="AG137" s="2" t="s">
        <v>1235</v>
      </c>
      <c r="AH137" s="2"/>
      <c r="AI137" s="2"/>
    </row>
    <row r="138" spans="1:35">
      <c r="A138" s="2" t="s">
        <v>1236</v>
      </c>
      <c r="B138" s="2" t="s">
        <v>1237</v>
      </c>
      <c r="C138" s="2" t="s">
        <v>37</v>
      </c>
      <c r="D138" s="2" t="s">
        <v>86</v>
      </c>
      <c r="E138" s="2" t="s">
        <v>825</v>
      </c>
      <c r="F138" s="2" t="s">
        <v>1238</v>
      </c>
      <c r="G138" s="15">
        <v>201540000</v>
      </c>
      <c r="H138" s="2">
        <v>8</v>
      </c>
      <c r="I138" s="2" t="s">
        <v>88</v>
      </c>
      <c r="J138" s="2" t="s">
        <v>1239</v>
      </c>
      <c r="K138" s="2">
        <v>-34.673147</v>
      </c>
      <c r="L138" s="2">
        <v>-58.458364000000003</v>
      </c>
      <c r="M138" s="32">
        <v>43405</v>
      </c>
      <c r="N138" s="32">
        <v>43799</v>
      </c>
      <c r="O138" s="2">
        <v>16</v>
      </c>
      <c r="P138" s="2">
        <v>100</v>
      </c>
      <c r="Q138" s="2" t="s">
        <v>1240</v>
      </c>
      <c r="R138" s="2" t="s">
        <v>1241</v>
      </c>
      <c r="S138" s="2"/>
      <c r="T138" s="2"/>
      <c r="U138" s="2" t="s">
        <v>1242</v>
      </c>
      <c r="V138" s="2">
        <v>2018</v>
      </c>
      <c r="W138" s="2" t="s">
        <v>46</v>
      </c>
      <c r="X138" s="2" t="s">
        <v>1243</v>
      </c>
      <c r="Y138" s="2">
        <v>33516294189</v>
      </c>
      <c r="Z138" s="2">
        <v>736</v>
      </c>
      <c r="AA138" s="2">
        <v>220</v>
      </c>
      <c r="AB138" s="2" t="s">
        <v>48</v>
      </c>
      <c r="AC138" s="2"/>
      <c r="AD138" s="2"/>
      <c r="AE138" s="2" t="s">
        <v>1244</v>
      </c>
      <c r="AF138" s="2" t="s">
        <v>1245</v>
      </c>
      <c r="AG138" s="2"/>
      <c r="AH138" s="2"/>
      <c r="AI138" s="2"/>
    </row>
    <row r="139" spans="1:35">
      <c r="A139" s="2" t="s">
        <v>1236</v>
      </c>
      <c r="B139" s="2" t="s">
        <v>1246</v>
      </c>
      <c r="C139" s="2" t="s">
        <v>37</v>
      </c>
      <c r="D139" s="2" t="s">
        <v>86</v>
      </c>
      <c r="E139" s="2" t="s">
        <v>825</v>
      </c>
      <c r="F139" s="2" t="s">
        <v>1238</v>
      </c>
      <c r="G139" s="15">
        <v>217712474</v>
      </c>
      <c r="H139" s="2">
        <v>8</v>
      </c>
      <c r="I139" s="2" t="s">
        <v>88</v>
      </c>
      <c r="J139" s="2" t="s">
        <v>1239</v>
      </c>
      <c r="K139" s="2">
        <v>-34.673147</v>
      </c>
      <c r="L139" s="2">
        <v>-58.458364000000003</v>
      </c>
      <c r="M139" s="32">
        <v>42767</v>
      </c>
      <c r="N139" s="32">
        <v>43281</v>
      </c>
      <c r="O139" s="2">
        <v>16</v>
      </c>
      <c r="P139" s="2">
        <v>100</v>
      </c>
      <c r="Q139" s="2" t="s">
        <v>1247</v>
      </c>
      <c r="R139" s="2" t="s">
        <v>1248</v>
      </c>
      <c r="S139" s="2"/>
      <c r="T139" s="2"/>
      <c r="U139" s="2" t="s">
        <v>1249</v>
      </c>
      <c r="V139" s="2">
        <v>2016</v>
      </c>
      <c r="W139" s="2" t="s">
        <v>46</v>
      </c>
      <c r="X139" s="2" t="s">
        <v>1243</v>
      </c>
      <c r="Y139" s="2">
        <v>30638727079</v>
      </c>
      <c r="Z139" s="2">
        <v>736</v>
      </c>
      <c r="AA139" s="2">
        <v>220</v>
      </c>
      <c r="AB139" s="2" t="s">
        <v>48</v>
      </c>
      <c r="AC139" s="2"/>
      <c r="AD139" s="2"/>
      <c r="AE139" s="2" t="s">
        <v>1244</v>
      </c>
      <c r="AF139" s="2" t="s">
        <v>1245</v>
      </c>
      <c r="AG139" s="2"/>
      <c r="AH139" s="2"/>
      <c r="AI139" s="2"/>
    </row>
    <row r="140" spans="1:35">
      <c r="A140" s="2" t="s">
        <v>1236</v>
      </c>
      <c r="B140" s="2" t="s">
        <v>1250</v>
      </c>
      <c r="C140" s="2" t="s">
        <v>37</v>
      </c>
      <c r="D140" s="2" t="s">
        <v>86</v>
      </c>
      <c r="E140" s="2" t="s">
        <v>825</v>
      </c>
      <c r="F140" s="2" t="s">
        <v>1238</v>
      </c>
      <c r="G140" s="15">
        <v>210593221</v>
      </c>
      <c r="H140" s="2">
        <v>8</v>
      </c>
      <c r="I140" s="2" t="s">
        <v>88</v>
      </c>
      <c r="J140" s="2" t="s">
        <v>1239</v>
      </c>
      <c r="K140" s="2">
        <v>-34.673147</v>
      </c>
      <c r="L140" s="2">
        <v>-58.458364000000003</v>
      </c>
      <c r="M140" s="32">
        <v>42767</v>
      </c>
      <c r="N140" s="32">
        <v>43281</v>
      </c>
      <c r="O140" s="2">
        <v>16</v>
      </c>
      <c r="P140" s="2">
        <v>100</v>
      </c>
      <c r="Q140" s="2" t="s">
        <v>1251</v>
      </c>
      <c r="R140" s="2" t="s">
        <v>1252</v>
      </c>
      <c r="S140" s="2"/>
      <c r="T140" s="2"/>
      <c r="U140" s="2" t="s">
        <v>212</v>
      </c>
      <c r="V140" s="2">
        <v>2016</v>
      </c>
      <c r="W140" s="2" t="s">
        <v>46</v>
      </c>
      <c r="X140" s="2" t="s">
        <v>1243</v>
      </c>
      <c r="Y140" s="2">
        <v>33504596309</v>
      </c>
      <c r="Z140" s="2">
        <v>736</v>
      </c>
      <c r="AA140" s="2">
        <v>220</v>
      </c>
      <c r="AB140" s="2" t="s">
        <v>48</v>
      </c>
      <c r="AC140" s="2"/>
      <c r="AD140" s="2"/>
      <c r="AE140" s="2" t="s">
        <v>1244</v>
      </c>
      <c r="AF140" s="2" t="s">
        <v>1245</v>
      </c>
      <c r="AG140" s="2"/>
      <c r="AH140" s="2"/>
      <c r="AI140" s="2"/>
    </row>
    <row r="141" spans="1:35">
      <c r="A141" s="2" t="s">
        <v>1236</v>
      </c>
      <c r="B141" s="2" t="s">
        <v>1253</v>
      </c>
      <c r="C141" s="2" t="s">
        <v>37</v>
      </c>
      <c r="D141" s="2" t="s">
        <v>86</v>
      </c>
      <c r="E141" s="2" t="s">
        <v>825</v>
      </c>
      <c r="F141" s="2" t="s">
        <v>1254</v>
      </c>
      <c r="G141" s="15">
        <v>228882850</v>
      </c>
      <c r="H141" s="2">
        <v>8</v>
      </c>
      <c r="I141" s="2" t="s">
        <v>88</v>
      </c>
      <c r="J141" s="2" t="s">
        <v>1239</v>
      </c>
      <c r="K141" s="2">
        <v>-34.673147</v>
      </c>
      <c r="L141" s="2">
        <v>-58.458364000000003</v>
      </c>
      <c r="M141" s="32">
        <v>42887</v>
      </c>
      <c r="N141" s="32">
        <v>43661</v>
      </c>
      <c r="O141" s="2">
        <v>16</v>
      </c>
      <c r="P141" s="2">
        <v>100</v>
      </c>
      <c r="Q141" s="2" t="s">
        <v>1255</v>
      </c>
      <c r="R141" s="2" t="s">
        <v>1256</v>
      </c>
      <c r="S141" s="2"/>
      <c r="T141" s="2"/>
      <c r="U141" s="2" t="s">
        <v>212</v>
      </c>
      <c r="V141" s="2">
        <v>2016</v>
      </c>
      <c r="W141" s="2" t="s">
        <v>46</v>
      </c>
      <c r="X141" s="2" t="s">
        <v>1257</v>
      </c>
      <c r="Y141" s="2">
        <v>33504596309</v>
      </c>
      <c r="Z141" s="2">
        <v>736</v>
      </c>
      <c r="AA141" s="2">
        <v>260</v>
      </c>
      <c r="AB141" s="2" t="s">
        <v>48</v>
      </c>
      <c r="AC141" s="2"/>
      <c r="AD141" s="2"/>
      <c r="AE141" s="2" t="s">
        <v>1244</v>
      </c>
      <c r="AF141" s="2" t="s">
        <v>1258</v>
      </c>
      <c r="AG141" s="2"/>
      <c r="AH141" s="2"/>
      <c r="AI141" s="2"/>
    </row>
    <row r="142" spans="1:35">
      <c r="A142" s="2" t="s">
        <v>1236</v>
      </c>
      <c r="B142" s="2" t="s">
        <v>1259</v>
      </c>
      <c r="C142" s="2" t="s">
        <v>37</v>
      </c>
      <c r="D142" s="2" t="s">
        <v>86</v>
      </c>
      <c r="E142" s="2" t="s">
        <v>825</v>
      </c>
      <c r="F142" s="2" t="s">
        <v>1254</v>
      </c>
      <c r="G142" s="15">
        <v>83509547</v>
      </c>
      <c r="H142" s="2">
        <v>8</v>
      </c>
      <c r="I142" s="2" t="s">
        <v>88</v>
      </c>
      <c r="J142" s="2" t="s">
        <v>1239</v>
      </c>
      <c r="K142" s="2">
        <v>-34.673147</v>
      </c>
      <c r="L142" s="2">
        <v>-58.458364000000003</v>
      </c>
      <c r="M142" s="32">
        <v>42887</v>
      </c>
      <c r="N142" s="32">
        <v>43661</v>
      </c>
      <c r="O142" s="2">
        <v>16</v>
      </c>
      <c r="P142" s="2">
        <v>100</v>
      </c>
      <c r="Q142" s="2" t="s">
        <v>1260</v>
      </c>
      <c r="R142" s="2" t="s">
        <v>1261</v>
      </c>
      <c r="S142" s="2"/>
      <c r="T142" s="2"/>
      <c r="U142" s="2" t="s">
        <v>212</v>
      </c>
      <c r="V142" s="2">
        <v>2016</v>
      </c>
      <c r="W142" s="2" t="s">
        <v>46</v>
      </c>
      <c r="X142" s="2" t="s">
        <v>1262</v>
      </c>
      <c r="Y142" s="2">
        <v>33504596309</v>
      </c>
      <c r="Z142" s="2">
        <v>240</v>
      </c>
      <c r="AA142" s="2">
        <v>100</v>
      </c>
      <c r="AB142" s="2" t="s">
        <v>48</v>
      </c>
      <c r="AC142" s="2"/>
      <c r="AD142" s="2"/>
      <c r="AE142" s="2" t="s">
        <v>1244</v>
      </c>
      <c r="AF142" s="2" t="s">
        <v>1258</v>
      </c>
      <c r="AG142" s="2"/>
      <c r="AH142" s="2"/>
      <c r="AI142" s="2"/>
    </row>
    <row r="143" spans="1:35">
      <c r="A143" s="2" t="s">
        <v>1263</v>
      </c>
      <c r="B143" s="2" t="s">
        <v>1264</v>
      </c>
      <c r="C143" s="2" t="s">
        <v>37</v>
      </c>
      <c r="D143" s="2" t="s">
        <v>192</v>
      </c>
      <c r="E143" s="2" t="s">
        <v>1044</v>
      </c>
      <c r="F143" s="2" t="s">
        <v>1265</v>
      </c>
      <c r="G143" s="15">
        <v>13933231</v>
      </c>
      <c r="H143" s="2">
        <v>7</v>
      </c>
      <c r="I143" s="2" t="s">
        <v>1266</v>
      </c>
      <c r="J143" s="2" t="s">
        <v>1267</v>
      </c>
      <c r="K143" s="2">
        <v>-34.632249039999998</v>
      </c>
      <c r="L143" s="2">
        <v>-58.441117200000001</v>
      </c>
      <c r="M143" s="32">
        <v>42733</v>
      </c>
      <c r="N143" s="32">
        <v>43034</v>
      </c>
      <c r="O143" s="2">
        <v>10</v>
      </c>
      <c r="P143" s="2">
        <v>100</v>
      </c>
      <c r="Q143" s="2" t="s">
        <v>1268</v>
      </c>
      <c r="R143" s="2" t="s">
        <v>1269</v>
      </c>
      <c r="S143" s="2" t="s">
        <v>1270</v>
      </c>
      <c r="T143" s="2" t="s">
        <v>1271</v>
      </c>
      <c r="U143" s="2" t="s">
        <v>1272</v>
      </c>
      <c r="V143" s="2">
        <v>2016</v>
      </c>
      <c r="W143" s="2"/>
      <c r="X143" s="2"/>
      <c r="Y143" s="2">
        <v>30633268084</v>
      </c>
      <c r="Z143" s="2">
        <v>245000</v>
      </c>
      <c r="AA143" s="2"/>
      <c r="AB143" s="2"/>
      <c r="AC143" s="2"/>
      <c r="AD143" s="2"/>
      <c r="AE143" s="2" t="s">
        <v>1273</v>
      </c>
      <c r="AF143" s="2" t="s">
        <v>1274</v>
      </c>
      <c r="AG143" s="2"/>
      <c r="AH143" s="2"/>
      <c r="AI143" s="2"/>
    </row>
    <row r="144" spans="1:35">
      <c r="A144" s="2" t="s">
        <v>1275</v>
      </c>
      <c r="B144" s="2" t="s">
        <v>1276</v>
      </c>
      <c r="C144" s="2" t="s">
        <v>37</v>
      </c>
      <c r="D144" s="2" t="s">
        <v>54</v>
      </c>
      <c r="E144" s="2" t="s">
        <v>1044</v>
      </c>
      <c r="F144" s="2" t="s">
        <v>1277</v>
      </c>
      <c r="G144" s="15">
        <v>6654020</v>
      </c>
      <c r="H144" s="2">
        <v>6</v>
      </c>
      <c r="I144" s="2" t="s">
        <v>928</v>
      </c>
      <c r="J144" s="2" t="s">
        <v>1278</v>
      </c>
      <c r="K144" s="2">
        <v>-34.62776916</v>
      </c>
      <c r="L144" s="2">
        <v>-58.440288819999999</v>
      </c>
      <c r="M144" s="32">
        <v>42755</v>
      </c>
      <c r="N144" s="32">
        <v>43069</v>
      </c>
      <c r="O144" s="2">
        <v>10</v>
      </c>
      <c r="P144" s="2">
        <v>100</v>
      </c>
      <c r="Q144" s="2" t="s">
        <v>1279</v>
      </c>
      <c r="R144" s="2" t="s">
        <v>1280</v>
      </c>
      <c r="S144" s="2" t="s">
        <v>1281</v>
      </c>
      <c r="T144" s="2" t="s">
        <v>1282</v>
      </c>
      <c r="U144" s="2" t="s">
        <v>1059</v>
      </c>
      <c r="V144" s="2">
        <v>2016</v>
      </c>
      <c r="W144" s="2"/>
      <c r="X144" s="2"/>
      <c r="Y144" s="2">
        <v>30714522384</v>
      </c>
      <c r="Z144" s="2">
        <v>40000</v>
      </c>
      <c r="AA144" s="2"/>
      <c r="AB144" s="2"/>
      <c r="AC144" s="2"/>
      <c r="AD144" s="2"/>
      <c r="AE144" s="2" t="s">
        <v>1283</v>
      </c>
      <c r="AF144" s="2"/>
      <c r="AG144" s="2"/>
      <c r="AH144" s="2"/>
      <c r="AI144" s="2"/>
    </row>
    <row r="145" spans="1:35">
      <c r="A145" s="2" t="s">
        <v>1263</v>
      </c>
      <c r="B145" s="2" t="s">
        <v>1284</v>
      </c>
      <c r="C145" s="2" t="s">
        <v>37</v>
      </c>
      <c r="D145" s="2" t="s">
        <v>192</v>
      </c>
      <c r="E145" s="2" t="s">
        <v>1044</v>
      </c>
      <c r="F145" s="2" t="s">
        <v>1285</v>
      </c>
      <c r="G145" s="15">
        <v>21921802</v>
      </c>
      <c r="H145" s="2">
        <v>3</v>
      </c>
      <c r="I145" s="2" t="s">
        <v>536</v>
      </c>
      <c r="J145" s="2" t="s">
        <v>1286</v>
      </c>
      <c r="K145" s="2">
        <v>-34.602922220000004</v>
      </c>
      <c r="L145" s="2">
        <v>-58.39691302</v>
      </c>
      <c r="M145" s="32">
        <v>42709</v>
      </c>
      <c r="N145" s="32">
        <v>43357</v>
      </c>
      <c r="O145" s="2">
        <v>21</v>
      </c>
      <c r="P145" s="2">
        <v>100</v>
      </c>
      <c r="Q145" s="2" t="s">
        <v>1287</v>
      </c>
      <c r="R145" s="2" t="s">
        <v>1288</v>
      </c>
      <c r="S145" s="2" t="s">
        <v>1289</v>
      </c>
      <c r="T145" s="2" t="s">
        <v>1290</v>
      </c>
      <c r="U145" s="2" t="s">
        <v>1291</v>
      </c>
      <c r="V145" s="2">
        <v>2016</v>
      </c>
      <c r="W145" s="2"/>
      <c r="X145" s="2"/>
      <c r="Y145" s="2">
        <v>30707328505</v>
      </c>
      <c r="Z145" s="2">
        <v>195000</v>
      </c>
      <c r="AA145" s="2"/>
      <c r="AB145" s="2"/>
      <c r="AC145" s="2"/>
      <c r="AD145" s="2"/>
      <c r="AE145" s="2" t="s">
        <v>1273</v>
      </c>
      <c r="AF145" s="2" t="s">
        <v>1292</v>
      </c>
      <c r="AG145" s="2"/>
      <c r="AH145" s="2"/>
      <c r="AI145" s="2"/>
    </row>
    <row r="146" spans="1:35">
      <c r="A146" s="2" t="s">
        <v>1263</v>
      </c>
      <c r="B146" s="2" t="s">
        <v>1293</v>
      </c>
      <c r="C146" s="2" t="s">
        <v>37</v>
      </c>
      <c r="D146" s="2" t="s">
        <v>192</v>
      </c>
      <c r="E146" s="2" t="s">
        <v>1044</v>
      </c>
      <c r="F146" s="2" t="s">
        <v>1294</v>
      </c>
      <c r="G146" s="15">
        <v>8791277</v>
      </c>
      <c r="H146" s="2">
        <v>15</v>
      </c>
      <c r="I146" s="2" t="s">
        <v>774</v>
      </c>
      <c r="J146" s="2" t="s">
        <v>1295</v>
      </c>
      <c r="K146" s="2">
        <v>-34.586985560000002</v>
      </c>
      <c r="L146" s="2">
        <v>-58.441254970000003</v>
      </c>
      <c r="M146" s="32">
        <v>42654</v>
      </c>
      <c r="N146" s="32">
        <v>42945</v>
      </c>
      <c r="O146" s="2">
        <v>9</v>
      </c>
      <c r="P146" s="2">
        <v>100</v>
      </c>
      <c r="Q146" s="2" t="s">
        <v>1296</v>
      </c>
      <c r="R146" s="2" t="s">
        <v>1297</v>
      </c>
      <c r="S146" s="2" t="s">
        <v>1298</v>
      </c>
      <c r="T146" s="2" t="s">
        <v>1299</v>
      </c>
      <c r="U146" s="2" t="s">
        <v>1300</v>
      </c>
      <c r="V146" s="2">
        <v>2016</v>
      </c>
      <c r="W146" s="2"/>
      <c r="X146" s="2"/>
      <c r="Y146" s="2">
        <v>30708506903</v>
      </c>
      <c r="Z146" s="2">
        <v>190000</v>
      </c>
      <c r="AA146" s="2"/>
      <c r="AB146" s="2"/>
      <c r="AC146" s="2"/>
      <c r="AD146" s="2"/>
      <c r="AE146" s="2" t="s">
        <v>1273</v>
      </c>
      <c r="AF146" s="2" t="s">
        <v>1301</v>
      </c>
      <c r="AG146" s="2"/>
      <c r="AH146" s="2"/>
      <c r="AI146" s="2"/>
    </row>
    <row r="147" spans="1:35">
      <c r="A147" s="2" t="s">
        <v>843</v>
      </c>
      <c r="B147" s="2" t="s">
        <v>1302</v>
      </c>
      <c r="C147" s="2" t="s">
        <v>37</v>
      </c>
      <c r="D147" s="2" t="s">
        <v>192</v>
      </c>
      <c r="E147" s="2" t="s">
        <v>55</v>
      </c>
      <c r="F147" s="2" t="s">
        <v>1303</v>
      </c>
      <c r="G147" s="15">
        <v>1645600</v>
      </c>
      <c r="H147" s="2">
        <v>14</v>
      </c>
      <c r="I147" s="2" t="s">
        <v>422</v>
      </c>
      <c r="J147" s="2" t="s">
        <v>846</v>
      </c>
      <c r="K147" s="2">
        <v>-34.578319450000002</v>
      </c>
      <c r="L147" s="2">
        <v>-58.414821099999998</v>
      </c>
      <c r="M147" s="32">
        <v>42955</v>
      </c>
      <c r="N147" s="32">
        <v>43048</v>
      </c>
      <c r="O147" s="2">
        <v>3</v>
      </c>
      <c r="P147" s="2">
        <v>100</v>
      </c>
      <c r="Q147" s="2" t="s">
        <v>1304</v>
      </c>
      <c r="R147" s="2" t="s">
        <v>1305</v>
      </c>
      <c r="S147" s="2"/>
      <c r="T147" s="2"/>
      <c r="U147" s="2" t="s">
        <v>1306</v>
      </c>
      <c r="V147" s="2">
        <v>2017</v>
      </c>
      <c r="W147" s="2" t="s">
        <v>900</v>
      </c>
      <c r="X147" s="2" t="s">
        <v>1307</v>
      </c>
      <c r="Y147" s="2">
        <v>30707433910</v>
      </c>
      <c r="Z147" s="2"/>
      <c r="AA147" s="2"/>
      <c r="AB147" s="2"/>
      <c r="AC147" s="2"/>
      <c r="AD147" s="2"/>
      <c r="AE147" s="2" t="s">
        <v>850</v>
      </c>
      <c r="AF147" s="2"/>
      <c r="AG147" s="2" t="s">
        <v>1308</v>
      </c>
      <c r="AH147" s="2"/>
      <c r="AI147" s="2"/>
    </row>
    <row r="148" spans="1:35">
      <c r="A148" s="2" t="s">
        <v>843</v>
      </c>
      <c r="B148" s="2" t="s">
        <v>1309</v>
      </c>
      <c r="C148" s="2" t="s">
        <v>37</v>
      </c>
      <c r="D148" s="2" t="s">
        <v>192</v>
      </c>
      <c r="E148" s="2" t="s">
        <v>55</v>
      </c>
      <c r="F148" s="2" t="s">
        <v>1310</v>
      </c>
      <c r="G148" s="15">
        <v>2434966</v>
      </c>
      <c r="H148" s="2">
        <v>14</v>
      </c>
      <c r="I148" s="2" t="s">
        <v>422</v>
      </c>
      <c r="J148" s="2" t="s">
        <v>846</v>
      </c>
      <c r="K148" s="2">
        <v>-34.578319450000002</v>
      </c>
      <c r="L148" s="2">
        <v>-58.414821099999998</v>
      </c>
      <c r="M148" s="32">
        <v>42997</v>
      </c>
      <c r="N148" s="32">
        <v>43104</v>
      </c>
      <c r="O148" s="2">
        <v>4</v>
      </c>
      <c r="P148" s="2">
        <v>100</v>
      </c>
      <c r="Q148" s="2" t="s">
        <v>1311</v>
      </c>
      <c r="R148" s="2" t="s">
        <v>1312</v>
      </c>
      <c r="S148" s="2" t="s">
        <v>1313</v>
      </c>
      <c r="T148" s="2" t="s">
        <v>1314</v>
      </c>
      <c r="U148" s="2" t="s">
        <v>1306</v>
      </c>
      <c r="V148" s="2">
        <v>2017</v>
      </c>
      <c r="W148" s="2" t="s">
        <v>237</v>
      </c>
      <c r="X148" s="2" t="s">
        <v>1315</v>
      </c>
      <c r="Y148" s="2">
        <v>30707433910</v>
      </c>
      <c r="Z148" s="2"/>
      <c r="AA148" s="2"/>
      <c r="AB148" s="2"/>
      <c r="AC148" s="2"/>
      <c r="AD148" s="2"/>
      <c r="AE148" s="2" t="s">
        <v>850</v>
      </c>
      <c r="AF148" s="2" t="s">
        <v>1316</v>
      </c>
      <c r="AG148" s="2" t="s">
        <v>1317</v>
      </c>
      <c r="AH148" s="2"/>
      <c r="AI148" s="2"/>
    </row>
    <row r="149" spans="1:35">
      <c r="A149" s="2" t="s">
        <v>843</v>
      </c>
      <c r="B149" s="2" t="s">
        <v>1318</v>
      </c>
      <c r="C149" s="2" t="s">
        <v>37</v>
      </c>
      <c r="D149" s="2" t="s">
        <v>192</v>
      </c>
      <c r="E149" s="2" t="s">
        <v>55</v>
      </c>
      <c r="F149" s="2" t="s">
        <v>1319</v>
      </c>
      <c r="G149" s="15">
        <v>916817</v>
      </c>
      <c r="H149" s="2">
        <v>14</v>
      </c>
      <c r="I149" s="2" t="s">
        <v>422</v>
      </c>
      <c r="J149" s="2" t="s">
        <v>846</v>
      </c>
      <c r="K149" s="2">
        <v>-34.578319450000002</v>
      </c>
      <c r="L149" s="2">
        <v>-58.414821099999998</v>
      </c>
      <c r="M149" s="32">
        <v>42937</v>
      </c>
      <c r="N149" s="32">
        <v>42993</v>
      </c>
      <c r="O149" s="2">
        <v>2</v>
      </c>
      <c r="P149" s="2">
        <v>100</v>
      </c>
      <c r="Q149" s="2" t="s">
        <v>1320</v>
      </c>
      <c r="R149" s="2" t="s">
        <v>1321</v>
      </c>
      <c r="S149" s="2" t="s">
        <v>1322</v>
      </c>
      <c r="T149" s="2" t="s">
        <v>1323</v>
      </c>
      <c r="U149" s="2" t="s">
        <v>1324</v>
      </c>
      <c r="V149" s="2">
        <v>2017</v>
      </c>
      <c r="W149" s="2" t="s">
        <v>1169</v>
      </c>
      <c r="X149" s="2" t="s">
        <v>1325</v>
      </c>
      <c r="Y149" s="2">
        <v>30709861855</v>
      </c>
      <c r="Z149" s="2"/>
      <c r="AA149" s="2"/>
      <c r="AB149" s="2"/>
      <c r="AC149" s="2"/>
      <c r="AD149" s="2"/>
      <c r="AE149" s="2" t="s">
        <v>850</v>
      </c>
      <c r="AF149" s="2" t="s">
        <v>1326</v>
      </c>
      <c r="AG149" s="2" t="s">
        <v>1327</v>
      </c>
      <c r="AH149" s="2"/>
      <c r="AI149" s="2"/>
    </row>
    <row r="150" spans="1:35">
      <c r="A150" s="2" t="s">
        <v>1236</v>
      </c>
      <c r="B150" s="2" t="s">
        <v>1328</v>
      </c>
      <c r="C150" s="2" t="s">
        <v>37</v>
      </c>
      <c r="D150" s="2" t="s">
        <v>183</v>
      </c>
      <c r="E150" s="2" t="s">
        <v>825</v>
      </c>
      <c r="F150" s="2" t="s">
        <v>1329</v>
      </c>
      <c r="G150" s="15">
        <v>41731397</v>
      </c>
      <c r="H150" s="2">
        <v>8</v>
      </c>
      <c r="I150" s="2" t="s">
        <v>88</v>
      </c>
      <c r="J150" s="2" t="s">
        <v>1239</v>
      </c>
      <c r="K150" s="2">
        <v>-34.673147</v>
      </c>
      <c r="L150" s="2">
        <v>-58.458364000000003</v>
      </c>
      <c r="M150" s="32">
        <v>43063</v>
      </c>
      <c r="N150" s="32">
        <v>43312</v>
      </c>
      <c r="O150" s="2">
        <v>8</v>
      </c>
      <c r="P150" s="2">
        <v>100</v>
      </c>
      <c r="Q150" s="2" t="s">
        <v>1330</v>
      </c>
      <c r="R150" s="2"/>
      <c r="S150" s="2"/>
      <c r="T150" s="2"/>
      <c r="U150" s="2" t="s">
        <v>212</v>
      </c>
      <c r="V150" s="2">
        <v>2017</v>
      </c>
      <c r="W150" s="2" t="s">
        <v>46</v>
      </c>
      <c r="X150" s="2" t="s">
        <v>1331</v>
      </c>
      <c r="Y150" s="2">
        <v>33504596309</v>
      </c>
      <c r="Z150" s="2">
        <v>2706.4</v>
      </c>
      <c r="AA150" s="2">
        <v>40</v>
      </c>
      <c r="AB150" s="2" t="s">
        <v>48</v>
      </c>
      <c r="AC150" s="2"/>
      <c r="AD150" s="2"/>
      <c r="AE150" s="2" t="s">
        <v>1244</v>
      </c>
      <c r="AF150" s="2" t="s">
        <v>1332</v>
      </c>
      <c r="AG150" s="2"/>
      <c r="AH150" s="2"/>
      <c r="AI150" s="2"/>
    </row>
    <row r="151" spans="1:35">
      <c r="A151" s="2" t="s">
        <v>1236</v>
      </c>
      <c r="B151" s="2" t="s">
        <v>1333</v>
      </c>
      <c r="C151" s="2" t="s">
        <v>37</v>
      </c>
      <c r="D151" s="2" t="s">
        <v>183</v>
      </c>
      <c r="E151" s="2" t="s">
        <v>825</v>
      </c>
      <c r="F151" s="2" t="s">
        <v>1334</v>
      </c>
      <c r="G151" s="15">
        <v>143231737</v>
      </c>
      <c r="H151" s="2">
        <v>8</v>
      </c>
      <c r="I151" s="2" t="s">
        <v>88</v>
      </c>
      <c r="J151" s="2" t="s">
        <v>1239</v>
      </c>
      <c r="K151" s="2">
        <v>-34.673147</v>
      </c>
      <c r="L151" s="2">
        <v>-58.458364000000003</v>
      </c>
      <c r="M151" s="32">
        <v>43063</v>
      </c>
      <c r="N151" s="32">
        <v>43434</v>
      </c>
      <c r="O151" s="2">
        <v>12</v>
      </c>
      <c r="P151" s="2">
        <v>100</v>
      </c>
      <c r="Q151" s="2" t="s">
        <v>1335</v>
      </c>
      <c r="R151" s="2"/>
      <c r="S151" s="2"/>
      <c r="T151" s="2"/>
      <c r="U151" s="2" t="s">
        <v>212</v>
      </c>
      <c r="V151" s="2">
        <v>2017</v>
      </c>
      <c r="W151" s="2" t="s">
        <v>46</v>
      </c>
      <c r="X151" s="2" t="s">
        <v>1336</v>
      </c>
      <c r="Y151" s="2">
        <v>33504596309</v>
      </c>
      <c r="Z151" s="2">
        <v>2958</v>
      </c>
      <c r="AA151" s="2">
        <v>60</v>
      </c>
      <c r="AB151" s="2" t="s">
        <v>48</v>
      </c>
      <c r="AC151" s="2"/>
      <c r="AD151" s="2"/>
      <c r="AE151" s="2" t="s">
        <v>1244</v>
      </c>
      <c r="AF151" s="2" t="s">
        <v>1337</v>
      </c>
      <c r="AG151" s="2"/>
      <c r="AH151" s="2"/>
      <c r="AI151" s="2"/>
    </row>
    <row r="152" spans="1:35">
      <c r="A152" s="2" t="s">
        <v>1236</v>
      </c>
      <c r="B152" s="2" t="s">
        <v>1338</v>
      </c>
      <c r="C152" s="2" t="s">
        <v>37</v>
      </c>
      <c r="D152" s="2" t="s">
        <v>86</v>
      </c>
      <c r="E152" s="2" t="s">
        <v>825</v>
      </c>
      <c r="F152" s="2" t="s">
        <v>1339</v>
      </c>
      <c r="G152" s="15">
        <v>285332963</v>
      </c>
      <c r="H152" s="2">
        <v>8</v>
      </c>
      <c r="I152" s="2" t="s">
        <v>88</v>
      </c>
      <c r="J152" s="2" t="s">
        <v>1239</v>
      </c>
      <c r="K152" s="2">
        <v>-34.673147</v>
      </c>
      <c r="L152" s="2">
        <v>-58.458364000000003</v>
      </c>
      <c r="M152" s="32">
        <v>43079</v>
      </c>
      <c r="N152" s="32">
        <v>43616</v>
      </c>
      <c r="O152" s="2">
        <v>17</v>
      </c>
      <c r="P152" s="2">
        <v>100</v>
      </c>
      <c r="Q152" s="2" t="s">
        <v>1340</v>
      </c>
      <c r="R152" s="2" t="s">
        <v>1341</v>
      </c>
      <c r="S152" s="2"/>
      <c r="T152" s="2"/>
      <c r="U152" s="2" t="s">
        <v>212</v>
      </c>
      <c r="V152" s="2">
        <v>2017</v>
      </c>
      <c r="W152" s="2" t="s">
        <v>46</v>
      </c>
      <c r="X152" s="2" t="s">
        <v>1342</v>
      </c>
      <c r="Y152" s="2">
        <v>33504596309</v>
      </c>
      <c r="Z152" s="2">
        <v>1680</v>
      </c>
      <c r="AA152" s="2">
        <v>250</v>
      </c>
      <c r="AB152" s="2" t="s">
        <v>48</v>
      </c>
      <c r="AC152" s="2"/>
      <c r="AD152" s="2"/>
      <c r="AE152" s="2" t="s">
        <v>1244</v>
      </c>
      <c r="AF152" s="2" t="s">
        <v>1343</v>
      </c>
      <c r="AG152" s="2"/>
      <c r="AH152" s="2"/>
      <c r="AI152" s="2"/>
    </row>
    <row r="153" spans="1:35">
      <c r="A153" s="2" t="s">
        <v>1344</v>
      </c>
      <c r="B153" s="2" t="s">
        <v>1345</v>
      </c>
      <c r="C153" s="2" t="s">
        <v>37</v>
      </c>
      <c r="D153" s="2" t="s">
        <v>86</v>
      </c>
      <c r="E153" s="2" t="s">
        <v>825</v>
      </c>
      <c r="F153" s="2" t="s">
        <v>1346</v>
      </c>
      <c r="G153" s="15">
        <v>314660453</v>
      </c>
      <c r="H153" s="2">
        <v>4</v>
      </c>
      <c r="I153" s="2" t="s">
        <v>349</v>
      </c>
      <c r="J153" s="2" t="s">
        <v>1347</v>
      </c>
      <c r="K153" s="2">
        <v>-34.618658089999997</v>
      </c>
      <c r="L153" s="2">
        <v>-58.355824159999997</v>
      </c>
      <c r="M153" s="32">
        <v>43160</v>
      </c>
      <c r="N153" s="32">
        <v>43615</v>
      </c>
      <c r="O153" s="2">
        <v>14</v>
      </c>
      <c r="P153" s="2">
        <v>100</v>
      </c>
      <c r="Q153" s="2" t="s">
        <v>1348</v>
      </c>
      <c r="R153" s="2"/>
      <c r="S153" s="2"/>
      <c r="T153" s="2"/>
      <c r="U153" s="2" t="s">
        <v>45</v>
      </c>
      <c r="V153" s="2">
        <v>2017</v>
      </c>
      <c r="W153" s="2" t="s">
        <v>46</v>
      </c>
      <c r="X153" s="2" t="s">
        <v>1349</v>
      </c>
      <c r="Y153" s="2">
        <v>30505454436</v>
      </c>
      <c r="Z153" s="2">
        <v>2252</v>
      </c>
      <c r="AA153" s="2">
        <v>102</v>
      </c>
      <c r="AB153" s="2" t="s">
        <v>48</v>
      </c>
      <c r="AC153" s="2" t="s">
        <v>48</v>
      </c>
      <c r="AD153" s="2"/>
      <c r="AE153" s="2" t="s">
        <v>1350</v>
      </c>
      <c r="AF153" s="2" t="s">
        <v>1351</v>
      </c>
      <c r="AG153" s="2" t="s">
        <v>1352</v>
      </c>
      <c r="AH153" s="2"/>
      <c r="AI153" s="2"/>
    </row>
    <row r="154" spans="1:35">
      <c r="A154" s="2" t="s">
        <v>1353</v>
      </c>
      <c r="B154" s="2" t="s">
        <v>1354</v>
      </c>
      <c r="C154" s="2" t="s">
        <v>37</v>
      </c>
      <c r="D154" s="2" t="s">
        <v>764</v>
      </c>
      <c r="E154" s="2" t="s">
        <v>855</v>
      </c>
      <c r="F154" s="2" t="s">
        <v>1355</v>
      </c>
      <c r="G154" s="15">
        <v>105154463</v>
      </c>
      <c r="H154" s="2">
        <v>9</v>
      </c>
      <c r="I154" s="2" t="s">
        <v>835</v>
      </c>
      <c r="J154" s="2" t="s">
        <v>1356</v>
      </c>
      <c r="K154" s="2">
        <v>-34.66006977</v>
      </c>
      <c r="L154" s="2">
        <v>-58.474215940000001</v>
      </c>
      <c r="M154" s="32">
        <v>42902</v>
      </c>
      <c r="N154" s="32">
        <v>43860</v>
      </c>
      <c r="O154" s="2">
        <v>37</v>
      </c>
      <c r="P154" s="2">
        <v>100</v>
      </c>
      <c r="Q154" s="2" t="s">
        <v>1357</v>
      </c>
      <c r="R154" s="2" t="s">
        <v>1358</v>
      </c>
      <c r="S154" s="2" t="s">
        <v>1359</v>
      </c>
      <c r="T154" s="2"/>
      <c r="U154" s="2" t="s">
        <v>921</v>
      </c>
      <c r="V154" s="2">
        <v>2014</v>
      </c>
      <c r="W154" s="2" t="s">
        <v>46</v>
      </c>
      <c r="X154" s="2" t="s">
        <v>1360</v>
      </c>
      <c r="Y154" s="2">
        <v>30707962654</v>
      </c>
      <c r="Z154" s="2"/>
      <c r="AA154" s="2">
        <v>45</v>
      </c>
      <c r="AB154" s="2" t="s">
        <v>48</v>
      </c>
      <c r="AC154" s="2"/>
      <c r="AD154" s="2"/>
      <c r="AE154" s="2" t="s">
        <v>1361</v>
      </c>
      <c r="AF154" s="2" t="s">
        <v>1362</v>
      </c>
      <c r="AG154" s="2"/>
      <c r="AH154" s="2"/>
      <c r="AI154" s="2"/>
    </row>
    <row r="155" spans="1:35">
      <c r="A155" s="2" t="s">
        <v>1363</v>
      </c>
      <c r="B155" s="2" t="s">
        <v>1364</v>
      </c>
      <c r="C155" s="2" t="s">
        <v>37</v>
      </c>
      <c r="D155" s="2" t="s">
        <v>764</v>
      </c>
      <c r="E155" s="2" t="s">
        <v>855</v>
      </c>
      <c r="F155" s="2" t="s">
        <v>1365</v>
      </c>
      <c r="G155" s="15">
        <v>7817140</v>
      </c>
      <c r="H155" s="2">
        <v>4</v>
      </c>
      <c r="I155" s="2" t="s">
        <v>399</v>
      </c>
      <c r="J155" s="2" t="s">
        <v>1366</v>
      </c>
      <c r="K155" s="2">
        <v>-34.62890617</v>
      </c>
      <c r="L155" s="2">
        <v>-58.377611950000002</v>
      </c>
      <c r="M155" s="32">
        <v>42983</v>
      </c>
      <c r="N155" s="32">
        <v>43161</v>
      </c>
      <c r="O155" s="2">
        <v>6</v>
      </c>
      <c r="P155" s="2">
        <v>100</v>
      </c>
      <c r="Q155" s="2" t="s">
        <v>1367</v>
      </c>
      <c r="R155" s="2" t="s">
        <v>1368</v>
      </c>
      <c r="S155" s="2"/>
      <c r="T155" s="2"/>
      <c r="U155" s="2" t="s">
        <v>952</v>
      </c>
      <c r="V155" s="2">
        <v>2016</v>
      </c>
      <c r="W155" s="2" t="s">
        <v>237</v>
      </c>
      <c r="X155" s="16">
        <v>42430</v>
      </c>
      <c r="Y155" s="2">
        <v>30714207667</v>
      </c>
      <c r="Z155" s="2"/>
      <c r="AA155" s="2">
        <v>6</v>
      </c>
      <c r="AB155" s="2"/>
      <c r="AC155" s="2"/>
      <c r="AD155" s="2"/>
      <c r="AE155" s="2" t="s">
        <v>1369</v>
      </c>
      <c r="AF155" s="2" t="s">
        <v>1370</v>
      </c>
      <c r="AG155" s="2"/>
      <c r="AH155" s="2"/>
      <c r="AI155" s="2"/>
    </row>
    <row r="156" spans="1:35">
      <c r="A156" s="2" t="s">
        <v>935</v>
      </c>
      <c r="B156" s="2" t="s">
        <v>1371</v>
      </c>
      <c r="C156" s="2" t="s">
        <v>37</v>
      </c>
      <c r="D156" s="2" t="s">
        <v>764</v>
      </c>
      <c r="E156" s="2" t="s">
        <v>855</v>
      </c>
      <c r="F156" s="2" t="s">
        <v>1372</v>
      </c>
      <c r="G156" s="15">
        <v>8660000</v>
      </c>
      <c r="H156" s="2">
        <v>14</v>
      </c>
      <c r="I156" s="2" t="s">
        <v>422</v>
      </c>
      <c r="J156" s="2" t="s">
        <v>938</v>
      </c>
      <c r="K156" s="2">
        <v>-34.581139</v>
      </c>
      <c r="L156" s="2">
        <v>-58.406896000000003</v>
      </c>
      <c r="M156" s="32">
        <v>42380</v>
      </c>
      <c r="N156" s="32">
        <v>42943</v>
      </c>
      <c r="O156" s="2">
        <v>18</v>
      </c>
      <c r="P156" s="2">
        <v>100</v>
      </c>
      <c r="Q156" s="2" t="s">
        <v>1373</v>
      </c>
      <c r="R156" s="2"/>
      <c r="S156" s="2"/>
      <c r="T156" s="2"/>
      <c r="U156" s="2" t="s">
        <v>1374</v>
      </c>
      <c r="V156" s="2">
        <v>2016</v>
      </c>
      <c r="W156" s="2" t="s">
        <v>46</v>
      </c>
      <c r="X156" s="2" t="s">
        <v>1375</v>
      </c>
      <c r="Y156" s="2">
        <v>30500527230</v>
      </c>
      <c r="Z156" s="2"/>
      <c r="AA156" s="2">
        <v>17</v>
      </c>
      <c r="AB156" s="2"/>
      <c r="AC156" s="2" t="s">
        <v>48</v>
      </c>
      <c r="AD156" s="2"/>
      <c r="AE156" s="2" t="s">
        <v>943</v>
      </c>
      <c r="AF156" s="2" t="s">
        <v>1376</v>
      </c>
      <c r="AG156" s="2" t="s">
        <v>1377</v>
      </c>
      <c r="AH156" s="2"/>
      <c r="AI156" s="2"/>
    </row>
    <row r="157" spans="1:35">
      <c r="A157" s="2" t="s">
        <v>1378</v>
      </c>
      <c r="B157" s="2" t="s">
        <v>1379</v>
      </c>
      <c r="C157" s="2" t="s">
        <v>37</v>
      </c>
      <c r="D157" s="2" t="s">
        <v>764</v>
      </c>
      <c r="E157" s="2" t="s">
        <v>855</v>
      </c>
      <c r="F157" s="2" t="s">
        <v>1380</v>
      </c>
      <c r="G157" s="15">
        <v>296735562</v>
      </c>
      <c r="H157" s="2">
        <v>8</v>
      </c>
      <c r="I157" s="2" t="s">
        <v>88</v>
      </c>
      <c r="J157" s="2" t="s">
        <v>1381</v>
      </c>
      <c r="K157" s="2">
        <v>-34.673752839999999</v>
      </c>
      <c r="L157" s="2">
        <v>-58.459024700000001</v>
      </c>
      <c r="M157" s="32">
        <v>42948</v>
      </c>
      <c r="N157" s="32">
        <v>43982</v>
      </c>
      <c r="O157" s="2">
        <v>33</v>
      </c>
      <c r="P157" s="2">
        <v>88</v>
      </c>
      <c r="Q157" s="2" t="s">
        <v>1382</v>
      </c>
      <c r="R157" s="2" t="s">
        <v>1383</v>
      </c>
      <c r="S157" s="2" t="s">
        <v>1384</v>
      </c>
      <c r="T157" s="2" t="s">
        <v>1385</v>
      </c>
      <c r="U157" s="2" t="s">
        <v>1386</v>
      </c>
      <c r="V157" s="2">
        <v>2017</v>
      </c>
      <c r="W157" s="2" t="s">
        <v>46</v>
      </c>
      <c r="X157" s="2" t="s">
        <v>1387</v>
      </c>
      <c r="Y157" s="2">
        <v>33668217759</v>
      </c>
      <c r="Z157" s="2"/>
      <c r="AA157" s="2">
        <v>90</v>
      </c>
      <c r="AB157" s="2"/>
      <c r="AC157" s="2" t="s">
        <v>48</v>
      </c>
      <c r="AD157" s="2"/>
      <c r="AE157" s="2" t="s">
        <v>1388</v>
      </c>
      <c r="AF157" s="2" t="s">
        <v>1389</v>
      </c>
      <c r="AG157" s="2" t="s">
        <v>1390</v>
      </c>
      <c r="AH157" s="2"/>
      <c r="AI157" s="2"/>
    </row>
    <row r="158" spans="1:35">
      <c r="A158" s="2" t="s">
        <v>956</v>
      </c>
      <c r="B158" s="2" t="s">
        <v>1391</v>
      </c>
      <c r="C158" s="2" t="s">
        <v>37</v>
      </c>
      <c r="D158" s="2" t="s">
        <v>764</v>
      </c>
      <c r="E158" s="2" t="s">
        <v>855</v>
      </c>
      <c r="F158" s="2" t="s">
        <v>1392</v>
      </c>
      <c r="G158" s="15">
        <v>8110000</v>
      </c>
      <c r="H158" s="2">
        <v>4</v>
      </c>
      <c r="I158" s="2" t="s">
        <v>366</v>
      </c>
      <c r="J158" s="2" t="s">
        <v>959</v>
      </c>
      <c r="K158" s="2">
        <v>-34.643051749999998</v>
      </c>
      <c r="L158" s="2">
        <v>-58.41141236</v>
      </c>
      <c r="M158" s="32">
        <v>42597</v>
      </c>
      <c r="N158" s="32">
        <v>42612</v>
      </c>
      <c r="O158" s="2">
        <v>0</v>
      </c>
      <c r="P158" s="2">
        <v>100</v>
      </c>
      <c r="Q158" s="2" t="s">
        <v>1393</v>
      </c>
      <c r="R158" s="2"/>
      <c r="S158" s="2"/>
      <c r="T158" s="2"/>
      <c r="U158" s="2" t="s">
        <v>1374</v>
      </c>
      <c r="V158" s="2">
        <v>2016</v>
      </c>
      <c r="W158" s="2" t="s">
        <v>46</v>
      </c>
      <c r="X158" s="2" t="s">
        <v>1375</v>
      </c>
      <c r="Y158" s="2">
        <v>30500527230</v>
      </c>
      <c r="Z158" s="2"/>
      <c r="AA158" s="2">
        <v>17</v>
      </c>
      <c r="AB158" s="2"/>
      <c r="AC158" s="2"/>
      <c r="AD158" s="2"/>
      <c r="AE158" s="2" t="s">
        <v>966</v>
      </c>
      <c r="AF158" s="2" t="s">
        <v>1394</v>
      </c>
      <c r="AG158" s="2"/>
      <c r="AH158" s="2"/>
      <c r="AI158" s="2"/>
    </row>
    <row r="159" spans="1:35">
      <c r="A159" s="2" t="s">
        <v>1395</v>
      </c>
      <c r="B159" s="2" t="s">
        <v>1396</v>
      </c>
      <c r="C159" s="2" t="s">
        <v>37</v>
      </c>
      <c r="D159" s="2" t="s">
        <v>764</v>
      </c>
      <c r="E159" s="2" t="s">
        <v>855</v>
      </c>
      <c r="F159" s="2" t="s">
        <v>1397</v>
      </c>
      <c r="G159" s="15">
        <v>17406748</v>
      </c>
      <c r="H159" s="2">
        <v>9</v>
      </c>
      <c r="I159" s="2" t="s">
        <v>301</v>
      </c>
      <c r="J159" s="2" t="s">
        <v>1398</v>
      </c>
      <c r="K159" s="2">
        <v>-34.649353380000001</v>
      </c>
      <c r="L159" s="2">
        <v>-58.515800560000002</v>
      </c>
      <c r="M159" s="32">
        <v>42542</v>
      </c>
      <c r="N159" s="32">
        <v>43404</v>
      </c>
      <c r="O159" s="2">
        <v>28</v>
      </c>
      <c r="P159" s="2">
        <v>100</v>
      </c>
      <c r="Q159" s="2" t="s">
        <v>1399</v>
      </c>
      <c r="R159" s="2" t="s">
        <v>1400</v>
      </c>
      <c r="S159" s="2" t="s">
        <v>1401</v>
      </c>
      <c r="T159" s="2"/>
      <c r="U159" s="2" t="s">
        <v>1402</v>
      </c>
      <c r="V159" s="2">
        <v>2014</v>
      </c>
      <c r="W159" s="2" t="s">
        <v>46</v>
      </c>
      <c r="X159" s="2" t="s">
        <v>1403</v>
      </c>
      <c r="Y159" s="2">
        <v>30712548114</v>
      </c>
      <c r="Z159" s="2"/>
      <c r="AA159" s="2">
        <v>9</v>
      </c>
      <c r="AB159" s="2"/>
      <c r="AC159" s="2"/>
      <c r="AD159" s="2"/>
      <c r="AE159" s="2" t="s">
        <v>1404</v>
      </c>
      <c r="AF159" s="2" t="s">
        <v>1405</v>
      </c>
      <c r="AG159" s="2"/>
      <c r="AH159" s="2"/>
      <c r="AI159" s="2"/>
    </row>
    <row r="160" spans="1:35">
      <c r="A160" s="2" t="s">
        <v>1406</v>
      </c>
      <c r="B160" s="2" t="s">
        <v>1407</v>
      </c>
      <c r="C160" s="2" t="s">
        <v>37</v>
      </c>
      <c r="D160" s="2" t="s">
        <v>764</v>
      </c>
      <c r="E160" s="2" t="s">
        <v>855</v>
      </c>
      <c r="F160" s="2" t="s">
        <v>1408</v>
      </c>
      <c r="G160" s="15">
        <v>2391883</v>
      </c>
      <c r="H160" s="2">
        <v>2</v>
      </c>
      <c r="I160" s="2" t="s">
        <v>293</v>
      </c>
      <c r="J160" s="2" t="s">
        <v>1409</v>
      </c>
      <c r="K160" s="2">
        <v>-34.594522789999999</v>
      </c>
      <c r="L160" s="2">
        <v>-58.410731910000003</v>
      </c>
      <c r="M160" s="32">
        <v>42933</v>
      </c>
      <c r="N160" s="32">
        <v>43052</v>
      </c>
      <c r="O160" s="2">
        <v>4</v>
      </c>
      <c r="P160" s="2">
        <v>100</v>
      </c>
      <c r="Q160" s="2" t="s">
        <v>1410</v>
      </c>
      <c r="R160" s="2" t="s">
        <v>1411</v>
      </c>
      <c r="S160" s="2" t="s">
        <v>1412</v>
      </c>
      <c r="T160" s="2"/>
      <c r="U160" s="2" t="s">
        <v>964</v>
      </c>
      <c r="V160" s="2">
        <v>2014</v>
      </c>
      <c r="W160" s="2" t="s">
        <v>941</v>
      </c>
      <c r="X160" s="2" t="s">
        <v>1413</v>
      </c>
      <c r="Y160" s="2">
        <v>30650988600</v>
      </c>
      <c r="Z160" s="2"/>
      <c r="AA160" s="2">
        <v>10</v>
      </c>
      <c r="AB160" s="2"/>
      <c r="AC160" s="2"/>
      <c r="AD160" s="2"/>
      <c r="AE160" s="2" t="s">
        <v>1414</v>
      </c>
      <c r="AF160" s="2" t="s">
        <v>1415</v>
      </c>
      <c r="AG160" s="2"/>
      <c r="AH160" s="2"/>
      <c r="AI160" s="2"/>
    </row>
    <row r="161" spans="1:35">
      <c r="A161" s="2" t="s">
        <v>1406</v>
      </c>
      <c r="B161" s="2" t="s">
        <v>1416</v>
      </c>
      <c r="C161" s="2" t="s">
        <v>37</v>
      </c>
      <c r="D161" s="2" t="s">
        <v>764</v>
      </c>
      <c r="E161" s="2" t="s">
        <v>855</v>
      </c>
      <c r="F161" s="2" t="s">
        <v>1417</v>
      </c>
      <c r="G161" s="15">
        <v>1800000</v>
      </c>
      <c r="H161" s="2">
        <v>2</v>
      </c>
      <c r="I161" s="2" t="s">
        <v>293</v>
      </c>
      <c r="J161" s="2" t="s">
        <v>1409</v>
      </c>
      <c r="K161" s="2">
        <v>-34.594522789999999</v>
      </c>
      <c r="L161" s="2">
        <v>-58.410731910000003</v>
      </c>
      <c r="M161" s="32">
        <v>42842</v>
      </c>
      <c r="N161" s="32">
        <v>42948</v>
      </c>
      <c r="O161" s="2">
        <v>4</v>
      </c>
      <c r="P161" s="2">
        <v>100</v>
      </c>
      <c r="Q161" s="2" t="s">
        <v>1418</v>
      </c>
      <c r="R161" s="2"/>
      <c r="S161" s="2"/>
      <c r="T161" s="2"/>
      <c r="U161" s="2" t="s">
        <v>1419</v>
      </c>
      <c r="V161" s="2">
        <v>2014</v>
      </c>
      <c r="W161" s="2" t="s">
        <v>6608</v>
      </c>
      <c r="X161" s="2" t="s">
        <v>1413</v>
      </c>
      <c r="Y161" s="2">
        <v>30647354072</v>
      </c>
      <c r="Z161" s="2"/>
      <c r="AA161" s="2">
        <v>3</v>
      </c>
      <c r="AB161" s="2"/>
      <c r="AC161" s="2"/>
      <c r="AD161" s="2"/>
      <c r="AE161" s="2" t="s">
        <v>1414</v>
      </c>
      <c r="AF161" s="2" t="s">
        <v>1415</v>
      </c>
      <c r="AG161" s="2"/>
      <c r="AH161" s="2"/>
      <c r="AI161" s="2"/>
    </row>
    <row r="162" spans="1:35">
      <c r="A162" s="2" t="s">
        <v>1420</v>
      </c>
      <c r="B162" s="2" t="s">
        <v>1421</v>
      </c>
      <c r="C162" s="2" t="s">
        <v>37</v>
      </c>
      <c r="D162" s="2" t="s">
        <v>764</v>
      </c>
      <c r="E162" s="2" t="s">
        <v>855</v>
      </c>
      <c r="F162" s="2" t="s">
        <v>1422</v>
      </c>
      <c r="G162" s="15">
        <v>8250000</v>
      </c>
      <c r="H162" s="2">
        <v>4</v>
      </c>
      <c r="I162" s="2" t="s">
        <v>399</v>
      </c>
      <c r="J162" s="2" t="s">
        <v>1423</v>
      </c>
      <c r="K162" s="2">
        <v>-34.630241679999997</v>
      </c>
      <c r="L162" s="2">
        <v>-58.375582870000002</v>
      </c>
      <c r="M162" s="32">
        <v>42733</v>
      </c>
      <c r="N162" s="32">
        <v>43098</v>
      </c>
      <c r="O162" s="2">
        <v>12</v>
      </c>
      <c r="P162" s="2">
        <v>100</v>
      </c>
      <c r="Q162" s="2" t="s">
        <v>1424</v>
      </c>
      <c r="R162" s="2" t="s">
        <v>1425</v>
      </c>
      <c r="S162" s="2" t="s">
        <v>1426</v>
      </c>
      <c r="T162" s="2"/>
      <c r="U162" s="2" t="s">
        <v>1419</v>
      </c>
      <c r="V162" s="2">
        <v>2014</v>
      </c>
      <c r="W162" s="2" t="s">
        <v>900</v>
      </c>
      <c r="X162" s="2" t="s">
        <v>1427</v>
      </c>
      <c r="Y162" s="2">
        <v>30647354072</v>
      </c>
      <c r="Z162" s="2"/>
      <c r="AA162" s="2">
        <v>4</v>
      </c>
      <c r="AB162" s="2"/>
      <c r="AC162" s="2"/>
      <c r="AD162" s="2"/>
      <c r="AE162" s="2" t="s">
        <v>1428</v>
      </c>
      <c r="AF162" s="2"/>
      <c r="AG162" s="2"/>
      <c r="AH162" s="2"/>
      <c r="AI162" s="2"/>
    </row>
    <row r="163" spans="1:35">
      <c r="A163" s="2" t="s">
        <v>1429</v>
      </c>
      <c r="B163" s="2" t="s">
        <v>1430</v>
      </c>
      <c r="C163" s="2" t="s">
        <v>37</v>
      </c>
      <c r="D163" s="2" t="s">
        <v>764</v>
      </c>
      <c r="E163" s="2" t="s">
        <v>855</v>
      </c>
      <c r="F163" s="2" t="s">
        <v>1431</v>
      </c>
      <c r="G163" s="15">
        <v>6263000</v>
      </c>
      <c r="H163" s="2">
        <v>4</v>
      </c>
      <c r="I163" s="2" t="s">
        <v>366</v>
      </c>
      <c r="J163" s="2" t="s">
        <v>1432</v>
      </c>
      <c r="K163" s="2">
        <v>-34.634345879999998</v>
      </c>
      <c r="L163" s="2">
        <v>-58.391360919999997</v>
      </c>
      <c r="M163" s="32">
        <v>42835</v>
      </c>
      <c r="N163" s="32">
        <v>43074</v>
      </c>
      <c r="O163" s="2">
        <v>8</v>
      </c>
      <c r="P163" s="2">
        <v>100</v>
      </c>
      <c r="Q163" s="2" t="s">
        <v>1433</v>
      </c>
      <c r="R163" s="2"/>
      <c r="S163" s="2"/>
      <c r="T163" s="2"/>
      <c r="U163" s="2" t="s">
        <v>964</v>
      </c>
      <c r="V163" s="2">
        <v>2014</v>
      </c>
      <c r="W163" s="2" t="s">
        <v>6608</v>
      </c>
      <c r="X163" s="2" t="s">
        <v>1434</v>
      </c>
      <c r="Y163" s="2">
        <v>30650988600</v>
      </c>
      <c r="Z163" s="2"/>
      <c r="AA163" s="2">
        <v>12</v>
      </c>
      <c r="AB163" s="2"/>
      <c r="AC163" s="2"/>
      <c r="AD163" s="2"/>
      <c r="AE163" s="2" t="s">
        <v>1435</v>
      </c>
      <c r="AF163" s="2" t="s">
        <v>1436</v>
      </c>
      <c r="AG163" s="2"/>
      <c r="AH163" s="2"/>
      <c r="AI163" s="2"/>
    </row>
    <row r="164" spans="1:35">
      <c r="A164" s="2" t="s">
        <v>935</v>
      </c>
      <c r="B164" s="2" t="s">
        <v>1437</v>
      </c>
      <c r="C164" s="2" t="s">
        <v>37</v>
      </c>
      <c r="D164" s="2" t="s">
        <v>764</v>
      </c>
      <c r="E164" s="2" t="s">
        <v>855</v>
      </c>
      <c r="F164" s="2" t="s">
        <v>1438</v>
      </c>
      <c r="G164" s="15">
        <v>6842615</v>
      </c>
      <c r="H164" s="2">
        <v>14</v>
      </c>
      <c r="I164" s="2" t="s">
        <v>422</v>
      </c>
      <c r="J164" s="2" t="s">
        <v>938</v>
      </c>
      <c r="K164" s="2">
        <v>-34.581139</v>
      </c>
      <c r="L164" s="2">
        <v>-58.406896000000003</v>
      </c>
      <c r="M164" s="32">
        <v>42636</v>
      </c>
      <c r="N164" s="32">
        <v>42825</v>
      </c>
      <c r="O164" s="2">
        <v>6</v>
      </c>
      <c r="P164" s="2">
        <v>100</v>
      </c>
      <c r="Q164" s="2" t="s">
        <v>1439</v>
      </c>
      <c r="R164" s="2" t="s">
        <v>1440</v>
      </c>
      <c r="S164" s="2"/>
      <c r="T164" s="2"/>
      <c r="U164" s="2" t="s">
        <v>940</v>
      </c>
      <c r="V164" s="2">
        <v>2014</v>
      </c>
      <c r="W164" s="2" t="s">
        <v>46</v>
      </c>
      <c r="X164" s="2" t="s">
        <v>1441</v>
      </c>
      <c r="Y164" s="2">
        <v>30561265255</v>
      </c>
      <c r="Z164" s="2"/>
      <c r="AA164" s="2">
        <v>7</v>
      </c>
      <c r="AB164" s="2"/>
      <c r="AC164" s="2"/>
      <c r="AD164" s="2"/>
      <c r="AE164" s="2" t="s">
        <v>943</v>
      </c>
      <c r="AF164" s="2" t="s">
        <v>944</v>
      </c>
      <c r="AG164" s="2" t="s">
        <v>945</v>
      </c>
      <c r="AH164" s="2"/>
      <c r="AI164" s="2"/>
    </row>
    <row r="165" spans="1:35">
      <c r="A165" s="2" t="s">
        <v>1442</v>
      </c>
      <c r="B165" s="2" t="s">
        <v>1443</v>
      </c>
      <c r="C165" s="2" t="s">
        <v>37</v>
      </c>
      <c r="D165" s="2" t="s">
        <v>54</v>
      </c>
      <c r="E165" s="2" t="s">
        <v>1044</v>
      </c>
      <c r="F165" s="2" t="s">
        <v>1444</v>
      </c>
      <c r="G165" s="15">
        <v>20640490</v>
      </c>
      <c r="H165" s="2">
        <v>2</v>
      </c>
      <c r="I165" s="2" t="s">
        <v>293</v>
      </c>
      <c r="J165" s="2" t="s">
        <v>1445</v>
      </c>
      <c r="K165" s="2">
        <v>-34.583075950000001</v>
      </c>
      <c r="L165" s="2">
        <v>-58.397317409999999</v>
      </c>
      <c r="M165" s="32">
        <v>43063</v>
      </c>
      <c r="N165" s="32">
        <v>43342</v>
      </c>
      <c r="O165" s="2">
        <v>9</v>
      </c>
      <c r="P165" s="2">
        <v>100</v>
      </c>
      <c r="Q165" s="2" t="s">
        <v>1446</v>
      </c>
      <c r="R165" s="2" t="s">
        <v>1447</v>
      </c>
      <c r="S165" s="2" t="s">
        <v>1448</v>
      </c>
      <c r="T165" s="2" t="s">
        <v>1449</v>
      </c>
      <c r="U165" s="2" t="s">
        <v>474</v>
      </c>
      <c r="V165" s="2">
        <v>2017</v>
      </c>
      <c r="W165" s="2"/>
      <c r="X165" s="2"/>
      <c r="Y165" s="2">
        <v>30677303863</v>
      </c>
      <c r="Z165" s="2">
        <v>12000</v>
      </c>
      <c r="AA165" s="2"/>
      <c r="AB165" s="2"/>
      <c r="AC165" s="2"/>
      <c r="AD165" s="2"/>
      <c r="AE165" s="2" t="s">
        <v>1450</v>
      </c>
      <c r="AF165" s="2" t="s">
        <v>1451</v>
      </c>
      <c r="AG165" s="2"/>
      <c r="AH165" s="2"/>
      <c r="AI165" s="2"/>
    </row>
    <row r="166" spans="1:35">
      <c r="A166" s="2" t="s">
        <v>1452</v>
      </c>
      <c r="B166" s="2" t="s">
        <v>1453</v>
      </c>
      <c r="C166" s="2" t="s">
        <v>37</v>
      </c>
      <c r="D166" s="2" t="s">
        <v>261</v>
      </c>
      <c r="E166" s="2" t="s">
        <v>1044</v>
      </c>
      <c r="F166" s="2" t="s">
        <v>1454</v>
      </c>
      <c r="G166" s="15">
        <v>1741124</v>
      </c>
      <c r="H166" s="2">
        <v>1</v>
      </c>
      <c r="I166" s="2" t="s">
        <v>1455</v>
      </c>
      <c r="J166" s="2" t="s">
        <v>1456</v>
      </c>
      <c r="K166" s="2">
        <v>-34.62464173</v>
      </c>
      <c r="L166" s="2">
        <v>-58.380896110000002</v>
      </c>
      <c r="M166" s="32">
        <v>42923</v>
      </c>
      <c r="N166" s="32">
        <v>43060</v>
      </c>
      <c r="O166" s="2">
        <v>4</v>
      </c>
      <c r="P166" s="2">
        <v>100</v>
      </c>
      <c r="Q166" s="2" t="s">
        <v>1457</v>
      </c>
      <c r="R166" s="2" t="s">
        <v>1458</v>
      </c>
      <c r="S166" s="2" t="s">
        <v>1459</v>
      </c>
      <c r="T166" s="2" t="s">
        <v>1460</v>
      </c>
      <c r="U166" s="2" t="s">
        <v>1461</v>
      </c>
      <c r="V166" s="2">
        <v>2017</v>
      </c>
      <c r="W166" s="2"/>
      <c r="X166" s="2"/>
      <c r="Y166" s="2">
        <v>30714444936</v>
      </c>
      <c r="Z166" s="2">
        <v>15000</v>
      </c>
      <c r="AA166" s="2"/>
      <c r="AB166" s="2"/>
      <c r="AC166" s="2"/>
      <c r="AD166" s="2"/>
      <c r="AE166" s="2" t="s">
        <v>1462</v>
      </c>
      <c r="AF166" s="2"/>
      <c r="AG166" s="2"/>
      <c r="AH166" s="2"/>
      <c r="AI166" s="2"/>
    </row>
    <row r="167" spans="1:35">
      <c r="A167" s="2" t="s">
        <v>1463</v>
      </c>
      <c r="B167" s="2" t="s">
        <v>1464</v>
      </c>
      <c r="C167" s="2" t="s">
        <v>37</v>
      </c>
      <c r="D167" s="2" t="s">
        <v>54</v>
      </c>
      <c r="E167" s="2" t="s">
        <v>1044</v>
      </c>
      <c r="F167" s="2" t="s">
        <v>1465</v>
      </c>
      <c r="G167" s="15">
        <v>3136293</v>
      </c>
      <c r="H167" s="2">
        <v>9</v>
      </c>
      <c r="I167" s="2" t="s">
        <v>835</v>
      </c>
      <c r="J167" s="2" t="s">
        <v>1466</v>
      </c>
      <c r="K167" s="2">
        <v>-34.644873369999999</v>
      </c>
      <c r="L167" s="2">
        <v>-58.495252129999997</v>
      </c>
      <c r="M167" s="32">
        <v>42979</v>
      </c>
      <c r="N167" s="32">
        <v>43008</v>
      </c>
      <c r="O167" s="2">
        <v>0</v>
      </c>
      <c r="P167" s="2">
        <v>100</v>
      </c>
      <c r="Q167" s="2" t="s">
        <v>1467</v>
      </c>
      <c r="R167" s="2" t="s">
        <v>1468</v>
      </c>
      <c r="S167" s="2" t="s">
        <v>1469</v>
      </c>
      <c r="T167" s="2"/>
      <c r="U167" s="2" t="s">
        <v>1470</v>
      </c>
      <c r="V167" s="2">
        <v>2016</v>
      </c>
      <c r="W167" s="2"/>
      <c r="X167" s="2"/>
      <c r="Y167" s="2">
        <v>30711780846</v>
      </c>
      <c r="Z167" s="2">
        <v>120000</v>
      </c>
      <c r="AA167" s="2"/>
      <c r="AB167" s="2"/>
      <c r="AC167" s="2"/>
      <c r="AD167" s="2"/>
      <c r="AE167" s="2" t="s">
        <v>1471</v>
      </c>
      <c r="AF167" s="2"/>
      <c r="AG167" s="2"/>
      <c r="AH167" s="2"/>
      <c r="AI167" s="2"/>
    </row>
    <row r="168" spans="1:35">
      <c r="A168" s="2" t="s">
        <v>1472</v>
      </c>
      <c r="B168" s="2" t="s">
        <v>1473</v>
      </c>
      <c r="C168" s="2" t="s">
        <v>37</v>
      </c>
      <c r="D168" s="2" t="s">
        <v>86</v>
      </c>
      <c r="E168" s="2" t="s">
        <v>825</v>
      </c>
      <c r="F168" s="2" t="s">
        <v>1474</v>
      </c>
      <c r="G168" s="15">
        <v>314876218</v>
      </c>
      <c r="H168" s="2">
        <v>15</v>
      </c>
      <c r="I168" s="2" t="s">
        <v>774</v>
      </c>
      <c r="J168" s="2" t="s">
        <v>1475</v>
      </c>
      <c r="K168" s="2">
        <v>-34.583846209999997</v>
      </c>
      <c r="L168" s="2">
        <v>-58.45458627</v>
      </c>
      <c r="M168" s="32">
        <v>43160</v>
      </c>
      <c r="N168" s="32">
        <v>43830</v>
      </c>
      <c r="O168" s="2">
        <v>16</v>
      </c>
      <c r="P168" s="2">
        <v>100</v>
      </c>
      <c r="Q168" s="2" t="s">
        <v>1476</v>
      </c>
      <c r="R168" s="2" t="s">
        <v>1477</v>
      </c>
      <c r="S168" s="2"/>
      <c r="T168" s="2"/>
      <c r="U168" s="2" t="s">
        <v>1478</v>
      </c>
      <c r="V168" s="2">
        <v>2017</v>
      </c>
      <c r="W168" s="2" t="s">
        <v>46</v>
      </c>
      <c r="X168" s="2" t="s">
        <v>1479</v>
      </c>
      <c r="Y168" s="2">
        <v>33504596309</v>
      </c>
      <c r="Z168" s="2">
        <v>2688</v>
      </c>
      <c r="AA168" s="2">
        <v>115</v>
      </c>
      <c r="AB168" s="2" t="s">
        <v>48</v>
      </c>
      <c r="AC168" s="2" t="s">
        <v>48</v>
      </c>
      <c r="AD168" s="2"/>
      <c r="AE168" s="2" t="s">
        <v>1480</v>
      </c>
      <c r="AF168" s="2" t="s">
        <v>1481</v>
      </c>
      <c r="AG168" s="2" t="s">
        <v>1482</v>
      </c>
      <c r="AH168" s="2"/>
      <c r="AI168" s="2"/>
    </row>
    <row r="169" spans="1:35">
      <c r="A169" s="2" t="s">
        <v>1483</v>
      </c>
      <c r="B169" s="2" t="s">
        <v>1484</v>
      </c>
      <c r="C169" s="2" t="s">
        <v>37</v>
      </c>
      <c r="D169" s="2" t="s">
        <v>86</v>
      </c>
      <c r="E169" s="2" t="s">
        <v>825</v>
      </c>
      <c r="F169" s="2" t="s">
        <v>1485</v>
      </c>
      <c r="G169" s="15">
        <v>60912546</v>
      </c>
      <c r="H169" s="2">
        <v>4</v>
      </c>
      <c r="I169" s="2" t="s">
        <v>1486</v>
      </c>
      <c r="J169" s="2" t="s">
        <v>1487</v>
      </c>
      <c r="K169" s="2">
        <v>-34.658200800000003</v>
      </c>
      <c r="L169" s="2">
        <v>-58.401838769999998</v>
      </c>
      <c r="M169" s="32">
        <v>42716</v>
      </c>
      <c r="N169" s="32">
        <v>43555</v>
      </c>
      <c r="O169" s="2">
        <v>27</v>
      </c>
      <c r="P169" s="2">
        <v>100</v>
      </c>
      <c r="Q169" s="2" t="s">
        <v>1488</v>
      </c>
      <c r="R169" s="2" t="s">
        <v>1489</v>
      </c>
      <c r="S169" s="2" t="s">
        <v>1490</v>
      </c>
      <c r="T169" s="2" t="s">
        <v>1491</v>
      </c>
      <c r="U169" s="2" t="s">
        <v>1492</v>
      </c>
      <c r="V169" s="2">
        <v>2014</v>
      </c>
      <c r="W169" s="2" t="s">
        <v>46</v>
      </c>
      <c r="X169" s="2" t="s">
        <v>1493</v>
      </c>
      <c r="Y169" s="2">
        <v>30504418649</v>
      </c>
      <c r="Z169" s="2">
        <v>256</v>
      </c>
      <c r="AA169" s="2">
        <v>120</v>
      </c>
      <c r="AB169" s="2" t="s">
        <v>48</v>
      </c>
      <c r="AC169" s="2"/>
      <c r="AD169" s="2"/>
      <c r="AE169" s="2" t="s">
        <v>1494</v>
      </c>
      <c r="AF169" s="2" t="s">
        <v>1495</v>
      </c>
      <c r="AG169" s="2"/>
      <c r="AH169" s="2"/>
      <c r="AI169" s="2"/>
    </row>
    <row r="170" spans="1:35">
      <c r="A170" s="2" t="s">
        <v>843</v>
      </c>
      <c r="B170" s="2" t="s">
        <v>1496</v>
      </c>
      <c r="C170" s="2" t="s">
        <v>37</v>
      </c>
      <c r="D170" s="2" t="s">
        <v>192</v>
      </c>
      <c r="E170" s="2" t="s">
        <v>55</v>
      </c>
      <c r="F170" s="2" t="s">
        <v>1497</v>
      </c>
      <c r="G170" s="15">
        <v>4669930</v>
      </c>
      <c r="H170" s="2">
        <v>14</v>
      </c>
      <c r="I170" s="2" t="s">
        <v>422</v>
      </c>
      <c r="J170" s="2" t="s">
        <v>846</v>
      </c>
      <c r="K170" s="2">
        <v>-34.578319450000002</v>
      </c>
      <c r="L170" s="2">
        <v>-58.414821099999998</v>
      </c>
      <c r="M170" s="32">
        <v>42694</v>
      </c>
      <c r="N170" s="32">
        <v>43015</v>
      </c>
      <c r="O170" s="2">
        <v>11</v>
      </c>
      <c r="P170" s="2">
        <v>100</v>
      </c>
      <c r="Q170" s="2" t="s">
        <v>605</v>
      </c>
      <c r="R170" s="2"/>
      <c r="S170" s="2"/>
      <c r="T170" s="2"/>
      <c r="U170" s="2" t="s">
        <v>1498</v>
      </c>
      <c r="V170" s="2">
        <v>2017</v>
      </c>
      <c r="W170" s="2" t="s">
        <v>46</v>
      </c>
      <c r="X170" s="2" t="s">
        <v>1499</v>
      </c>
      <c r="Y170" s="2" t="s">
        <v>1500</v>
      </c>
      <c r="Z170" s="2"/>
      <c r="AA170" s="2"/>
      <c r="AB170" s="2"/>
      <c r="AC170" s="2"/>
      <c r="AD170" s="2"/>
      <c r="AE170" s="2" t="s">
        <v>850</v>
      </c>
      <c r="AF170" s="2" t="s">
        <v>1501</v>
      </c>
      <c r="AG170" s="2" t="s">
        <v>1502</v>
      </c>
      <c r="AH170" s="2"/>
      <c r="AI170" s="2"/>
    </row>
    <row r="171" spans="1:35">
      <c r="A171" s="2" t="s">
        <v>843</v>
      </c>
      <c r="B171" s="2" t="s">
        <v>1503</v>
      </c>
      <c r="C171" s="2" t="s">
        <v>37</v>
      </c>
      <c r="D171" s="2" t="s">
        <v>192</v>
      </c>
      <c r="E171" s="2" t="s">
        <v>55</v>
      </c>
      <c r="F171" s="2" t="s">
        <v>1504</v>
      </c>
      <c r="G171" s="15">
        <v>610907</v>
      </c>
      <c r="H171" s="2">
        <v>14</v>
      </c>
      <c r="I171" s="2" t="s">
        <v>422</v>
      </c>
      <c r="J171" s="2" t="s">
        <v>846</v>
      </c>
      <c r="K171" s="2">
        <v>-34.578319450000002</v>
      </c>
      <c r="L171" s="2">
        <v>-58.414821099999998</v>
      </c>
      <c r="M171" s="32">
        <v>42913</v>
      </c>
      <c r="N171" s="32">
        <v>43074</v>
      </c>
      <c r="O171" s="2">
        <v>6</v>
      </c>
      <c r="P171" s="2">
        <v>100</v>
      </c>
      <c r="Q171" s="2" t="s">
        <v>1505</v>
      </c>
      <c r="R171" s="2" t="s">
        <v>1506</v>
      </c>
      <c r="S171" s="2" t="s">
        <v>1507</v>
      </c>
      <c r="T171" s="2" t="s">
        <v>1508</v>
      </c>
      <c r="U171" s="2" t="s">
        <v>1168</v>
      </c>
      <c r="V171" s="2"/>
      <c r="W171" s="2" t="s">
        <v>1169</v>
      </c>
      <c r="X171" s="2" t="s">
        <v>1200</v>
      </c>
      <c r="Y171" s="2">
        <v>33714586799</v>
      </c>
      <c r="Z171" s="2"/>
      <c r="AA171" s="2"/>
      <c r="AB171" s="2"/>
      <c r="AC171" s="2"/>
      <c r="AD171" s="2"/>
      <c r="AE171" s="2" t="s">
        <v>850</v>
      </c>
      <c r="AF171" s="2" t="s">
        <v>1201</v>
      </c>
      <c r="AG171" s="2" t="s">
        <v>1509</v>
      </c>
      <c r="AH171" s="2"/>
      <c r="AI171" s="2"/>
    </row>
    <row r="172" spans="1:35">
      <c r="A172" s="2" t="s">
        <v>1052</v>
      </c>
      <c r="B172" s="2" t="s">
        <v>1510</v>
      </c>
      <c r="C172" s="2" t="s">
        <v>37</v>
      </c>
      <c r="D172" s="2" t="s">
        <v>54</v>
      </c>
      <c r="E172" s="2" t="s">
        <v>1044</v>
      </c>
      <c r="F172" s="2" t="s">
        <v>1511</v>
      </c>
      <c r="G172" s="15">
        <v>1408272</v>
      </c>
      <c r="H172" s="2">
        <v>14</v>
      </c>
      <c r="I172" s="2" t="s">
        <v>422</v>
      </c>
      <c r="J172" s="2" t="s">
        <v>1512</v>
      </c>
      <c r="K172" s="2">
        <v>-34.565290060000002</v>
      </c>
      <c r="L172" s="2">
        <v>-58.438291190000001</v>
      </c>
      <c r="M172" s="32">
        <v>42905</v>
      </c>
      <c r="N172" s="32">
        <v>43047</v>
      </c>
      <c r="O172" s="2">
        <v>5</v>
      </c>
      <c r="P172" s="2">
        <v>100</v>
      </c>
      <c r="Q172" s="2" t="s">
        <v>1513</v>
      </c>
      <c r="R172" s="2" t="s">
        <v>1514</v>
      </c>
      <c r="S172" s="2" t="s">
        <v>1515</v>
      </c>
      <c r="T172" s="2" t="s">
        <v>1516</v>
      </c>
      <c r="U172" s="2" t="s">
        <v>1059</v>
      </c>
      <c r="V172" s="2">
        <v>2017</v>
      </c>
      <c r="W172" s="2"/>
      <c r="X172" s="2"/>
      <c r="Y172" s="2">
        <v>30714522384</v>
      </c>
      <c r="Z172" s="2">
        <v>5000</v>
      </c>
      <c r="AA172" s="2"/>
      <c r="AB172" s="2"/>
      <c r="AC172" s="2"/>
      <c r="AD172" s="2"/>
      <c r="AE172" s="2" t="s">
        <v>1060</v>
      </c>
      <c r="AF172" s="2"/>
      <c r="AG172" s="2"/>
      <c r="AH172" s="2"/>
      <c r="AI172" s="2"/>
    </row>
    <row r="173" spans="1:35">
      <c r="A173" s="2" t="s">
        <v>1052</v>
      </c>
      <c r="B173" s="2" t="s">
        <v>1517</v>
      </c>
      <c r="C173" s="2" t="s">
        <v>37</v>
      </c>
      <c r="D173" s="2" t="s">
        <v>54</v>
      </c>
      <c r="E173" s="2" t="s">
        <v>1044</v>
      </c>
      <c r="F173" s="2" t="s">
        <v>1518</v>
      </c>
      <c r="G173" s="15">
        <v>1611936</v>
      </c>
      <c r="H173" s="2">
        <v>14</v>
      </c>
      <c r="I173" s="2" t="s">
        <v>422</v>
      </c>
      <c r="J173" s="2" t="s">
        <v>1519</v>
      </c>
      <c r="K173" s="2">
        <v>-34.589359330000001</v>
      </c>
      <c r="L173" s="2">
        <v>-58.435473160000001</v>
      </c>
      <c r="M173" s="32">
        <v>42902</v>
      </c>
      <c r="N173" s="32">
        <v>43047</v>
      </c>
      <c r="O173" s="2">
        <v>5</v>
      </c>
      <c r="P173" s="2">
        <v>100</v>
      </c>
      <c r="Q173" s="2" t="s">
        <v>1520</v>
      </c>
      <c r="R173" s="2" t="s">
        <v>1521</v>
      </c>
      <c r="S173" s="2" t="s">
        <v>1522</v>
      </c>
      <c r="T173" s="2" t="s">
        <v>1523</v>
      </c>
      <c r="U173" s="2" t="s">
        <v>1059</v>
      </c>
      <c r="V173" s="2">
        <v>2017</v>
      </c>
      <c r="W173" s="2"/>
      <c r="X173" s="2"/>
      <c r="Y173" s="2">
        <v>30714522384</v>
      </c>
      <c r="Z173" s="2">
        <v>5000</v>
      </c>
      <c r="AA173" s="2"/>
      <c r="AB173" s="2"/>
      <c r="AC173" s="2"/>
      <c r="AD173" s="2"/>
      <c r="AE173" s="2" t="s">
        <v>1060</v>
      </c>
      <c r="AF173" s="2"/>
      <c r="AG173" s="2"/>
      <c r="AH173" s="2"/>
      <c r="AI173" s="2"/>
    </row>
    <row r="174" spans="1:35">
      <c r="A174" s="2" t="s">
        <v>1052</v>
      </c>
      <c r="B174" s="2" t="s">
        <v>1524</v>
      </c>
      <c r="C174" s="2" t="s">
        <v>37</v>
      </c>
      <c r="D174" s="2" t="s">
        <v>54</v>
      </c>
      <c r="E174" s="2" t="s">
        <v>1044</v>
      </c>
      <c r="F174" s="2" t="s">
        <v>1525</v>
      </c>
      <c r="G174" s="15">
        <v>755686</v>
      </c>
      <c r="H174" s="2">
        <v>14</v>
      </c>
      <c r="I174" s="2" t="s">
        <v>422</v>
      </c>
      <c r="J174" s="2" t="s">
        <v>1526</v>
      </c>
      <c r="K174" s="2">
        <v>-34.584187149999998</v>
      </c>
      <c r="L174" s="2">
        <v>-58.427155329999998</v>
      </c>
      <c r="M174" s="32">
        <v>42902</v>
      </c>
      <c r="N174" s="32">
        <v>43047</v>
      </c>
      <c r="O174" s="2">
        <v>5</v>
      </c>
      <c r="P174" s="2">
        <v>100</v>
      </c>
      <c r="Q174" s="2" t="s">
        <v>1527</v>
      </c>
      <c r="R174" s="2" t="s">
        <v>1528</v>
      </c>
      <c r="S174" s="2" t="s">
        <v>1529</v>
      </c>
      <c r="T174" s="2" t="s">
        <v>1530</v>
      </c>
      <c r="U174" s="2" t="s">
        <v>1059</v>
      </c>
      <c r="V174" s="2">
        <v>2017</v>
      </c>
      <c r="W174" s="2"/>
      <c r="X174" s="2"/>
      <c r="Y174" s="2">
        <v>30714522384</v>
      </c>
      <c r="Z174" s="2">
        <v>5000</v>
      </c>
      <c r="AA174" s="2"/>
      <c r="AB174" s="2"/>
      <c r="AC174" s="2"/>
      <c r="AD174" s="2"/>
      <c r="AE174" s="2" t="s">
        <v>1060</v>
      </c>
      <c r="AF174" s="2"/>
      <c r="AG174" s="2"/>
      <c r="AH174" s="2"/>
      <c r="AI174" s="2"/>
    </row>
    <row r="175" spans="1:35">
      <c r="A175" s="2" t="s">
        <v>1483</v>
      </c>
      <c r="B175" s="2" t="s">
        <v>1531</v>
      </c>
      <c r="C175" s="2" t="s">
        <v>37</v>
      </c>
      <c r="D175" s="2" t="s">
        <v>86</v>
      </c>
      <c r="E175" s="2" t="s">
        <v>825</v>
      </c>
      <c r="F175" s="2" t="s">
        <v>1485</v>
      </c>
      <c r="G175" s="15">
        <v>60821903</v>
      </c>
      <c r="H175" s="2">
        <v>4</v>
      </c>
      <c r="I175" s="2" t="s">
        <v>1486</v>
      </c>
      <c r="J175" s="2" t="s">
        <v>1487</v>
      </c>
      <c r="K175" s="2">
        <v>-34.658200800000003</v>
      </c>
      <c r="L175" s="2">
        <v>-58.401838769999998</v>
      </c>
      <c r="M175" s="32">
        <v>42736</v>
      </c>
      <c r="N175" s="32">
        <v>43555</v>
      </c>
      <c r="O175" s="2">
        <v>26</v>
      </c>
      <c r="P175" s="2">
        <v>100</v>
      </c>
      <c r="Q175" s="2" t="s">
        <v>1532</v>
      </c>
      <c r="R175" s="2" t="s">
        <v>1533</v>
      </c>
      <c r="S175" s="2"/>
      <c r="T175" s="2"/>
      <c r="U175" s="2" t="s">
        <v>101</v>
      </c>
      <c r="V175" s="2">
        <v>2014</v>
      </c>
      <c r="W175" s="2" t="s">
        <v>46</v>
      </c>
      <c r="X175" s="2" t="s">
        <v>1493</v>
      </c>
      <c r="Y175" s="2">
        <v>30541068151</v>
      </c>
      <c r="Z175" s="2">
        <v>256</v>
      </c>
      <c r="AA175" s="2">
        <v>120</v>
      </c>
      <c r="AB175" s="2" t="s">
        <v>48</v>
      </c>
      <c r="AC175" s="2"/>
      <c r="AD175" s="2"/>
      <c r="AE175" s="2" t="s">
        <v>1494</v>
      </c>
      <c r="AF175" s="2" t="s">
        <v>1495</v>
      </c>
      <c r="AG175" s="2"/>
      <c r="AH175" s="2"/>
      <c r="AI175" s="2"/>
    </row>
    <row r="176" spans="1:35">
      <c r="A176" s="2" t="s">
        <v>969</v>
      </c>
      <c r="B176" s="2" t="s">
        <v>1534</v>
      </c>
      <c r="C176" s="2" t="s">
        <v>37</v>
      </c>
      <c r="D176" s="2" t="s">
        <v>764</v>
      </c>
      <c r="E176" s="2" t="s">
        <v>855</v>
      </c>
      <c r="F176" s="2" t="s">
        <v>1535</v>
      </c>
      <c r="G176" s="15">
        <v>16089020</v>
      </c>
      <c r="H176" s="2">
        <v>3</v>
      </c>
      <c r="I176" s="2" t="s">
        <v>536</v>
      </c>
      <c r="J176" s="2" t="s">
        <v>972</v>
      </c>
      <c r="K176" s="2">
        <v>-34.617620510000002</v>
      </c>
      <c r="L176" s="2">
        <v>-58.409400320000003</v>
      </c>
      <c r="M176" s="32">
        <v>42851</v>
      </c>
      <c r="N176" s="32">
        <v>43121</v>
      </c>
      <c r="O176" s="2">
        <v>9</v>
      </c>
      <c r="P176" s="2">
        <v>100</v>
      </c>
      <c r="Q176" s="2" t="s">
        <v>1536</v>
      </c>
      <c r="R176" s="2" t="s">
        <v>1537</v>
      </c>
      <c r="S176" s="2" t="s">
        <v>1538</v>
      </c>
      <c r="T176" s="2" t="s">
        <v>1539</v>
      </c>
      <c r="U176" s="2" t="s">
        <v>353</v>
      </c>
      <c r="V176" s="2">
        <v>2014</v>
      </c>
      <c r="W176" s="2" t="s">
        <v>6608</v>
      </c>
      <c r="X176" s="2" t="s">
        <v>1540</v>
      </c>
      <c r="Y176" s="2">
        <v>30647727545</v>
      </c>
      <c r="Z176" s="2"/>
      <c r="AA176" s="2">
        <v>22</v>
      </c>
      <c r="AB176" s="2"/>
      <c r="AC176" s="2"/>
      <c r="AD176" s="2"/>
      <c r="AE176" s="2" t="s">
        <v>975</v>
      </c>
      <c r="AF176" s="2" t="s">
        <v>1541</v>
      </c>
      <c r="AG176" s="2"/>
      <c r="AH176" s="2"/>
      <c r="AI176" s="2"/>
    </row>
    <row r="177" spans="1:35">
      <c r="A177" s="2" t="s">
        <v>969</v>
      </c>
      <c r="B177" s="2" t="s">
        <v>1542</v>
      </c>
      <c r="C177" s="2" t="s">
        <v>37</v>
      </c>
      <c r="D177" s="2" t="s">
        <v>764</v>
      </c>
      <c r="E177" s="2" t="s">
        <v>855</v>
      </c>
      <c r="F177" s="2" t="s">
        <v>1543</v>
      </c>
      <c r="G177" s="15">
        <v>3317643</v>
      </c>
      <c r="H177" s="2">
        <v>3</v>
      </c>
      <c r="I177" s="2" t="s">
        <v>536</v>
      </c>
      <c r="J177" s="2" t="s">
        <v>972</v>
      </c>
      <c r="K177" s="2">
        <v>-34.617620510000002</v>
      </c>
      <c r="L177" s="2">
        <v>-58.409400320000003</v>
      </c>
      <c r="M177" s="32">
        <v>43059</v>
      </c>
      <c r="N177" s="32">
        <v>43269</v>
      </c>
      <c r="O177" s="2">
        <v>7</v>
      </c>
      <c r="P177" s="2">
        <v>100</v>
      </c>
      <c r="Q177" s="2" t="s">
        <v>1544</v>
      </c>
      <c r="R177" s="2" t="s">
        <v>1545</v>
      </c>
      <c r="S177" s="2" t="s">
        <v>1546</v>
      </c>
      <c r="T177" s="2"/>
      <c r="U177" s="2" t="s">
        <v>353</v>
      </c>
      <c r="V177" s="2">
        <v>2014</v>
      </c>
      <c r="W177" s="2" t="s">
        <v>6608</v>
      </c>
      <c r="X177" s="2" t="s">
        <v>1540</v>
      </c>
      <c r="Y177" s="2">
        <v>30647727545</v>
      </c>
      <c r="Z177" s="2"/>
      <c r="AA177" s="2">
        <v>7</v>
      </c>
      <c r="AB177" s="2"/>
      <c r="AC177" s="2"/>
      <c r="AD177" s="2"/>
      <c r="AE177" s="2" t="s">
        <v>975</v>
      </c>
      <c r="AF177" s="2" t="s">
        <v>1541</v>
      </c>
      <c r="AG177" s="2"/>
      <c r="AH177" s="2"/>
      <c r="AI177" s="2"/>
    </row>
    <row r="178" spans="1:35">
      <c r="A178" s="2" t="s">
        <v>1363</v>
      </c>
      <c r="B178" s="2" t="s">
        <v>1547</v>
      </c>
      <c r="C178" s="2" t="s">
        <v>37</v>
      </c>
      <c r="D178" s="2" t="s">
        <v>764</v>
      </c>
      <c r="E178" s="2" t="s">
        <v>855</v>
      </c>
      <c r="F178" s="2" t="s">
        <v>1548</v>
      </c>
      <c r="G178" s="15">
        <v>985752</v>
      </c>
      <c r="H178" s="2">
        <v>4</v>
      </c>
      <c r="I178" s="2" t="s">
        <v>399</v>
      </c>
      <c r="J178" s="2" t="s">
        <v>1366</v>
      </c>
      <c r="K178" s="2">
        <v>-34.62890617</v>
      </c>
      <c r="L178" s="2">
        <v>-58.377611950000002</v>
      </c>
      <c r="M178" s="32">
        <v>43047</v>
      </c>
      <c r="N178" s="32">
        <v>43069</v>
      </c>
      <c r="O178" s="2">
        <v>0</v>
      </c>
      <c r="P178" s="2">
        <v>100</v>
      </c>
      <c r="Q178" s="2" t="s">
        <v>1549</v>
      </c>
      <c r="R178" s="2" t="s">
        <v>1550</v>
      </c>
      <c r="S178" s="2"/>
      <c r="T178" s="2"/>
      <c r="U178" s="2" t="s">
        <v>921</v>
      </c>
      <c r="V178" s="2">
        <v>2017</v>
      </c>
      <c r="W178" s="2" t="s">
        <v>900</v>
      </c>
      <c r="X178" s="2" t="s">
        <v>1551</v>
      </c>
      <c r="Y178" s="2">
        <v>30707962654</v>
      </c>
      <c r="Z178" s="2"/>
      <c r="AA178" s="2">
        <v>12</v>
      </c>
      <c r="AB178" s="2"/>
      <c r="AC178" s="2"/>
      <c r="AD178" s="2"/>
      <c r="AE178" s="2" t="s">
        <v>1369</v>
      </c>
      <c r="AF178" s="2"/>
      <c r="AG178" s="2"/>
      <c r="AH178" s="2"/>
      <c r="AI178" s="2"/>
    </row>
    <row r="179" spans="1:35">
      <c r="A179" s="2" t="s">
        <v>935</v>
      </c>
      <c r="B179" s="2" t="s">
        <v>1552</v>
      </c>
      <c r="C179" s="2" t="s">
        <v>37</v>
      </c>
      <c r="D179" s="2" t="s">
        <v>764</v>
      </c>
      <c r="E179" s="2" t="s">
        <v>855</v>
      </c>
      <c r="F179" s="2" t="s">
        <v>1553</v>
      </c>
      <c r="G179" s="15">
        <v>2579655</v>
      </c>
      <c r="H179" s="2">
        <v>14</v>
      </c>
      <c r="I179" s="2" t="s">
        <v>422</v>
      </c>
      <c r="J179" s="2" t="s">
        <v>938</v>
      </c>
      <c r="K179" s="2">
        <v>-34.581139</v>
      </c>
      <c r="L179" s="2">
        <v>-58.406896000000003</v>
      </c>
      <c r="M179" s="32">
        <v>42984</v>
      </c>
      <c r="N179" s="32">
        <v>42962</v>
      </c>
      <c r="O179" s="2">
        <v>11</v>
      </c>
      <c r="P179" s="2">
        <v>100</v>
      </c>
      <c r="Q179" s="2" t="s">
        <v>1554</v>
      </c>
      <c r="R179" s="2" t="s">
        <v>1555</v>
      </c>
      <c r="S179" s="2" t="s">
        <v>1556</v>
      </c>
      <c r="T179" s="2"/>
      <c r="U179" s="2" t="s">
        <v>940</v>
      </c>
      <c r="V179" s="2">
        <v>2014</v>
      </c>
      <c r="W179" s="2" t="s">
        <v>46</v>
      </c>
      <c r="X179" s="2" t="s">
        <v>1441</v>
      </c>
      <c r="Y179" s="2">
        <v>30561265255</v>
      </c>
      <c r="Z179" s="2"/>
      <c r="AA179" s="2">
        <v>4</v>
      </c>
      <c r="AB179" s="2"/>
      <c r="AC179" s="2"/>
      <c r="AD179" s="2"/>
      <c r="AE179" s="2" t="s">
        <v>943</v>
      </c>
      <c r="AF179" s="2" t="s">
        <v>944</v>
      </c>
      <c r="AG179" s="2" t="s">
        <v>945</v>
      </c>
      <c r="AH179" s="2"/>
      <c r="AI179" s="2"/>
    </row>
    <row r="180" spans="1:35">
      <c r="A180" s="2" t="s">
        <v>956</v>
      </c>
      <c r="B180" s="2" t="s">
        <v>1557</v>
      </c>
      <c r="C180" s="2" t="s">
        <v>37</v>
      </c>
      <c r="D180" s="2" t="s">
        <v>764</v>
      </c>
      <c r="E180" s="2" t="s">
        <v>855</v>
      </c>
      <c r="F180" s="2" t="s">
        <v>1558</v>
      </c>
      <c r="G180" s="15">
        <v>350000</v>
      </c>
      <c r="H180" s="2">
        <v>4</v>
      </c>
      <c r="I180" s="2" t="s">
        <v>366</v>
      </c>
      <c r="J180" s="2" t="s">
        <v>959</v>
      </c>
      <c r="K180" s="2">
        <v>-34.643051749999998</v>
      </c>
      <c r="L180" s="2">
        <v>-58.41141236</v>
      </c>
      <c r="M180" s="32">
        <v>42786</v>
      </c>
      <c r="N180" s="32">
        <v>42986</v>
      </c>
      <c r="O180" s="2">
        <v>7</v>
      </c>
      <c r="P180" s="2">
        <v>100</v>
      </c>
      <c r="Q180" s="2" t="s">
        <v>1559</v>
      </c>
      <c r="R180" s="2" t="s">
        <v>1560</v>
      </c>
      <c r="S180" s="2"/>
      <c r="T180" s="2"/>
      <c r="U180" s="2" t="s">
        <v>1561</v>
      </c>
      <c r="V180" s="2">
        <v>2017</v>
      </c>
      <c r="W180" s="2" t="s">
        <v>900</v>
      </c>
      <c r="X180" s="2" t="s">
        <v>1562</v>
      </c>
      <c r="Y180" s="2">
        <v>30710210000</v>
      </c>
      <c r="Z180" s="2"/>
      <c r="AA180" s="2">
        <v>7</v>
      </c>
      <c r="AB180" s="2"/>
      <c r="AC180" s="2"/>
      <c r="AD180" s="2"/>
      <c r="AE180" s="2" t="s">
        <v>966</v>
      </c>
      <c r="AF180" s="2"/>
      <c r="AG180" s="2"/>
      <c r="AH180" s="2"/>
      <c r="AI180" s="2"/>
    </row>
    <row r="181" spans="1:35">
      <c r="A181" s="2" t="s">
        <v>956</v>
      </c>
      <c r="B181" s="2" t="s">
        <v>1563</v>
      </c>
      <c r="C181" s="2" t="s">
        <v>37</v>
      </c>
      <c r="D181" s="2" t="s">
        <v>764</v>
      </c>
      <c r="E181" s="2" t="s">
        <v>855</v>
      </c>
      <c r="F181" s="2" t="s">
        <v>1564</v>
      </c>
      <c r="G181" s="15">
        <v>640667</v>
      </c>
      <c r="H181" s="2">
        <v>4</v>
      </c>
      <c r="I181" s="2" t="s">
        <v>366</v>
      </c>
      <c r="J181" s="2" t="s">
        <v>959</v>
      </c>
      <c r="K181" s="2">
        <v>-34.643051749999998</v>
      </c>
      <c r="L181" s="2">
        <v>-58.41141236</v>
      </c>
      <c r="M181" s="32">
        <v>43054</v>
      </c>
      <c r="N181" s="32">
        <v>43173</v>
      </c>
      <c r="O181" s="2">
        <v>4</v>
      </c>
      <c r="P181" s="2">
        <v>100</v>
      </c>
      <c r="Q181" s="2" t="s">
        <v>1565</v>
      </c>
      <c r="R181" s="2" t="s">
        <v>1566</v>
      </c>
      <c r="S181" s="2"/>
      <c r="T181" s="2"/>
      <c r="U181" s="2" t="s">
        <v>964</v>
      </c>
      <c r="V181" s="2">
        <v>2014</v>
      </c>
      <c r="W181" s="2" t="s">
        <v>46</v>
      </c>
      <c r="X181" s="2" t="s">
        <v>965</v>
      </c>
      <c r="Y181" s="2">
        <v>30650988600</v>
      </c>
      <c r="Z181" s="2"/>
      <c r="AA181" s="2">
        <v>6</v>
      </c>
      <c r="AB181" s="2"/>
      <c r="AC181" s="2"/>
      <c r="AD181" s="2"/>
      <c r="AE181" s="2" t="s">
        <v>966</v>
      </c>
      <c r="AF181" s="2" t="s">
        <v>967</v>
      </c>
      <c r="AG181" s="2" t="s">
        <v>968</v>
      </c>
      <c r="AH181" s="2"/>
      <c r="AI181" s="2"/>
    </row>
    <row r="182" spans="1:35">
      <c r="A182" s="2" t="s">
        <v>998</v>
      </c>
      <c r="B182" s="2" t="s">
        <v>1567</v>
      </c>
      <c r="C182" s="2" t="s">
        <v>37</v>
      </c>
      <c r="D182" s="2" t="s">
        <v>764</v>
      </c>
      <c r="E182" s="2" t="s">
        <v>855</v>
      </c>
      <c r="F182" s="2" t="s">
        <v>1568</v>
      </c>
      <c r="G182" s="15">
        <v>1900011</v>
      </c>
      <c r="H182" s="2">
        <v>7</v>
      </c>
      <c r="I182" s="2" t="s">
        <v>684</v>
      </c>
      <c r="J182" s="2" t="s">
        <v>1001</v>
      </c>
      <c r="K182" s="2">
        <v>-34.644124329999997</v>
      </c>
      <c r="L182" s="2">
        <v>-58.453674589999999</v>
      </c>
      <c r="M182" s="32">
        <v>42926</v>
      </c>
      <c r="N182" s="32">
        <v>43034</v>
      </c>
      <c r="O182" s="2">
        <v>3</v>
      </c>
      <c r="P182" s="2">
        <v>100</v>
      </c>
      <c r="Q182" s="2" t="s">
        <v>1569</v>
      </c>
      <c r="R182" s="2" t="s">
        <v>1570</v>
      </c>
      <c r="S182" s="2"/>
      <c r="T182" s="2"/>
      <c r="U182" s="2" t="s">
        <v>1571</v>
      </c>
      <c r="V182" s="2">
        <v>2014</v>
      </c>
      <c r="W182" s="2" t="s">
        <v>46</v>
      </c>
      <c r="X182" s="2" t="s">
        <v>965</v>
      </c>
      <c r="Y182" s="2">
        <v>30520282528</v>
      </c>
      <c r="Z182" s="2"/>
      <c r="AA182" s="2">
        <v>12</v>
      </c>
      <c r="AB182" s="2"/>
      <c r="AC182" s="2"/>
      <c r="AD182" s="2"/>
      <c r="AE182" s="2" t="s">
        <v>1005</v>
      </c>
      <c r="AF182" s="2" t="s">
        <v>1572</v>
      </c>
      <c r="AG182" s="2"/>
      <c r="AH182" s="2"/>
      <c r="AI182" s="2"/>
    </row>
    <row r="183" spans="1:35">
      <c r="A183" s="2" t="s">
        <v>1030</v>
      </c>
      <c r="B183" s="2" t="s">
        <v>1573</v>
      </c>
      <c r="C183" s="2" t="s">
        <v>37</v>
      </c>
      <c r="D183" s="2" t="s">
        <v>764</v>
      </c>
      <c r="E183" s="2" t="s">
        <v>855</v>
      </c>
      <c r="F183" s="2" t="s">
        <v>1574</v>
      </c>
      <c r="G183" s="15">
        <v>14893428</v>
      </c>
      <c r="H183" s="2">
        <v>2</v>
      </c>
      <c r="I183" s="2" t="s">
        <v>293</v>
      </c>
      <c r="J183" s="2" t="s">
        <v>1033</v>
      </c>
      <c r="K183" s="2">
        <v>-34.584355250000002</v>
      </c>
      <c r="L183" s="2">
        <v>-58.400811249999997</v>
      </c>
      <c r="M183" s="32">
        <v>42941</v>
      </c>
      <c r="N183" s="32">
        <v>43090</v>
      </c>
      <c r="O183" s="2">
        <v>5</v>
      </c>
      <c r="P183" s="2">
        <v>100</v>
      </c>
      <c r="Q183" s="2" t="s">
        <v>1575</v>
      </c>
      <c r="R183" s="2" t="s">
        <v>1576</v>
      </c>
      <c r="S183" s="2" t="s">
        <v>1577</v>
      </c>
      <c r="T183" s="2"/>
      <c r="U183" s="2" t="s">
        <v>1578</v>
      </c>
      <c r="V183" s="2">
        <v>2014</v>
      </c>
      <c r="W183" s="2" t="s">
        <v>46</v>
      </c>
      <c r="X183" s="2" t="s">
        <v>1579</v>
      </c>
      <c r="Y183" s="2">
        <v>30711854386</v>
      </c>
      <c r="Z183" s="2"/>
      <c r="AA183" s="2">
        <v>8</v>
      </c>
      <c r="AB183" s="2"/>
      <c r="AC183" s="2"/>
      <c r="AD183" s="2"/>
      <c r="AE183" s="2" t="s">
        <v>1039</v>
      </c>
      <c r="AF183" s="2" t="s">
        <v>1580</v>
      </c>
      <c r="AG183" s="2" t="s">
        <v>1581</v>
      </c>
      <c r="AH183" s="2"/>
      <c r="AI183" s="2"/>
    </row>
    <row r="184" spans="1:35">
      <c r="A184" s="2" t="s">
        <v>1395</v>
      </c>
      <c r="B184" s="2" t="s">
        <v>1582</v>
      </c>
      <c r="C184" s="2" t="s">
        <v>37</v>
      </c>
      <c r="D184" s="2" t="s">
        <v>764</v>
      </c>
      <c r="E184" s="2" t="s">
        <v>855</v>
      </c>
      <c r="F184" s="2" t="s">
        <v>1583</v>
      </c>
      <c r="G184" s="15">
        <v>5813679</v>
      </c>
      <c r="H184" s="2">
        <v>9</v>
      </c>
      <c r="I184" s="2" t="s">
        <v>301</v>
      </c>
      <c r="J184" s="2" t="s">
        <v>1398</v>
      </c>
      <c r="K184" s="2">
        <v>-34.649353380000001</v>
      </c>
      <c r="L184" s="2">
        <v>-58.515800560000002</v>
      </c>
      <c r="M184" s="32">
        <v>42933</v>
      </c>
      <c r="N184" s="32">
        <v>42744</v>
      </c>
      <c r="O184" s="2"/>
      <c r="P184" s="2">
        <v>100</v>
      </c>
      <c r="Q184" s="2" t="s">
        <v>1584</v>
      </c>
      <c r="R184" s="2" t="s">
        <v>1585</v>
      </c>
      <c r="S184" s="2" t="s">
        <v>1586</v>
      </c>
      <c r="T184" s="2"/>
      <c r="U184" s="2" t="s">
        <v>964</v>
      </c>
      <c r="V184" s="2">
        <v>2014</v>
      </c>
      <c r="W184" s="2" t="s">
        <v>46</v>
      </c>
      <c r="X184" s="2" t="s">
        <v>1579</v>
      </c>
      <c r="Y184" s="2">
        <v>30650988600</v>
      </c>
      <c r="Z184" s="2"/>
      <c r="AA184" s="2">
        <v>7</v>
      </c>
      <c r="AB184" s="2"/>
      <c r="AC184" s="2"/>
      <c r="AD184" s="2"/>
      <c r="AE184" s="2" t="s">
        <v>1404</v>
      </c>
      <c r="AF184" s="2" t="s">
        <v>1405</v>
      </c>
      <c r="AG184" s="2"/>
      <c r="AH184" s="2"/>
      <c r="AI184" s="2"/>
    </row>
    <row r="185" spans="1:35">
      <c r="A185" s="2" t="s">
        <v>977</v>
      </c>
      <c r="B185" s="2" t="s">
        <v>978</v>
      </c>
      <c r="C185" s="2" t="s">
        <v>37</v>
      </c>
      <c r="D185" s="2" t="s">
        <v>764</v>
      </c>
      <c r="E185" s="2" t="s">
        <v>855</v>
      </c>
      <c r="F185" s="2" t="s">
        <v>1587</v>
      </c>
      <c r="G185" s="15">
        <v>1748496</v>
      </c>
      <c r="H185" s="2">
        <v>10</v>
      </c>
      <c r="I185" s="2" t="s">
        <v>980</v>
      </c>
      <c r="J185" s="2" t="s">
        <v>981</v>
      </c>
      <c r="K185" s="2">
        <v>-34.625226959999999</v>
      </c>
      <c r="L185" s="2">
        <v>-58.50749905</v>
      </c>
      <c r="M185" s="32">
        <v>42908</v>
      </c>
      <c r="N185" s="32">
        <v>42997</v>
      </c>
      <c r="O185" s="2">
        <v>3</v>
      </c>
      <c r="P185" s="2">
        <v>100</v>
      </c>
      <c r="Q185" s="2" t="s">
        <v>1588</v>
      </c>
      <c r="R185" s="2" t="s">
        <v>1589</v>
      </c>
      <c r="S185" s="2" t="s">
        <v>1590</v>
      </c>
      <c r="T185" s="2" t="s">
        <v>1591</v>
      </c>
      <c r="U185" s="2" t="s">
        <v>1592</v>
      </c>
      <c r="V185" s="2">
        <v>2014</v>
      </c>
      <c r="W185" s="2" t="s">
        <v>6608</v>
      </c>
      <c r="X185" s="2" t="s">
        <v>1593</v>
      </c>
      <c r="Y185" s="2">
        <v>30649820704</v>
      </c>
      <c r="Z185" s="2"/>
      <c r="AA185" s="2">
        <v>6</v>
      </c>
      <c r="AB185" s="2"/>
      <c r="AC185" s="2"/>
      <c r="AD185" s="2"/>
      <c r="AE185" s="2" t="s">
        <v>987</v>
      </c>
      <c r="AF185" s="2" t="s">
        <v>1594</v>
      </c>
      <c r="AG185" s="2"/>
      <c r="AH185" s="2"/>
      <c r="AI185" s="2"/>
    </row>
    <row r="186" spans="1:35">
      <c r="A186" s="2" t="s">
        <v>1595</v>
      </c>
      <c r="B186" s="2" t="s">
        <v>1596</v>
      </c>
      <c r="C186" s="2" t="s">
        <v>37</v>
      </c>
      <c r="D186" s="2" t="s">
        <v>764</v>
      </c>
      <c r="E186" s="2" t="s">
        <v>855</v>
      </c>
      <c r="F186" s="2" t="s">
        <v>1597</v>
      </c>
      <c r="G186" s="15">
        <v>11089624</v>
      </c>
      <c r="H186" s="2">
        <v>11</v>
      </c>
      <c r="I186" s="2" t="s">
        <v>486</v>
      </c>
      <c r="J186" s="2" t="s">
        <v>1598</v>
      </c>
      <c r="K186" s="2">
        <v>-34.59990466</v>
      </c>
      <c r="L186" s="2">
        <v>-58.511204929999998</v>
      </c>
      <c r="M186" s="32">
        <v>42976</v>
      </c>
      <c r="N186" s="32">
        <v>43066</v>
      </c>
      <c r="O186" s="2">
        <v>3</v>
      </c>
      <c r="P186" s="2">
        <v>100</v>
      </c>
      <c r="Q186" s="2" t="s">
        <v>1599</v>
      </c>
      <c r="R186" s="2"/>
      <c r="S186" s="2"/>
      <c r="T186" s="2"/>
      <c r="U186" s="2" t="s">
        <v>1592</v>
      </c>
      <c r="V186" s="2">
        <v>2014</v>
      </c>
      <c r="W186" s="2" t="s">
        <v>6608</v>
      </c>
      <c r="X186" s="2" t="s">
        <v>1600</v>
      </c>
      <c r="Y186" s="2">
        <v>30649820704</v>
      </c>
      <c r="Z186" s="2"/>
      <c r="AA186" s="2">
        <v>6</v>
      </c>
      <c r="AB186" s="2"/>
      <c r="AC186" s="2"/>
      <c r="AD186" s="2"/>
      <c r="AE186" s="2" t="s">
        <v>1601</v>
      </c>
      <c r="AF186" s="2" t="s">
        <v>1602</v>
      </c>
      <c r="AG186" s="2"/>
      <c r="AH186" s="2"/>
      <c r="AI186" s="2"/>
    </row>
    <row r="187" spans="1:35">
      <c r="A187" s="2" t="s">
        <v>1263</v>
      </c>
      <c r="B187" s="2" t="s">
        <v>1603</v>
      </c>
      <c r="C187" s="2" t="s">
        <v>37</v>
      </c>
      <c r="D187" s="2" t="s">
        <v>192</v>
      </c>
      <c r="E187" s="2" t="s">
        <v>1044</v>
      </c>
      <c r="F187" s="2" t="s">
        <v>1604</v>
      </c>
      <c r="G187" s="15">
        <v>6081664</v>
      </c>
      <c r="H187" s="2">
        <v>14</v>
      </c>
      <c r="I187" s="2" t="s">
        <v>422</v>
      </c>
      <c r="J187" s="2" t="s">
        <v>1605</v>
      </c>
      <c r="K187" s="2">
        <v>-34.587233220000002</v>
      </c>
      <c r="L187" s="2">
        <v>-58.409437850000003</v>
      </c>
      <c r="M187" s="32">
        <v>42439</v>
      </c>
      <c r="N187" s="32">
        <v>42786</v>
      </c>
      <c r="O187" s="2">
        <v>11</v>
      </c>
      <c r="P187" s="2">
        <v>100</v>
      </c>
      <c r="Q187" s="2" t="s">
        <v>1606</v>
      </c>
      <c r="R187" s="2" t="s">
        <v>1607</v>
      </c>
      <c r="S187" s="2" t="s">
        <v>1608</v>
      </c>
      <c r="T187" s="2" t="s">
        <v>1609</v>
      </c>
      <c r="U187" s="2" t="s">
        <v>1272</v>
      </c>
      <c r="V187" s="2">
        <v>2016</v>
      </c>
      <c r="W187" s="2"/>
      <c r="X187" s="2"/>
      <c r="Y187" s="2">
        <v>30633268084</v>
      </c>
      <c r="Z187" s="2">
        <v>70000</v>
      </c>
      <c r="AA187" s="2"/>
      <c r="AB187" s="2"/>
      <c r="AC187" s="2"/>
      <c r="AD187" s="2"/>
      <c r="AE187" s="2" t="s">
        <v>1273</v>
      </c>
      <c r="AF187" s="2" t="s">
        <v>1610</v>
      </c>
      <c r="AG187" s="2"/>
      <c r="AH187" s="2"/>
      <c r="AI187" s="2"/>
    </row>
    <row r="188" spans="1:35">
      <c r="A188" s="2" t="s">
        <v>903</v>
      </c>
      <c r="B188" s="2" t="s">
        <v>1611</v>
      </c>
      <c r="C188" s="2" t="s">
        <v>37</v>
      </c>
      <c r="D188" s="2" t="s">
        <v>764</v>
      </c>
      <c r="E188" s="2" t="s">
        <v>855</v>
      </c>
      <c r="F188" s="2" t="s">
        <v>1612</v>
      </c>
      <c r="G188" s="15">
        <v>4000000</v>
      </c>
      <c r="H188" s="2">
        <v>8</v>
      </c>
      <c r="I188" s="2" t="s">
        <v>88</v>
      </c>
      <c r="J188" s="2" t="s">
        <v>1613</v>
      </c>
      <c r="K188" s="2">
        <v>-34.684538080000003</v>
      </c>
      <c r="L188" s="2">
        <v>-58.464146810000003</v>
      </c>
      <c r="M188" s="32">
        <v>42726</v>
      </c>
      <c r="N188" s="32">
        <v>42766</v>
      </c>
      <c r="O188" s="2">
        <v>1</v>
      </c>
      <c r="P188" s="2">
        <v>100</v>
      </c>
      <c r="Q188" s="2" t="s">
        <v>1614</v>
      </c>
      <c r="R188" s="2" t="s">
        <v>1615</v>
      </c>
      <c r="S188" s="2"/>
      <c r="T188" s="2"/>
      <c r="U188" s="2" t="s">
        <v>1616</v>
      </c>
      <c r="V188" s="2">
        <v>2016</v>
      </c>
      <c r="W188" s="2" t="s">
        <v>900</v>
      </c>
      <c r="X188" s="2" t="s">
        <v>1617</v>
      </c>
      <c r="Y188" s="2">
        <v>30715105213</v>
      </c>
      <c r="Z188" s="2"/>
      <c r="AA188" s="2">
        <v>9</v>
      </c>
      <c r="AB188" s="2" t="s">
        <v>48</v>
      </c>
      <c r="AC188" s="2"/>
      <c r="AD188" s="2"/>
      <c r="AE188" s="2" t="s">
        <v>911</v>
      </c>
      <c r="AF188" s="2"/>
      <c r="AG188" s="2"/>
      <c r="AH188" s="2"/>
      <c r="AI188" s="2"/>
    </row>
    <row r="189" spans="1:35">
      <c r="A189" s="2" t="s">
        <v>903</v>
      </c>
      <c r="B189" s="2" t="s">
        <v>1618</v>
      </c>
      <c r="C189" s="2" t="s">
        <v>37</v>
      </c>
      <c r="D189" s="2" t="s">
        <v>764</v>
      </c>
      <c r="E189" s="2" t="s">
        <v>855</v>
      </c>
      <c r="F189" s="2" t="s">
        <v>1612</v>
      </c>
      <c r="G189" s="15">
        <v>3983941</v>
      </c>
      <c r="H189" s="2">
        <v>8</v>
      </c>
      <c r="I189" s="2" t="s">
        <v>88</v>
      </c>
      <c r="J189" s="2" t="s">
        <v>1613</v>
      </c>
      <c r="K189" s="2">
        <v>-34.684538080000003</v>
      </c>
      <c r="L189" s="2">
        <v>-58.464146810000003</v>
      </c>
      <c r="M189" s="32">
        <v>42859</v>
      </c>
      <c r="N189" s="32">
        <v>42892</v>
      </c>
      <c r="O189" s="2">
        <v>1</v>
      </c>
      <c r="P189" s="2">
        <v>100</v>
      </c>
      <c r="Q189" s="2" t="s">
        <v>1619</v>
      </c>
      <c r="R189" s="2" t="s">
        <v>1620</v>
      </c>
      <c r="S189" s="2"/>
      <c r="T189" s="2"/>
      <c r="U189" s="2" t="s">
        <v>1616</v>
      </c>
      <c r="V189" s="2">
        <v>2017</v>
      </c>
      <c r="W189" s="2" t="s">
        <v>900</v>
      </c>
      <c r="X189" s="2" t="s">
        <v>1621</v>
      </c>
      <c r="Y189" s="2">
        <v>30715105213</v>
      </c>
      <c r="Z189" s="2"/>
      <c r="AA189" s="2">
        <v>9</v>
      </c>
      <c r="AB189" s="2" t="s">
        <v>48</v>
      </c>
      <c r="AC189" s="2"/>
      <c r="AD189" s="2"/>
      <c r="AE189" s="2" t="s">
        <v>911</v>
      </c>
      <c r="AF189" s="2"/>
      <c r="AG189" s="2"/>
      <c r="AH189" s="2"/>
      <c r="AI189" s="2"/>
    </row>
    <row r="190" spans="1:35">
      <c r="A190" s="2" t="s">
        <v>1622</v>
      </c>
      <c r="B190" s="2" t="s">
        <v>1623</v>
      </c>
      <c r="C190" s="2" t="s">
        <v>37</v>
      </c>
      <c r="D190" s="2" t="s">
        <v>764</v>
      </c>
      <c r="E190" s="2" t="s">
        <v>855</v>
      </c>
      <c r="F190" s="2" t="s">
        <v>1624</v>
      </c>
      <c r="G190" s="15">
        <v>834229</v>
      </c>
      <c r="H190" s="2">
        <v>11</v>
      </c>
      <c r="I190" s="2" t="s">
        <v>452</v>
      </c>
      <c r="J190" s="2" t="s">
        <v>1625</v>
      </c>
      <c r="K190" s="2">
        <v>-34.606535610000002</v>
      </c>
      <c r="L190" s="2">
        <v>-58.47814769</v>
      </c>
      <c r="M190" s="32">
        <v>42893</v>
      </c>
      <c r="N190" s="32">
        <v>42898</v>
      </c>
      <c r="O190" s="2">
        <v>0</v>
      </c>
      <c r="P190" s="2">
        <v>100</v>
      </c>
      <c r="Q190" s="2" t="s">
        <v>1626</v>
      </c>
      <c r="R190" s="2" t="s">
        <v>1627</v>
      </c>
      <c r="S190" s="2"/>
      <c r="T190" s="2"/>
      <c r="U190" s="2" t="s">
        <v>1592</v>
      </c>
      <c r="V190" s="2">
        <v>2015</v>
      </c>
      <c r="W190" s="2" t="s">
        <v>6608</v>
      </c>
      <c r="X190" s="2" t="s">
        <v>1628</v>
      </c>
      <c r="Y190" s="2">
        <v>30649820704</v>
      </c>
      <c r="Z190" s="2"/>
      <c r="AA190" s="2">
        <v>3</v>
      </c>
      <c r="AB190" s="2" t="s">
        <v>48</v>
      </c>
      <c r="AC190" s="2"/>
      <c r="AD190" s="2"/>
      <c r="AE190" s="2" t="s">
        <v>1629</v>
      </c>
      <c r="AF190" s="2" t="s">
        <v>1630</v>
      </c>
      <c r="AG190" s="2"/>
      <c r="AH190" s="2"/>
      <c r="AI190" s="2"/>
    </row>
    <row r="191" spans="1:35">
      <c r="A191" s="2" t="s">
        <v>1021</v>
      </c>
      <c r="B191" s="2" t="s">
        <v>1631</v>
      </c>
      <c r="C191" s="2" t="s">
        <v>37</v>
      </c>
      <c r="D191" s="2" t="s">
        <v>764</v>
      </c>
      <c r="E191" s="2" t="s">
        <v>855</v>
      </c>
      <c r="F191" s="2" t="s">
        <v>1632</v>
      </c>
      <c r="G191" s="15">
        <v>3881756</v>
      </c>
      <c r="H191" s="2">
        <v>7</v>
      </c>
      <c r="I191" s="2" t="s">
        <v>684</v>
      </c>
      <c r="J191" s="2" t="s">
        <v>1024</v>
      </c>
      <c r="K191" s="2">
        <v>-34.624292160000003</v>
      </c>
      <c r="L191" s="2">
        <v>-58.469421840000003</v>
      </c>
      <c r="M191" s="32">
        <v>42709</v>
      </c>
      <c r="N191" s="32">
        <v>42796</v>
      </c>
      <c r="O191" s="2">
        <v>3</v>
      </c>
      <c r="P191" s="2">
        <v>100</v>
      </c>
      <c r="Q191" s="2" t="s">
        <v>1633</v>
      </c>
      <c r="R191" s="2"/>
      <c r="S191" s="2"/>
      <c r="T191" s="2"/>
      <c r="U191" s="2" t="s">
        <v>1634</v>
      </c>
      <c r="V191" s="2">
        <v>2015</v>
      </c>
      <c r="W191" s="2"/>
      <c r="X191" s="2"/>
      <c r="Y191" s="2">
        <v>30714559474</v>
      </c>
      <c r="Z191" s="2"/>
      <c r="AA191" s="2">
        <v>9</v>
      </c>
      <c r="AB191" s="2"/>
      <c r="AC191" s="2"/>
      <c r="AD191" s="2"/>
      <c r="AE191" s="2" t="s">
        <v>1028</v>
      </c>
      <c r="AF191" s="2"/>
      <c r="AG191" s="2"/>
      <c r="AH191" s="2"/>
      <c r="AI191" s="2"/>
    </row>
    <row r="192" spans="1:35">
      <c r="A192" s="2" t="s">
        <v>1635</v>
      </c>
      <c r="B192" s="2" t="s">
        <v>1636</v>
      </c>
      <c r="C192" s="2" t="s">
        <v>37</v>
      </c>
      <c r="D192" s="2" t="s">
        <v>764</v>
      </c>
      <c r="E192" s="2" t="s">
        <v>855</v>
      </c>
      <c r="F192" s="2" t="s">
        <v>1637</v>
      </c>
      <c r="G192" s="15">
        <v>8108578</v>
      </c>
      <c r="H192" s="2">
        <v>4</v>
      </c>
      <c r="I192" s="2" t="s">
        <v>399</v>
      </c>
      <c r="J192" s="2" t="s">
        <v>1638</v>
      </c>
      <c r="K192" s="2">
        <v>-34.636537009999998</v>
      </c>
      <c r="L192" s="2">
        <v>-58.381878540000002</v>
      </c>
      <c r="M192" s="32">
        <v>41806</v>
      </c>
      <c r="N192" s="32">
        <v>43009</v>
      </c>
      <c r="O192" s="2">
        <v>40</v>
      </c>
      <c r="P192" s="2">
        <v>100</v>
      </c>
      <c r="Q192" s="2" t="s">
        <v>1639</v>
      </c>
      <c r="R192" s="2" t="s">
        <v>1640</v>
      </c>
      <c r="S192" s="2" t="s">
        <v>1641</v>
      </c>
      <c r="T192" s="2"/>
      <c r="U192" s="2" t="s">
        <v>468</v>
      </c>
      <c r="V192" s="2">
        <v>2014</v>
      </c>
      <c r="W192" s="2" t="s">
        <v>46</v>
      </c>
      <c r="X192" s="2" t="s">
        <v>1642</v>
      </c>
      <c r="Y192" s="2">
        <v>30516354247</v>
      </c>
      <c r="Z192" s="2"/>
      <c r="AA192" s="2">
        <v>18</v>
      </c>
      <c r="AB192" s="2"/>
      <c r="AC192" s="2"/>
      <c r="AD192" s="2"/>
      <c r="AE192" s="2" t="s">
        <v>1643</v>
      </c>
      <c r="AF192" s="2" t="s">
        <v>1644</v>
      </c>
      <c r="AG192" s="2"/>
      <c r="AH192" s="2"/>
      <c r="AI192" s="2"/>
    </row>
    <row r="193" spans="1:35">
      <c r="A193" s="2" t="s">
        <v>925</v>
      </c>
      <c r="B193" s="2" t="s">
        <v>1645</v>
      </c>
      <c r="C193" s="2" t="s">
        <v>37</v>
      </c>
      <c r="D193" s="2" t="s">
        <v>764</v>
      </c>
      <c r="E193" s="2" t="s">
        <v>855</v>
      </c>
      <c r="F193" s="2" t="s">
        <v>1646</v>
      </c>
      <c r="G193" s="15">
        <v>5394334</v>
      </c>
      <c r="H193" s="2">
        <v>6</v>
      </c>
      <c r="I193" s="2" t="s">
        <v>928</v>
      </c>
      <c r="J193" s="2" t="s">
        <v>929</v>
      </c>
      <c r="K193" s="2">
        <v>-34.607084690000001</v>
      </c>
      <c r="L193" s="2">
        <v>-58.432878629999998</v>
      </c>
      <c r="M193" s="32">
        <v>42993</v>
      </c>
      <c r="N193" s="32">
        <v>42775</v>
      </c>
      <c r="O193" s="2">
        <v>7</v>
      </c>
      <c r="P193" s="2">
        <v>100</v>
      </c>
      <c r="Q193" s="2" t="s">
        <v>1647</v>
      </c>
      <c r="R193" s="2"/>
      <c r="S193" s="2"/>
      <c r="T193" s="2"/>
      <c r="U193" s="2" t="s">
        <v>931</v>
      </c>
      <c r="V193" s="2">
        <v>2014</v>
      </c>
      <c r="W193" s="2" t="s">
        <v>6608</v>
      </c>
      <c r="X193" s="2" t="s">
        <v>932</v>
      </c>
      <c r="Y193" s="2">
        <v>30711831874</v>
      </c>
      <c r="Z193" s="2"/>
      <c r="AA193" s="2">
        <v>6</v>
      </c>
      <c r="AB193" s="2"/>
      <c r="AC193" s="2"/>
      <c r="AD193" s="2"/>
      <c r="AE193" s="2" t="s">
        <v>933</v>
      </c>
      <c r="AF193" s="2" t="s">
        <v>934</v>
      </c>
      <c r="AG193" s="2"/>
      <c r="AH193" s="2"/>
      <c r="AI193" s="2"/>
    </row>
    <row r="194" spans="1:35">
      <c r="A194" s="2" t="s">
        <v>925</v>
      </c>
      <c r="B194" s="2" t="s">
        <v>1648</v>
      </c>
      <c r="C194" s="2" t="s">
        <v>37</v>
      </c>
      <c r="D194" s="2" t="s">
        <v>764</v>
      </c>
      <c r="E194" s="2" t="s">
        <v>855</v>
      </c>
      <c r="F194" s="2" t="s">
        <v>1649</v>
      </c>
      <c r="G194" s="15">
        <v>3046562</v>
      </c>
      <c r="H194" s="2">
        <v>6</v>
      </c>
      <c r="I194" s="2" t="s">
        <v>928</v>
      </c>
      <c r="J194" s="2" t="s">
        <v>929</v>
      </c>
      <c r="K194" s="2">
        <v>-34.607084690000001</v>
      </c>
      <c r="L194" s="2">
        <v>-58.432878629999998</v>
      </c>
      <c r="M194" s="32">
        <v>42634</v>
      </c>
      <c r="N194" s="32">
        <v>42754</v>
      </c>
      <c r="O194" s="2">
        <v>4</v>
      </c>
      <c r="P194" s="2">
        <v>100</v>
      </c>
      <c r="Q194" s="2" t="s">
        <v>1650</v>
      </c>
      <c r="R194" s="2"/>
      <c r="S194" s="2"/>
      <c r="T194" s="2"/>
      <c r="U194" s="2" t="s">
        <v>1634</v>
      </c>
      <c r="V194" s="2">
        <v>2016</v>
      </c>
      <c r="W194" s="2" t="s">
        <v>900</v>
      </c>
      <c r="X194" s="2" t="s">
        <v>1651</v>
      </c>
      <c r="Y194" s="2">
        <v>30714559474</v>
      </c>
      <c r="Z194" s="2"/>
      <c r="AA194" s="2">
        <v>8</v>
      </c>
      <c r="AB194" s="2"/>
      <c r="AC194" s="2"/>
      <c r="AD194" s="2"/>
      <c r="AE194" s="2" t="s">
        <v>933</v>
      </c>
      <c r="AF194" s="2"/>
      <c r="AG194" s="2"/>
      <c r="AH194" s="2"/>
      <c r="AI194" s="2"/>
    </row>
    <row r="195" spans="1:35">
      <c r="A195" s="2" t="s">
        <v>1652</v>
      </c>
      <c r="B195" s="2" t="s">
        <v>1653</v>
      </c>
      <c r="C195" s="2" t="s">
        <v>37</v>
      </c>
      <c r="D195" s="2" t="s">
        <v>764</v>
      </c>
      <c r="E195" s="2" t="s">
        <v>855</v>
      </c>
      <c r="F195" s="2" t="s">
        <v>1654</v>
      </c>
      <c r="G195" s="15">
        <v>2888560</v>
      </c>
      <c r="H195" s="2">
        <v>6</v>
      </c>
      <c r="I195" s="2" t="s">
        <v>928</v>
      </c>
      <c r="J195" s="2" t="s">
        <v>1655</v>
      </c>
      <c r="K195" s="2">
        <v>-34.608871540000003</v>
      </c>
      <c r="L195" s="2">
        <v>-58.437888379999997</v>
      </c>
      <c r="M195" s="32">
        <v>42698</v>
      </c>
      <c r="N195" s="32">
        <v>42730</v>
      </c>
      <c r="O195" s="2">
        <v>1</v>
      </c>
      <c r="P195" s="2">
        <v>100</v>
      </c>
      <c r="Q195" s="2" t="s">
        <v>1656</v>
      </c>
      <c r="R195" s="2" t="s">
        <v>1657</v>
      </c>
      <c r="S195" s="2"/>
      <c r="T195" s="2"/>
      <c r="U195" s="2" t="s">
        <v>1003</v>
      </c>
      <c r="V195" s="2"/>
      <c r="W195" s="2"/>
      <c r="X195" s="2"/>
      <c r="Y195" s="2">
        <v>30712452354</v>
      </c>
      <c r="Z195" s="2"/>
      <c r="AA195" s="2">
        <v>6</v>
      </c>
      <c r="AB195" s="2"/>
      <c r="AC195" s="2"/>
      <c r="AD195" s="2"/>
      <c r="AE195" s="2" t="s">
        <v>1658</v>
      </c>
      <c r="AF195" s="2"/>
      <c r="AG195" s="2"/>
      <c r="AH195" s="2"/>
      <c r="AI195" s="2"/>
    </row>
    <row r="196" spans="1:35">
      <c r="A196" s="2" t="s">
        <v>1659</v>
      </c>
      <c r="B196" s="2" t="s">
        <v>1660</v>
      </c>
      <c r="C196" s="2" t="s">
        <v>37</v>
      </c>
      <c r="D196" s="2" t="s">
        <v>764</v>
      </c>
      <c r="E196" s="2" t="s">
        <v>855</v>
      </c>
      <c r="F196" s="2" t="s">
        <v>1661</v>
      </c>
      <c r="G196" s="15">
        <v>7489486</v>
      </c>
      <c r="H196" s="2">
        <v>5</v>
      </c>
      <c r="I196" s="2" t="s">
        <v>465</v>
      </c>
      <c r="J196" s="2" t="s">
        <v>1662</v>
      </c>
      <c r="K196" s="2">
        <v>-34.606611319999999</v>
      </c>
      <c r="L196" s="2">
        <v>-58.421427399999999</v>
      </c>
      <c r="M196" s="32">
        <v>42681</v>
      </c>
      <c r="N196" s="32">
        <v>42770</v>
      </c>
      <c r="O196" s="2">
        <v>3</v>
      </c>
      <c r="P196" s="2">
        <v>100</v>
      </c>
      <c r="Q196" s="2" t="s">
        <v>1663</v>
      </c>
      <c r="R196" s="2" t="s">
        <v>1664</v>
      </c>
      <c r="S196" s="2" t="s">
        <v>1665</v>
      </c>
      <c r="T196" s="2" t="s">
        <v>1666</v>
      </c>
      <c r="U196" s="2" t="s">
        <v>1011</v>
      </c>
      <c r="V196" s="2"/>
      <c r="W196" s="2"/>
      <c r="X196" s="2"/>
      <c r="Y196" s="2">
        <v>30667662415</v>
      </c>
      <c r="Z196" s="2"/>
      <c r="AA196" s="2">
        <v>8</v>
      </c>
      <c r="AB196" s="2" t="s">
        <v>48</v>
      </c>
      <c r="AC196" s="2"/>
      <c r="AD196" s="2"/>
      <c r="AE196" s="2" t="s">
        <v>1667</v>
      </c>
      <c r="AF196" s="2"/>
      <c r="AG196" s="2"/>
      <c r="AH196" s="2"/>
      <c r="AI196" s="2"/>
    </row>
    <row r="197" spans="1:35">
      <c r="A197" s="2" t="s">
        <v>1006</v>
      </c>
      <c r="B197" s="2" t="s">
        <v>1668</v>
      </c>
      <c r="C197" s="2" t="s">
        <v>37</v>
      </c>
      <c r="D197" s="2" t="s">
        <v>764</v>
      </c>
      <c r="E197" s="2" t="s">
        <v>855</v>
      </c>
      <c r="F197" s="2" t="s">
        <v>1669</v>
      </c>
      <c r="G197" s="15">
        <v>2279344</v>
      </c>
      <c r="H197" s="2">
        <v>4</v>
      </c>
      <c r="I197" s="2" t="s">
        <v>399</v>
      </c>
      <c r="J197" s="2" t="s">
        <v>1009</v>
      </c>
      <c r="K197" s="2">
        <v>-34.639079809999998</v>
      </c>
      <c r="L197" s="2">
        <v>-58.384324839999998</v>
      </c>
      <c r="M197" s="32">
        <v>42646</v>
      </c>
      <c r="N197" s="32">
        <v>42797</v>
      </c>
      <c r="O197" s="2">
        <v>5</v>
      </c>
      <c r="P197" s="2">
        <v>100</v>
      </c>
      <c r="Q197" s="2" t="s">
        <v>1670</v>
      </c>
      <c r="R197" s="2"/>
      <c r="S197" s="2"/>
      <c r="T197" s="2"/>
      <c r="U197" s="2" t="s">
        <v>353</v>
      </c>
      <c r="V197" s="2">
        <v>2014</v>
      </c>
      <c r="W197" s="2" t="s">
        <v>46</v>
      </c>
      <c r="X197" s="2" t="s">
        <v>1019</v>
      </c>
      <c r="Y197" s="2">
        <v>30647727545</v>
      </c>
      <c r="Z197" s="2"/>
      <c r="AA197" s="2">
        <v>9</v>
      </c>
      <c r="AB197" s="2"/>
      <c r="AC197" s="2"/>
      <c r="AD197" s="2"/>
      <c r="AE197" s="2" t="s">
        <v>1013</v>
      </c>
      <c r="AF197" s="2" t="s">
        <v>1020</v>
      </c>
      <c r="AG197" s="2"/>
      <c r="AH197" s="2"/>
      <c r="AI197" s="2"/>
    </row>
    <row r="198" spans="1:35">
      <c r="A198" s="2" t="s">
        <v>1006</v>
      </c>
      <c r="B198" s="2" t="s">
        <v>1671</v>
      </c>
      <c r="C198" s="2" t="s">
        <v>37</v>
      </c>
      <c r="D198" s="2" t="s">
        <v>764</v>
      </c>
      <c r="E198" s="2" t="s">
        <v>855</v>
      </c>
      <c r="F198" s="2" t="s">
        <v>1672</v>
      </c>
      <c r="G198" s="15">
        <v>2933662</v>
      </c>
      <c r="H198" s="2">
        <v>4</v>
      </c>
      <c r="I198" s="2" t="s">
        <v>399</v>
      </c>
      <c r="J198" s="2" t="s">
        <v>1009</v>
      </c>
      <c r="K198" s="2">
        <v>-34.639079809999998</v>
      </c>
      <c r="L198" s="2">
        <v>-58.384324839999998</v>
      </c>
      <c r="M198" s="32">
        <v>42646</v>
      </c>
      <c r="N198" s="32">
        <v>42790</v>
      </c>
      <c r="O198" s="2">
        <v>4</v>
      </c>
      <c r="P198" s="2">
        <v>100</v>
      </c>
      <c r="Q198" s="2" t="s">
        <v>1673</v>
      </c>
      <c r="R198" s="2"/>
      <c r="S198" s="2"/>
      <c r="T198" s="2"/>
      <c r="U198" s="2" t="s">
        <v>353</v>
      </c>
      <c r="V198" s="2">
        <v>2014</v>
      </c>
      <c r="W198" s="2" t="s">
        <v>46</v>
      </c>
      <c r="X198" s="2" t="s">
        <v>1019</v>
      </c>
      <c r="Y198" s="2">
        <v>30647727545</v>
      </c>
      <c r="Z198" s="2"/>
      <c r="AA198" s="2">
        <v>5</v>
      </c>
      <c r="AB198" s="2"/>
      <c r="AC198" s="2"/>
      <c r="AD198" s="2"/>
      <c r="AE198" s="2" t="s">
        <v>1013</v>
      </c>
      <c r="AF198" s="2" t="s">
        <v>1020</v>
      </c>
      <c r="AG198" s="2"/>
      <c r="AH198" s="2"/>
      <c r="AI198" s="2"/>
    </row>
    <row r="199" spans="1:35">
      <c r="A199" s="2" t="s">
        <v>1674</v>
      </c>
      <c r="B199" s="2" t="s">
        <v>1675</v>
      </c>
      <c r="C199" s="2" t="s">
        <v>37</v>
      </c>
      <c r="D199" s="2" t="s">
        <v>764</v>
      </c>
      <c r="E199" s="2" t="s">
        <v>855</v>
      </c>
      <c r="F199" s="2" t="s">
        <v>1676</v>
      </c>
      <c r="G199" s="15">
        <v>22616453</v>
      </c>
      <c r="H199" s="2">
        <v>4</v>
      </c>
      <c r="I199" s="2" t="s">
        <v>366</v>
      </c>
      <c r="J199" s="2" t="s">
        <v>1677</v>
      </c>
      <c r="K199" s="2">
        <v>-34.637217509999999</v>
      </c>
      <c r="L199" s="2">
        <v>-58.392999570000001</v>
      </c>
      <c r="M199" s="32">
        <v>42700</v>
      </c>
      <c r="N199" s="32">
        <v>43010</v>
      </c>
      <c r="O199" s="2">
        <v>11</v>
      </c>
      <c r="P199" s="2">
        <v>100</v>
      </c>
      <c r="Q199" s="2" t="s">
        <v>1678</v>
      </c>
      <c r="R199" s="2" t="s">
        <v>1679</v>
      </c>
      <c r="S199" s="2"/>
      <c r="T199" s="2"/>
      <c r="U199" s="2" t="s">
        <v>1386</v>
      </c>
      <c r="V199" s="2">
        <v>2014</v>
      </c>
      <c r="W199" s="2" t="s">
        <v>46</v>
      </c>
      <c r="X199" s="2" t="s">
        <v>1680</v>
      </c>
      <c r="Y199" s="2">
        <v>33668217759</v>
      </c>
      <c r="Z199" s="2"/>
      <c r="AA199" s="2">
        <v>17</v>
      </c>
      <c r="AB199" s="2"/>
      <c r="AC199" s="2"/>
      <c r="AD199" s="2"/>
      <c r="AE199" s="2" t="s">
        <v>1681</v>
      </c>
      <c r="AF199" s="2" t="s">
        <v>1682</v>
      </c>
      <c r="AG199" s="2"/>
      <c r="AH199" s="2"/>
      <c r="AI199" s="2"/>
    </row>
    <row r="200" spans="1:35">
      <c r="A200" s="2" t="s">
        <v>1674</v>
      </c>
      <c r="B200" s="2" t="s">
        <v>1683</v>
      </c>
      <c r="C200" s="2" t="s">
        <v>37</v>
      </c>
      <c r="D200" s="2" t="s">
        <v>764</v>
      </c>
      <c r="E200" s="2" t="s">
        <v>855</v>
      </c>
      <c r="F200" s="2" t="s">
        <v>1684</v>
      </c>
      <c r="G200" s="15">
        <v>4131009</v>
      </c>
      <c r="H200" s="2">
        <v>4</v>
      </c>
      <c r="I200" s="2" t="s">
        <v>366</v>
      </c>
      <c r="J200" s="2" t="s">
        <v>1677</v>
      </c>
      <c r="K200" s="2">
        <v>-34.637217509999999</v>
      </c>
      <c r="L200" s="2">
        <v>-58.392999570000001</v>
      </c>
      <c r="M200" s="32">
        <v>42667</v>
      </c>
      <c r="N200" s="32">
        <v>42855</v>
      </c>
      <c r="O200" s="2">
        <v>6</v>
      </c>
      <c r="P200" s="2">
        <v>100</v>
      </c>
      <c r="Q200" s="2" t="s">
        <v>1685</v>
      </c>
      <c r="R200" s="2"/>
      <c r="S200" s="2"/>
      <c r="T200" s="2"/>
      <c r="U200" s="2" t="s">
        <v>964</v>
      </c>
      <c r="V200" s="2">
        <v>2014</v>
      </c>
      <c r="W200" s="2" t="s">
        <v>6608</v>
      </c>
      <c r="X200" s="2" t="s">
        <v>1686</v>
      </c>
      <c r="Y200" s="2">
        <v>30650988600</v>
      </c>
      <c r="Z200" s="2"/>
      <c r="AA200" s="2">
        <v>11</v>
      </c>
      <c r="AB200" s="2"/>
      <c r="AC200" s="2"/>
      <c r="AD200" s="2"/>
      <c r="AE200" s="2" t="s">
        <v>1681</v>
      </c>
      <c r="AF200" s="2" t="s">
        <v>1687</v>
      </c>
      <c r="AG200" s="2"/>
      <c r="AH200" s="2"/>
      <c r="AI200" s="2"/>
    </row>
    <row r="201" spans="1:35">
      <c r="A201" s="2" t="s">
        <v>998</v>
      </c>
      <c r="B201" s="2" t="s">
        <v>1688</v>
      </c>
      <c r="C201" s="2" t="s">
        <v>37</v>
      </c>
      <c r="D201" s="2" t="s">
        <v>764</v>
      </c>
      <c r="E201" s="2" t="s">
        <v>855</v>
      </c>
      <c r="F201" s="2" t="s">
        <v>1689</v>
      </c>
      <c r="G201" s="15">
        <v>4466925</v>
      </c>
      <c r="H201" s="2">
        <v>7</v>
      </c>
      <c r="I201" s="2" t="s">
        <v>684</v>
      </c>
      <c r="J201" s="2" t="s">
        <v>1001</v>
      </c>
      <c r="K201" s="2">
        <v>-34.644124329999997</v>
      </c>
      <c r="L201" s="2">
        <v>-58.453674589999999</v>
      </c>
      <c r="M201" s="32">
        <v>42824</v>
      </c>
      <c r="N201" s="32">
        <v>42735</v>
      </c>
      <c r="O201" s="2"/>
      <c r="P201" s="2">
        <v>100</v>
      </c>
      <c r="Q201" s="2" t="s">
        <v>1690</v>
      </c>
      <c r="R201" s="2"/>
      <c r="S201" s="2"/>
      <c r="T201" s="2"/>
      <c r="U201" s="2" t="s">
        <v>1003</v>
      </c>
      <c r="V201" s="2">
        <v>2017</v>
      </c>
      <c r="W201" s="2" t="s">
        <v>900</v>
      </c>
      <c r="X201" s="2" t="s">
        <v>1691</v>
      </c>
      <c r="Y201" s="2">
        <v>30712452354</v>
      </c>
      <c r="Z201" s="2"/>
      <c r="AA201" s="2">
        <v>15</v>
      </c>
      <c r="AB201" s="2"/>
      <c r="AC201" s="2"/>
      <c r="AD201" s="2"/>
      <c r="AE201" s="2" t="s">
        <v>1005</v>
      </c>
      <c r="AF201" s="2"/>
      <c r="AG201" s="2"/>
      <c r="AH201" s="2"/>
      <c r="AI201" s="2"/>
    </row>
    <row r="202" spans="1:35">
      <c r="A202" s="2" t="s">
        <v>1429</v>
      </c>
      <c r="B202" s="2" t="s">
        <v>1692</v>
      </c>
      <c r="C202" s="2" t="s">
        <v>37</v>
      </c>
      <c r="D202" s="2" t="s">
        <v>764</v>
      </c>
      <c r="E202" s="2" t="s">
        <v>855</v>
      </c>
      <c r="F202" s="2" t="s">
        <v>1693</v>
      </c>
      <c r="G202" s="15">
        <v>3723201</v>
      </c>
      <c r="H202" s="2">
        <v>4</v>
      </c>
      <c r="I202" s="2" t="s">
        <v>366</v>
      </c>
      <c r="J202" s="2" t="s">
        <v>1432</v>
      </c>
      <c r="K202" s="2">
        <v>-34.634345879999998</v>
      </c>
      <c r="L202" s="2">
        <v>-58.391360919999997</v>
      </c>
      <c r="M202" s="32">
        <v>42628</v>
      </c>
      <c r="N202" s="32">
        <v>42766</v>
      </c>
      <c r="O202" s="2">
        <v>4</v>
      </c>
      <c r="P202" s="2">
        <v>100</v>
      </c>
      <c r="Q202" s="2" t="s">
        <v>1694</v>
      </c>
      <c r="R202" s="2" t="s">
        <v>1695</v>
      </c>
      <c r="S202" s="2" t="s">
        <v>1696</v>
      </c>
      <c r="T202" s="2"/>
      <c r="U202" s="2" t="s">
        <v>964</v>
      </c>
      <c r="V202" s="2">
        <v>2014</v>
      </c>
      <c r="W202" s="2" t="s">
        <v>6608</v>
      </c>
      <c r="X202" s="2" t="s">
        <v>1434</v>
      </c>
      <c r="Y202" s="2">
        <v>30650988600</v>
      </c>
      <c r="Z202" s="2"/>
      <c r="AA202" s="2">
        <v>9</v>
      </c>
      <c r="AB202" s="2"/>
      <c r="AC202" s="2"/>
      <c r="AD202" s="2"/>
      <c r="AE202" s="2" t="s">
        <v>1435</v>
      </c>
      <c r="AF202" s="2" t="s">
        <v>1436</v>
      </c>
      <c r="AG202" s="2"/>
      <c r="AH202" s="2"/>
      <c r="AI202" s="2"/>
    </row>
    <row r="203" spans="1:35">
      <c r="A203" s="2" t="s">
        <v>1406</v>
      </c>
      <c r="B203" s="2" t="s">
        <v>1697</v>
      </c>
      <c r="C203" s="2" t="s">
        <v>37</v>
      </c>
      <c r="D203" s="2" t="s">
        <v>764</v>
      </c>
      <c r="E203" s="2" t="s">
        <v>855</v>
      </c>
      <c r="F203" s="2" t="s">
        <v>1698</v>
      </c>
      <c r="G203" s="15">
        <v>5000000</v>
      </c>
      <c r="H203" s="2">
        <v>2</v>
      </c>
      <c r="I203" s="2" t="s">
        <v>293</v>
      </c>
      <c r="J203" s="2" t="s">
        <v>1409</v>
      </c>
      <c r="K203" s="2">
        <v>-34.594522789999999</v>
      </c>
      <c r="L203" s="2">
        <v>-58.410731910000003</v>
      </c>
      <c r="M203" s="32">
        <v>42781</v>
      </c>
      <c r="N203" s="32">
        <v>42947</v>
      </c>
      <c r="O203" s="2">
        <v>5</v>
      </c>
      <c r="P203" s="2">
        <v>100</v>
      </c>
      <c r="Q203" s="2" t="s">
        <v>1699</v>
      </c>
      <c r="R203" s="2" t="s">
        <v>1700</v>
      </c>
      <c r="S203" s="2"/>
      <c r="T203" s="2"/>
      <c r="U203" s="2" t="s">
        <v>1634</v>
      </c>
      <c r="V203" s="2">
        <v>2014</v>
      </c>
      <c r="W203" s="2"/>
      <c r="X203" s="2"/>
      <c r="Y203" s="2">
        <v>30714559474</v>
      </c>
      <c r="Z203" s="2"/>
      <c r="AA203" s="2">
        <v>7</v>
      </c>
      <c r="AB203" s="2"/>
      <c r="AC203" s="2"/>
      <c r="AD203" s="2"/>
      <c r="AE203" s="2" t="s">
        <v>1414</v>
      </c>
      <c r="AF203" s="2"/>
      <c r="AG203" s="2"/>
      <c r="AH203" s="2"/>
      <c r="AI203" s="2"/>
    </row>
    <row r="204" spans="1:35">
      <c r="A204" s="2" t="s">
        <v>1701</v>
      </c>
      <c r="B204" s="2" t="s">
        <v>1702</v>
      </c>
      <c r="C204" s="2" t="s">
        <v>37</v>
      </c>
      <c r="D204" s="2" t="s">
        <v>764</v>
      </c>
      <c r="E204" s="2" t="s">
        <v>855</v>
      </c>
      <c r="F204" s="2" t="s">
        <v>1703</v>
      </c>
      <c r="G204" s="15">
        <v>2000000</v>
      </c>
      <c r="H204" s="2">
        <v>12</v>
      </c>
      <c r="I204" s="2" t="s">
        <v>322</v>
      </c>
      <c r="J204" s="2" t="s">
        <v>1704</v>
      </c>
      <c r="K204" s="2">
        <v>-34.565105780000003</v>
      </c>
      <c r="L204" s="2">
        <v>-58.470986439999997</v>
      </c>
      <c r="M204" s="32">
        <v>42781</v>
      </c>
      <c r="N204" s="32">
        <v>42788</v>
      </c>
      <c r="O204" s="2">
        <v>0</v>
      </c>
      <c r="P204" s="2">
        <v>100</v>
      </c>
      <c r="Q204" s="2" t="s">
        <v>1705</v>
      </c>
      <c r="R204" s="2"/>
      <c r="S204" s="2"/>
      <c r="T204" s="2"/>
      <c r="U204" s="2" t="s">
        <v>921</v>
      </c>
      <c r="V204" s="2">
        <v>2017</v>
      </c>
      <c r="W204" s="2" t="s">
        <v>900</v>
      </c>
      <c r="X204" s="2" t="s">
        <v>1706</v>
      </c>
      <c r="Y204" s="2">
        <v>30707962654</v>
      </c>
      <c r="Z204" s="2"/>
      <c r="AA204" s="2">
        <v>7</v>
      </c>
      <c r="AB204" s="2"/>
      <c r="AC204" s="2"/>
      <c r="AD204" s="2"/>
      <c r="AE204" s="2" t="s">
        <v>1707</v>
      </c>
      <c r="AF204" s="2"/>
      <c r="AG204" s="2"/>
      <c r="AH204" s="2"/>
      <c r="AI204" s="2"/>
    </row>
    <row r="205" spans="1:35">
      <c r="A205" s="2" t="s">
        <v>1263</v>
      </c>
      <c r="B205" s="2" t="s">
        <v>1708</v>
      </c>
      <c r="C205" s="2" t="s">
        <v>37</v>
      </c>
      <c r="D205" s="2" t="s">
        <v>192</v>
      </c>
      <c r="E205" s="2" t="s">
        <v>1044</v>
      </c>
      <c r="F205" s="2" t="s">
        <v>1709</v>
      </c>
      <c r="G205" s="15">
        <v>1477190</v>
      </c>
      <c r="H205" s="2">
        <v>10</v>
      </c>
      <c r="I205" s="2" t="s">
        <v>980</v>
      </c>
      <c r="J205" s="2" t="s">
        <v>1710</v>
      </c>
      <c r="K205" s="2">
        <v>-34.62284554</v>
      </c>
      <c r="L205" s="2">
        <v>-58.519892230000004</v>
      </c>
      <c r="M205" s="32">
        <v>42381</v>
      </c>
      <c r="N205" s="32">
        <v>42765</v>
      </c>
      <c r="O205" s="2">
        <v>12</v>
      </c>
      <c r="P205" s="2">
        <v>100</v>
      </c>
      <c r="Q205" s="2" t="s">
        <v>1711</v>
      </c>
      <c r="R205" s="2" t="s">
        <v>1712</v>
      </c>
      <c r="S205" s="2" t="s">
        <v>1713</v>
      </c>
      <c r="T205" s="2" t="s">
        <v>1714</v>
      </c>
      <c r="U205" s="2" t="s">
        <v>1715</v>
      </c>
      <c r="V205" s="2">
        <v>2016</v>
      </c>
      <c r="W205" s="2"/>
      <c r="X205" s="2"/>
      <c r="Y205" s="2">
        <v>30714290173</v>
      </c>
      <c r="Z205" s="2">
        <v>175000</v>
      </c>
      <c r="AA205" s="2"/>
      <c r="AB205" s="2"/>
      <c r="AC205" s="2"/>
      <c r="AD205" s="2"/>
      <c r="AE205" s="2" t="s">
        <v>1273</v>
      </c>
      <c r="AF205" s="2" t="s">
        <v>1716</v>
      </c>
      <c r="AG205" s="2"/>
      <c r="AH205" s="2"/>
      <c r="AI205" s="2"/>
    </row>
    <row r="206" spans="1:35">
      <c r="A206" s="2" t="s">
        <v>1717</v>
      </c>
      <c r="B206" s="2" t="s">
        <v>1718</v>
      </c>
      <c r="C206" s="2" t="s">
        <v>37</v>
      </c>
      <c r="D206" s="2" t="s">
        <v>1719</v>
      </c>
      <c r="E206" s="2" t="s">
        <v>163</v>
      </c>
      <c r="F206" s="2" t="s">
        <v>1720</v>
      </c>
      <c r="G206" s="15">
        <v>2911675</v>
      </c>
      <c r="H206" s="2">
        <v>8</v>
      </c>
      <c r="I206" s="2" t="s">
        <v>172</v>
      </c>
      <c r="J206" s="2" t="s">
        <v>1721</v>
      </c>
      <c r="K206" s="2">
        <v>-34.662607520000002</v>
      </c>
      <c r="L206" s="2">
        <v>-58.45325321</v>
      </c>
      <c r="M206" s="32">
        <v>42811</v>
      </c>
      <c r="N206" s="32">
        <v>42871</v>
      </c>
      <c r="O206" s="2">
        <v>2</v>
      </c>
      <c r="P206" s="2">
        <v>100</v>
      </c>
      <c r="Q206" s="2" t="s">
        <v>1722</v>
      </c>
      <c r="R206" s="2" t="s">
        <v>1723</v>
      </c>
      <c r="S206" s="2"/>
      <c r="T206" s="2"/>
      <c r="U206" s="2" t="s">
        <v>1724</v>
      </c>
      <c r="V206" s="2">
        <v>2017</v>
      </c>
      <c r="W206" s="2" t="s">
        <v>227</v>
      </c>
      <c r="X206" s="2" t="s">
        <v>1725</v>
      </c>
      <c r="Y206" s="2">
        <v>30708832959</v>
      </c>
      <c r="Z206" s="2" t="s">
        <v>168</v>
      </c>
      <c r="AA206" s="2"/>
      <c r="AB206" s="2"/>
      <c r="AC206" s="2"/>
      <c r="AD206" s="2"/>
      <c r="AE206" s="2" t="s">
        <v>1726</v>
      </c>
      <c r="AF206" s="2"/>
      <c r="AG206" s="2"/>
      <c r="AH206" s="2"/>
      <c r="AI206" s="2"/>
    </row>
    <row r="207" spans="1:35">
      <c r="A207" s="2" t="s">
        <v>1717</v>
      </c>
      <c r="B207" s="2" t="s">
        <v>1727</v>
      </c>
      <c r="C207" s="2" t="s">
        <v>37</v>
      </c>
      <c r="D207" s="2" t="s">
        <v>1719</v>
      </c>
      <c r="E207" s="2" t="s">
        <v>163</v>
      </c>
      <c r="F207" s="2" t="s">
        <v>1728</v>
      </c>
      <c r="G207" s="15">
        <v>1832840</v>
      </c>
      <c r="H207" s="2">
        <v>8</v>
      </c>
      <c r="I207" s="2" t="s">
        <v>172</v>
      </c>
      <c r="J207" s="2" t="s">
        <v>1721</v>
      </c>
      <c r="K207" s="2">
        <v>-34.662607520000002</v>
      </c>
      <c r="L207" s="2">
        <v>-58.45325321</v>
      </c>
      <c r="M207" s="32">
        <v>42811</v>
      </c>
      <c r="N207" s="32">
        <v>42810</v>
      </c>
      <c r="O207" s="2">
        <v>1</v>
      </c>
      <c r="P207" s="2">
        <v>100</v>
      </c>
      <c r="Q207" s="2" t="s">
        <v>1729</v>
      </c>
      <c r="R207" s="2" t="s">
        <v>1730</v>
      </c>
      <c r="S207" s="2" t="s">
        <v>1731</v>
      </c>
      <c r="T207" s="2" t="s">
        <v>1732</v>
      </c>
      <c r="U207" s="2" t="s">
        <v>1733</v>
      </c>
      <c r="V207" s="2">
        <v>2017</v>
      </c>
      <c r="W207" s="2" t="s">
        <v>227</v>
      </c>
      <c r="X207" s="2" t="s">
        <v>1734</v>
      </c>
      <c r="Y207" s="2">
        <v>30707504990</v>
      </c>
      <c r="Z207" s="2" t="s">
        <v>168</v>
      </c>
      <c r="AA207" s="2"/>
      <c r="AB207" s="2"/>
      <c r="AC207" s="2"/>
      <c r="AD207" s="2"/>
      <c r="AE207" s="2" t="s">
        <v>1726</v>
      </c>
      <c r="AF207" s="2"/>
      <c r="AG207" s="2"/>
      <c r="AH207" s="2"/>
      <c r="AI207" s="2"/>
    </row>
    <row r="208" spans="1:35">
      <c r="A208" s="2" t="s">
        <v>1717</v>
      </c>
      <c r="B208" s="2" t="s">
        <v>1735</v>
      </c>
      <c r="C208" s="2" t="s">
        <v>37</v>
      </c>
      <c r="D208" s="2" t="s">
        <v>86</v>
      </c>
      <c r="E208" s="2" t="s">
        <v>163</v>
      </c>
      <c r="F208" s="2" t="s">
        <v>1736</v>
      </c>
      <c r="G208" s="15">
        <v>22035450</v>
      </c>
      <c r="H208" s="2">
        <v>8</v>
      </c>
      <c r="I208" s="2" t="s">
        <v>172</v>
      </c>
      <c r="J208" s="2" t="s">
        <v>1737</v>
      </c>
      <c r="K208" s="2">
        <v>-34.662607520000002</v>
      </c>
      <c r="L208" s="2">
        <v>-58.45325321</v>
      </c>
      <c r="M208" s="32">
        <v>42765</v>
      </c>
      <c r="N208" s="32">
        <v>42916</v>
      </c>
      <c r="O208" s="2">
        <v>5</v>
      </c>
      <c r="P208" s="2">
        <v>100</v>
      </c>
      <c r="Q208" s="2" t="s">
        <v>1738</v>
      </c>
      <c r="R208" s="2" t="s">
        <v>1739</v>
      </c>
      <c r="S208" s="2" t="s">
        <v>1740</v>
      </c>
      <c r="T208" s="2" t="s">
        <v>1741</v>
      </c>
      <c r="U208" s="2" t="s">
        <v>1742</v>
      </c>
      <c r="V208" s="2">
        <v>2017</v>
      </c>
      <c r="W208" s="2" t="s">
        <v>46</v>
      </c>
      <c r="X208" s="2" t="s">
        <v>1743</v>
      </c>
      <c r="Y208" s="2">
        <v>30661734708</v>
      </c>
      <c r="Z208" s="2" t="s">
        <v>168</v>
      </c>
      <c r="AA208" s="2"/>
      <c r="AB208" s="2"/>
      <c r="AC208" s="2"/>
      <c r="AD208" s="2"/>
      <c r="AE208" s="2" t="s">
        <v>1726</v>
      </c>
      <c r="AF208" s="2"/>
      <c r="AG208" s="2"/>
      <c r="AH208" s="2"/>
      <c r="AI208" s="2"/>
    </row>
    <row r="209" spans="1:35">
      <c r="A209" s="2" t="s">
        <v>1717</v>
      </c>
      <c r="B209" s="2" t="s">
        <v>1744</v>
      </c>
      <c r="C209" s="2" t="s">
        <v>37</v>
      </c>
      <c r="D209" s="2" t="s">
        <v>86</v>
      </c>
      <c r="E209" s="2" t="s">
        <v>163</v>
      </c>
      <c r="F209" s="2" t="s">
        <v>1736</v>
      </c>
      <c r="G209" s="15">
        <v>24498933</v>
      </c>
      <c r="H209" s="2">
        <v>8</v>
      </c>
      <c r="I209" s="2" t="s">
        <v>172</v>
      </c>
      <c r="J209" s="2" t="s">
        <v>1745</v>
      </c>
      <c r="K209" s="2">
        <v>-34.662607520000002</v>
      </c>
      <c r="L209" s="2">
        <v>-58.45325321</v>
      </c>
      <c r="M209" s="32">
        <v>42765</v>
      </c>
      <c r="N209" s="32">
        <v>42916</v>
      </c>
      <c r="O209" s="2">
        <v>5</v>
      </c>
      <c r="P209" s="2">
        <v>100</v>
      </c>
      <c r="Q209" s="2" t="s">
        <v>1746</v>
      </c>
      <c r="R209" s="2" t="s">
        <v>1747</v>
      </c>
      <c r="S209" s="2" t="s">
        <v>1748</v>
      </c>
      <c r="T209" s="2" t="s">
        <v>1749</v>
      </c>
      <c r="U209" s="2" t="s">
        <v>226</v>
      </c>
      <c r="V209" s="2">
        <v>2017</v>
      </c>
      <c r="W209" s="2" t="s">
        <v>46</v>
      </c>
      <c r="X209" s="2" t="s">
        <v>1750</v>
      </c>
      <c r="Y209" s="2">
        <v>30711470022</v>
      </c>
      <c r="Z209" s="2" t="s">
        <v>168</v>
      </c>
      <c r="AA209" s="2"/>
      <c r="AB209" s="2"/>
      <c r="AC209" s="2"/>
      <c r="AD209" s="2"/>
      <c r="AE209" s="2" t="s">
        <v>1726</v>
      </c>
      <c r="AF209" s="2"/>
      <c r="AG209" s="2"/>
      <c r="AH209" s="2"/>
      <c r="AI209" s="2"/>
    </row>
    <row r="210" spans="1:35">
      <c r="A210" s="2" t="s">
        <v>1717</v>
      </c>
      <c r="B210" s="2" t="s">
        <v>1751</v>
      </c>
      <c r="C210" s="2" t="s">
        <v>37</v>
      </c>
      <c r="D210" s="2" t="s">
        <v>86</v>
      </c>
      <c r="E210" s="2" t="s">
        <v>163</v>
      </c>
      <c r="F210" s="2" t="s">
        <v>1752</v>
      </c>
      <c r="G210" s="15">
        <v>1460667</v>
      </c>
      <c r="H210" s="2">
        <v>8</v>
      </c>
      <c r="I210" s="2" t="s">
        <v>172</v>
      </c>
      <c r="J210" s="2" t="s">
        <v>1753</v>
      </c>
      <c r="K210" s="2">
        <v>-34.662607520000002</v>
      </c>
      <c r="L210" s="2">
        <v>-58.45325321</v>
      </c>
      <c r="M210" s="32">
        <v>42798</v>
      </c>
      <c r="N210" s="32">
        <v>42772</v>
      </c>
      <c r="O210" s="2">
        <v>2</v>
      </c>
      <c r="P210" s="2">
        <v>100</v>
      </c>
      <c r="Q210" s="2" t="s">
        <v>1754</v>
      </c>
      <c r="R210" s="2" t="s">
        <v>1755</v>
      </c>
      <c r="S210" s="2" t="s">
        <v>1756</v>
      </c>
      <c r="T210" s="2" t="s">
        <v>1757</v>
      </c>
      <c r="U210" s="2" t="s">
        <v>1758</v>
      </c>
      <c r="V210" s="2">
        <v>2017</v>
      </c>
      <c r="W210" s="2" t="s">
        <v>227</v>
      </c>
      <c r="X210" s="2" t="s">
        <v>1759</v>
      </c>
      <c r="Y210" s="2">
        <v>30709930385</v>
      </c>
      <c r="Z210" s="2" t="s">
        <v>168</v>
      </c>
      <c r="AA210" s="2"/>
      <c r="AB210" s="2"/>
      <c r="AC210" s="2"/>
      <c r="AD210" s="2"/>
      <c r="AE210" s="2" t="s">
        <v>1726</v>
      </c>
      <c r="AF210" s="2"/>
      <c r="AG210" s="2"/>
      <c r="AH210" s="2"/>
      <c r="AI210" s="2"/>
    </row>
    <row r="211" spans="1:35">
      <c r="A211" s="2" t="s">
        <v>843</v>
      </c>
      <c r="B211" s="2" t="s">
        <v>1760</v>
      </c>
      <c r="C211" s="2" t="s">
        <v>37</v>
      </c>
      <c r="D211" s="2" t="s">
        <v>54</v>
      </c>
      <c r="E211" s="2" t="s">
        <v>55</v>
      </c>
      <c r="F211" s="2" t="s">
        <v>1761</v>
      </c>
      <c r="G211" s="15">
        <v>2106085</v>
      </c>
      <c r="H211" s="2">
        <v>14</v>
      </c>
      <c r="I211" s="2" t="s">
        <v>422</v>
      </c>
      <c r="J211" s="2" t="s">
        <v>846</v>
      </c>
      <c r="K211" s="2">
        <v>-34.578319450000002</v>
      </c>
      <c r="L211" s="2">
        <v>-58.414821099999998</v>
      </c>
      <c r="M211" s="32">
        <v>42783</v>
      </c>
      <c r="N211" s="32">
        <v>42791</v>
      </c>
      <c r="O211" s="2">
        <v>0</v>
      </c>
      <c r="P211" s="2">
        <v>100</v>
      </c>
      <c r="Q211" s="2" t="s">
        <v>1762</v>
      </c>
      <c r="R211" s="2" t="s">
        <v>1763</v>
      </c>
      <c r="S211" s="2" t="s">
        <v>1764</v>
      </c>
      <c r="T211" s="2" t="s">
        <v>1765</v>
      </c>
      <c r="U211" s="2" t="s">
        <v>1766</v>
      </c>
      <c r="V211" s="2">
        <v>2017</v>
      </c>
      <c r="W211" s="2" t="s">
        <v>900</v>
      </c>
      <c r="X211" s="2" t="s">
        <v>1307</v>
      </c>
      <c r="Y211" s="2">
        <v>30707471944</v>
      </c>
      <c r="Z211" s="2"/>
      <c r="AA211" s="2"/>
      <c r="AB211" s="2"/>
      <c r="AC211" s="2"/>
      <c r="AD211" s="2"/>
      <c r="AE211" s="2" t="s">
        <v>1767</v>
      </c>
      <c r="AF211" s="2"/>
      <c r="AG211" s="2" t="s">
        <v>1768</v>
      </c>
      <c r="AH211" s="2"/>
      <c r="AI211" s="2"/>
    </row>
    <row r="212" spans="1:35">
      <c r="A212" s="2" t="s">
        <v>1263</v>
      </c>
      <c r="B212" s="2" t="s">
        <v>1769</v>
      </c>
      <c r="C212" s="2" t="s">
        <v>37</v>
      </c>
      <c r="D212" s="2" t="s">
        <v>192</v>
      </c>
      <c r="E212" s="2" t="s">
        <v>1044</v>
      </c>
      <c r="F212" s="2" t="s">
        <v>1709</v>
      </c>
      <c r="G212" s="15">
        <v>2847482</v>
      </c>
      <c r="H212" s="2">
        <v>3</v>
      </c>
      <c r="I212" s="2" t="s">
        <v>525</v>
      </c>
      <c r="J212" s="2" t="s">
        <v>1770</v>
      </c>
      <c r="K212" s="2">
        <v>-34.626301779999999</v>
      </c>
      <c r="L212" s="2">
        <v>-58.41021293</v>
      </c>
      <c r="M212" s="32">
        <v>42733</v>
      </c>
      <c r="N212" s="32">
        <v>42909</v>
      </c>
      <c r="O212" s="2">
        <v>6</v>
      </c>
      <c r="P212" s="2">
        <v>100</v>
      </c>
      <c r="Q212" s="2" t="s">
        <v>1771</v>
      </c>
      <c r="R212" s="2" t="s">
        <v>1772</v>
      </c>
      <c r="S212" s="2" t="s">
        <v>1773</v>
      </c>
      <c r="T212" s="2" t="s">
        <v>1774</v>
      </c>
      <c r="U212" s="2" t="s">
        <v>952</v>
      </c>
      <c r="V212" s="2">
        <v>2016</v>
      </c>
      <c r="W212" s="2"/>
      <c r="X212" s="2"/>
      <c r="Y212" s="2">
        <v>30714207667</v>
      </c>
      <c r="Z212" s="2"/>
      <c r="AA212" s="2"/>
      <c r="AB212" s="2"/>
      <c r="AC212" s="2"/>
      <c r="AD212" s="2"/>
      <c r="AE212" s="2" t="s">
        <v>1767</v>
      </c>
      <c r="AF212" s="2" t="s">
        <v>1775</v>
      </c>
      <c r="AG212" s="2"/>
      <c r="AH212" s="2"/>
      <c r="AI212" s="2"/>
    </row>
    <row r="213" spans="1:35">
      <c r="A213" s="2" t="s">
        <v>1263</v>
      </c>
      <c r="B213" s="2" t="s">
        <v>1776</v>
      </c>
      <c r="C213" s="2" t="s">
        <v>37</v>
      </c>
      <c r="D213" s="2" t="s">
        <v>192</v>
      </c>
      <c r="E213" s="2" t="s">
        <v>1044</v>
      </c>
      <c r="F213" s="2" t="s">
        <v>1777</v>
      </c>
      <c r="G213" s="15">
        <v>2904871</v>
      </c>
      <c r="H213" s="2">
        <v>9</v>
      </c>
      <c r="I213" s="2" t="s">
        <v>835</v>
      </c>
      <c r="J213" s="2" t="s">
        <v>1778</v>
      </c>
      <c r="K213" s="2">
        <v>-34.645225889999999</v>
      </c>
      <c r="L213" s="2">
        <v>-58.474961440000001</v>
      </c>
      <c r="M213" s="32">
        <v>42380</v>
      </c>
      <c r="N213" s="32">
        <v>42859</v>
      </c>
      <c r="O213" s="2">
        <v>16</v>
      </c>
      <c r="P213" s="2">
        <v>100</v>
      </c>
      <c r="Q213" s="2" t="s">
        <v>1779</v>
      </c>
      <c r="R213" s="2" t="s">
        <v>1780</v>
      </c>
      <c r="S213" s="2" t="s">
        <v>1781</v>
      </c>
      <c r="T213" s="2" t="s">
        <v>1782</v>
      </c>
      <c r="U213" s="2" t="s">
        <v>1783</v>
      </c>
      <c r="V213" s="2">
        <v>2016</v>
      </c>
      <c r="W213" s="2"/>
      <c r="X213" s="2"/>
      <c r="Y213" s="2">
        <v>30714263842</v>
      </c>
      <c r="Z213" s="2"/>
      <c r="AA213" s="2"/>
      <c r="AB213" s="2"/>
      <c r="AC213" s="2"/>
      <c r="AD213" s="2"/>
      <c r="AE213" s="2" t="s">
        <v>1767</v>
      </c>
      <c r="AF213" s="2" t="s">
        <v>1784</v>
      </c>
      <c r="AG213" s="2"/>
      <c r="AH213" s="2"/>
      <c r="AI213" s="2"/>
    </row>
    <row r="214" spans="1:35">
      <c r="A214" s="2" t="s">
        <v>1263</v>
      </c>
      <c r="B214" s="2" t="s">
        <v>1785</v>
      </c>
      <c r="C214" s="2" t="s">
        <v>37</v>
      </c>
      <c r="D214" s="2" t="s">
        <v>192</v>
      </c>
      <c r="E214" s="2" t="s">
        <v>1044</v>
      </c>
      <c r="F214" s="2" t="s">
        <v>1777</v>
      </c>
      <c r="G214" s="15">
        <v>3586854</v>
      </c>
      <c r="H214" s="2">
        <v>8</v>
      </c>
      <c r="I214" s="2" t="s">
        <v>172</v>
      </c>
      <c r="J214" s="2" t="s">
        <v>1786</v>
      </c>
      <c r="K214" s="2">
        <v>-34.657992520000001</v>
      </c>
      <c r="L214" s="2">
        <v>-58.458609559999999</v>
      </c>
      <c r="M214" s="32">
        <v>42380</v>
      </c>
      <c r="N214" s="32">
        <v>42854</v>
      </c>
      <c r="O214" s="2">
        <v>15</v>
      </c>
      <c r="P214" s="2">
        <v>100</v>
      </c>
      <c r="Q214" s="2" t="s">
        <v>1787</v>
      </c>
      <c r="R214" s="2" t="s">
        <v>1788</v>
      </c>
      <c r="S214" s="2" t="s">
        <v>1789</v>
      </c>
      <c r="T214" s="2" t="s">
        <v>1790</v>
      </c>
      <c r="U214" s="2" t="s">
        <v>1783</v>
      </c>
      <c r="V214" s="2">
        <v>2016</v>
      </c>
      <c r="W214" s="2"/>
      <c r="X214" s="2"/>
      <c r="Y214" s="2">
        <v>30714263842</v>
      </c>
      <c r="Z214" s="2"/>
      <c r="AA214" s="2"/>
      <c r="AB214" s="2"/>
      <c r="AC214" s="2"/>
      <c r="AD214" s="2"/>
      <c r="AE214" s="2" t="s">
        <v>1767</v>
      </c>
      <c r="AF214" s="2" t="s">
        <v>1791</v>
      </c>
      <c r="AG214" s="2"/>
      <c r="AH214" s="2"/>
      <c r="AI214" s="2"/>
    </row>
    <row r="215" spans="1:35">
      <c r="A215" s="2" t="s">
        <v>1792</v>
      </c>
      <c r="B215" s="2" t="s">
        <v>1793</v>
      </c>
      <c r="C215" s="2" t="s">
        <v>37</v>
      </c>
      <c r="D215" s="2" t="s">
        <v>54</v>
      </c>
      <c r="E215" s="2" t="s">
        <v>1044</v>
      </c>
      <c r="F215" s="2" t="s">
        <v>1794</v>
      </c>
      <c r="G215" s="15">
        <v>6292554</v>
      </c>
      <c r="H215" s="2">
        <v>11</v>
      </c>
      <c r="I215" s="2" t="s">
        <v>1795</v>
      </c>
      <c r="J215" s="2" t="s">
        <v>1796</v>
      </c>
      <c r="K215" s="2">
        <v>-34.610867730000002</v>
      </c>
      <c r="L215" s="2">
        <v>-58.467268850000004</v>
      </c>
      <c r="M215" s="32">
        <v>42734</v>
      </c>
      <c r="N215" s="32">
        <v>42855</v>
      </c>
      <c r="O215" s="2">
        <v>4</v>
      </c>
      <c r="P215" s="2">
        <v>100</v>
      </c>
      <c r="Q215" s="2" t="s">
        <v>1797</v>
      </c>
      <c r="R215" s="2" t="s">
        <v>1798</v>
      </c>
      <c r="S215" s="2" t="s">
        <v>1799</v>
      </c>
      <c r="T215" s="2" t="s">
        <v>1800</v>
      </c>
      <c r="U215" s="2" t="s">
        <v>1801</v>
      </c>
      <c r="V215" s="2">
        <v>2016</v>
      </c>
      <c r="W215" s="2"/>
      <c r="X215" s="2"/>
      <c r="Y215" s="2">
        <v>20248211114</v>
      </c>
      <c r="Z215" s="2">
        <v>80000</v>
      </c>
      <c r="AA215" s="2"/>
      <c r="AB215" s="2"/>
      <c r="AC215" s="2"/>
      <c r="AD215" s="2"/>
      <c r="AE215" s="2" t="s">
        <v>1767</v>
      </c>
      <c r="AF215" s="2" t="s">
        <v>1802</v>
      </c>
      <c r="AG215" s="2"/>
      <c r="AH215" s="2"/>
      <c r="AI215" s="2"/>
    </row>
    <row r="216" spans="1:35">
      <c r="A216" s="2" t="s">
        <v>1061</v>
      </c>
      <c r="B216" s="2" t="s">
        <v>1803</v>
      </c>
      <c r="C216" s="2" t="s">
        <v>37</v>
      </c>
      <c r="D216" s="2" t="s">
        <v>54</v>
      </c>
      <c r="E216" s="2" t="s">
        <v>1044</v>
      </c>
      <c r="F216" s="2" t="s">
        <v>1804</v>
      </c>
      <c r="G216" s="15">
        <v>5725064</v>
      </c>
      <c r="H216" s="2">
        <v>5</v>
      </c>
      <c r="I216" s="2" t="s">
        <v>465</v>
      </c>
      <c r="J216" s="2" t="s">
        <v>1805</v>
      </c>
      <c r="K216" s="2">
        <v>-34.603856299999997</v>
      </c>
      <c r="L216" s="2">
        <v>-58.431242210000001</v>
      </c>
      <c r="M216" s="32">
        <v>42718</v>
      </c>
      <c r="N216" s="32">
        <v>42922</v>
      </c>
      <c r="O216" s="2">
        <v>7</v>
      </c>
      <c r="P216" s="2">
        <v>100</v>
      </c>
      <c r="Q216" s="2" t="s">
        <v>1806</v>
      </c>
      <c r="R216" s="2" t="s">
        <v>1807</v>
      </c>
      <c r="S216" s="2" t="s">
        <v>1808</v>
      </c>
      <c r="T216" s="2" t="s">
        <v>1809</v>
      </c>
      <c r="U216" s="2" t="s">
        <v>1810</v>
      </c>
      <c r="V216" s="2">
        <v>2016</v>
      </c>
      <c r="W216" s="2"/>
      <c r="X216" s="2"/>
      <c r="Y216" s="2">
        <v>30650273652</v>
      </c>
      <c r="Z216" s="2">
        <v>60000</v>
      </c>
      <c r="AA216" s="2"/>
      <c r="AB216" s="2"/>
      <c r="AC216" s="2"/>
      <c r="AD216" s="2"/>
      <c r="AE216" s="2" t="s">
        <v>1070</v>
      </c>
      <c r="AF216" s="2"/>
      <c r="AG216" s="2"/>
      <c r="AH216" s="2"/>
      <c r="AI216" s="2"/>
    </row>
    <row r="217" spans="1:35">
      <c r="A217" s="2" t="s">
        <v>1263</v>
      </c>
      <c r="B217" s="2" t="s">
        <v>1811</v>
      </c>
      <c r="C217" s="2" t="s">
        <v>37</v>
      </c>
      <c r="D217" s="2" t="s">
        <v>192</v>
      </c>
      <c r="E217" s="2" t="s">
        <v>1044</v>
      </c>
      <c r="F217" s="2" t="s">
        <v>1812</v>
      </c>
      <c r="G217" s="15">
        <v>3107789</v>
      </c>
      <c r="H217" s="2">
        <v>8</v>
      </c>
      <c r="I217" s="2" t="s">
        <v>313</v>
      </c>
      <c r="J217" s="2" t="s">
        <v>1813</v>
      </c>
      <c r="K217" s="2">
        <v>-34.684704379999999</v>
      </c>
      <c r="L217" s="2">
        <v>-58.455338580000003</v>
      </c>
      <c r="M217" s="32">
        <v>42719</v>
      </c>
      <c r="N217" s="32">
        <v>42849</v>
      </c>
      <c r="O217" s="2">
        <v>4</v>
      </c>
      <c r="P217" s="2">
        <v>100</v>
      </c>
      <c r="Q217" s="2" t="s">
        <v>1814</v>
      </c>
      <c r="R217" s="2"/>
      <c r="S217" s="2"/>
      <c r="T217" s="2"/>
      <c r="U217" s="2" t="s">
        <v>1059</v>
      </c>
      <c r="V217" s="2">
        <v>2016</v>
      </c>
      <c r="W217" s="2"/>
      <c r="X217" s="2"/>
      <c r="Y217" s="2">
        <v>30714522384</v>
      </c>
      <c r="Z217" s="2">
        <v>230000</v>
      </c>
      <c r="AA217" s="2"/>
      <c r="AB217" s="2"/>
      <c r="AC217" s="2"/>
      <c r="AD217" s="2"/>
      <c r="AE217" s="2" t="s">
        <v>1273</v>
      </c>
      <c r="AF217" s="2" t="s">
        <v>1815</v>
      </c>
      <c r="AG217" s="2"/>
      <c r="AH217" s="2"/>
      <c r="AI217" s="2"/>
    </row>
    <row r="218" spans="1:35">
      <c r="A218" s="2" t="s">
        <v>1052</v>
      </c>
      <c r="B218" s="2" t="s">
        <v>1816</v>
      </c>
      <c r="C218" s="2" t="s">
        <v>37</v>
      </c>
      <c r="D218" s="2" t="s">
        <v>54</v>
      </c>
      <c r="E218" s="2" t="s">
        <v>1044</v>
      </c>
      <c r="F218" s="2" t="s">
        <v>1817</v>
      </c>
      <c r="G218" s="15">
        <v>2691698</v>
      </c>
      <c r="H218" s="2">
        <v>14</v>
      </c>
      <c r="I218" s="2" t="s">
        <v>422</v>
      </c>
      <c r="J218" s="2" t="s">
        <v>1818</v>
      </c>
      <c r="K218" s="2">
        <v>-34.579943370000002</v>
      </c>
      <c r="L218" s="2">
        <v>-58.430395609999998</v>
      </c>
      <c r="M218" s="32">
        <v>42734</v>
      </c>
      <c r="N218" s="32">
        <v>42901</v>
      </c>
      <c r="O218" s="2">
        <v>6</v>
      </c>
      <c r="P218" s="2">
        <v>100</v>
      </c>
      <c r="Q218" s="2" t="s">
        <v>1819</v>
      </c>
      <c r="R218" s="2" t="s">
        <v>1820</v>
      </c>
      <c r="S218" s="2" t="s">
        <v>1821</v>
      </c>
      <c r="T218" s="2" t="s">
        <v>1822</v>
      </c>
      <c r="U218" s="2" t="s">
        <v>1470</v>
      </c>
      <c r="V218" s="2">
        <v>2016</v>
      </c>
      <c r="W218" s="2"/>
      <c r="X218" s="2"/>
      <c r="Y218" s="2">
        <v>30711780846</v>
      </c>
      <c r="Z218" s="2">
        <v>80000</v>
      </c>
      <c r="AA218" s="2"/>
      <c r="AB218" s="2"/>
      <c r="AC218" s="2"/>
      <c r="AD218" s="2"/>
      <c r="AE218" s="2" t="s">
        <v>1060</v>
      </c>
      <c r="AF218" s="2" t="s">
        <v>1823</v>
      </c>
      <c r="AG218" s="2"/>
      <c r="AH218" s="2"/>
      <c r="AI218" s="2"/>
    </row>
    <row r="219" spans="1:35">
      <c r="A219" s="2" t="s">
        <v>1263</v>
      </c>
      <c r="B219" s="2" t="s">
        <v>1824</v>
      </c>
      <c r="C219" s="2" t="s">
        <v>37</v>
      </c>
      <c r="D219" s="2" t="s">
        <v>192</v>
      </c>
      <c r="E219" s="2" t="s">
        <v>1044</v>
      </c>
      <c r="F219" s="2" t="s">
        <v>1825</v>
      </c>
      <c r="G219" s="15">
        <v>1452016</v>
      </c>
      <c r="H219" s="2">
        <v>5</v>
      </c>
      <c r="I219" s="2" t="s">
        <v>1826</v>
      </c>
      <c r="J219" s="2" t="s">
        <v>1827</v>
      </c>
      <c r="K219" s="2">
        <v>-34.623047219999997</v>
      </c>
      <c r="L219" s="2">
        <v>-58.412660809999998</v>
      </c>
      <c r="M219" s="32">
        <v>42716</v>
      </c>
      <c r="N219" s="32">
        <v>42854</v>
      </c>
      <c r="O219" s="2">
        <v>4</v>
      </c>
      <c r="P219" s="2">
        <v>100</v>
      </c>
      <c r="Q219" s="2" t="s">
        <v>1828</v>
      </c>
      <c r="R219" s="2" t="s">
        <v>1829</v>
      </c>
      <c r="S219" s="2" t="s">
        <v>1830</v>
      </c>
      <c r="T219" s="2" t="s">
        <v>1831</v>
      </c>
      <c r="U219" s="2" t="s">
        <v>1810</v>
      </c>
      <c r="V219" s="2">
        <v>2016</v>
      </c>
      <c r="W219" s="2"/>
      <c r="X219" s="2"/>
      <c r="Y219" s="2">
        <v>30650273652</v>
      </c>
      <c r="Z219" s="2">
        <v>190000</v>
      </c>
      <c r="AA219" s="2"/>
      <c r="AB219" s="2"/>
      <c r="AC219" s="2"/>
      <c r="AD219" s="2"/>
      <c r="AE219" s="2" t="s">
        <v>1273</v>
      </c>
      <c r="AF219" s="2"/>
      <c r="AG219" s="2"/>
      <c r="AH219" s="2"/>
      <c r="AI219" s="2"/>
    </row>
    <row r="220" spans="1:35">
      <c r="A220" s="2" t="s">
        <v>1263</v>
      </c>
      <c r="B220" s="2" t="s">
        <v>1832</v>
      </c>
      <c r="C220" s="2" t="s">
        <v>37</v>
      </c>
      <c r="D220" s="2" t="s">
        <v>192</v>
      </c>
      <c r="E220" s="2" t="s">
        <v>1044</v>
      </c>
      <c r="F220" s="2" t="s">
        <v>1833</v>
      </c>
      <c r="G220" s="15">
        <v>1716682</v>
      </c>
      <c r="H220" s="2">
        <v>4</v>
      </c>
      <c r="I220" s="2" t="s">
        <v>399</v>
      </c>
      <c r="J220" s="2" t="s">
        <v>1834</v>
      </c>
      <c r="K220" s="2">
        <v>-34.641549670000003</v>
      </c>
      <c r="L220" s="2">
        <v>-58.378777909999997</v>
      </c>
      <c r="M220" s="32">
        <v>42716</v>
      </c>
      <c r="N220" s="32">
        <v>42836</v>
      </c>
      <c r="O220" s="2">
        <v>4</v>
      </c>
      <c r="P220" s="2">
        <v>100</v>
      </c>
      <c r="Q220" s="2" t="s">
        <v>1835</v>
      </c>
      <c r="R220" s="2" t="s">
        <v>1836</v>
      </c>
      <c r="S220" s="2" t="s">
        <v>1837</v>
      </c>
      <c r="T220" s="2" t="s">
        <v>1838</v>
      </c>
      <c r="U220" s="2" t="s">
        <v>1810</v>
      </c>
      <c r="V220" s="2">
        <v>2016</v>
      </c>
      <c r="W220" s="2"/>
      <c r="X220" s="2"/>
      <c r="Y220" s="2">
        <v>30650273652</v>
      </c>
      <c r="Z220" s="2">
        <v>240000</v>
      </c>
      <c r="AA220" s="2"/>
      <c r="AB220" s="2"/>
      <c r="AC220" s="2"/>
      <c r="AD220" s="2"/>
      <c r="AE220" s="2" t="s">
        <v>1273</v>
      </c>
      <c r="AF220" s="2" t="s">
        <v>1839</v>
      </c>
      <c r="AG220" s="2"/>
      <c r="AH220" s="2"/>
      <c r="AI220" s="2"/>
    </row>
    <row r="221" spans="1:35">
      <c r="A221" s="2" t="s">
        <v>1483</v>
      </c>
      <c r="B221" s="2" t="s">
        <v>1840</v>
      </c>
      <c r="C221" s="2" t="s">
        <v>37</v>
      </c>
      <c r="D221" s="2" t="s">
        <v>86</v>
      </c>
      <c r="E221" s="2" t="s">
        <v>825</v>
      </c>
      <c r="F221" s="2" t="s">
        <v>1485</v>
      </c>
      <c r="G221" s="15">
        <v>58590234</v>
      </c>
      <c r="H221" s="2">
        <v>4</v>
      </c>
      <c r="I221" s="2" t="s">
        <v>1486</v>
      </c>
      <c r="J221" s="2" t="s">
        <v>1487</v>
      </c>
      <c r="K221" s="2">
        <v>-34.658200800000003</v>
      </c>
      <c r="L221" s="2">
        <v>-58.401838769999998</v>
      </c>
      <c r="M221" s="32">
        <v>42716</v>
      </c>
      <c r="N221" s="32">
        <v>43555</v>
      </c>
      <c r="O221" s="2">
        <v>27</v>
      </c>
      <c r="P221" s="2">
        <v>100</v>
      </c>
      <c r="Q221" s="2" t="s">
        <v>1841</v>
      </c>
      <c r="R221" s="2" t="s">
        <v>1842</v>
      </c>
      <c r="S221" s="2"/>
      <c r="T221" s="2"/>
      <c r="U221" s="2" t="s">
        <v>136</v>
      </c>
      <c r="V221" s="2">
        <v>2014</v>
      </c>
      <c r="W221" s="2" t="s">
        <v>46</v>
      </c>
      <c r="X221" s="2" t="s">
        <v>1493</v>
      </c>
      <c r="Y221" s="2">
        <v>30615748036</v>
      </c>
      <c r="Z221" s="2">
        <v>256</v>
      </c>
      <c r="AA221" s="2">
        <v>120</v>
      </c>
      <c r="AB221" s="2" t="s">
        <v>48</v>
      </c>
      <c r="AC221" s="2"/>
      <c r="AD221" s="2"/>
      <c r="AE221" s="2" t="s">
        <v>1494</v>
      </c>
      <c r="AF221" s="2" t="s">
        <v>1495</v>
      </c>
      <c r="AG221" s="2"/>
      <c r="AH221" s="2"/>
      <c r="AI221" s="2"/>
    </row>
    <row r="222" spans="1:35">
      <c r="A222" s="2" t="s">
        <v>1483</v>
      </c>
      <c r="B222" s="2" t="s">
        <v>1843</v>
      </c>
      <c r="C222" s="2" t="s">
        <v>37</v>
      </c>
      <c r="D222" s="2" t="s">
        <v>183</v>
      </c>
      <c r="E222" s="2" t="s">
        <v>825</v>
      </c>
      <c r="F222" s="2" t="s">
        <v>1844</v>
      </c>
      <c r="G222" s="15">
        <v>48880000</v>
      </c>
      <c r="H222" s="2">
        <v>4</v>
      </c>
      <c r="I222" s="2" t="s">
        <v>1486</v>
      </c>
      <c r="J222" s="2" t="s">
        <v>1487</v>
      </c>
      <c r="K222" s="2">
        <v>-34.658200800000003</v>
      </c>
      <c r="L222" s="2">
        <v>-58.401838769999998</v>
      </c>
      <c r="M222" s="32">
        <v>43132</v>
      </c>
      <c r="N222" s="32">
        <v>43402</v>
      </c>
      <c r="O222" s="2">
        <v>8</v>
      </c>
      <c r="P222" s="2">
        <v>100</v>
      </c>
      <c r="Q222" s="2" t="s">
        <v>1845</v>
      </c>
      <c r="R222" s="2"/>
      <c r="S222" s="2"/>
      <c r="T222" s="2"/>
      <c r="U222" s="2" t="s">
        <v>474</v>
      </c>
      <c r="V222" s="2">
        <v>2014</v>
      </c>
      <c r="W222" s="2" t="s">
        <v>46</v>
      </c>
      <c r="X222" s="2" t="s">
        <v>1846</v>
      </c>
      <c r="Y222" s="2">
        <v>30677303863</v>
      </c>
      <c r="Z222" s="2">
        <v>1088</v>
      </c>
      <c r="AA222" s="2">
        <v>60</v>
      </c>
      <c r="AB222" s="2" t="s">
        <v>48</v>
      </c>
      <c r="AC222" s="2"/>
      <c r="AD222" s="2"/>
      <c r="AE222" s="2" t="s">
        <v>1494</v>
      </c>
      <c r="AF222" s="2" t="s">
        <v>1847</v>
      </c>
      <c r="AG222" s="2"/>
      <c r="AH222" s="2"/>
      <c r="AI222" s="2"/>
    </row>
    <row r="223" spans="1:35">
      <c r="A223" s="2" t="s">
        <v>1483</v>
      </c>
      <c r="B223" s="2" t="s">
        <v>1848</v>
      </c>
      <c r="C223" s="2" t="s">
        <v>37</v>
      </c>
      <c r="D223" s="2" t="s">
        <v>86</v>
      </c>
      <c r="E223" s="2" t="s">
        <v>825</v>
      </c>
      <c r="F223" s="2" t="s">
        <v>1849</v>
      </c>
      <c r="G223" s="15">
        <v>123693088</v>
      </c>
      <c r="H223" s="2">
        <v>4</v>
      </c>
      <c r="I223" s="2" t="s">
        <v>1486</v>
      </c>
      <c r="J223" s="2" t="s">
        <v>1487</v>
      </c>
      <c r="K223" s="2">
        <v>-34.658200800000003</v>
      </c>
      <c r="L223" s="2">
        <v>-58.401838769999998</v>
      </c>
      <c r="M223" s="32">
        <v>42736</v>
      </c>
      <c r="N223" s="32">
        <v>43402</v>
      </c>
      <c r="O223" s="2">
        <v>21</v>
      </c>
      <c r="P223" s="2">
        <v>100</v>
      </c>
      <c r="Q223" s="2" t="s">
        <v>1850</v>
      </c>
      <c r="R223" s="2" t="s">
        <v>1851</v>
      </c>
      <c r="S223" s="2"/>
      <c r="T223" s="2"/>
      <c r="U223" s="2" t="s">
        <v>1492</v>
      </c>
      <c r="V223" s="2">
        <v>2014</v>
      </c>
      <c r="W223" s="2" t="s">
        <v>46</v>
      </c>
      <c r="X223" s="2" t="s">
        <v>1852</v>
      </c>
      <c r="Y223" s="2">
        <v>30504418649</v>
      </c>
      <c r="Z223" s="2">
        <v>512</v>
      </c>
      <c r="AA223" s="2">
        <v>85</v>
      </c>
      <c r="AB223" s="2" t="s">
        <v>48</v>
      </c>
      <c r="AC223" s="2"/>
      <c r="AD223" s="2"/>
      <c r="AE223" s="2" t="s">
        <v>1494</v>
      </c>
      <c r="AF223" s="2" t="s">
        <v>1853</v>
      </c>
      <c r="AG223" s="2"/>
      <c r="AH223" s="2"/>
      <c r="AI223" s="2"/>
    </row>
    <row r="224" spans="1:35">
      <c r="A224" s="2" t="s">
        <v>1344</v>
      </c>
      <c r="B224" s="2" t="s">
        <v>1854</v>
      </c>
      <c r="C224" s="2" t="s">
        <v>37</v>
      </c>
      <c r="D224" s="2" t="s">
        <v>183</v>
      </c>
      <c r="E224" s="2" t="s">
        <v>825</v>
      </c>
      <c r="F224" s="2" t="s">
        <v>1855</v>
      </c>
      <c r="G224" s="15">
        <v>38000000</v>
      </c>
      <c r="H224" s="2">
        <v>4</v>
      </c>
      <c r="I224" s="2" t="s">
        <v>349</v>
      </c>
      <c r="J224" s="2" t="s">
        <v>1347</v>
      </c>
      <c r="K224" s="2">
        <v>-34.618658089999997</v>
      </c>
      <c r="L224" s="2">
        <v>-58.355824159999997</v>
      </c>
      <c r="M224" s="32">
        <v>42835</v>
      </c>
      <c r="N224" s="32">
        <v>43108</v>
      </c>
      <c r="O224" s="2">
        <v>9</v>
      </c>
      <c r="P224" s="2">
        <v>100</v>
      </c>
      <c r="Q224" s="2" t="s">
        <v>1856</v>
      </c>
      <c r="R224" s="2" t="s">
        <v>1857</v>
      </c>
      <c r="S224" s="2" t="s">
        <v>1858</v>
      </c>
      <c r="T224" s="2"/>
      <c r="U224" s="2" t="s">
        <v>1859</v>
      </c>
      <c r="V224" s="2">
        <v>2017</v>
      </c>
      <c r="W224" s="2" t="s">
        <v>46</v>
      </c>
      <c r="X224" s="2" t="s">
        <v>1860</v>
      </c>
      <c r="Y224" s="2">
        <v>30711831955</v>
      </c>
      <c r="Z224" s="2">
        <v>0</v>
      </c>
      <c r="AA224" s="2">
        <v>50</v>
      </c>
      <c r="AB224" s="2" t="s">
        <v>48</v>
      </c>
      <c r="AC224" s="2"/>
      <c r="AD224" s="2"/>
      <c r="AE224" s="2" t="s">
        <v>1350</v>
      </c>
      <c r="AF224" s="2" t="s">
        <v>1861</v>
      </c>
      <c r="AG224" s="2" t="s">
        <v>1862</v>
      </c>
      <c r="AH224" s="2"/>
      <c r="AI224" s="2"/>
    </row>
    <row r="225" spans="1:35">
      <c r="A225" s="2" t="s">
        <v>1863</v>
      </c>
      <c r="B225" s="2" t="s">
        <v>1864</v>
      </c>
      <c r="C225" s="2" t="s">
        <v>37</v>
      </c>
      <c r="D225" s="2" t="s">
        <v>764</v>
      </c>
      <c r="E225" s="2" t="s">
        <v>855</v>
      </c>
      <c r="F225" s="2" t="s">
        <v>1865</v>
      </c>
      <c r="G225" s="15">
        <v>7048897</v>
      </c>
      <c r="H225" s="2">
        <v>7</v>
      </c>
      <c r="I225" s="2" t="s">
        <v>684</v>
      </c>
      <c r="J225" s="2" t="s">
        <v>1024</v>
      </c>
      <c r="K225" s="2">
        <v>-34.624292160000003</v>
      </c>
      <c r="L225" s="2">
        <v>-58.469421840000003</v>
      </c>
      <c r="M225" s="32">
        <v>42664</v>
      </c>
      <c r="N225" s="32">
        <v>42754</v>
      </c>
      <c r="O225" s="2">
        <v>3</v>
      </c>
      <c r="P225" s="2">
        <v>100</v>
      </c>
      <c r="Q225" s="2" t="s">
        <v>1866</v>
      </c>
      <c r="R225" s="2"/>
      <c r="S225" s="2"/>
      <c r="T225" s="2"/>
      <c r="U225" s="2" t="s">
        <v>1003</v>
      </c>
      <c r="V225" s="2"/>
      <c r="W225" s="2"/>
      <c r="X225" s="2"/>
      <c r="Y225" s="2">
        <v>30712452354</v>
      </c>
      <c r="Z225" s="2"/>
      <c r="AA225" s="2">
        <v>12</v>
      </c>
      <c r="AB225" s="2"/>
      <c r="AC225" s="2"/>
      <c r="AD225" s="2"/>
      <c r="AE225" s="2" t="s">
        <v>1028</v>
      </c>
      <c r="AF225" s="2"/>
      <c r="AG225" s="2"/>
      <c r="AH225" s="2"/>
      <c r="AI225" s="2"/>
    </row>
    <row r="226" spans="1:35">
      <c r="A226" s="2" t="s">
        <v>1863</v>
      </c>
      <c r="B226" s="2" t="s">
        <v>1867</v>
      </c>
      <c r="C226" s="2" t="s">
        <v>37</v>
      </c>
      <c r="D226" s="2" t="s">
        <v>764</v>
      </c>
      <c r="E226" s="2" t="s">
        <v>855</v>
      </c>
      <c r="F226" s="2" t="s">
        <v>1868</v>
      </c>
      <c r="G226" s="15">
        <v>2368032</v>
      </c>
      <c r="H226" s="2">
        <v>7</v>
      </c>
      <c r="I226" s="2" t="s">
        <v>684</v>
      </c>
      <c r="J226" s="2" t="s">
        <v>1024</v>
      </c>
      <c r="K226" s="2">
        <v>-34.624292160000003</v>
      </c>
      <c r="L226" s="2">
        <v>-58.469421840000003</v>
      </c>
      <c r="M226" s="32">
        <v>42691</v>
      </c>
      <c r="N226" s="32">
        <v>42751</v>
      </c>
      <c r="O226" s="2">
        <v>2</v>
      </c>
      <c r="P226" s="2">
        <v>100</v>
      </c>
      <c r="Q226" s="2" t="s">
        <v>1869</v>
      </c>
      <c r="R226" s="2"/>
      <c r="S226" s="2"/>
      <c r="T226" s="2"/>
      <c r="U226" s="2" t="s">
        <v>1402</v>
      </c>
      <c r="V226" s="2">
        <v>2016</v>
      </c>
      <c r="W226" s="2" t="s">
        <v>900</v>
      </c>
      <c r="X226" s="2" t="s">
        <v>1870</v>
      </c>
      <c r="Y226" s="2">
        <v>30712548114</v>
      </c>
      <c r="Z226" s="2"/>
      <c r="AA226" s="2">
        <v>6</v>
      </c>
      <c r="AB226" s="2"/>
      <c r="AC226" s="2"/>
      <c r="AD226" s="2"/>
      <c r="AE226" s="2" t="s">
        <v>1028</v>
      </c>
      <c r="AF226" s="2"/>
      <c r="AG226" s="2"/>
      <c r="AH226" s="2"/>
      <c r="AI226" s="2"/>
    </row>
    <row r="227" spans="1:35">
      <c r="A227" s="2" t="s">
        <v>1652</v>
      </c>
      <c r="B227" s="2" t="s">
        <v>1871</v>
      </c>
      <c r="C227" s="2" t="s">
        <v>37</v>
      </c>
      <c r="D227" s="2" t="s">
        <v>764</v>
      </c>
      <c r="E227" s="2" t="s">
        <v>855</v>
      </c>
      <c r="F227" s="2" t="s">
        <v>1872</v>
      </c>
      <c r="G227" s="15">
        <v>5175000</v>
      </c>
      <c r="H227" s="2">
        <v>6</v>
      </c>
      <c r="I227" s="2" t="s">
        <v>928</v>
      </c>
      <c r="J227" s="2" t="s">
        <v>1655</v>
      </c>
      <c r="K227" s="2">
        <v>-34.608871540000003</v>
      </c>
      <c r="L227" s="2">
        <v>-58.437888379999997</v>
      </c>
      <c r="M227" s="32">
        <v>42725</v>
      </c>
      <c r="N227" s="32">
        <v>42855</v>
      </c>
      <c r="O227" s="2">
        <v>4</v>
      </c>
      <c r="P227" s="2">
        <v>100</v>
      </c>
      <c r="Q227" s="2" t="s">
        <v>1873</v>
      </c>
      <c r="R227" s="2" t="s">
        <v>1874</v>
      </c>
      <c r="S227" s="2"/>
      <c r="T227" s="2"/>
      <c r="U227" s="2" t="s">
        <v>1578</v>
      </c>
      <c r="V227" s="2">
        <v>2014</v>
      </c>
      <c r="W227" s="2" t="s">
        <v>46</v>
      </c>
      <c r="X227" s="2" t="s">
        <v>1875</v>
      </c>
      <c r="Y227" s="2">
        <v>30711854386</v>
      </c>
      <c r="Z227" s="2"/>
      <c r="AA227" s="2">
        <v>12</v>
      </c>
      <c r="AB227" s="2"/>
      <c r="AC227" s="2"/>
      <c r="AD227" s="2"/>
      <c r="AE227" s="2" t="s">
        <v>1658</v>
      </c>
      <c r="AF227" s="2" t="s">
        <v>1876</v>
      </c>
      <c r="AG227" s="2"/>
      <c r="AH227" s="2"/>
      <c r="AI227" s="2"/>
    </row>
    <row r="228" spans="1:35">
      <c r="A228" s="2" t="s">
        <v>1701</v>
      </c>
      <c r="B228" s="2" t="s">
        <v>1877</v>
      </c>
      <c r="C228" s="2" t="s">
        <v>37</v>
      </c>
      <c r="D228" s="2" t="s">
        <v>764</v>
      </c>
      <c r="E228" s="2" t="s">
        <v>855</v>
      </c>
      <c r="F228" s="2" t="s">
        <v>1878</v>
      </c>
      <c r="G228" s="15">
        <v>924967</v>
      </c>
      <c r="H228" s="2">
        <v>12</v>
      </c>
      <c r="I228" s="2" t="s">
        <v>322</v>
      </c>
      <c r="J228" s="2" t="s">
        <v>1704</v>
      </c>
      <c r="K228" s="2">
        <v>-34.565105780000003</v>
      </c>
      <c r="L228" s="2">
        <v>-58.470986439999997</v>
      </c>
      <c r="M228" s="32">
        <v>42544</v>
      </c>
      <c r="N228" s="32">
        <v>42825</v>
      </c>
      <c r="O228" s="2">
        <v>9</v>
      </c>
      <c r="P228" s="2">
        <v>100</v>
      </c>
      <c r="Q228" s="2" t="s">
        <v>1879</v>
      </c>
      <c r="R228" s="2"/>
      <c r="S228" s="2"/>
      <c r="T228" s="2"/>
      <c r="U228" s="2" t="s">
        <v>921</v>
      </c>
      <c r="V228" s="2">
        <v>2014</v>
      </c>
      <c r="W228" s="2" t="s">
        <v>6608</v>
      </c>
      <c r="X228" s="2" t="s">
        <v>1880</v>
      </c>
      <c r="Y228" s="2">
        <v>30707962654</v>
      </c>
      <c r="Z228" s="2"/>
      <c r="AA228" s="2">
        <v>2</v>
      </c>
      <c r="AB228" s="2"/>
      <c r="AC228" s="2"/>
      <c r="AD228" s="2"/>
      <c r="AE228" s="2" t="s">
        <v>1707</v>
      </c>
      <c r="AF228" s="2" t="s">
        <v>1881</v>
      </c>
      <c r="AG228" s="2"/>
      <c r="AH228" s="2"/>
      <c r="AI228" s="2"/>
    </row>
    <row r="229" spans="1:35">
      <c r="A229" s="2" t="s">
        <v>1882</v>
      </c>
      <c r="B229" s="2" t="s">
        <v>1883</v>
      </c>
      <c r="C229" s="2" t="s">
        <v>37</v>
      </c>
      <c r="D229" s="2" t="s">
        <v>764</v>
      </c>
      <c r="E229" s="2" t="s">
        <v>855</v>
      </c>
      <c r="F229" s="2" t="s">
        <v>1884</v>
      </c>
      <c r="G229" s="15">
        <v>2828072</v>
      </c>
      <c r="H229" s="2">
        <v>6</v>
      </c>
      <c r="I229" s="2" t="s">
        <v>928</v>
      </c>
      <c r="J229" s="2" t="s">
        <v>1885</v>
      </c>
      <c r="K229" s="2">
        <v>-34.625573240000001</v>
      </c>
      <c r="L229" s="2">
        <v>-58.432226370000002</v>
      </c>
      <c r="M229" s="32">
        <v>42696</v>
      </c>
      <c r="N229" s="32">
        <v>42855</v>
      </c>
      <c r="O229" s="2">
        <v>5</v>
      </c>
      <c r="P229" s="2">
        <v>100</v>
      </c>
      <c r="Q229" s="2" t="s">
        <v>1886</v>
      </c>
      <c r="R229" s="2"/>
      <c r="S229" s="2"/>
      <c r="T229" s="2"/>
      <c r="U229" s="2" t="s">
        <v>921</v>
      </c>
      <c r="V229" s="2">
        <v>2014</v>
      </c>
      <c r="W229" s="2" t="s">
        <v>46</v>
      </c>
      <c r="X229" s="2" t="s">
        <v>1887</v>
      </c>
      <c r="Y229" s="2">
        <v>30707962654</v>
      </c>
      <c r="Z229" s="2"/>
      <c r="AA229" s="2">
        <v>8</v>
      </c>
      <c r="AB229" s="2"/>
      <c r="AC229" s="2"/>
      <c r="AD229" s="2"/>
      <c r="AE229" s="2" t="s">
        <v>1888</v>
      </c>
      <c r="AF229" s="2" t="s">
        <v>1889</v>
      </c>
      <c r="AG229" s="2"/>
      <c r="AH229" s="2"/>
      <c r="AI229" s="2"/>
    </row>
    <row r="230" spans="1:35">
      <c r="A230" s="2" t="s">
        <v>1595</v>
      </c>
      <c r="B230" s="2" t="s">
        <v>1596</v>
      </c>
      <c r="C230" s="2" t="s">
        <v>37</v>
      </c>
      <c r="D230" s="2" t="s">
        <v>764</v>
      </c>
      <c r="E230" s="2" t="s">
        <v>855</v>
      </c>
      <c r="F230" s="2" t="s">
        <v>1890</v>
      </c>
      <c r="G230" s="15">
        <v>4900460</v>
      </c>
      <c r="H230" s="2">
        <v>11</v>
      </c>
      <c r="I230" s="2" t="s">
        <v>486</v>
      </c>
      <c r="J230" s="2" t="s">
        <v>1598</v>
      </c>
      <c r="K230" s="2">
        <v>-34.59990466</v>
      </c>
      <c r="L230" s="2">
        <v>-58.511204929999998</v>
      </c>
      <c r="M230" s="32">
        <v>42908</v>
      </c>
      <c r="N230" s="32">
        <v>42947</v>
      </c>
      <c r="O230" s="2">
        <v>1</v>
      </c>
      <c r="P230" s="2">
        <v>100</v>
      </c>
      <c r="Q230" s="2" t="s">
        <v>1891</v>
      </c>
      <c r="R230" s="2"/>
      <c r="S230" s="2"/>
      <c r="T230" s="2"/>
      <c r="U230" s="2" t="s">
        <v>1592</v>
      </c>
      <c r="V230" s="2">
        <v>2014</v>
      </c>
      <c r="W230" s="2" t="s">
        <v>6608</v>
      </c>
      <c r="X230" s="2" t="s">
        <v>1600</v>
      </c>
      <c r="Y230" s="2">
        <v>30649820704</v>
      </c>
      <c r="Z230" s="2"/>
      <c r="AA230" s="2">
        <v>4</v>
      </c>
      <c r="AB230" s="2"/>
      <c r="AC230" s="2"/>
      <c r="AD230" s="2"/>
      <c r="AE230" s="2" t="s">
        <v>1601</v>
      </c>
      <c r="AF230" s="2" t="s">
        <v>1602</v>
      </c>
      <c r="AG230" s="2"/>
      <c r="AH230" s="2"/>
      <c r="AI230" s="2"/>
    </row>
    <row r="231" spans="1:35">
      <c r="A231" s="2" t="s">
        <v>1420</v>
      </c>
      <c r="B231" s="2" t="s">
        <v>1892</v>
      </c>
      <c r="C231" s="2" t="s">
        <v>37</v>
      </c>
      <c r="D231" s="2" t="s">
        <v>764</v>
      </c>
      <c r="E231" s="2" t="s">
        <v>855</v>
      </c>
      <c r="F231" s="2" t="s">
        <v>1422</v>
      </c>
      <c r="G231" s="15">
        <v>4000000</v>
      </c>
      <c r="H231" s="2">
        <v>4</v>
      </c>
      <c r="I231" s="2" t="s">
        <v>399</v>
      </c>
      <c r="J231" s="2" t="s">
        <v>1423</v>
      </c>
      <c r="K231" s="2">
        <v>-34.630241679999997</v>
      </c>
      <c r="L231" s="2">
        <v>-58.375582870000002</v>
      </c>
      <c r="M231" s="32">
        <v>42726</v>
      </c>
      <c r="N231" s="32">
        <v>42825</v>
      </c>
      <c r="O231" s="2">
        <v>3</v>
      </c>
      <c r="P231" s="2">
        <v>100</v>
      </c>
      <c r="Q231" s="2" t="s">
        <v>1893</v>
      </c>
      <c r="R231" s="2"/>
      <c r="S231" s="2"/>
      <c r="T231" s="2"/>
      <c r="U231" s="2" t="s">
        <v>1561</v>
      </c>
      <c r="V231" s="2">
        <v>2016</v>
      </c>
      <c r="W231" s="2" t="s">
        <v>900</v>
      </c>
      <c r="X231" s="2" t="s">
        <v>1894</v>
      </c>
      <c r="Y231" s="2">
        <v>30710210000</v>
      </c>
      <c r="Z231" s="2"/>
      <c r="AA231" s="2">
        <v>4</v>
      </c>
      <c r="AB231" s="2"/>
      <c r="AC231" s="2"/>
      <c r="AD231" s="2"/>
      <c r="AE231" s="2" t="s">
        <v>1428</v>
      </c>
      <c r="AF231" s="2"/>
      <c r="AG231" s="2"/>
      <c r="AH231" s="2"/>
      <c r="AI231" s="2"/>
    </row>
    <row r="232" spans="1:35">
      <c r="A232" s="2" t="s">
        <v>1061</v>
      </c>
      <c r="B232" s="2" t="s">
        <v>1895</v>
      </c>
      <c r="C232" s="2" t="s">
        <v>37</v>
      </c>
      <c r="D232" s="2" t="s">
        <v>54</v>
      </c>
      <c r="E232" s="2" t="s">
        <v>1044</v>
      </c>
      <c r="F232" s="2" t="s">
        <v>1896</v>
      </c>
      <c r="G232" s="15">
        <v>6000002</v>
      </c>
      <c r="H232" s="2">
        <v>5</v>
      </c>
      <c r="I232" s="2" t="s">
        <v>465</v>
      </c>
      <c r="J232" s="2" t="s">
        <v>1897</v>
      </c>
      <c r="K232" s="2">
        <v>-34.60381555</v>
      </c>
      <c r="L232" s="2">
        <v>-58.432071649999997</v>
      </c>
      <c r="M232" s="32">
        <v>42690</v>
      </c>
      <c r="N232" s="32">
        <v>42863</v>
      </c>
      <c r="O232" s="2">
        <v>6</v>
      </c>
      <c r="P232" s="2">
        <v>100</v>
      </c>
      <c r="Q232" s="2" t="s">
        <v>1898</v>
      </c>
      <c r="R232" s="2" t="s">
        <v>1899</v>
      </c>
      <c r="S232" s="2" t="s">
        <v>1900</v>
      </c>
      <c r="T232" s="2"/>
      <c r="U232" s="2" t="s">
        <v>1810</v>
      </c>
      <c r="V232" s="2">
        <v>2016</v>
      </c>
      <c r="W232" s="2"/>
      <c r="X232" s="2"/>
      <c r="Y232" s="2">
        <v>30650273652</v>
      </c>
      <c r="Z232" s="2">
        <v>60000</v>
      </c>
      <c r="AA232" s="2"/>
      <c r="AB232" s="2"/>
      <c r="AC232" s="2"/>
      <c r="AD232" s="2"/>
      <c r="AE232" s="2" t="s">
        <v>1070</v>
      </c>
      <c r="AF232" s="2"/>
      <c r="AG232" s="2"/>
      <c r="AH232" s="2"/>
      <c r="AI232" s="2"/>
    </row>
    <row r="233" spans="1:35">
      <c r="A233" s="2" t="s">
        <v>1901</v>
      </c>
      <c r="B233" s="2" t="s">
        <v>1902</v>
      </c>
      <c r="C233" s="2" t="s">
        <v>37</v>
      </c>
      <c r="D233" s="2" t="s">
        <v>54</v>
      </c>
      <c r="E233" s="2" t="s">
        <v>1044</v>
      </c>
      <c r="F233" s="2" t="s">
        <v>1903</v>
      </c>
      <c r="G233" s="15">
        <v>1248000</v>
      </c>
      <c r="H233" s="2">
        <v>3</v>
      </c>
      <c r="I233" s="2" t="s">
        <v>525</v>
      </c>
      <c r="J233" s="2" t="s">
        <v>1904</v>
      </c>
      <c r="K233" s="2">
        <v>-34.623806590000001</v>
      </c>
      <c r="L233" s="2">
        <v>-58.393641479999999</v>
      </c>
      <c r="M233" s="32">
        <v>42727</v>
      </c>
      <c r="N233" s="32">
        <v>42840</v>
      </c>
      <c r="O233" s="2">
        <v>4</v>
      </c>
      <c r="P233" s="2">
        <v>100</v>
      </c>
      <c r="Q233" s="2" t="s">
        <v>1905</v>
      </c>
      <c r="R233" s="2" t="s">
        <v>1906</v>
      </c>
      <c r="S233" s="2" t="s">
        <v>1907</v>
      </c>
      <c r="T233" s="2"/>
      <c r="U233" s="2" t="s">
        <v>1908</v>
      </c>
      <c r="V233" s="2">
        <v>2016</v>
      </c>
      <c r="W233" s="2"/>
      <c r="X233" s="2"/>
      <c r="Y233" s="2">
        <v>30593093251</v>
      </c>
      <c r="Z233" s="2">
        <v>195000</v>
      </c>
      <c r="AA233" s="2"/>
      <c r="AB233" s="2"/>
      <c r="AC233" s="2"/>
      <c r="AD233" s="2"/>
      <c r="AE233" s="2" t="s">
        <v>1909</v>
      </c>
      <c r="AF233" s="2"/>
      <c r="AG233" s="2"/>
      <c r="AH233" s="2"/>
      <c r="AI233" s="2"/>
    </row>
    <row r="234" spans="1:35">
      <c r="A234" s="2" t="s">
        <v>1595</v>
      </c>
      <c r="B234" s="2" t="s">
        <v>1910</v>
      </c>
      <c r="C234" s="2" t="s">
        <v>37</v>
      </c>
      <c r="D234" s="2" t="s">
        <v>192</v>
      </c>
      <c r="E234" s="2" t="s">
        <v>1044</v>
      </c>
      <c r="F234" s="2" t="s">
        <v>1911</v>
      </c>
      <c r="G234" s="15">
        <v>4025249</v>
      </c>
      <c r="H234" s="2">
        <v>11</v>
      </c>
      <c r="I234" s="2" t="s">
        <v>486</v>
      </c>
      <c r="J234" s="2" t="s">
        <v>1598</v>
      </c>
      <c r="K234" s="2">
        <v>-34.59990466</v>
      </c>
      <c r="L234" s="2">
        <v>-58.511204929999998</v>
      </c>
      <c r="M234" s="32">
        <v>42156</v>
      </c>
      <c r="N234" s="32">
        <v>42858</v>
      </c>
      <c r="O234" s="2">
        <v>23</v>
      </c>
      <c r="P234" s="2">
        <v>100</v>
      </c>
      <c r="Q234" s="2" t="s">
        <v>1912</v>
      </c>
      <c r="R234" s="2" t="s">
        <v>1913</v>
      </c>
      <c r="S234" s="2" t="s">
        <v>1914</v>
      </c>
      <c r="T234" s="2"/>
      <c r="U234" s="2" t="s">
        <v>1915</v>
      </c>
      <c r="V234" s="2">
        <v>2014</v>
      </c>
      <c r="W234" s="2"/>
      <c r="X234" s="2"/>
      <c r="Y234" s="2">
        <v>20221477651</v>
      </c>
      <c r="Z234" s="2">
        <v>300000</v>
      </c>
      <c r="AA234" s="2"/>
      <c r="AB234" s="2"/>
      <c r="AC234" s="2"/>
      <c r="AD234" s="2"/>
      <c r="AE234" s="2" t="s">
        <v>1601</v>
      </c>
      <c r="AF234" s="2"/>
      <c r="AG234" s="2"/>
      <c r="AH234" s="2"/>
      <c r="AI234" s="2"/>
    </row>
    <row r="235" spans="1:35">
      <c r="A235" s="2" t="s">
        <v>1916</v>
      </c>
      <c r="B235" s="2" t="s">
        <v>1917</v>
      </c>
      <c r="C235" s="2" t="s">
        <v>37</v>
      </c>
      <c r="D235" s="2" t="s">
        <v>54</v>
      </c>
      <c r="E235" s="2" t="s">
        <v>1044</v>
      </c>
      <c r="F235" s="2" t="s">
        <v>1918</v>
      </c>
      <c r="G235" s="15">
        <v>2154964</v>
      </c>
      <c r="H235" s="2">
        <v>7</v>
      </c>
      <c r="I235" s="2" t="s">
        <v>1266</v>
      </c>
      <c r="J235" s="2" t="s">
        <v>1919</v>
      </c>
      <c r="K235" s="2">
        <v>-34.639789</v>
      </c>
      <c r="L235" s="2">
        <v>-58.424371000000001</v>
      </c>
      <c r="M235" s="32">
        <v>42732</v>
      </c>
      <c r="N235" s="32">
        <v>42875</v>
      </c>
      <c r="O235" s="2">
        <v>5</v>
      </c>
      <c r="P235" s="2">
        <v>100</v>
      </c>
      <c r="Q235" s="2" t="s">
        <v>1920</v>
      </c>
      <c r="R235" s="2" t="s">
        <v>1921</v>
      </c>
      <c r="S235" s="2" t="s">
        <v>1922</v>
      </c>
      <c r="T235" s="2" t="s">
        <v>1923</v>
      </c>
      <c r="U235" s="2" t="s">
        <v>1915</v>
      </c>
      <c r="V235" s="2">
        <v>2016</v>
      </c>
      <c r="W235" s="2"/>
      <c r="X235" s="2"/>
      <c r="Y235" s="2">
        <v>20221477651</v>
      </c>
      <c r="Z235" s="2">
        <v>10000</v>
      </c>
      <c r="AA235" s="2"/>
      <c r="AB235" s="2"/>
      <c r="AC235" s="2"/>
      <c r="AD235" s="2"/>
      <c r="AE235" s="2" t="s">
        <v>1924</v>
      </c>
      <c r="AF235" s="2"/>
      <c r="AG235" s="2"/>
      <c r="AH235" s="2"/>
      <c r="AI235" s="2"/>
    </row>
    <row r="236" spans="1:35">
      <c r="A236" s="2" t="s">
        <v>1925</v>
      </c>
      <c r="B236" s="2" t="s">
        <v>1926</v>
      </c>
      <c r="C236" s="2" t="s">
        <v>37</v>
      </c>
      <c r="D236" s="2" t="s">
        <v>192</v>
      </c>
      <c r="E236" s="2" t="s">
        <v>1044</v>
      </c>
      <c r="F236" s="2" t="s">
        <v>1927</v>
      </c>
      <c r="G236" s="15">
        <v>7112537</v>
      </c>
      <c r="H236" s="2">
        <v>13</v>
      </c>
      <c r="I236" s="2" t="s">
        <v>359</v>
      </c>
      <c r="J236" s="2" t="s">
        <v>1928</v>
      </c>
      <c r="K236" s="2">
        <v>-34.56191243</v>
      </c>
      <c r="L236" s="2">
        <v>-58.455336629999998</v>
      </c>
      <c r="M236" s="32">
        <v>42643</v>
      </c>
      <c r="N236" s="32">
        <v>42855</v>
      </c>
      <c r="O236" s="2">
        <v>7</v>
      </c>
      <c r="P236" s="2">
        <v>100</v>
      </c>
      <c r="Q236" s="2" t="s">
        <v>1929</v>
      </c>
      <c r="R236" s="2" t="s">
        <v>1930</v>
      </c>
      <c r="S236" s="2" t="s">
        <v>1931</v>
      </c>
      <c r="T236" s="2" t="s">
        <v>1932</v>
      </c>
      <c r="U236" s="2" t="s">
        <v>1079</v>
      </c>
      <c r="V236" s="2">
        <v>2016</v>
      </c>
      <c r="W236" s="2"/>
      <c r="X236" s="2"/>
      <c r="Y236" s="2">
        <v>30517653183</v>
      </c>
      <c r="Z236" s="2"/>
      <c r="AA236" s="2"/>
      <c r="AB236" s="2"/>
      <c r="AC236" s="2"/>
      <c r="AD236" s="2"/>
      <c r="AE236" s="2" t="s">
        <v>1933</v>
      </c>
      <c r="AF236" s="2"/>
      <c r="AG236" s="2"/>
      <c r="AH236" s="2"/>
      <c r="AI236" s="2"/>
    </row>
    <row r="237" spans="1:35">
      <c r="A237" s="2" t="s">
        <v>1934</v>
      </c>
      <c r="B237" s="2" t="s">
        <v>1935</v>
      </c>
      <c r="C237" s="2" t="s">
        <v>37</v>
      </c>
      <c r="D237" s="2" t="s">
        <v>54</v>
      </c>
      <c r="E237" s="2" t="s">
        <v>1044</v>
      </c>
      <c r="F237" s="2" t="s">
        <v>1936</v>
      </c>
      <c r="G237" s="15">
        <v>6392935</v>
      </c>
      <c r="H237" s="2">
        <v>3</v>
      </c>
      <c r="I237" s="2" t="s">
        <v>536</v>
      </c>
      <c r="J237" s="2" t="s">
        <v>1937</v>
      </c>
      <c r="K237" s="2">
        <v>-34.611868469999997</v>
      </c>
      <c r="L237" s="2">
        <v>-58.397441690000001</v>
      </c>
      <c r="M237" s="32">
        <v>42664</v>
      </c>
      <c r="N237" s="32">
        <v>42854</v>
      </c>
      <c r="O237" s="2">
        <v>6</v>
      </c>
      <c r="P237" s="2">
        <v>100</v>
      </c>
      <c r="Q237" s="2" t="s">
        <v>1938</v>
      </c>
      <c r="R237" s="2" t="s">
        <v>1939</v>
      </c>
      <c r="S237" s="2" t="s">
        <v>1940</v>
      </c>
      <c r="T237" s="2" t="s">
        <v>1941</v>
      </c>
      <c r="U237" s="2" t="s">
        <v>1942</v>
      </c>
      <c r="V237" s="2">
        <v>2016</v>
      </c>
      <c r="W237" s="2"/>
      <c r="X237" s="2"/>
      <c r="Y237" s="2">
        <v>30714318337</v>
      </c>
      <c r="Z237" s="2">
        <v>80000</v>
      </c>
      <c r="AA237" s="2"/>
      <c r="AB237" s="2"/>
      <c r="AC237" s="2"/>
      <c r="AD237" s="2"/>
      <c r="AE237" s="2" t="s">
        <v>1943</v>
      </c>
      <c r="AF237" s="2"/>
      <c r="AG237" s="2"/>
      <c r="AH237" s="2"/>
      <c r="AI237" s="2"/>
    </row>
    <row r="238" spans="1:35">
      <c r="A238" s="2" t="s">
        <v>1925</v>
      </c>
      <c r="B238" s="2" t="s">
        <v>1944</v>
      </c>
      <c r="C238" s="2" t="s">
        <v>37</v>
      </c>
      <c r="D238" s="2" t="s">
        <v>54</v>
      </c>
      <c r="E238" s="2" t="s">
        <v>1044</v>
      </c>
      <c r="F238" s="2" t="s">
        <v>1945</v>
      </c>
      <c r="G238" s="15">
        <v>6987575</v>
      </c>
      <c r="H238" s="2">
        <v>13</v>
      </c>
      <c r="I238" s="2" t="s">
        <v>1946</v>
      </c>
      <c r="J238" s="2" t="s">
        <v>1947</v>
      </c>
      <c r="K238" s="2">
        <v>-34.553159229999999</v>
      </c>
      <c r="L238" s="2">
        <v>-58.468959339999998</v>
      </c>
      <c r="M238" s="32">
        <v>42439</v>
      </c>
      <c r="N238" s="32">
        <v>42835</v>
      </c>
      <c r="O238" s="2">
        <v>13</v>
      </c>
      <c r="P238" s="2">
        <v>100</v>
      </c>
      <c r="Q238" s="2" t="s">
        <v>1948</v>
      </c>
      <c r="R238" s="2" t="s">
        <v>1949</v>
      </c>
      <c r="S238" s="2" t="s">
        <v>1950</v>
      </c>
      <c r="T238" s="2" t="s">
        <v>1951</v>
      </c>
      <c r="U238" s="2" t="s">
        <v>1952</v>
      </c>
      <c r="V238" s="2">
        <v>2016</v>
      </c>
      <c r="W238" s="2"/>
      <c r="X238" s="2"/>
      <c r="Y238" s="2">
        <v>33712269079</v>
      </c>
      <c r="Z238" s="2">
        <v>40000</v>
      </c>
      <c r="AA238" s="2"/>
      <c r="AB238" s="2"/>
      <c r="AC238" s="2"/>
      <c r="AD238" s="2"/>
      <c r="AE238" s="2" t="s">
        <v>1933</v>
      </c>
      <c r="AF238" s="2"/>
      <c r="AG238" s="2"/>
      <c r="AH238" s="2"/>
      <c r="AI238" s="2"/>
    </row>
    <row r="239" spans="1:35">
      <c r="A239" s="2" t="s">
        <v>1953</v>
      </c>
      <c r="B239" s="2" t="s">
        <v>1954</v>
      </c>
      <c r="C239" s="2" t="s">
        <v>37</v>
      </c>
      <c r="D239" s="2" t="s">
        <v>86</v>
      </c>
      <c r="E239" s="2" t="s">
        <v>163</v>
      </c>
      <c r="F239" s="2" t="s">
        <v>1955</v>
      </c>
      <c r="G239" s="15">
        <v>1485973</v>
      </c>
      <c r="H239" s="2">
        <v>8</v>
      </c>
      <c r="I239" s="2" t="s">
        <v>172</v>
      </c>
      <c r="J239" s="2" t="s">
        <v>1956</v>
      </c>
      <c r="K239" s="2">
        <v>-34.656317950000002</v>
      </c>
      <c r="L239" s="2">
        <v>-58.451146430000001</v>
      </c>
      <c r="M239" s="32">
        <v>42842</v>
      </c>
      <c r="N239" s="32">
        <v>42742</v>
      </c>
      <c r="O239" s="2">
        <v>2.5</v>
      </c>
      <c r="P239" s="2">
        <v>100</v>
      </c>
      <c r="Q239" s="2" t="s">
        <v>1957</v>
      </c>
      <c r="R239" s="2" t="s">
        <v>1958</v>
      </c>
      <c r="S239" s="2" t="s">
        <v>1959</v>
      </c>
      <c r="T239" s="2" t="s">
        <v>1960</v>
      </c>
      <c r="U239" s="2" t="s">
        <v>1128</v>
      </c>
      <c r="V239" s="2">
        <v>2017</v>
      </c>
      <c r="W239" s="2" t="s">
        <v>227</v>
      </c>
      <c r="X239" s="2" t="s">
        <v>1961</v>
      </c>
      <c r="Y239" s="2">
        <v>30709272981</v>
      </c>
      <c r="Z239" s="2" t="s">
        <v>168</v>
      </c>
      <c r="AA239" s="2"/>
      <c r="AB239" s="2"/>
      <c r="AC239" s="2"/>
      <c r="AD239" s="2"/>
      <c r="AE239" s="2" t="s">
        <v>1962</v>
      </c>
      <c r="AF239" s="2"/>
      <c r="AG239" s="2"/>
      <c r="AH239" s="2"/>
      <c r="AI239" s="2"/>
    </row>
    <row r="240" spans="1:35">
      <c r="A240" s="2" t="s">
        <v>1122</v>
      </c>
      <c r="B240" s="2" t="s">
        <v>1963</v>
      </c>
      <c r="C240" s="2" t="s">
        <v>37</v>
      </c>
      <c r="D240" s="2" t="s">
        <v>86</v>
      </c>
      <c r="E240" s="2" t="s">
        <v>163</v>
      </c>
      <c r="F240" s="2" t="s">
        <v>1964</v>
      </c>
      <c r="G240" s="15">
        <v>1093413</v>
      </c>
      <c r="H240" s="2">
        <v>8</v>
      </c>
      <c r="I240" s="2" t="s">
        <v>172</v>
      </c>
      <c r="J240" s="2" t="s">
        <v>1965</v>
      </c>
      <c r="K240" s="2">
        <v>-34.655994630000002</v>
      </c>
      <c r="L240" s="2">
        <v>-58.450697750000003</v>
      </c>
      <c r="M240" s="32">
        <v>42842</v>
      </c>
      <c r="N240" s="32">
        <v>42902</v>
      </c>
      <c r="O240" s="2">
        <v>2</v>
      </c>
      <c r="P240" s="2">
        <v>100</v>
      </c>
      <c r="Q240" s="2" t="s">
        <v>1966</v>
      </c>
      <c r="R240" s="2" t="s">
        <v>1967</v>
      </c>
      <c r="S240" s="2" t="s">
        <v>1968</v>
      </c>
      <c r="T240" s="2" t="s">
        <v>1969</v>
      </c>
      <c r="U240" s="2" t="s">
        <v>1970</v>
      </c>
      <c r="V240" s="2">
        <v>2017</v>
      </c>
      <c r="W240" s="2" t="s">
        <v>227</v>
      </c>
      <c r="X240" s="2" t="s">
        <v>1971</v>
      </c>
      <c r="Y240" s="2">
        <v>30709190292</v>
      </c>
      <c r="Z240" s="2" t="s">
        <v>168</v>
      </c>
      <c r="AA240" s="2"/>
      <c r="AB240" s="2"/>
      <c r="AC240" s="2"/>
      <c r="AD240" s="2"/>
      <c r="AE240" s="2" t="s">
        <v>1130</v>
      </c>
      <c r="AF240" s="2"/>
      <c r="AG240" s="2"/>
      <c r="AH240" s="2"/>
      <c r="AI240" s="2"/>
    </row>
    <row r="241" spans="1:35">
      <c r="A241" s="2" t="s">
        <v>843</v>
      </c>
      <c r="B241" s="2" t="s">
        <v>1972</v>
      </c>
      <c r="C241" s="2" t="s">
        <v>37</v>
      </c>
      <c r="D241" s="2" t="s">
        <v>192</v>
      </c>
      <c r="E241" s="2" t="s">
        <v>55</v>
      </c>
      <c r="F241" s="2" t="s">
        <v>1973</v>
      </c>
      <c r="G241" s="15">
        <v>1109724</v>
      </c>
      <c r="H241" s="2">
        <v>14</v>
      </c>
      <c r="I241" s="2" t="s">
        <v>422</v>
      </c>
      <c r="J241" s="2" t="s">
        <v>846</v>
      </c>
      <c r="K241" s="2">
        <v>-34.578319450000002</v>
      </c>
      <c r="L241" s="2">
        <v>-58.414821099999998</v>
      </c>
      <c r="M241" s="32">
        <v>42817</v>
      </c>
      <c r="N241" s="32">
        <v>43055</v>
      </c>
      <c r="O241" s="2">
        <v>8</v>
      </c>
      <c r="P241" s="2">
        <v>100</v>
      </c>
      <c r="Q241" s="2" t="s">
        <v>1974</v>
      </c>
      <c r="R241" s="2" t="s">
        <v>1975</v>
      </c>
      <c r="S241" s="2" t="s">
        <v>1976</v>
      </c>
      <c r="T241" s="2" t="s">
        <v>1977</v>
      </c>
      <c r="U241" s="2" t="s">
        <v>1978</v>
      </c>
      <c r="V241" s="2">
        <v>2017</v>
      </c>
      <c r="W241" s="2" t="s">
        <v>1169</v>
      </c>
      <c r="X241" s="2" t="s">
        <v>1979</v>
      </c>
      <c r="Y241" s="2">
        <v>30658639745</v>
      </c>
      <c r="Z241" s="2"/>
      <c r="AA241" s="2"/>
      <c r="AB241" s="2"/>
      <c r="AC241" s="2"/>
      <c r="AD241" s="2"/>
      <c r="AE241" s="2" t="s">
        <v>850</v>
      </c>
      <c r="AF241" s="2" t="s">
        <v>1980</v>
      </c>
      <c r="AG241" s="2" t="s">
        <v>1981</v>
      </c>
      <c r="AH241" s="2"/>
      <c r="AI241" s="2"/>
    </row>
    <row r="242" spans="1:35">
      <c r="A242" s="2" t="s">
        <v>843</v>
      </c>
      <c r="B242" s="2" t="s">
        <v>1982</v>
      </c>
      <c r="C242" s="2" t="s">
        <v>37</v>
      </c>
      <c r="D242" s="2" t="s">
        <v>192</v>
      </c>
      <c r="E242" s="2" t="s">
        <v>55</v>
      </c>
      <c r="F242" s="2" t="s">
        <v>1983</v>
      </c>
      <c r="G242" s="15">
        <v>2417382</v>
      </c>
      <c r="H242" s="2">
        <v>14</v>
      </c>
      <c r="I242" s="2" t="s">
        <v>422</v>
      </c>
      <c r="J242" s="2" t="s">
        <v>846</v>
      </c>
      <c r="K242" s="2">
        <v>-34.578319450000002</v>
      </c>
      <c r="L242" s="2">
        <v>-58.414821099999998</v>
      </c>
      <c r="M242" s="32">
        <v>43038</v>
      </c>
      <c r="N242" s="32">
        <v>43097</v>
      </c>
      <c r="O242" s="2">
        <v>2</v>
      </c>
      <c r="P242" s="2">
        <v>100</v>
      </c>
      <c r="Q242" s="2" t="s">
        <v>605</v>
      </c>
      <c r="R242" s="2"/>
      <c r="S242" s="2"/>
      <c r="T242" s="2"/>
      <c r="U242" s="2" t="s">
        <v>1984</v>
      </c>
      <c r="V242" s="2">
        <v>2017</v>
      </c>
      <c r="W242" s="2" t="s">
        <v>46</v>
      </c>
      <c r="X242" s="2" t="s">
        <v>1985</v>
      </c>
      <c r="Y242" s="2">
        <v>30699339810</v>
      </c>
      <c r="Z242" s="2"/>
      <c r="AA242" s="2"/>
      <c r="AB242" s="2"/>
      <c r="AC242" s="2"/>
      <c r="AD242" s="2"/>
      <c r="AE242" s="2" t="s">
        <v>850</v>
      </c>
      <c r="AF242" s="2" t="s">
        <v>1986</v>
      </c>
      <c r="AG242" s="2" t="s">
        <v>1987</v>
      </c>
      <c r="AH242" s="2"/>
      <c r="AI242" s="2"/>
    </row>
    <row r="243" spans="1:35">
      <c r="A243" s="2" t="s">
        <v>1652</v>
      </c>
      <c r="B243" s="2" t="s">
        <v>1988</v>
      </c>
      <c r="C243" s="2" t="s">
        <v>37</v>
      </c>
      <c r="D243" s="2" t="s">
        <v>764</v>
      </c>
      <c r="E243" s="2" t="s">
        <v>855</v>
      </c>
      <c r="F243" s="2" t="s">
        <v>1989</v>
      </c>
      <c r="G243" s="15">
        <v>19428368</v>
      </c>
      <c r="H243" s="2">
        <v>6</v>
      </c>
      <c r="I243" s="2" t="s">
        <v>928</v>
      </c>
      <c r="J243" s="2" t="s">
        <v>1655</v>
      </c>
      <c r="K243" s="2">
        <v>-34.608871540000003</v>
      </c>
      <c r="L243" s="2">
        <v>-58.437888379999997</v>
      </c>
      <c r="M243" s="32">
        <v>42942</v>
      </c>
      <c r="N243" s="32">
        <v>43404</v>
      </c>
      <c r="O243" s="2">
        <v>15</v>
      </c>
      <c r="P243" s="2">
        <v>100</v>
      </c>
      <c r="Q243" s="2" t="s">
        <v>1990</v>
      </c>
      <c r="R243" s="2" t="s">
        <v>1991</v>
      </c>
      <c r="S243" s="2"/>
      <c r="T243" s="2"/>
      <c r="U243" s="2" t="s">
        <v>1992</v>
      </c>
      <c r="V243" s="2">
        <v>2014</v>
      </c>
      <c r="W243" s="2" t="s">
        <v>941</v>
      </c>
      <c r="X243" s="2" t="s">
        <v>1875</v>
      </c>
      <c r="Y243" s="2">
        <v>30714764892</v>
      </c>
      <c r="Z243" s="2"/>
      <c r="AA243" s="2">
        <v>20</v>
      </c>
      <c r="AB243" s="2"/>
      <c r="AC243" s="2"/>
      <c r="AD243" s="2"/>
      <c r="AE243" s="2" t="s">
        <v>1658</v>
      </c>
      <c r="AF243" s="2" t="s">
        <v>1876</v>
      </c>
      <c r="AG243" s="2"/>
      <c r="AH243" s="2"/>
      <c r="AI243" s="2"/>
    </row>
    <row r="244" spans="1:35">
      <c r="A244" s="2" t="s">
        <v>956</v>
      </c>
      <c r="B244" s="2" t="s">
        <v>1993</v>
      </c>
      <c r="C244" s="2" t="s">
        <v>37</v>
      </c>
      <c r="D244" s="2" t="s">
        <v>764</v>
      </c>
      <c r="E244" s="2" t="s">
        <v>855</v>
      </c>
      <c r="F244" s="2" t="s">
        <v>1994</v>
      </c>
      <c r="G244" s="15">
        <v>593236</v>
      </c>
      <c r="H244" s="2">
        <v>4</v>
      </c>
      <c r="I244" s="2" t="s">
        <v>366</v>
      </c>
      <c r="J244" s="2" t="s">
        <v>959</v>
      </c>
      <c r="K244" s="2">
        <v>-34.643051749999998</v>
      </c>
      <c r="L244" s="2">
        <v>-58.41141236</v>
      </c>
      <c r="M244" s="32">
        <v>42636</v>
      </c>
      <c r="N244" s="32">
        <v>42947</v>
      </c>
      <c r="O244" s="2">
        <v>10</v>
      </c>
      <c r="P244" s="2">
        <v>100</v>
      </c>
      <c r="Q244" s="2" t="s">
        <v>1995</v>
      </c>
      <c r="R244" s="2" t="s">
        <v>1996</v>
      </c>
      <c r="S244" s="2" t="s">
        <v>1997</v>
      </c>
      <c r="T244" s="2"/>
      <c r="U244" s="2" t="s">
        <v>964</v>
      </c>
      <c r="V244" s="2">
        <v>2014</v>
      </c>
      <c r="W244" s="2" t="s">
        <v>46</v>
      </c>
      <c r="X244" s="2" t="s">
        <v>965</v>
      </c>
      <c r="Y244" s="2">
        <v>30650988600</v>
      </c>
      <c r="Z244" s="2"/>
      <c r="AA244" s="2">
        <v>2</v>
      </c>
      <c r="AB244" s="2"/>
      <c r="AC244" s="2"/>
      <c r="AD244" s="2"/>
      <c r="AE244" s="2" t="s">
        <v>966</v>
      </c>
      <c r="AF244" s="2" t="s">
        <v>967</v>
      </c>
      <c r="AG244" s="2" t="s">
        <v>968</v>
      </c>
      <c r="AH244" s="2"/>
      <c r="AI244" s="2"/>
    </row>
    <row r="245" spans="1:35">
      <c r="A245" s="2" t="s">
        <v>998</v>
      </c>
      <c r="B245" s="2" t="s">
        <v>1998</v>
      </c>
      <c r="C245" s="2" t="s">
        <v>37</v>
      </c>
      <c r="D245" s="2" t="s">
        <v>764</v>
      </c>
      <c r="E245" s="2" t="s">
        <v>855</v>
      </c>
      <c r="F245" s="2" t="s">
        <v>1999</v>
      </c>
      <c r="G245" s="15">
        <v>19060730</v>
      </c>
      <c r="H245" s="2">
        <v>7</v>
      </c>
      <c r="I245" s="2" t="s">
        <v>684</v>
      </c>
      <c r="J245" s="2" t="s">
        <v>1001</v>
      </c>
      <c r="K245" s="2">
        <v>-34.644124329999997</v>
      </c>
      <c r="L245" s="2">
        <v>-58.453674589999999</v>
      </c>
      <c r="M245" s="32">
        <v>42954</v>
      </c>
      <c r="N245" s="32">
        <v>43524</v>
      </c>
      <c r="O245" s="2">
        <v>18</v>
      </c>
      <c r="P245" s="2">
        <v>100</v>
      </c>
      <c r="Q245" s="2" t="s">
        <v>2000</v>
      </c>
      <c r="R245" s="2" t="s">
        <v>2001</v>
      </c>
      <c r="S245" s="2" t="s">
        <v>2002</v>
      </c>
      <c r="T245" s="2" t="s">
        <v>2003</v>
      </c>
      <c r="U245" s="2" t="s">
        <v>1571</v>
      </c>
      <c r="V245" s="2">
        <v>2014</v>
      </c>
      <c r="W245" s="2" t="s">
        <v>941</v>
      </c>
      <c r="X245" s="2" t="s">
        <v>2004</v>
      </c>
      <c r="Y245" s="2">
        <v>30520282528</v>
      </c>
      <c r="Z245" s="2"/>
      <c r="AA245" s="2">
        <v>30</v>
      </c>
      <c r="AB245" s="2"/>
      <c r="AC245" s="2"/>
      <c r="AD245" s="2"/>
      <c r="AE245" s="2" t="s">
        <v>1005</v>
      </c>
      <c r="AF245" s="2" t="s">
        <v>1572</v>
      </c>
      <c r="AG245" s="2"/>
      <c r="AH245" s="2"/>
      <c r="AI245" s="2"/>
    </row>
    <row r="246" spans="1:35">
      <c r="A246" s="2" t="s">
        <v>843</v>
      </c>
      <c r="B246" s="2" t="s">
        <v>2005</v>
      </c>
      <c r="C246" s="2" t="s">
        <v>37</v>
      </c>
      <c r="D246" s="2" t="s">
        <v>192</v>
      </c>
      <c r="E246" s="2" t="s">
        <v>55</v>
      </c>
      <c r="F246" s="2" t="s">
        <v>2006</v>
      </c>
      <c r="G246" s="15"/>
      <c r="H246" s="2">
        <v>14</v>
      </c>
      <c r="I246" s="2" t="s">
        <v>422</v>
      </c>
      <c r="J246" s="2" t="s">
        <v>846</v>
      </c>
      <c r="K246" s="2">
        <v>-34.578319450000002</v>
      </c>
      <c r="L246" s="2">
        <v>-58.414821099999998</v>
      </c>
      <c r="M246" s="32">
        <v>43040</v>
      </c>
      <c r="N246" s="32">
        <v>43098</v>
      </c>
      <c r="O246" s="2">
        <v>1</v>
      </c>
      <c r="P246" s="2">
        <v>100</v>
      </c>
      <c r="Q246" s="2" t="s">
        <v>605</v>
      </c>
      <c r="R246" s="2"/>
      <c r="S246" s="2"/>
      <c r="T246" s="2"/>
      <c r="U246" s="2"/>
      <c r="V246" s="2"/>
      <c r="W246" s="2"/>
      <c r="X246" s="2"/>
      <c r="Y246" s="2"/>
      <c r="Z246" s="2"/>
      <c r="AA246" s="2"/>
      <c r="AB246" s="2"/>
      <c r="AC246" s="2"/>
      <c r="AD246" s="2"/>
      <c r="AE246" s="2" t="s">
        <v>850</v>
      </c>
      <c r="AF246" s="2"/>
      <c r="AG246" s="2"/>
      <c r="AH246" s="2"/>
      <c r="AI246" s="2"/>
    </row>
    <row r="247" spans="1:35">
      <c r="A247" s="2" t="s">
        <v>843</v>
      </c>
      <c r="B247" s="2" t="s">
        <v>2007</v>
      </c>
      <c r="C247" s="2" t="s">
        <v>37</v>
      </c>
      <c r="D247" s="2" t="s">
        <v>192</v>
      </c>
      <c r="E247" s="2" t="s">
        <v>55</v>
      </c>
      <c r="F247" s="2" t="s">
        <v>2008</v>
      </c>
      <c r="G247" s="15">
        <v>583820</v>
      </c>
      <c r="H247" s="2">
        <v>14</v>
      </c>
      <c r="I247" s="2" t="s">
        <v>422</v>
      </c>
      <c r="J247" s="2" t="s">
        <v>846</v>
      </c>
      <c r="K247" s="2">
        <v>-34.578319450000002</v>
      </c>
      <c r="L247" s="2">
        <v>-58.414821099999998</v>
      </c>
      <c r="M247" s="32">
        <v>43039</v>
      </c>
      <c r="N247" s="32">
        <v>43095</v>
      </c>
      <c r="O247" s="2">
        <v>2</v>
      </c>
      <c r="P247" s="2">
        <v>100</v>
      </c>
      <c r="Q247" s="2" t="s">
        <v>2009</v>
      </c>
      <c r="R247" s="2" t="s">
        <v>2010</v>
      </c>
      <c r="S247" s="2" t="s">
        <v>2011</v>
      </c>
      <c r="T247" s="2" t="s">
        <v>2012</v>
      </c>
      <c r="U247" s="2" t="s">
        <v>1168</v>
      </c>
      <c r="V247" s="2">
        <v>2017</v>
      </c>
      <c r="W247" s="2" t="s">
        <v>1169</v>
      </c>
      <c r="X247" s="2" t="s">
        <v>2013</v>
      </c>
      <c r="Y247" s="2">
        <v>33714586799</v>
      </c>
      <c r="Z247" s="2"/>
      <c r="AA247" s="2"/>
      <c r="AB247" s="2"/>
      <c r="AC247" s="2"/>
      <c r="AD247" s="2"/>
      <c r="AE247" s="2" t="s">
        <v>850</v>
      </c>
      <c r="AF247" s="2" t="s">
        <v>2014</v>
      </c>
      <c r="AG247" s="2" t="s">
        <v>2015</v>
      </c>
      <c r="AH247" s="2"/>
      <c r="AI247" s="2"/>
    </row>
    <row r="248" spans="1:35">
      <c r="A248" s="2" t="s">
        <v>1344</v>
      </c>
      <c r="B248" s="2" t="s">
        <v>2016</v>
      </c>
      <c r="C248" s="2" t="s">
        <v>37</v>
      </c>
      <c r="D248" s="2" t="s">
        <v>183</v>
      </c>
      <c r="E248" s="2" t="s">
        <v>825</v>
      </c>
      <c r="F248" s="2" t="s">
        <v>2017</v>
      </c>
      <c r="G248" s="15">
        <v>185641917</v>
      </c>
      <c r="H248" s="2">
        <v>4</v>
      </c>
      <c r="I248" s="2" t="s">
        <v>349</v>
      </c>
      <c r="J248" s="2" t="s">
        <v>1347</v>
      </c>
      <c r="K248" s="2">
        <v>-34.618658089999997</v>
      </c>
      <c r="L248" s="2">
        <v>-58.355824159999997</v>
      </c>
      <c r="M248" s="32">
        <v>43273</v>
      </c>
      <c r="N248" s="32">
        <v>43555</v>
      </c>
      <c r="O248" s="2">
        <v>9</v>
      </c>
      <c r="P248" s="2">
        <v>100</v>
      </c>
      <c r="Q248" s="2" t="s">
        <v>2018</v>
      </c>
      <c r="R248" s="2"/>
      <c r="S248" s="2"/>
      <c r="T248" s="2"/>
      <c r="U248" s="2" t="s">
        <v>2019</v>
      </c>
      <c r="V248" s="2">
        <v>2017</v>
      </c>
      <c r="W248" s="2" t="s">
        <v>46</v>
      </c>
      <c r="X248" s="2" t="s">
        <v>2020</v>
      </c>
      <c r="Y248" s="2">
        <v>30693811860</v>
      </c>
      <c r="Z248" s="2">
        <v>2087.6</v>
      </c>
      <c r="AA248" s="2">
        <v>6</v>
      </c>
      <c r="AB248" s="2" t="s">
        <v>48</v>
      </c>
      <c r="AC248" s="2"/>
      <c r="AD248" s="2"/>
      <c r="AE248" s="2" t="s">
        <v>1350</v>
      </c>
      <c r="AF248" s="2" t="s">
        <v>2021</v>
      </c>
      <c r="AG248" s="2" t="s">
        <v>2022</v>
      </c>
      <c r="AH248" s="2"/>
      <c r="AI248" s="2"/>
    </row>
    <row r="249" spans="1:35">
      <c r="A249" s="2" t="s">
        <v>396</v>
      </c>
      <c r="B249" s="2" t="s">
        <v>2023</v>
      </c>
      <c r="C249" s="2" t="s">
        <v>37</v>
      </c>
      <c r="D249" s="2" t="s">
        <v>183</v>
      </c>
      <c r="E249" s="2" t="s">
        <v>825</v>
      </c>
      <c r="F249" s="2" t="s">
        <v>2024</v>
      </c>
      <c r="G249" s="15">
        <v>32952446</v>
      </c>
      <c r="H249" s="2">
        <v>4</v>
      </c>
      <c r="I249" s="2" t="s">
        <v>399</v>
      </c>
      <c r="J249" s="2" t="s">
        <v>1099</v>
      </c>
      <c r="K249" s="2">
        <v>-34.609280149999996</v>
      </c>
      <c r="L249" s="2">
        <v>-58.390380819999997</v>
      </c>
      <c r="M249" s="32">
        <v>43299</v>
      </c>
      <c r="N249" s="32">
        <v>43921</v>
      </c>
      <c r="O249" s="2">
        <v>12</v>
      </c>
      <c r="P249" s="2">
        <v>100</v>
      </c>
      <c r="Q249" s="2" t="s">
        <v>2025</v>
      </c>
      <c r="R249" s="2"/>
      <c r="S249" s="2"/>
      <c r="T249" s="2"/>
      <c r="U249" s="2" t="s">
        <v>446</v>
      </c>
      <c r="V249" s="2">
        <v>2017</v>
      </c>
      <c r="W249" s="2" t="s">
        <v>46</v>
      </c>
      <c r="X249" s="2" t="s">
        <v>2026</v>
      </c>
      <c r="Y249" s="2">
        <v>30710393881</v>
      </c>
      <c r="Z249" s="2">
        <v>785</v>
      </c>
      <c r="AA249" s="2">
        <v>50</v>
      </c>
      <c r="AB249" s="2" t="s">
        <v>48</v>
      </c>
      <c r="AC249" s="2"/>
      <c r="AD249" s="2"/>
      <c r="AE249" s="2" t="s">
        <v>405</v>
      </c>
      <c r="AF249" s="2" t="s">
        <v>2027</v>
      </c>
      <c r="AG249" s="2" t="s">
        <v>2028</v>
      </c>
      <c r="AH249" s="2"/>
      <c r="AI249" s="2"/>
    </row>
    <row r="250" spans="1:35">
      <c r="A250" s="2" t="s">
        <v>2029</v>
      </c>
      <c r="B250" s="2" t="s">
        <v>2030</v>
      </c>
      <c r="C250" s="2" t="s">
        <v>37</v>
      </c>
      <c r="D250" s="2" t="s">
        <v>1719</v>
      </c>
      <c r="E250" s="2" t="s">
        <v>163</v>
      </c>
      <c r="F250" s="2" t="s">
        <v>2031</v>
      </c>
      <c r="G250" s="15">
        <v>3690673</v>
      </c>
      <c r="H250" s="2">
        <v>4</v>
      </c>
      <c r="I250" s="2" t="s">
        <v>366</v>
      </c>
      <c r="J250" s="2" t="s">
        <v>2032</v>
      </c>
      <c r="K250" s="2">
        <v>-34.640849269999997</v>
      </c>
      <c r="L250" s="2">
        <v>-58.401163439999998</v>
      </c>
      <c r="M250" s="32">
        <v>42314</v>
      </c>
      <c r="N250" s="32">
        <v>42225</v>
      </c>
      <c r="O250" s="2">
        <v>3</v>
      </c>
      <c r="P250" s="2">
        <v>100</v>
      </c>
      <c r="Q250" s="2" t="s">
        <v>2033</v>
      </c>
      <c r="R250" s="2" t="s">
        <v>2034</v>
      </c>
      <c r="S250" s="2" t="s">
        <v>2035</v>
      </c>
      <c r="T250" s="2"/>
      <c r="U250" s="2" t="s">
        <v>2036</v>
      </c>
      <c r="V250" s="2">
        <v>2016</v>
      </c>
      <c r="W250" s="2" t="s">
        <v>227</v>
      </c>
      <c r="X250" s="2" t="s">
        <v>2037</v>
      </c>
      <c r="Y250" s="2">
        <v>30612176767</v>
      </c>
      <c r="Z250" s="2" t="s">
        <v>2038</v>
      </c>
      <c r="AA250" s="2"/>
      <c r="AB250" s="2"/>
      <c r="AC250" s="2"/>
      <c r="AD250" s="2"/>
      <c r="AE250" s="2" t="s">
        <v>2039</v>
      </c>
      <c r="AF250" s="2"/>
      <c r="AG250" s="2"/>
      <c r="AH250" s="2"/>
      <c r="AI250" s="2"/>
    </row>
    <row r="251" spans="1:35">
      <c r="A251" s="2" t="s">
        <v>1472</v>
      </c>
      <c r="B251" s="2" t="s">
        <v>2040</v>
      </c>
      <c r="C251" s="2" t="s">
        <v>37</v>
      </c>
      <c r="D251" s="2" t="s">
        <v>183</v>
      </c>
      <c r="E251" s="2" t="s">
        <v>825</v>
      </c>
      <c r="F251" s="2" t="s">
        <v>2041</v>
      </c>
      <c r="G251" s="15">
        <v>9444494</v>
      </c>
      <c r="H251" s="2">
        <v>15</v>
      </c>
      <c r="I251" s="2" t="s">
        <v>774</v>
      </c>
      <c r="J251" s="2" t="s">
        <v>1475</v>
      </c>
      <c r="K251" s="2">
        <v>-34.583846209999997</v>
      </c>
      <c r="L251" s="2">
        <v>-58.45458627</v>
      </c>
      <c r="M251" s="32">
        <v>42897</v>
      </c>
      <c r="N251" s="32">
        <v>43115</v>
      </c>
      <c r="O251" s="2">
        <v>7</v>
      </c>
      <c r="P251" s="2">
        <v>100</v>
      </c>
      <c r="Q251" s="2" t="s">
        <v>2042</v>
      </c>
      <c r="R251" s="2"/>
      <c r="S251" s="2"/>
      <c r="T251" s="2"/>
      <c r="U251" s="2" t="s">
        <v>2043</v>
      </c>
      <c r="V251" s="2">
        <v>2017</v>
      </c>
      <c r="W251" s="2" t="s">
        <v>227</v>
      </c>
      <c r="X251" s="2" t="s">
        <v>2044</v>
      </c>
      <c r="Y251" s="2">
        <v>30657536551</v>
      </c>
      <c r="Z251" s="2">
        <v>2688</v>
      </c>
      <c r="AA251" s="2">
        <v>20</v>
      </c>
      <c r="AB251" s="2" t="s">
        <v>48</v>
      </c>
      <c r="AC251" s="2"/>
      <c r="AD251" s="2"/>
      <c r="AE251" s="2" t="s">
        <v>1480</v>
      </c>
      <c r="AF251" s="2" t="s">
        <v>2045</v>
      </c>
      <c r="AG251" s="2" t="s">
        <v>2046</v>
      </c>
      <c r="AH251" s="2"/>
      <c r="AI251" s="2"/>
    </row>
    <row r="252" spans="1:35">
      <c r="A252" s="2" t="s">
        <v>835</v>
      </c>
      <c r="B252" s="2" t="s">
        <v>2047</v>
      </c>
      <c r="C252" s="2" t="s">
        <v>37</v>
      </c>
      <c r="D252" s="2" t="s">
        <v>192</v>
      </c>
      <c r="E252" s="2" t="s">
        <v>163</v>
      </c>
      <c r="F252" s="2" t="s">
        <v>2048</v>
      </c>
      <c r="G252" s="15">
        <v>292677</v>
      </c>
      <c r="H252" s="2">
        <v>9</v>
      </c>
      <c r="I252" s="2" t="s">
        <v>835</v>
      </c>
      <c r="J252" s="2" t="s">
        <v>2049</v>
      </c>
      <c r="K252" s="2">
        <v>-34.651888579999998</v>
      </c>
      <c r="L252" s="2">
        <v>-58.47292504</v>
      </c>
      <c r="M252" s="32">
        <v>42332</v>
      </c>
      <c r="N252" s="32">
        <v>42391</v>
      </c>
      <c r="O252" s="2">
        <v>2</v>
      </c>
      <c r="P252" s="2">
        <v>100</v>
      </c>
      <c r="Q252" s="2" t="s">
        <v>2050</v>
      </c>
      <c r="R252" s="2" t="s">
        <v>2051</v>
      </c>
      <c r="S252" s="2" t="s">
        <v>2052</v>
      </c>
      <c r="T252" s="2" t="s">
        <v>2053</v>
      </c>
      <c r="U252" s="2" t="s">
        <v>2054</v>
      </c>
      <c r="V252" s="2">
        <v>2016</v>
      </c>
      <c r="W252" s="2" t="s">
        <v>227</v>
      </c>
      <c r="X252" s="2" t="s">
        <v>2055</v>
      </c>
      <c r="Y252" s="2">
        <v>30709930385</v>
      </c>
      <c r="Z252" s="2" t="s">
        <v>2038</v>
      </c>
      <c r="AA252" s="2"/>
      <c r="AB252" s="2"/>
      <c r="AC252" s="2"/>
      <c r="AD252" s="2"/>
      <c r="AE252" s="2" t="s">
        <v>2056</v>
      </c>
      <c r="AF252" s="2"/>
      <c r="AG252" s="2"/>
      <c r="AH252" s="2"/>
      <c r="AI252" s="2"/>
    </row>
    <row r="253" spans="1:35">
      <c r="A253" s="2" t="s">
        <v>1472</v>
      </c>
      <c r="B253" s="2" t="s">
        <v>2057</v>
      </c>
      <c r="C253" s="2" t="s">
        <v>37</v>
      </c>
      <c r="D253" s="2" t="s">
        <v>183</v>
      </c>
      <c r="E253" s="2" t="s">
        <v>825</v>
      </c>
      <c r="F253" s="2" t="s">
        <v>2058</v>
      </c>
      <c r="G253" s="15">
        <v>90928480</v>
      </c>
      <c r="H253" s="2">
        <v>15</v>
      </c>
      <c r="I253" s="2" t="s">
        <v>774</v>
      </c>
      <c r="J253" s="2" t="s">
        <v>1475</v>
      </c>
      <c r="K253" s="2">
        <v>-34.583846209999997</v>
      </c>
      <c r="L253" s="2">
        <v>-58.45458627</v>
      </c>
      <c r="M253" s="32">
        <v>43313</v>
      </c>
      <c r="N253" s="32">
        <v>43921</v>
      </c>
      <c r="O253" s="2">
        <v>9</v>
      </c>
      <c r="P253" s="2">
        <v>100</v>
      </c>
      <c r="Q253" s="2" t="s">
        <v>2059</v>
      </c>
      <c r="R253" s="2"/>
      <c r="S253" s="2"/>
      <c r="T253" s="2"/>
      <c r="U253" s="2" t="s">
        <v>2060</v>
      </c>
      <c r="V253" s="2">
        <v>2017</v>
      </c>
      <c r="W253" s="2" t="s">
        <v>46</v>
      </c>
      <c r="X253" s="2" t="s">
        <v>2061</v>
      </c>
      <c r="Y253" s="2">
        <v>30574875796</v>
      </c>
      <c r="Z253" s="2">
        <v>2284.8000000000002</v>
      </c>
      <c r="AA253" s="2">
        <v>15</v>
      </c>
      <c r="AB253" s="2" t="s">
        <v>48</v>
      </c>
      <c r="AC253" s="2"/>
      <c r="AD253" s="2"/>
      <c r="AE253" s="2" t="s">
        <v>1480</v>
      </c>
      <c r="AF253" s="2" t="s">
        <v>2062</v>
      </c>
      <c r="AG253" s="2" t="s">
        <v>2063</v>
      </c>
      <c r="AH253" s="2"/>
      <c r="AI253" s="2"/>
    </row>
    <row r="254" spans="1:35">
      <c r="A254" s="2" t="s">
        <v>2064</v>
      </c>
      <c r="B254" s="2" t="s">
        <v>2065</v>
      </c>
      <c r="C254" s="2" t="s">
        <v>37</v>
      </c>
      <c r="D254" s="2" t="s">
        <v>1719</v>
      </c>
      <c r="E254" s="2" t="s">
        <v>163</v>
      </c>
      <c r="F254" s="2" t="s">
        <v>2066</v>
      </c>
      <c r="G254" s="15">
        <v>928987</v>
      </c>
      <c r="H254" s="2">
        <v>8</v>
      </c>
      <c r="I254" s="2" t="s">
        <v>172</v>
      </c>
      <c r="J254" s="2" t="s">
        <v>2067</v>
      </c>
      <c r="K254" s="2">
        <v>-34.66492169</v>
      </c>
      <c r="L254" s="2">
        <v>-58.449958940000002</v>
      </c>
      <c r="M254" s="32">
        <v>42675</v>
      </c>
      <c r="N254" s="32">
        <v>42617</v>
      </c>
      <c r="O254" s="2">
        <v>3</v>
      </c>
      <c r="P254" s="2">
        <v>100</v>
      </c>
      <c r="Q254" s="2" t="s">
        <v>2068</v>
      </c>
      <c r="R254" s="2"/>
      <c r="S254" s="2"/>
      <c r="T254" s="2"/>
      <c r="U254" s="2" t="s">
        <v>2069</v>
      </c>
      <c r="V254" s="2">
        <v>2016</v>
      </c>
      <c r="W254" s="2" t="s">
        <v>227</v>
      </c>
      <c r="X254" s="2" t="s">
        <v>2070</v>
      </c>
      <c r="Y254" s="2">
        <v>30710258445</v>
      </c>
      <c r="Z254" s="2" t="s">
        <v>168</v>
      </c>
      <c r="AA254" s="2"/>
      <c r="AB254" s="2"/>
      <c r="AC254" s="2"/>
      <c r="AD254" s="2"/>
      <c r="AE254" s="2" t="s">
        <v>2071</v>
      </c>
      <c r="AF254" s="2"/>
      <c r="AG254" s="2"/>
      <c r="AH254" s="2"/>
      <c r="AI254" s="2"/>
    </row>
    <row r="255" spans="1:35">
      <c r="A255" s="2" t="s">
        <v>2072</v>
      </c>
      <c r="B255" s="2" t="s">
        <v>2073</v>
      </c>
      <c r="C255" s="2" t="s">
        <v>37</v>
      </c>
      <c r="D255" s="2" t="s">
        <v>1719</v>
      </c>
      <c r="E255" s="2" t="s">
        <v>163</v>
      </c>
      <c r="F255" s="2" t="s">
        <v>2074</v>
      </c>
      <c r="G255" s="15">
        <v>380268</v>
      </c>
      <c r="H255" s="2">
        <v>8</v>
      </c>
      <c r="I255" s="2" t="s">
        <v>88</v>
      </c>
      <c r="J255" s="2" t="s">
        <v>2075</v>
      </c>
      <c r="K255" s="2">
        <v>-34.676444490000002</v>
      </c>
      <c r="L255" s="2">
        <v>-58.495164899999999</v>
      </c>
      <c r="M255" s="32">
        <v>42384</v>
      </c>
      <c r="N255" s="32">
        <v>42473</v>
      </c>
      <c r="O255" s="2">
        <v>3</v>
      </c>
      <c r="P255" s="2">
        <v>100</v>
      </c>
      <c r="Q255" s="2" t="s">
        <v>2076</v>
      </c>
      <c r="R255" s="2" t="s">
        <v>2077</v>
      </c>
      <c r="S255" s="2" t="s">
        <v>2078</v>
      </c>
      <c r="T255" s="2" t="s">
        <v>2079</v>
      </c>
      <c r="U255" s="2" t="s">
        <v>2080</v>
      </c>
      <c r="V255" s="2">
        <v>2016</v>
      </c>
      <c r="W255" s="2" t="s">
        <v>227</v>
      </c>
      <c r="X255" s="2" t="s">
        <v>2081</v>
      </c>
      <c r="Y255" s="2">
        <v>30709194522</v>
      </c>
      <c r="Z255" s="2" t="s">
        <v>168</v>
      </c>
      <c r="AA255" s="2"/>
      <c r="AB255" s="2"/>
      <c r="AC255" s="2"/>
      <c r="AD255" s="2"/>
      <c r="AE255" s="2" t="s">
        <v>2082</v>
      </c>
      <c r="AF255" s="2"/>
      <c r="AG255" s="2"/>
      <c r="AH255" s="2"/>
      <c r="AI255" s="2"/>
    </row>
    <row r="256" spans="1:35">
      <c r="A256" s="2" t="s">
        <v>1717</v>
      </c>
      <c r="B256" s="2" t="s">
        <v>2083</v>
      </c>
      <c r="C256" s="2" t="s">
        <v>37</v>
      </c>
      <c r="D256" s="2" t="s">
        <v>1719</v>
      </c>
      <c r="E256" s="2" t="s">
        <v>163</v>
      </c>
      <c r="F256" s="2" t="s">
        <v>2084</v>
      </c>
      <c r="G256" s="15">
        <v>495696</v>
      </c>
      <c r="H256" s="2">
        <v>8</v>
      </c>
      <c r="I256" s="2" t="s">
        <v>172</v>
      </c>
      <c r="J256" s="2" t="s">
        <v>2085</v>
      </c>
      <c r="K256" s="2">
        <v>-34.660858789999999</v>
      </c>
      <c r="L256" s="2">
        <v>-58.454835019999997</v>
      </c>
      <c r="M256" s="32">
        <v>42332</v>
      </c>
      <c r="N256" s="32">
        <v>42391</v>
      </c>
      <c r="O256" s="2">
        <v>2</v>
      </c>
      <c r="P256" s="2">
        <v>100</v>
      </c>
      <c r="Q256" s="2" t="s">
        <v>2086</v>
      </c>
      <c r="R256" s="2" t="s">
        <v>2087</v>
      </c>
      <c r="S256" s="2" t="s">
        <v>2088</v>
      </c>
      <c r="T256" s="2" t="s">
        <v>2089</v>
      </c>
      <c r="U256" s="2" t="s">
        <v>2090</v>
      </c>
      <c r="V256" s="2">
        <v>2016</v>
      </c>
      <c r="W256" s="2" t="s">
        <v>227</v>
      </c>
      <c r="X256" s="2" t="s">
        <v>2091</v>
      </c>
      <c r="Y256" s="2">
        <v>30711170053</v>
      </c>
      <c r="Z256" s="2" t="s">
        <v>168</v>
      </c>
      <c r="AA256" s="2"/>
      <c r="AB256" s="2"/>
      <c r="AC256" s="2"/>
      <c r="AD256" s="2"/>
      <c r="AE256" s="2" t="s">
        <v>1726</v>
      </c>
      <c r="AF256" s="2"/>
      <c r="AG256" s="2"/>
      <c r="AH256" s="2"/>
      <c r="AI256" s="2"/>
    </row>
    <row r="257" spans="1:35">
      <c r="A257" s="2" t="s">
        <v>1717</v>
      </c>
      <c r="B257" s="2" t="s">
        <v>2092</v>
      </c>
      <c r="C257" s="2" t="s">
        <v>37</v>
      </c>
      <c r="D257" s="2" t="s">
        <v>1719</v>
      </c>
      <c r="E257" s="2" t="s">
        <v>163</v>
      </c>
      <c r="F257" s="2" t="s">
        <v>2093</v>
      </c>
      <c r="G257" s="15">
        <v>375121</v>
      </c>
      <c r="H257" s="2">
        <v>8</v>
      </c>
      <c r="I257" s="2" t="s">
        <v>172</v>
      </c>
      <c r="J257" s="2" t="s">
        <v>2094</v>
      </c>
      <c r="K257" s="2">
        <v>-34.65946976</v>
      </c>
      <c r="L257" s="2">
        <v>-58.456468489999999</v>
      </c>
      <c r="M257" s="32">
        <v>42332</v>
      </c>
      <c r="N257" s="32">
        <v>42391</v>
      </c>
      <c r="O257" s="2">
        <v>2</v>
      </c>
      <c r="P257" s="2">
        <v>100</v>
      </c>
      <c r="Q257" s="2" t="s">
        <v>2095</v>
      </c>
      <c r="R257" s="2" t="s">
        <v>2096</v>
      </c>
      <c r="S257" s="2" t="s">
        <v>2097</v>
      </c>
      <c r="T257" s="2" t="s">
        <v>2098</v>
      </c>
      <c r="U257" s="2" t="s">
        <v>2090</v>
      </c>
      <c r="V257" s="2">
        <v>2016</v>
      </c>
      <c r="W257" s="2" t="s">
        <v>227</v>
      </c>
      <c r="X257" s="2" t="s">
        <v>2099</v>
      </c>
      <c r="Y257" s="2">
        <v>30711170053</v>
      </c>
      <c r="Z257" s="2" t="s">
        <v>168</v>
      </c>
      <c r="AA257" s="2"/>
      <c r="AB257" s="2"/>
      <c r="AC257" s="2"/>
      <c r="AD257" s="2"/>
      <c r="AE257" s="2" t="s">
        <v>1726</v>
      </c>
      <c r="AF257" s="2"/>
      <c r="AG257" s="2"/>
      <c r="AH257" s="2"/>
      <c r="AI257" s="2"/>
    </row>
    <row r="258" spans="1:35">
      <c r="A258" s="2" t="s">
        <v>1472</v>
      </c>
      <c r="B258" s="2" t="s">
        <v>1473</v>
      </c>
      <c r="C258" s="2" t="s">
        <v>37</v>
      </c>
      <c r="D258" s="2" t="s">
        <v>86</v>
      </c>
      <c r="E258" s="2" t="s">
        <v>825</v>
      </c>
      <c r="F258" s="2" t="s">
        <v>1474</v>
      </c>
      <c r="G258" s="15">
        <v>207594687</v>
      </c>
      <c r="H258" s="2">
        <v>15</v>
      </c>
      <c r="I258" s="2" t="s">
        <v>774</v>
      </c>
      <c r="J258" s="2" t="s">
        <v>1475</v>
      </c>
      <c r="K258" s="2">
        <v>-34.583846209999997</v>
      </c>
      <c r="L258" s="2">
        <v>-58.45458627</v>
      </c>
      <c r="M258" s="32">
        <v>43160</v>
      </c>
      <c r="N258" s="32">
        <v>43738</v>
      </c>
      <c r="O258" s="2">
        <v>16</v>
      </c>
      <c r="P258" s="2">
        <v>100</v>
      </c>
      <c r="Q258" s="2" t="s">
        <v>2100</v>
      </c>
      <c r="R258" s="2" t="s">
        <v>2101</v>
      </c>
      <c r="S258" s="2"/>
      <c r="T258" s="2"/>
      <c r="U258" s="2" t="s">
        <v>212</v>
      </c>
      <c r="V258" s="2">
        <v>2017</v>
      </c>
      <c r="W258" s="2" t="s">
        <v>46</v>
      </c>
      <c r="X258" s="2" t="s">
        <v>1479</v>
      </c>
      <c r="Y258" s="2">
        <v>33504596309</v>
      </c>
      <c r="Z258" s="2">
        <v>2688</v>
      </c>
      <c r="AA258" s="2">
        <v>70</v>
      </c>
      <c r="AB258" s="2" t="s">
        <v>48</v>
      </c>
      <c r="AC258" s="2"/>
      <c r="AD258" s="2"/>
      <c r="AE258" s="2" t="s">
        <v>1480</v>
      </c>
      <c r="AF258" s="2" t="s">
        <v>1481</v>
      </c>
      <c r="AG258" s="2" t="s">
        <v>1482</v>
      </c>
      <c r="AH258" s="2"/>
      <c r="AI258" s="2"/>
    </row>
    <row r="259" spans="1:35">
      <c r="A259" s="2" t="s">
        <v>1717</v>
      </c>
      <c r="B259" s="2" t="s">
        <v>2102</v>
      </c>
      <c r="C259" s="2" t="s">
        <v>37</v>
      </c>
      <c r="D259" s="2" t="s">
        <v>1719</v>
      </c>
      <c r="E259" s="2" t="s">
        <v>163</v>
      </c>
      <c r="F259" s="2" t="s">
        <v>2103</v>
      </c>
      <c r="G259" s="15">
        <v>244427</v>
      </c>
      <c r="H259" s="2">
        <v>8</v>
      </c>
      <c r="I259" s="2" t="s">
        <v>172</v>
      </c>
      <c r="J259" s="2" t="s">
        <v>2104</v>
      </c>
      <c r="K259" s="2">
        <v>-34.656133750000002</v>
      </c>
      <c r="L259" s="2">
        <v>-58.450667070000002</v>
      </c>
      <c r="M259" s="32">
        <v>42548</v>
      </c>
      <c r="N259" s="32">
        <v>42607</v>
      </c>
      <c r="O259" s="2">
        <v>2</v>
      </c>
      <c r="P259" s="2">
        <v>100</v>
      </c>
      <c r="Q259" s="2" t="s">
        <v>2105</v>
      </c>
      <c r="R259" s="2" t="s">
        <v>2106</v>
      </c>
      <c r="S259" s="2" t="s">
        <v>2107</v>
      </c>
      <c r="T259" s="2" t="s">
        <v>2108</v>
      </c>
      <c r="U259" s="2" t="s">
        <v>2109</v>
      </c>
      <c r="V259" s="2">
        <v>2016</v>
      </c>
      <c r="W259" s="2" t="s">
        <v>227</v>
      </c>
      <c r="X259" s="2" t="s">
        <v>2110</v>
      </c>
      <c r="Y259" s="2">
        <v>30710960573</v>
      </c>
      <c r="Z259" s="2" t="s">
        <v>168</v>
      </c>
      <c r="AA259" s="2"/>
      <c r="AB259" s="2"/>
      <c r="AC259" s="2"/>
      <c r="AD259" s="2"/>
      <c r="AE259" s="2" t="s">
        <v>1726</v>
      </c>
      <c r="AF259" s="2"/>
      <c r="AG259" s="2"/>
      <c r="AH259" s="2"/>
      <c r="AI259" s="2"/>
    </row>
    <row r="260" spans="1:35">
      <c r="A260" s="2" t="s">
        <v>1472</v>
      </c>
      <c r="B260" s="2" t="s">
        <v>1473</v>
      </c>
      <c r="C260" s="2" t="s">
        <v>37</v>
      </c>
      <c r="D260" s="2" t="s">
        <v>86</v>
      </c>
      <c r="E260" s="2" t="s">
        <v>825</v>
      </c>
      <c r="F260" s="2" t="s">
        <v>2111</v>
      </c>
      <c r="G260" s="15">
        <v>289841637</v>
      </c>
      <c r="H260" s="2">
        <v>15</v>
      </c>
      <c r="I260" s="2" t="s">
        <v>774</v>
      </c>
      <c r="J260" s="2" t="s">
        <v>1475</v>
      </c>
      <c r="K260" s="2">
        <v>-34.583846209999997</v>
      </c>
      <c r="L260" s="2">
        <v>-58.45458627</v>
      </c>
      <c r="M260" s="32">
        <v>43160</v>
      </c>
      <c r="N260" s="32">
        <v>43676</v>
      </c>
      <c r="O260" s="2">
        <v>16</v>
      </c>
      <c r="P260" s="2">
        <v>100</v>
      </c>
      <c r="Q260" s="2" t="s">
        <v>2112</v>
      </c>
      <c r="R260" s="2" t="s">
        <v>2113</v>
      </c>
      <c r="S260" s="2"/>
      <c r="T260" s="2"/>
      <c r="U260" s="2" t="s">
        <v>45</v>
      </c>
      <c r="V260" s="2">
        <v>2017</v>
      </c>
      <c r="W260" s="2" t="s">
        <v>46</v>
      </c>
      <c r="X260" s="2" t="s">
        <v>1479</v>
      </c>
      <c r="Y260" s="2">
        <v>30505454436</v>
      </c>
      <c r="Z260" s="2">
        <v>2688</v>
      </c>
      <c r="AA260" s="2">
        <v>110</v>
      </c>
      <c r="AB260" s="2" t="s">
        <v>48</v>
      </c>
      <c r="AC260" s="2"/>
      <c r="AD260" s="2"/>
      <c r="AE260" s="2" t="s">
        <v>1480</v>
      </c>
      <c r="AF260" s="2" t="s">
        <v>1481</v>
      </c>
      <c r="AG260" s="2" t="s">
        <v>1482</v>
      </c>
      <c r="AH260" s="2"/>
      <c r="AI260" s="2"/>
    </row>
    <row r="261" spans="1:35">
      <c r="A261" s="2" t="s">
        <v>2114</v>
      </c>
      <c r="B261" s="2" t="s">
        <v>2115</v>
      </c>
      <c r="C261" s="2" t="s">
        <v>37</v>
      </c>
      <c r="D261" s="2" t="s">
        <v>54</v>
      </c>
      <c r="E261" s="2" t="s">
        <v>163</v>
      </c>
      <c r="F261" s="2" t="s">
        <v>2116</v>
      </c>
      <c r="G261" s="15">
        <v>601511</v>
      </c>
      <c r="H261" s="2">
        <v>8</v>
      </c>
      <c r="I261" s="2" t="s">
        <v>172</v>
      </c>
      <c r="J261" s="2" t="s">
        <v>2117</v>
      </c>
      <c r="K261" s="2">
        <v>-34.664985610000002</v>
      </c>
      <c r="L261" s="2">
        <v>-58.469389120000002</v>
      </c>
      <c r="M261" s="32">
        <v>42718</v>
      </c>
      <c r="N261" s="32">
        <v>42401</v>
      </c>
      <c r="O261" s="2">
        <v>1</v>
      </c>
      <c r="P261" s="2">
        <v>100</v>
      </c>
      <c r="Q261" s="2" t="s">
        <v>2118</v>
      </c>
      <c r="R261" s="2" t="s">
        <v>2119</v>
      </c>
      <c r="S261" s="2" t="s">
        <v>2120</v>
      </c>
      <c r="T261" s="2"/>
      <c r="U261" s="2" t="s">
        <v>2121</v>
      </c>
      <c r="V261" s="2">
        <v>2016</v>
      </c>
      <c r="W261" s="2" t="s">
        <v>227</v>
      </c>
      <c r="X261" s="2" t="s">
        <v>2122</v>
      </c>
      <c r="Y261" s="2">
        <v>30710270550</v>
      </c>
      <c r="Z261" s="2" t="s">
        <v>2038</v>
      </c>
      <c r="AA261" s="2"/>
      <c r="AB261" s="2"/>
      <c r="AC261" s="2"/>
      <c r="AD261" s="2"/>
      <c r="AE261" s="2" t="s">
        <v>2123</v>
      </c>
      <c r="AF261" s="2"/>
      <c r="AG261" s="2"/>
      <c r="AH261" s="2"/>
      <c r="AI261" s="2"/>
    </row>
    <row r="262" spans="1:35">
      <c r="A262" s="2" t="s">
        <v>2114</v>
      </c>
      <c r="B262" s="2" t="s">
        <v>2124</v>
      </c>
      <c r="C262" s="2" t="s">
        <v>37</v>
      </c>
      <c r="D262" s="2" t="s">
        <v>54</v>
      </c>
      <c r="E262" s="2" t="s">
        <v>163</v>
      </c>
      <c r="F262" s="2" t="s">
        <v>2116</v>
      </c>
      <c r="G262" s="15">
        <v>313912</v>
      </c>
      <c r="H262" s="2">
        <v>8</v>
      </c>
      <c r="I262" s="2" t="s">
        <v>172</v>
      </c>
      <c r="J262" s="2" t="s">
        <v>2117</v>
      </c>
      <c r="K262" s="2">
        <v>-34.664985610000002</v>
      </c>
      <c r="L262" s="2">
        <v>-58.469389120000002</v>
      </c>
      <c r="M262" s="32">
        <v>42461</v>
      </c>
      <c r="N262" s="32">
        <v>42426</v>
      </c>
      <c r="O262" s="2">
        <v>2</v>
      </c>
      <c r="P262" s="2">
        <v>100</v>
      </c>
      <c r="Q262" s="2"/>
      <c r="R262" s="2"/>
      <c r="S262" s="2"/>
      <c r="T262" s="2"/>
      <c r="U262" s="2" t="s">
        <v>2125</v>
      </c>
      <c r="V262" s="2">
        <v>2016</v>
      </c>
      <c r="W262" s="2" t="s">
        <v>227</v>
      </c>
      <c r="X262" s="2" t="s">
        <v>2126</v>
      </c>
      <c r="Y262" s="2">
        <v>30714459631</v>
      </c>
      <c r="Z262" s="2" t="s">
        <v>2038</v>
      </c>
      <c r="AA262" s="2"/>
      <c r="AB262" s="2"/>
      <c r="AC262" s="2"/>
      <c r="AD262" s="2"/>
      <c r="AE262" s="2" t="s">
        <v>2123</v>
      </c>
      <c r="AF262" s="2"/>
      <c r="AG262" s="2"/>
      <c r="AH262" s="2"/>
      <c r="AI262" s="2"/>
    </row>
    <row r="263" spans="1:35">
      <c r="A263" s="2" t="s">
        <v>2114</v>
      </c>
      <c r="B263" s="2" t="s">
        <v>2127</v>
      </c>
      <c r="C263" s="2" t="s">
        <v>37</v>
      </c>
      <c r="D263" s="2" t="s">
        <v>54</v>
      </c>
      <c r="E263" s="2" t="s">
        <v>163</v>
      </c>
      <c r="F263" s="2" t="s">
        <v>2116</v>
      </c>
      <c r="G263" s="15">
        <v>56103</v>
      </c>
      <c r="H263" s="2">
        <v>8</v>
      </c>
      <c r="I263" s="2" t="s">
        <v>172</v>
      </c>
      <c r="J263" s="2" t="s">
        <v>2117</v>
      </c>
      <c r="K263" s="2">
        <v>-34.678437809999998</v>
      </c>
      <c r="L263" s="2">
        <v>-58.452620179999997</v>
      </c>
      <c r="M263" s="32">
        <v>42352</v>
      </c>
      <c r="N263" s="32">
        <v>42362</v>
      </c>
      <c r="O263" s="2">
        <v>1</v>
      </c>
      <c r="P263" s="2">
        <v>100</v>
      </c>
      <c r="Q263" s="2"/>
      <c r="R263" s="2"/>
      <c r="S263" s="2"/>
      <c r="T263" s="2"/>
      <c r="U263" s="2" t="s">
        <v>2128</v>
      </c>
      <c r="V263" s="2">
        <v>2016</v>
      </c>
      <c r="W263" s="2" t="s">
        <v>227</v>
      </c>
      <c r="X263" s="2" t="s">
        <v>2129</v>
      </c>
      <c r="Y263" s="2">
        <v>20273633325</v>
      </c>
      <c r="Z263" s="2" t="s">
        <v>2038</v>
      </c>
      <c r="AA263" s="2"/>
      <c r="AB263" s="2"/>
      <c r="AC263" s="2"/>
      <c r="AD263" s="2"/>
      <c r="AE263" s="2" t="s">
        <v>2123</v>
      </c>
      <c r="AF263" s="2"/>
      <c r="AG263" s="2"/>
      <c r="AH263" s="2"/>
      <c r="AI263" s="2"/>
    </row>
    <row r="264" spans="1:35">
      <c r="A264" s="2" t="s">
        <v>1717</v>
      </c>
      <c r="B264" s="2" t="s">
        <v>2130</v>
      </c>
      <c r="C264" s="2" t="s">
        <v>37</v>
      </c>
      <c r="D264" s="2" t="s">
        <v>1719</v>
      </c>
      <c r="E264" s="2" t="s">
        <v>163</v>
      </c>
      <c r="F264" s="2" t="s">
        <v>2131</v>
      </c>
      <c r="G264" s="15">
        <v>472003</v>
      </c>
      <c r="H264" s="2">
        <v>8</v>
      </c>
      <c r="I264" s="2" t="s">
        <v>172</v>
      </c>
      <c r="J264" s="2" t="s">
        <v>2094</v>
      </c>
      <c r="K264" s="2">
        <v>-34.65946976</v>
      </c>
      <c r="L264" s="2">
        <v>-58.456468489999999</v>
      </c>
      <c r="M264" s="32">
        <v>42506</v>
      </c>
      <c r="N264" s="32">
        <v>42535</v>
      </c>
      <c r="O264" s="2">
        <v>1</v>
      </c>
      <c r="P264" s="2">
        <v>100</v>
      </c>
      <c r="Q264" s="2" t="s">
        <v>2132</v>
      </c>
      <c r="R264" s="2" t="s">
        <v>2133</v>
      </c>
      <c r="S264" s="2" t="s">
        <v>2134</v>
      </c>
      <c r="T264" s="2" t="s">
        <v>2135</v>
      </c>
      <c r="U264" s="2" t="s">
        <v>2136</v>
      </c>
      <c r="V264" s="2">
        <v>2016</v>
      </c>
      <c r="W264" s="2" t="s">
        <v>227</v>
      </c>
      <c r="X264" s="2" t="s">
        <v>2137</v>
      </c>
      <c r="Y264" s="2">
        <v>30710477910</v>
      </c>
      <c r="Z264" s="2" t="s">
        <v>168</v>
      </c>
      <c r="AA264" s="2"/>
      <c r="AB264" s="2"/>
      <c r="AC264" s="2"/>
      <c r="AD264" s="2"/>
      <c r="AE264" s="2" t="s">
        <v>1726</v>
      </c>
      <c r="AF264" s="2"/>
      <c r="AG264" s="2"/>
      <c r="AH264" s="2"/>
      <c r="AI264" s="2"/>
    </row>
    <row r="265" spans="1:35">
      <c r="A265" s="2" t="s">
        <v>1717</v>
      </c>
      <c r="B265" s="2" t="s">
        <v>2138</v>
      </c>
      <c r="C265" s="2" t="s">
        <v>37</v>
      </c>
      <c r="D265" s="2" t="s">
        <v>1719</v>
      </c>
      <c r="E265" s="2" t="s">
        <v>163</v>
      </c>
      <c r="F265" s="2" t="s">
        <v>2139</v>
      </c>
      <c r="G265" s="15">
        <v>470875</v>
      </c>
      <c r="H265" s="2">
        <v>8</v>
      </c>
      <c r="I265" s="2" t="s">
        <v>172</v>
      </c>
      <c r="J265" s="2" t="s">
        <v>2094</v>
      </c>
      <c r="K265" s="2">
        <v>-34.65946976</v>
      </c>
      <c r="L265" s="2">
        <v>-58.456468489999999</v>
      </c>
      <c r="M265" s="32">
        <v>42571</v>
      </c>
      <c r="N265" s="32">
        <v>42600</v>
      </c>
      <c r="O265" s="2">
        <v>1</v>
      </c>
      <c r="P265" s="2">
        <v>100</v>
      </c>
      <c r="Q265" s="2" t="s">
        <v>2140</v>
      </c>
      <c r="R265" s="2" t="s">
        <v>2141</v>
      </c>
      <c r="S265" s="2" t="s">
        <v>2142</v>
      </c>
      <c r="T265" s="2" t="s">
        <v>2143</v>
      </c>
      <c r="U265" s="2" t="s">
        <v>2090</v>
      </c>
      <c r="V265" s="2">
        <v>2016</v>
      </c>
      <c r="W265" s="2" t="s">
        <v>227</v>
      </c>
      <c r="X265" s="2" t="s">
        <v>2144</v>
      </c>
      <c r="Y265" s="2">
        <v>30711170053</v>
      </c>
      <c r="Z265" s="2" t="s">
        <v>168</v>
      </c>
      <c r="AA265" s="2"/>
      <c r="AB265" s="2"/>
      <c r="AC265" s="2"/>
      <c r="AD265" s="2"/>
      <c r="AE265" s="2" t="s">
        <v>1726</v>
      </c>
      <c r="AF265" s="2"/>
      <c r="AG265" s="2"/>
      <c r="AH265" s="2"/>
      <c r="AI265" s="2"/>
    </row>
    <row r="266" spans="1:35">
      <c r="A266" s="2" t="s">
        <v>1052</v>
      </c>
      <c r="B266" s="2" t="s">
        <v>2145</v>
      </c>
      <c r="C266" s="2" t="s">
        <v>37</v>
      </c>
      <c r="D266" s="2" t="s">
        <v>54</v>
      </c>
      <c r="E266" s="2" t="s">
        <v>1044</v>
      </c>
      <c r="F266" s="2" t="s">
        <v>2146</v>
      </c>
      <c r="G266" s="15">
        <v>1458602</v>
      </c>
      <c r="H266" s="2">
        <v>14</v>
      </c>
      <c r="I266" s="2" t="s">
        <v>422</v>
      </c>
      <c r="J266" s="2" t="s">
        <v>2147</v>
      </c>
      <c r="K266" s="2">
        <v>-34.567813090000001</v>
      </c>
      <c r="L266" s="2">
        <v>-58.446107159999997</v>
      </c>
      <c r="M266" s="32">
        <v>42905</v>
      </c>
      <c r="N266" s="32">
        <v>43047</v>
      </c>
      <c r="O266" s="2">
        <v>5</v>
      </c>
      <c r="P266" s="2">
        <v>100</v>
      </c>
      <c r="Q266" s="2" t="s">
        <v>2148</v>
      </c>
      <c r="R266" s="2" t="s">
        <v>2149</v>
      </c>
      <c r="S266" s="2" t="s">
        <v>2150</v>
      </c>
      <c r="T266" s="2" t="s">
        <v>2151</v>
      </c>
      <c r="U266" s="2" t="s">
        <v>1059</v>
      </c>
      <c r="V266" s="2">
        <v>2017</v>
      </c>
      <c r="W266" s="2"/>
      <c r="X266" s="2"/>
      <c r="Y266" s="2">
        <v>30714522384</v>
      </c>
      <c r="Z266" s="2">
        <v>5000</v>
      </c>
      <c r="AA266" s="2"/>
      <c r="AB266" s="2"/>
      <c r="AC266" s="2"/>
      <c r="AD266" s="2"/>
      <c r="AE266" s="2" t="s">
        <v>1060</v>
      </c>
      <c r="AF266" s="2"/>
      <c r="AG266" s="2"/>
      <c r="AH266" s="2"/>
      <c r="AI266" s="2"/>
    </row>
    <row r="267" spans="1:35">
      <c r="A267" s="2" t="s">
        <v>2152</v>
      </c>
      <c r="B267" s="2" t="s">
        <v>2153</v>
      </c>
      <c r="C267" s="2" t="s">
        <v>37</v>
      </c>
      <c r="D267" s="2" t="s">
        <v>54</v>
      </c>
      <c r="E267" s="2" t="s">
        <v>163</v>
      </c>
      <c r="F267" s="2" t="s">
        <v>2154</v>
      </c>
      <c r="G267" s="15">
        <v>622514</v>
      </c>
      <c r="H267" s="2">
        <v>10</v>
      </c>
      <c r="I267" s="2" t="s">
        <v>1073</v>
      </c>
      <c r="J267" s="2" t="s">
        <v>2155</v>
      </c>
      <c r="K267" s="2">
        <v>-34.636487270000003</v>
      </c>
      <c r="L267" s="2">
        <v>-58.479199800000004</v>
      </c>
      <c r="M267" s="32">
        <v>42564</v>
      </c>
      <c r="N267" s="32">
        <v>42652</v>
      </c>
      <c r="O267" s="2">
        <v>1</v>
      </c>
      <c r="P267" s="2">
        <v>100</v>
      </c>
      <c r="Q267" s="2" t="s">
        <v>2156</v>
      </c>
      <c r="R267" s="2" t="s">
        <v>2157</v>
      </c>
      <c r="S267" s="2"/>
      <c r="T267" s="2"/>
      <c r="U267" s="2" t="s">
        <v>1128</v>
      </c>
      <c r="V267" s="2">
        <v>2016</v>
      </c>
      <c r="W267" s="2" t="s">
        <v>227</v>
      </c>
      <c r="X267" s="2" t="s">
        <v>2158</v>
      </c>
      <c r="Y267" s="2">
        <v>30709272981</v>
      </c>
      <c r="Z267" s="2" t="s">
        <v>168</v>
      </c>
      <c r="AA267" s="2"/>
      <c r="AB267" s="2"/>
      <c r="AC267" s="2"/>
      <c r="AD267" s="2"/>
      <c r="AE267" s="2" t="s">
        <v>2159</v>
      </c>
      <c r="AF267" s="2"/>
      <c r="AG267" s="2"/>
      <c r="AH267" s="2"/>
      <c r="AI267" s="2"/>
    </row>
    <row r="268" spans="1:35">
      <c r="A268" s="2" t="s">
        <v>2160</v>
      </c>
      <c r="B268" s="2" t="s">
        <v>2161</v>
      </c>
      <c r="C268" s="2" t="s">
        <v>8980</v>
      </c>
      <c r="D268" s="2" t="s">
        <v>54</v>
      </c>
      <c r="E268" s="2" t="s">
        <v>825</v>
      </c>
      <c r="F268" s="2" t="s">
        <v>2162</v>
      </c>
      <c r="G268" s="15">
        <v>59922292</v>
      </c>
      <c r="H268" s="2">
        <v>8</v>
      </c>
      <c r="I268" s="2" t="s">
        <v>88</v>
      </c>
      <c r="J268" s="2" t="s">
        <v>2163</v>
      </c>
      <c r="K268" s="2">
        <v>-34.676599869999997</v>
      </c>
      <c r="L268" s="2">
        <v>-58.448154700000003</v>
      </c>
      <c r="M268" s="32">
        <v>43085</v>
      </c>
      <c r="N268" s="32">
        <v>44865</v>
      </c>
      <c r="O268" s="2">
        <v>7</v>
      </c>
      <c r="P268" s="2">
        <v>74.27</v>
      </c>
      <c r="Q268" s="2" t="s">
        <v>2164</v>
      </c>
      <c r="R268" s="2" t="s">
        <v>2165</v>
      </c>
      <c r="S268" s="2"/>
      <c r="T268" s="2"/>
      <c r="U268" s="2" t="s">
        <v>249</v>
      </c>
      <c r="V268" s="2">
        <v>2017</v>
      </c>
      <c r="W268" s="2" t="s">
        <v>2166</v>
      </c>
      <c r="X268" s="2" t="s">
        <v>2167</v>
      </c>
      <c r="Y268" s="2">
        <v>30711290075</v>
      </c>
      <c r="Z268" s="2">
        <v>33350</v>
      </c>
      <c r="AA268" s="2">
        <v>10</v>
      </c>
      <c r="AB268" s="2" t="s">
        <v>48</v>
      </c>
      <c r="AC268" s="2"/>
      <c r="AD268" s="2"/>
      <c r="AE268" s="2" t="s">
        <v>2168</v>
      </c>
      <c r="AF268" s="2" t="s">
        <v>2169</v>
      </c>
      <c r="AG268" s="2"/>
      <c r="AH268" s="2"/>
      <c r="AI268" s="2"/>
    </row>
    <row r="269" spans="1:35">
      <c r="A269" s="2" t="s">
        <v>1122</v>
      </c>
      <c r="B269" s="2" t="s">
        <v>2170</v>
      </c>
      <c r="C269" s="2" t="s">
        <v>37</v>
      </c>
      <c r="D269" s="2" t="s">
        <v>1719</v>
      </c>
      <c r="E269" s="2" t="s">
        <v>163</v>
      </c>
      <c r="F269" s="2" t="s">
        <v>2171</v>
      </c>
      <c r="G269" s="15">
        <v>372173</v>
      </c>
      <c r="H269" s="2">
        <v>8</v>
      </c>
      <c r="I269" s="2" t="s">
        <v>172</v>
      </c>
      <c r="J269" s="2" t="s">
        <v>1965</v>
      </c>
      <c r="K269" s="2">
        <v>-34.655994630000002</v>
      </c>
      <c r="L269" s="2">
        <v>-58.450697750000003</v>
      </c>
      <c r="M269" s="32">
        <v>42590</v>
      </c>
      <c r="N269" s="32">
        <v>42530</v>
      </c>
      <c r="O269" s="2">
        <v>1</v>
      </c>
      <c r="P269" s="2">
        <v>100</v>
      </c>
      <c r="Q269" s="2" t="s">
        <v>2172</v>
      </c>
      <c r="R269" s="2" t="s">
        <v>2173</v>
      </c>
      <c r="S269" s="2" t="s">
        <v>2174</v>
      </c>
      <c r="T269" s="2"/>
      <c r="U269" s="2" t="s">
        <v>2128</v>
      </c>
      <c r="V269" s="2">
        <v>2016</v>
      </c>
      <c r="W269" s="2" t="s">
        <v>227</v>
      </c>
      <c r="X269" s="2" t="s">
        <v>2175</v>
      </c>
      <c r="Y269" s="2">
        <v>20273633325</v>
      </c>
      <c r="Z269" s="2" t="s">
        <v>168</v>
      </c>
      <c r="AA269" s="2"/>
      <c r="AB269" s="2"/>
      <c r="AC269" s="2"/>
      <c r="AD269" s="2"/>
      <c r="AE269" s="2" t="s">
        <v>1130</v>
      </c>
      <c r="AF269" s="2"/>
      <c r="AG269" s="2"/>
      <c r="AH269" s="2"/>
      <c r="AI269" s="2"/>
    </row>
    <row r="270" spans="1:35">
      <c r="A270" s="2" t="s">
        <v>1122</v>
      </c>
      <c r="B270" s="2" t="s">
        <v>2176</v>
      </c>
      <c r="C270" s="2" t="s">
        <v>37</v>
      </c>
      <c r="D270" s="2" t="s">
        <v>1719</v>
      </c>
      <c r="E270" s="2" t="s">
        <v>163</v>
      </c>
      <c r="F270" s="2" t="s">
        <v>2177</v>
      </c>
      <c r="G270" s="15">
        <v>1115236</v>
      </c>
      <c r="H270" s="2">
        <v>8</v>
      </c>
      <c r="I270" s="2" t="s">
        <v>172</v>
      </c>
      <c r="J270" s="2" t="s">
        <v>1965</v>
      </c>
      <c r="K270" s="2">
        <v>-34.655994630000002</v>
      </c>
      <c r="L270" s="2">
        <v>-58.450697750000003</v>
      </c>
      <c r="M270" s="32">
        <v>42577</v>
      </c>
      <c r="N270" s="32">
        <v>42591</v>
      </c>
      <c r="O270" s="2">
        <v>1.5</v>
      </c>
      <c r="P270" s="2">
        <v>100</v>
      </c>
      <c r="Q270" s="2" t="s">
        <v>2178</v>
      </c>
      <c r="R270" s="2" t="s">
        <v>2179</v>
      </c>
      <c r="S270" s="2" t="s">
        <v>2180</v>
      </c>
      <c r="T270" s="2" t="s">
        <v>2181</v>
      </c>
      <c r="U270" s="2" t="s">
        <v>1128</v>
      </c>
      <c r="V270" s="2">
        <v>2016</v>
      </c>
      <c r="W270" s="2" t="s">
        <v>227</v>
      </c>
      <c r="X270" s="2" t="s">
        <v>2182</v>
      </c>
      <c r="Y270" s="2">
        <v>30709272981</v>
      </c>
      <c r="Z270" s="2" t="s">
        <v>168</v>
      </c>
      <c r="AA270" s="2"/>
      <c r="AB270" s="2"/>
      <c r="AC270" s="2"/>
      <c r="AD270" s="2"/>
      <c r="AE270" s="2" t="s">
        <v>1130</v>
      </c>
      <c r="AF270" s="2"/>
      <c r="AG270" s="2"/>
      <c r="AH270" s="2"/>
      <c r="AI270" s="2"/>
    </row>
    <row r="271" spans="1:35">
      <c r="A271" s="2" t="s">
        <v>2183</v>
      </c>
      <c r="B271" s="2" t="s">
        <v>2184</v>
      </c>
      <c r="C271" s="2" t="s">
        <v>37</v>
      </c>
      <c r="D271" s="2" t="s">
        <v>54</v>
      </c>
      <c r="E271" s="2" t="s">
        <v>163</v>
      </c>
      <c r="F271" s="2" t="s">
        <v>2185</v>
      </c>
      <c r="G271" s="15">
        <v>2736856</v>
      </c>
      <c r="H271" s="2">
        <v>7</v>
      </c>
      <c r="I271" s="2" t="s">
        <v>684</v>
      </c>
      <c r="J271" s="2" t="s">
        <v>2186</v>
      </c>
      <c r="K271" s="2">
        <v>-34.676599869999997</v>
      </c>
      <c r="L271" s="2">
        <v>-58.448154700000003</v>
      </c>
      <c r="M271" s="32">
        <v>42498</v>
      </c>
      <c r="N271" s="32">
        <v>42439</v>
      </c>
      <c r="O271" s="2">
        <v>2</v>
      </c>
      <c r="P271" s="2">
        <v>100</v>
      </c>
      <c r="Q271" s="2" t="s">
        <v>2187</v>
      </c>
      <c r="R271" s="2" t="s">
        <v>2188</v>
      </c>
      <c r="S271" s="2" t="s">
        <v>2189</v>
      </c>
      <c r="T271" s="2" t="s">
        <v>2190</v>
      </c>
      <c r="U271" s="2" t="s">
        <v>2191</v>
      </c>
      <c r="V271" s="2">
        <v>2016</v>
      </c>
      <c r="W271" s="2" t="s">
        <v>227</v>
      </c>
      <c r="X271" s="2" t="s">
        <v>2192</v>
      </c>
      <c r="Y271" s="2">
        <v>30567789000</v>
      </c>
      <c r="Z271" s="2" t="s">
        <v>2038</v>
      </c>
      <c r="AA271" s="2"/>
      <c r="AB271" s="2"/>
      <c r="AC271" s="2"/>
      <c r="AD271" s="2"/>
      <c r="AE271" s="2" t="s">
        <v>2193</v>
      </c>
      <c r="AF271" s="2"/>
      <c r="AG271" s="2"/>
      <c r="AH271" s="2"/>
      <c r="AI271" s="2"/>
    </row>
    <row r="272" spans="1:35">
      <c r="A272" s="2" t="s">
        <v>2194</v>
      </c>
      <c r="B272" s="2" t="s">
        <v>2195</v>
      </c>
      <c r="C272" s="2" t="s">
        <v>37</v>
      </c>
      <c r="D272" s="2" t="s">
        <v>54</v>
      </c>
      <c r="E272" s="2" t="s">
        <v>163</v>
      </c>
      <c r="F272" s="2" t="s">
        <v>2196</v>
      </c>
      <c r="G272" s="15">
        <v>1747859</v>
      </c>
      <c r="H272" s="2">
        <v>8</v>
      </c>
      <c r="I272" s="2" t="s">
        <v>172</v>
      </c>
      <c r="J272" s="2" t="s">
        <v>2197</v>
      </c>
      <c r="K272" s="2">
        <v>-34.676596279999998</v>
      </c>
      <c r="L272" s="2">
        <v>-58.448154559999999</v>
      </c>
      <c r="M272" s="32">
        <v>42530</v>
      </c>
      <c r="N272" s="32">
        <v>42502</v>
      </c>
      <c r="O272" s="2">
        <v>3</v>
      </c>
      <c r="P272" s="2">
        <v>100</v>
      </c>
      <c r="Q272" s="2" t="s">
        <v>2198</v>
      </c>
      <c r="R272" s="2" t="s">
        <v>2199</v>
      </c>
      <c r="S272" s="2" t="s">
        <v>2200</v>
      </c>
      <c r="T272" s="2" t="s">
        <v>2201</v>
      </c>
      <c r="U272" s="2" t="s">
        <v>2202</v>
      </c>
      <c r="V272" s="2">
        <v>2016</v>
      </c>
      <c r="W272" s="2" t="s">
        <v>227</v>
      </c>
      <c r="X272" s="2" t="s">
        <v>2203</v>
      </c>
      <c r="Y272" s="2">
        <v>30708969881</v>
      </c>
      <c r="Z272" s="2" t="s">
        <v>2038</v>
      </c>
      <c r="AA272" s="2"/>
      <c r="AB272" s="2"/>
      <c r="AC272" s="2"/>
      <c r="AD272" s="2"/>
      <c r="AE272" s="2" t="s">
        <v>2204</v>
      </c>
      <c r="AF272" s="2"/>
      <c r="AG272" s="2"/>
      <c r="AH272" s="2"/>
      <c r="AI272" s="2"/>
    </row>
    <row r="273" spans="1:35">
      <c r="A273" s="2" t="s">
        <v>2205</v>
      </c>
      <c r="B273" s="2" t="s">
        <v>2206</v>
      </c>
      <c r="C273" s="2" t="s">
        <v>37</v>
      </c>
      <c r="D273" s="2" t="s">
        <v>86</v>
      </c>
      <c r="E273" s="2" t="s">
        <v>163</v>
      </c>
      <c r="F273" s="2" t="s">
        <v>2207</v>
      </c>
      <c r="G273" s="15">
        <v>1760971</v>
      </c>
      <c r="H273" s="2">
        <v>8</v>
      </c>
      <c r="I273" s="2" t="s">
        <v>88</v>
      </c>
      <c r="J273" s="2" t="s">
        <v>2208</v>
      </c>
      <c r="K273" s="2">
        <v>-34.678434199999998</v>
      </c>
      <c r="L273" s="2">
        <v>-58.452620090000003</v>
      </c>
      <c r="M273" s="32">
        <v>42530</v>
      </c>
      <c r="N273" s="32">
        <v>42502</v>
      </c>
      <c r="O273" s="2">
        <v>3</v>
      </c>
      <c r="P273" s="2">
        <v>100</v>
      </c>
      <c r="Q273" s="2" t="s">
        <v>2209</v>
      </c>
      <c r="R273" s="2" t="s">
        <v>2210</v>
      </c>
      <c r="S273" s="2" t="s">
        <v>2211</v>
      </c>
      <c r="T273" s="2"/>
      <c r="U273" s="2" t="s">
        <v>2121</v>
      </c>
      <c r="V273" s="2">
        <v>2016</v>
      </c>
      <c r="W273" s="2" t="s">
        <v>227</v>
      </c>
      <c r="X273" s="2" t="s">
        <v>2212</v>
      </c>
      <c r="Y273" s="2">
        <v>30710270550</v>
      </c>
      <c r="Z273" s="2" t="s">
        <v>168</v>
      </c>
      <c r="AA273" s="2"/>
      <c r="AB273" s="2"/>
      <c r="AC273" s="2"/>
      <c r="AD273" s="2"/>
      <c r="AE273" s="2" t="s">
        <v>2213</v>
      </c>
      <c r="AF273" s="2"/>
      <c r="AG273" s="2"/>
      <c r="AH273" s="2"/>
      <c r="AI273" s="2"/>
    </row>
    <row r="274" spans="1:35">
      <c r="A274" s="2" t="s">
        <v>366</v>
      </c>
      <c r="B274" s="2" t="s">
        <v>2214</v>
      </c>
      <c r="C274" s="2" t="s">
        <v>37</v>
      </c>
      <c r="D274" s="2" t="s">
        <v>54</v>
      </c>
      <c r="E274" s="2" t="s">
        <v>163</v>
      </c>
      <c r="F274" s="2" t="s">
        <v>2215</v>
      </c>
      <c r="G274" s="15">
        <v>6357735</v>
      </c>
      <c r="H274" s="2">
        <v>4</v>
      </c>
      <c r="I274" s="2" t="s">
        <v>366</v>
      </c>
      <c r="J274" s="2" t="s">
        <v>2216</v>
      </c>
      <c r="K274" s="2">
        <v>-34.637117379999999</v>
      </c>
      <c r="L274" s="2">
        <v>-58.405610789999997</v>
      </c>
      <c r="M274" s="32">
        <v>42220</v>
      </c>
      <c r="N274" s="32">
        <v>42103</v>
      </c>
      <c r="O274" s="2">
        <v>5</v>
      </c>
      <c r="P274" s="2">
        <v>100</v>
      </c>
      <c r="Q274" s="2" t="s">
        <v>2217</v>
      </c>
      <c r="R274" s="2" t="s">
        <v>2218</v>
      </c>
      <c r="S274" s="2" t="s">
        <v>2219</v>
      </c>
      <c r="T274" s="2" t="s">
        <v>2220</v>
      </c>
      <c r="U274" s="2" t="s">
        <v>425</v>
      </c>
      <c r="V274" s="2">
        <v>2016</v>
      </c>
      <c r="W274" s="2" t="s">
        <v>46</v>
      </c>
      <c r="X274" s="2" t="s">
        <v>2221</v>
      </c>
      <c r="Y274" s="2">
        <v>30650833380</v>
      </c>
      <c r="Z274" s="2" t="s">
        <v>168</v>
      </c>
      <c r="AA274" s="2"/>
      <c r="AB274" s="2"/>
      <c r="AC274" s="2"/>
      <c r="AD274" s="2"/>
      <c r="AE274" s="2" t="s">
        <v>2222</v>
      </c>
      <c r="AF274" s="2"/>
      <c r="AG274" s="2"/>
      <c r="AH274" s="2"/>
      <c r="AI274" s="2"/>
    </row>
    <row r="275" spans="1:35">
      <c r="A275" s="2" t="s">
        <v>2223</v>
      </c>
      <c r="B275" s="2" t="s">
        <v>2224</v>
      </c>
      <c r="C275" s="2" t="s">
        <v>37</v>
      </c>
      <c r="D275" s="2" t="s">
        <v>54</v>
      </c>
      <c r="E275" s="2" t="s">
        <v>163</v>
      </c>
      <c r="F275" s="2" t="s">
        <v>2225</v>
      </c>
      <c r="G275" s="15">
        <v>10834430</v>
      </c>
      <c r="H275" s="2">
        <v>4</v>
      </c>
      <c r="I275" s="2" t="s">
        <v>349</v>
      </c>
      <c r="J275" s="2" t="s">
        <v>2226</v>
      </c>
      <c r="K275" s="2">
        <v>-34.63210351</v>
      </c>
      <c r="L275" s="2">
        <v>-58.353502519999999</v>
      </c>
      <c r="M275" s="32">
        <v>42130</v>
      </c>
      <c r="N275" s="32">
        <v>42429</v>
      </c>
      <c r="O275" s="2">
        <v>10</v>
      </c>
      <c r="P275" s="2">
        <v>100</v>
      </c>
      <c r="Q275" s="2" t="s">
        <v>2227</v>
      </c>
      <c r="R275" s="2" t="s">
        <v>2228</v>
      </c>
      <c r="S275" s="2" t="s">
        <v>2229</v>
      </c>
      <c r="T275" s="2" t="s">
        <v>2230</v>
      </c>
      <c r="U275" s="2" t="s">
        <v>226</v>
      </c>
      <c r="V275" s="2">
        <v>2016</v>
      </c>
      <c r="W275" s="2" t="s">
        <v>46</v>
      </c>
      <c r="X275" s="2" t="s">
        <v>2231</v>
      </c>
      <c r="Y275" s="2">
        <v>30711470022</v>
      </c>
      <c r="Z275" s="2" t="s">
        <v>2038</v>
      </c>
      <c r="AA275" s="2"/>
      <c r="AB275" s="2"/>
      <c r="AC275" s="2"/>
      <c r="AD275" s="2"/>
      <c r="AE275" s="2" t="s">
        <v>2232</v>
      </c>
      <c r="AF275" s="2"/>
      <c r="AG275" s="2"/>
      <c r="AH275" s="2"/>
      <c r="AI275" s="2"/>
    </row>
    <row r="276" spans="1:35">
      <c r="A276" s="2" t="s">
        <v>1717</v>
      </c>
      <c r="B276" s="2" t="s">
        <v>2233</v>
      </c>
      <c r="C276" s="2" t="s">
        <v>37</v>
      </c>
      <c r="D276" s="2" t="s">
        <v>1719</v>
      </c>
      <c r="E276" s="2" t="s">
        <v>163</v>
      </c>
      <c r="F276" s="2" t="s">
        <v>2234</v>
      </c>
      <c r="G276" s="15">
        <v>2186776</v>
      </c>
      <c r="H276" s="2">
        <v>8</v>
      </c>
      <c r="I276" s="2" t="s">
        <v>172</v>
      </c>
      <c r="J276" s="2" t="s">
        <v>2235</v>
      </c>
      <c r="K276" s="2">
        <v>-34.66362299</v>
      </c>
      <c r="L276" s="2">
        <v>-58.45160937</v>
      </c>
      <c r="M276" s="32">
        <v>42391</v>
      </c>
      <c r="N276" s="32">
        <v>42450</v>
      </c>
      <c r="O276" s="2">
        <v>2</v>
      </c>
      <c r="P276" s="2">
        <v>100</v>
      </c>
      <c r="Q276" s="2" t="s">
        <v>2236</v>
      </c>
      <c r="R276" s="2" t="s">
        <v>2237</v>
      </c>
      <c r="S276" s="2" t="s">
        <v>2238</v>
      </c>
      <c r="T276" s="2" t="s">
        <v>2239</v>
      </c>
      <c r="U276" s="2" t="s">
        <v>1733</v>
      </c>
      <c r="V276" s="2">
        <v>2016</v>
      </c>
      <c r="W276" s="2" t="s">
        <v>46</v>
      </c>
      <c r="X276" s="2" t="s">
        <v>2240</v>
      </c>
      <c r="Y276" s="2">
        <v>30707504990</v>
      </c>
      <c r="Z276" s="2" t="s">
        <v>168</v>
      </c>
      <c r="AA276" s="2"/>
      <c r="AB276" s="2"/>
      <c r="AC276" s="2"/>
      <c r="AD276" s="2"/>
      <c r="AE276" s="2" t="s">
        <v>1726</v>
      </c>
      <c r="AF276" s="2"/>
      <c r="AG276" s="2"/>
      <c r="AH276" s="2"/>
      <c r="AI276" s="2"/>
    </row>
    <row r="277" spans="1:35">
      <c r="A277" s="2" t="s">
        <v>2223</v>
      </c>
      <c r="B277" s="2" t="s">
        <v>2241</v>
      </c>
      <c r="C277" s="2" t="s">
        <v>37</v>
      </c>
      <c r="D277" s="2" t="s">
        <v>54</v>
      </c>
      <c r="E277" s="2" t="s">
        <v>163</v>
      </c>
      <c r="F277" s="2" t="s">
        <v>2242</v>
      </c>
      <c r="G277" s="15">
        <v>13912013</v>
      </c>
      <c r="H277" s="2">
        <v>4</v>
      </c>
      <c r="I277" s="2" t="s">
        <v>349</v>
      </c>
      <c r="J277" s="2" t="s">
        <v>2243</v>
      </c>
      <c r="K277" s="2">
        <v>-34.627020129999998</v>
      </c>
      <c r="L277" s="2">
        <v>-58.358473160000003</v>
      </c>
      <c r="M277" s="32">
        <v>42465</v>
      </c>
      <c r="N277" s="32">
        <v>42761</v>
      </c>
      <c r="O277" s="2">
        <v>10</v>
      </c>
      <c r="P277" s="2">
        <v>100</v>
      </c>
      <c r="Q277" s="2" t="s">
        <v>2244</v>
      </c>
      <c r="R277" s="2" t="s">
        <v>2245</v>
      </c>
      <c r="S277" s="2" t="s">
        <v>2246</v>
      </c>
      <c r="T277" s="2" t="s">
        <v>2247</v>
      </c>
      <c r="U277" s="2" t="s">
        <v>226</v>
      </c>
      <c r="V277" s="2">
        <v>2016</v>
      </c>
      <c r="W277" s="2" t="s">
        <v>46</v>
      </c>
      <c r="X277" s="2" t="s">
        <v>2248</v>
      </c>
      <c r="Y277" s="2">
        <v>30711470022</v>
      </c>
      <c r="Z277" s="2" t="s">
        <v>2038</v>
      </c>
      <c r="AA277" s="2"/>
      <c r="AB277" s="2"/>
      <c r="AC277" s="2"/>
      <c r="AD277" s="2"/>
      <c r="AE277" s="2" t="s">
        <v>2232</v>
      </c>
      <c r="AF277" s="2"/>
      <c r="AG277" s="2"/>
      <c r="AH277" s="2"/>
      <c r="AI277" s="2"/>
    </row>
    <row r="278" spans="1:35">
      <c r="A278" s="2" t="s">
        <v>2194</v>
      </c>
      <c r="B278" s="2" t="s">
        <v>2249</v>
      </c>
      <c r="C278" s="2" t="s">
        <v>37</v>
      </c>
      <c r="D278" s="2" t="s">
        <v>54</v>
      </c>
      <c r="E278" s="2" t="s">
        <v>163</v>
      </c>
      <c r="F278" s="2" t="s">
        <v>2250</v>
      </c>
      <c r="G278" s="15">
        <v>1349397</v>
      </c>
      <c r="H278" s="2">
        <v>8</v>
      </c>
      <c r="I278" s="2" t="s">
        <v>172</v>
      </c>
      <c r="J278" s="2" t="s">
        <v>2197</v>
      </c>
      <c r="K278" s="2">
        <v>-34.676596279999998</v>
      </c>
      <c r="L278" s="2">
        <v>-58.448154559999999</v>
      </c>
      <c r="M278" s="32">
        <v>42381</v>
      </c>
      <c r="N278" s="32">
        <v>42735</v>
      </c>
      <c r="O278" s="2">
        <v>11.5</v>
      </c>
      <c r="P278" s="2">
        <v>100</v>
      </c>
      <c r="Q278" s="2" t="s">
        <v>2251</v>
      </c>
      <c r="R278" s="2" t="s">
        <v>2252</v>
      </c>
      <c r="S278" s="2" t="s">
        <v>2253</v>
      </c>
      <c r="T278" s="2" t="s">
        <v>2254</v>
      </c>
      <c r="U278" s="2" t="s">
        <v>1724</v>
      </c>
      <c r="V278" s="2">
        <v>2016</v>
      </c>
      <c r="W278" s="2" t="s">
        <v>227</v>
      </c>
      <c r="X278" s="2" t="s">
        <v>2255</v>
      </c>
      <c r="Y278" s="2">
        <v>30708832959</v>
      </c>
      <c r="Z278" s="2" t="s">
        <v>2038</v>
      </c>
      <c r="AA278" s="2"/>
      <c r="AB278" s="2"/>
      <c r="AC278" s="2"/>
      <c r="AD278" s="2"/>
      <c r="AE278" s="2" t="s">
        <v>2204</v>
      </c>
      <c r="AF278" s="2"/>
      <c r="AG278" s="2"/>
      <c r="AH278" s="2"/>
      <c r="AI278" s="2"/>
    </row>
    <row r="279" spans="1:35">
      <c r="A279" s="2" t="s">
        <v>2194</v>
      </c>
      <c r="B279" s="2" t="s">
        <v>2256</v>
      </c>
      <c r="C279" s="2" t="s">
        <v>37</v>
      </c>
      <c r="D279" s="2" t="s">
        <v>54</v>
      </c>
      <c r="E279" s="2" t="s">
        <v>163</v>
      </c>
      <c r="F279" s="2" t="s">
        <v>2257</v>
      </c>
      <c r="G279" s="15">
        <v>1011801</v>
      </c>
      <c r="H279" s="2">
        <v>8</v>
      </c>
      <c r="I279" s="2" t="s">
        <v>172</v>
      </c>
      <c r="J279" s="2" t="s">
        <v>2197</v>
      </c>
      <c r="K279" s="2">
        <v>-34.676596279999998</v>
      </c>
      <c r="L279" s="2">
        <v>-58.448154559999999</v>
      </c>
      <c r="M279" s="32">
        <v>42381</v>
      </c>
      <c r="N279" s="32">
        <v>42735</v>
      </c>
      <c r="O279" s="2">
        <v>11.5</v>
      </c>
      <c r="P279" s="2">
        <v>100</v>
      </c>
      <c r="Q279" s="2" t="s">
        <v>2258</v>
      </c>
      <c r="R279" s="2" t="s">
        <v>2259</v>
      </c>
      <c r="S279" s="2"/>
      <c r="T279" s="2"/>
      <c r="U279" s="2" t="s">
        <v>1724</v>
      </c>
      <c r="V279" s="2">
        <v>2016</v>
      </c>
      <c r="W279" s="2" t="s">
        <v>227</v>
      </c>
      <c r="X279" s="2" t="s">
        <v>2260</v>
      </c>
      <c r="Y279" s="2">
        <v>30708832959</v>
      </c>
      <c r="Z279" s="2" t="s">
        <v>2038</v>
      </c>
      <c r="AA279" s="2"/>
      <c r="AB279" s="2"/>
      <c r="AC279" s="2"/>
      <c r="AD279" s="2"/>
      <c r="AE279" s="2" t="s">
        <v>2204</v>
      </c>
      <c r="AF279" s="2"/>
      <c r="AG279" s="2"/>
      <c r="AH279" s="2"/>
      <c r="AI279" s="2"/>
    </row>
    <row r="280" spans="1:35">
      <c r="A280" s="2" t="s">
        <v>2194</v>
      </c>
      <c r="B280" s="2" t="s">
        <v>2261</v>
      </c>
      <c r="C280" s="2" t="s">
        <v>37</v>
      </c>
      <c r="D280" s="2" t="s">
        <v>54</v>
      </c>
      <c r="E280" s="2" t="s">
        <v>163</v>
      </c>
      <c r="F280" s="2" t="s">
        <v>2262</v>
      </c>
      <c r="G280" s="15">
        <v>285872</v>
      </c>
      <c r="H280" s="2">
        <v>8</v>
      </c>
      <c r="I280" s="2" t="s">
        <v>172</v>
      </c>
      <c r="J280" s="2" t="s">
        <v>2197</v>
      </c>
      <c r="K280" s="2">
        <v>-34.676596279999998</v>
      </c>
      <c r="L280" s="2">
        <v>-58.448154559999999</v>
      </c>
      <c r="M280" s="32">
        <v>42381</v>
      </c>
      <c r="N280" s="32">
        <v>42735</v>
      </c>
      <c r="O280" s="2">
        <v>11.5</v>
      </c>
      <c r="P280" s="2">
        <v>100</v>
      </c>
      <c r="Q280" s="2" t="s">
        <v>2263</v>
      </c>
      <c r="R280" s="2" t="s">
        <v>2264</v>
      </c>
      <c r="S280" s="2" t="s">
        <v>2265</v>
      </c>
      <c r="T280" s="2" t="s">
        <v>2266</v>
      </c>
      <c r="U280" s="2" t="s">
        <v>1128</v>
      </c>
      <c r="V280" s="2">
        <v>2016</v>
      </c>
      <c r="W280" s="2" t="s">
        <v>227</v>
      </c>
      <c r="X280" s="2" t="s">
        <v>2267</v>
      </c>
      <c r="Y280" s="2">
        <v>30709272981</v>
      </c>
      <c r="Z280" s="2" t="s">
        <v>2038</v>
      </c>
      <c r="AA280" s="2"/>
      <c r="AB280" s="2"/>
      <c r="AC280" s="2"/>
      <c r="AD280" s="2"/>
      <c r="AE280" s="2" t="s">
        <v>2204</v>
      </c>
      <c r="AF280" s="2"/>
      <c r="AG280" s="2"/>
      <c r="AH280" s="2"/>
      <c r="AI280" s="2"/>
    </row>
    <row r="281" spans="1:35">
      <c r="A281" s="2" t="s">
        <v>2194</v>
      </c>
      <c r="B281" s="2" t="s">
        <v>2268</v>
      </c>
      <c r="C281" s="2" t="s">
        <v>37</v>
      </c>
      <c r="D281" s="2" t="s">
        <v>54</v>
      </c>
      <c r="E281" s="2" t="s">
        <v>163</v>
      </c>
      <c r="F281" s="2" t="s">
        <v>2269</v>
      </c>
      <c r="G281" s="15">
        <v>351364</v>
      </c>
      <c r="H281" s="2">
        <v>8</v>
      </c>
      <c r="I281" s="2" t="s">
        <v>172</v>
      </c>
      <c r="J281" s="2" t="s">
        <v>2197</v>
      </c>
      <c r="K281" s="2">
        <v>-34.676596279999998</v>
      </c>
      <c r="L281" s="2">
        <v>-58.448154559999999</v>
      </c>
      <c r="M281" s="32">
        <v>42381</v>
      </c>
      <c r="N281" s="32">
        <v>42735</v>
      </c>
      <c r="O281" s="2">
        <v>11.5</v>
      </c>
      <c r="P281" s="2">
        <v>100</v>
      </c>
      <c r="Q281" s="2" t="s">
        <v>2270</v>
      </c>
      <c r="R281" s="2" t="s">
        <v>2271</v>
      </c>
      <c r="S281" s="2" t="s">
        <v>2272</v>
      </c>
      <c r="T281" s="2"/>
      <c r="U281" s="2" t="s">
        <v>1758</v>
      </c>
      <c r="V281" s="2">
        <v>2016</v>
      </c>
      <c r="W281" s="2" t="s">
        <v>227</v>
      </c>
      <c r="X281" s="2" t="s">
        <v>2273</v>
      </c>
      <c r="Y281" s="2">
        <v>30709930385</v>
      </c>
      <c r="Z281" s="2" t="s">
        <v>2038</v>
      </c>
      <c r="AA281" s="2"/>
      <c r="AB281" s="2"/>
      <c r="AC281" s="2"/>
      <c r="AD281" s="2"/>
      <c r="AE281" s="2" t="s">
        <v>2204</v>
      </c>
      <c r="AF281" s="2"/>
      <c r="AG281" s="2"/>
      <c r="AH281" s="2"/>
      <c r="AI281" s="2"/>
    </row>
    <row r="282" spans="1:35">
      <c r="A282" s="2" t="s">
        <v>1717</v>
      </c>
      <c r="B282" s="2" t="s">
        <v>2274</v>
      </c>
      <c r="C282" s="2" t="s">
        <v>37</v>
      </c>
      <c r="D282" s="2" t="s">
        <v>1719</v>
      </c>
      <c r="E282" s="2" t="s">
        <v>163</v>
      </c>
      <c r="F282" s="2" t="s">
        <v>2275</v>
      </c>
      <c r="G282" s="15">
        <v>2014379</v>
      </c>
      <c r="H282" s="2">
        <v>8</v>
      </c>
      <c r="I282" s="2" t="s">
        <v>172</v>
      </c>
      <c r="J282" s="2" t="s">
        <v>2276</v>
      </c>
      <c r="K282" s="2">
        <v>-34.665805679999998</v>
      </c>
      <c r="L282" s="2">
        <v>-58.456365830000003</v>
      </c>
      <c r="M282" s="32">
        <v>42698</v>
      </c>
      <c r="N282" s="32">
        <v>42758</v>
      </c>
      <c r="O282" s="2">
        <v>2</v>
      </c>
      <c r="P282" s="2">
        <v>100</v>
      </c>
      <c r="Q282" s="2" t="s">
        <v>2277</v>
      </c>
      <c r="R282" s="2" t="s">
        <v>2278</v>
      </c>
      <c r="S282" s="2" t="s">
        <v>2279</v>
      </c>
      <c r="T282" s="2" t="s">
        <v>2280</v>
      </c>
      <c r="U282" s="2" t="s">
        <v>2281</v>
      </c>
      <c r="V282" s="2">
        <v>2016</v>
      </c>
      <c r="W282" s="2" t="s">
        <v>227</v>
      </c>
      <c r="X282" s="2" t="s">
        <v>2282</v>
      </c>
      <c r="Y282" s="2">
        <v>30548939689</v>
      </c>
      <c r="Z282" s="2" t="s">
        <v>168</v>
      </c>
      <c r="AA282" s="2"/>
      <c r="AB282" s="2"/>
      <c r="AC282" s="2"/>
      <c r="AD282" s="2"/>
      <c r="AE282" s="2" t="s">
        <v>1726</v>
      </c>
      <c r="AF282" s="2"/>
      <c r="AG282" s="2"/>
      <c r="AH282" s="2"/>
      <c r="AI282" s="2"/>
    </row>
    <row r="283" spans="1:35">
      <c r="A283" s="2" t="s">
        <v>1717</v>
      </c>
      <c r="B283" s="2" t="s">
        <v>2283</v>
      </c>
      <c r="C283" s="2" t="s">
        <v>37</v>
      </c>
      <c r="D283" s="2" t="s">
        <v>1719</v>
      </c>
      <c r="E283" s="2" t="s">
        <v>163</v>
      </c>
      <c r="F283" s="2" t="s">
        <v>2284</v>
      </c>
      <c r="G283" s="15">
        <v>3268701</v>
      </c>
      <c r="H283" s="2">
        <v>8</v>
      </c>
      <c r="I283" s="2" t="s">
        <v>172</v>
      </c>
      <c r="J283" s="2" t="s">
        <v>2285</v>
      </c>
      <c r="K283" s="2">
        <v>-34.66362299</v>
      </c>
      <c r="L283" s="2">
        <v>-58.45160937</v>
      </c>
      <c r="M283" s="32">
        <v>42732</v>
      </c>
      <c r="N283" s="32">
        <v>42792</v>
      </c>
      <c r="O283" s="2">
        <v>2</v>
      </c>
      <c r="P283" s="2">
        <v>100</v>
      </c>
      <c r="Q283" s="2" t="s">
        <v>2286</v>
      </c>
      <c r="R283" s="2" t="s">
        <v>2287</v>
      </c>
      <c r="S283" s="2" t="s">
        <v>2288</v>
      </c>
      <c r="T283" s="2" t="s">
        <v>2289</v>
      </c>
      <c r="U283" s="2" t="s">
        <v>2290</v>
      </c>
      <c r="V283" s="2">
        <v>2016</v>
      </c>
      <c r="W283" s="2" t="s">
        <v>227</v>
      </c>
      <c r="X283" s="2" t="s">
        <v>2291</v>
      </c>
      <c r="Y283" s="2">
        <v>30708288361</v>
      </c>
      <c r="Z283" s="2" t="s">
        <v>168</v>
      </c>
      <c r="AA283" s="2"/>
      <c r="AB283" s="2"/>
      <c r="AC283" s="2"/>
      <c r="AD283" s="2"/>
      <c r="AE283" s="2" t="s">
        <v>1726</v>
      </c>
      <c r="AF283" s="2"/>
      <c r="AG283" s="2"/>
      <c r="AH283" s="2"/>
      <c r="AI283" s="2"/>
    </row>
    <row r="284" spans="1:35">
      <c r="A284" s="2" t="s">
        <v>2292</v>
      </c>
      <c r="B284" s="2" t="s">
        <v>2293</v>
      </c>
      <c r="C284" s="2" t="s">
        <v>37</v>
      </c>
      <c r="D284" s="2" t="s">
        <v>192</v>
      </c>
      <c r="E284" s="2" t="s">
        <v>163</v>
      </c>
      <c r="F284" s="2" t="s">
        <v>2294</v>
      </c>
      <c r="G284" s="15">
        <v>1016896</v>
      </c>
      <c r="H284" s="2">
        <v>8</v>
      </c>
      <c r="I284" s="2" t="s">
        <v>172</v>
      </c>
      <c r="J284" s="2" t="s">
        <v>2067</v>
      </c>
      <c r="K284" s="2">
        <v>-34.66492169</v>
      </c>
      <c r="L284" s="2">
        <v>-58.449958940000002</v>
      </c>
      <c r="M284" s="32">
        <v>42695</v>
      </c>
      <c r="N284" s="32">
        <v>42785</v>
      </c>
      <c r="O284" s="2">
        <v>3</v>
      </c>
      <c r="P284" s="2">
        <v>100</v>
      </c>
      <c r="Q284" s="2" t="s">
        <v>2295</v>
      </c>
      <c r="R284" s="2" t="s">
        <v>2296</v>
      </c>
      <c r="S284" s="2" t="s">
        <v>2297</v>
      </c>
      <c r="T284" s="2" t="s">
        <v>2298</v>
      </c>
      <c r="U284" s="2" t="s">
        <v>2299</v>
      </c>
      <c r="V284" s="2">
        <v>2016</v>
      </c>
      <c r="W284" s="2" t="s">
        <v>227</v>
      </c>
      <c r="X284" s="2" t="s">
        <v>2300</v>
      </c>
      <c r="Y284" s="2">
        <v>30708899727</v>
      </c>
      <c r="Z284" s="2" t="s">
        <v>168</v>
      </c>
      <c r="AA284" s="2"/>
      <c r="AB284" s="2"/>
      <c r="AC284" s="2"/>
      <c r="AD284" s="2"/>
      <c r="AE284" s="2" t="s">
        <v>2301</v>
      </c>
      <c r="AF284" s="2"/>
      <c r="AG284" s="2"/>
      <c r="AH284" s="2"/>
      <c r="AI284" s="2"/>
    </row>
    <row r="285" spans="1:35">
      <c r="A285" s="2" t="s">
        <v>2292</v>
      </c>
      <c r="B285" s="2" t="s">
        <v>2302</v>
      </c>
      <c r="C285" s="2" t="s">
        <v>37</v>
      </c>
      <c r="D285" s="2" t="s">
        <v>1719</v>
      </c>
      <c r="E285" s="2" t="s">
        <v>163</v>
      </c>
      <c r="F285" s="2" t="s">
        <v>2303</v>
      </c>
      <c r="G285" s="15">
        <v>749302</v>
      </c>
      <c r="H285" s="2">
        <v>8</v>
      </c>
      <c r="I285" s="2" t="s">
        <v>172</v>
      </c>
      <c r="J285" s="2" t="s">
        <v>2304</v>
      </c>
      <c r="K285" s="2">
        <v>-34.668179709999997</v>
      </c>
      <c r="L285" s="2">
        <v>-58.43285736</v>
      </c>
      <c r="M285" s="32">
        <v>42602</v>
      </c>
      <c r="N285" s="32">
        <v>42632</v>
      </c>
      <c r="O285" s="2">
        <v>1</v>
      </c>
      <c r="P285" s="2">
        <v>100</v>
      </c>
      <c r="Q285" s="2" t="s">
        <v>2305</v>
      </c>
      <c r="R285" s="2" t="s">
        <v>2306</v>
      </c>
      <c r="S285" s="2" t="s">
        <v>2307</v>
      </c>
      <c r="T285" s="2" t="s">
        <v>2308</v>
      </c>
      <c r="U285" s="2" t="s">
        <v>2121</v>
      </c>
      <c r="V285" s="2">
        <v>2016</v>
      </c>
      <c r="W285" s="2" t="s">
        <v>227</v>
      </c>
      <c r="X285" s="2" t="s">
        <v>2309</v>
      </c>
      <c r="Y285" s="2">
        <v>30710270550</v>
      </c>
      <c r="Z285" s="2" t="s">
        <v>168</v>
      </c>
      <c r="AA285" s="2"/>
      <c r="AB285" s="2"/>
      <c r="AC285" s="2"/>
      <c r="AD285" s="2"/>
      <c r="AE285" s="2" t="s">
        <v>2301</v>
      </c>
      <c r="AF285" s="2"/>
      <c r="AG285" s="2"/>
      <c r="AH285" s="2"/>
      <c r="AI285" s="2"/>
    </row>
    <row r="286" spans="1:35">
      <c r="A286" s="2" t="s">
        <v>1717</v>
      </c>
      <c r="B286" s="2" t="s">
        <v>2310</v>
      </c>
      <c r="C286" s="2" t="s">
        <v>37</v>
      </c>
      <c r="D286" s="2" t="s">
        <v>1719</v>
      </c>
      <c r="E286" s="2" t="s">
        <v>163</v>
      </c>
      <c r="F286" s="2" t="s">
        <v>2311</v>
      </c>
      <c r="G286" s="15">
        <v>110918</v>
      </c>
      <c r="H286" s="2">
        <v>8</v>
      </c>
      <c r="I286" s="2" t="s">
        <v>172</v>
      </c>
      <c r="J286" s="2" t="s">
        <v>2276</v>
      </c>
      <c r="K286" s="2">
        <v>-34.665805679999998</v>
      </c>
      <c r="L286" s="2">
        <v>-58.456365830000003</v>
      </c>
      <c r="M286" s="32">
        <v>42622</v>
      </c>
      <c r="N286" s="32">
        <v>42623</v>
      </c>
      <c r="O286" s="2">
        <v>0.1</v>
      </c>
      <c r="P286" s="2">
        <v>100</v>
      </c>
      <c r="Q286" s="2" t="s">
        <v>2312</v>
      </c>
      <c r="R286" s="2" t="s">
        <v>2313</v>
      </c>
      <c r="S286" s="2" t="s">
        <v>2314</v>
      </c>
      <c r="T286" s="2"/>
      <c r="U286" s="2" t="s">
        <v>1758</v>
      </c>
      <c r="V286" s="2">
        <v>2016</v>
      </c>
      <c r="W286" s="2" t="s">
        <v>227</v>
      </c>
      <c r="X286" s="2" t="s">
        <v>2315</v>
      </c>
      <c r="Y286" s="2">
        <v>30709930385</v>
      </c>
      <c r="Z286" s="2" t="s">
        <v>168</v>
      </c>
      <c r="AA286" s="2"/>
      <c r="AB286" s="2"/>
      <c r="AC286" s="2"/>
      <c r="AD286" s="2"/>
      <c r="AE286" s="2" t="s">
        <v>1726</v>
      </c>
      <c r="AF286" s="2"/>
      <c r="AG286" s="2"/>
      <c r="AH286" s="2"/>
      <c r="AI286" s="2"/>
    </row>
    <row r="287" spans="1:35">
      <c r="A287" s="2" t="s">
        <v>2292</v>
      </c>
      <c r="B287" s="2" t="s">
        <v>2316</v>
      </c>
      <c r="C287" s="2" t="s">
        <v>37</v>
      </c>
      <c r="D287" s="2" t="s">
        <v>192</v>
      </c>
      <c r="E287" s="2" t="s">
        <v>163</v>
      </c>
      <c r="F287" s="2" t="s">
        <v>2294</v>
      </c>
      <c r="G287" s="15">
        <v>1760971</v>
      </c>
      <c r="H287" s="2">
        <v>8</v>
      </c>
      <c r="I287" s="2" t="s">
        <v>88</v>
      </c>
      <c r="J287" s="2" t="s">
        <v>2208</v>
      </c>
      <c r="K287" s="2">
        <v>-34.678434199999998</v>
      </c>
      <c r="L287" s="2">
        <v>-58.452620090000003</v>
      </c>
      <c r="M287" s="32">
        <v>42682</v>
      </c>
      <c r="N287" s="32">
        <v>42728</v>
      </c>
      <c r="O287" s="2">
        <v>2</v>
      </c>
      <c r="P287" s="2">
        <v>100</v>
      </c>
      <c r="Q287" s="2" t="s">
        <v>2209</v>
      </c>
      <c r="R287" s="2" t="s">
        <v>2210</v>
      </c>
      <c r="S287" s="2" t="s">
        <v>2211</v>
      </c>
      <c r="T287" s="2"/>
      <c r="U287" s="2" t="s">
        <v>2121</v>
      </c>
      <c r="V287" s="2">
        <v>2016</v>
      </c>
      <c r="W287" s="2" t="s">
        <v>227</v>
      </c>
      <c r="X287" s="2" t="s">
        <v>2212</v>
      </c>
      <c r="Y287" s="2">
        <v>30710270550</v>
      </c>
      <c r="Z287" s="2" t="s">
        <v>168</v>
      </c>
      <c r="AA287" s="2"/>
      <c r="AB287" s="2"/>
      <c r="AC287" s="2"/>
      <c r="AD287" s="2"/>
      <c r="AE287" s="2" t="s">
        <v>2301</v>
      </c>
      <c r="AF287" s="2"/>
      <c r="AG287" s="2"/>
      <c r="AH287" s="2"/>
      <c r="AI287" s="2"/>
    </row>
    <row r="288" spans="1:35">
      <c r="A288" s="2" t="s">
        <v>2292</v>
      </c>
      <c r="B288" s="2" t="s">
        <v>2317</v>
      </c>
      <c r="C288" s="2" t="s">
        <v>37</v>
      </c>
      <c r="D288" s="2" t="s">
        <v>1719</v>
      </c>
      <c r="E288" s="2" t="s">
        <v>163</v>
      </c>
      <c r="F288" s="2" t="s">
        <v>2318</v>
      </c>
      <c r="G288" s="15">
        <v>763546</v>
      </c>
      <c r="H288" s="2">
        <v>8</v>
      </c>
      <c r="I288" s="2" t="s">
        <v>172</v>
      </c>
      <c r="J288" s="2" t="s">
        <v>2319</v>
      </c>
      <c r="K288" s="2">
        <v>-34.665629430000003</v>
      </c>
      <c r="L288" s="2">
        <v>-58.438990259999997</v>
      </c>
      <c r="M288" s="32">
        <v>42618</v>
      </c>
      <c r="N288" s="32">
        <v>42890</v>
      </c>
      <c r="O288" s="2">
        <v>9</v>
      </c>
      <c r="P288" s="2">
        <v>100</v>
      </c>
      <c r="Q288" s="2" t="s">
        <v>2320</v>
      </c>
      <c r="R288" s="2" t="s">
        <v>2321</v>
      </c>
      <c r="S288" s="2" t="s">
        <v>2322</v>
      </c>
      <c r="T288" s="2" t="s">
        <v>2323</v>
      </c>
      <c r="U288" s="2" t="s">
        <v>2202</v>
      </c>
      <c r="V288" s="2">
        <v>2016</v>
      </c>
      <c r="W288" s="2" t="s">
        <v>227</v>
      </c>
      <c r="X288" s="2" t="s">
        <v>2324</v>
      </c>
      <c r="Y288" s="2">
        <v>30708969881</v>
      </c>
      <c r="Z288" s="2" t="s">
        <v>168</v>
      </c>
      <c r="AA288" s="2"/>
      <c r="AB288" s="2"/>
      <c r="AC288" s="2"/>
      <c r="AD288" s="2"/>
      <c r="AE288" s="2" t="s">
        <v>2301</v>
      </c>
      <c r="AF288" s="2"/>
      <c r="AG288" s="2"/>
      <c r="AH288" s="2"/>
      <c r="AI288" s="2"/>
    </row>
    <row r="289" spans="1:35">
      <c r="A289" s="2" t="s">
        <v>2194</v>
      </c>
      <c r="B289" s="2" t="s">
        <v>2325</v>
      </c>
      <c r="C289" s="2" t="s">
        <v>37</v>
      </c>
      <c r="D289" s="2" t="s">
        <v>192</v>
      </c>
      <c r="E289" s="2" t="s">
        <v>163</v>
      </c>
      <c r="F289" s="2" t="s">
        <v>2326</v>
      </c>
      <c r="G289" s="15">
        <v>356879</v>
      </c>
      <c r="H289" s="2">
        <v>8</v>
      </c>
      <c r="I289" s="2" t="s">
        <v>172</v>
      </c>
      <c r="J289" s="2" t="s">
        <v>2197</v>
      </c>
      <c r="K289" s="2">
        <v>-34.676596279999998</v>
      </c>
      <c r="L289" s="2">
        <v>-58.448154559999999</v>
      </c>
      <c r="M289" s="32">
        <v>42622</v>
      </c>
      <c r="N289" s="32">
        <v>42682</v>
      </c>
      <c r="O289" s="2">
        <v>2</v>
      </c>
      <c r="P289" s="2">
        <v>100</v>
      </c>
      <c r="Q289" s="2" t="s">
        <v>2327</v>
      </c>
      <c r="R289" s="2" t="s">
        <v>2328</v>
      </c>
      <c r="S289" s="2"/>
      <c r="T289" s="2"/>
      <c r="U289" s="2" t="s">
        <v>2329</v>
      </c>
      <c r="V289" s="2">
        <v>2016</v>
      </c>
      <c r="W289" s="2" t="s">
        <v>1169</v>
      </c>
      <c r="X289" s="2" t="s">
        <v>2330</v>
      </c>
      <c r="Y289" s="2">
        <v>30712463887</v>
      </c>
      <c r="Z289" s="2" t="s">
        <v>2038</v>
      </c>
      <c r="AA289" s="2"/>
      <c r="AB289" s="2"/>
      <c r="AC289" s="2"/>
      <c r="AD289" s="2"/>
      <c r="AE289" s="2" t="s">
        <v>2204</v>
      </c>
      <c r="AF289" s="2"/>
      <c r="AG289" s="2"/>
      <c r="AH289" s="2"/>
      <c r="AI289" s="2"/>
    </row>
    <row r="290" spans="1:35">
      <c r="A290" s="2" t="s">
        <v>2331</v>
      </c>
      <c r="B290" s="2" t="s">
        <v>2332</v>
      </c>
      <c r="C290" s="2" t="s">
        <v>37</v>
      </c>
      <c r="D290" s="2" t="s">
        <v>54</v>
      </c>
      <c r="E290" s="2" t="s">
        <v>163</v>
      </c>
      <c r="F290" s="2" t="s">
        <v>2333</v>
      </c>
      <c r="G290" s="15">
        <v>315201</v>
      </c>
      <c r="H290" s="2">
        <v>8</v>
      </c>
      <c r="I290" s="2" t="s">
        <v>88</v>
      </c>
      <c r="J290" s="2" t="s">
        <v>2334</v>
      </c>
      <c r="K290" s="2">
        <v>-34.672316619999997</v>
      </c>
      <c r="L290" s="2">
        <v>-58.498474209999998</v>
      </c>
      <c r="M290" s="32">
        <v>42577</v>
      </c>
      <c r="N290" s="32">
        <v>42637</v>
      </c>
      <c r="O290" s="2">
        <v>2</v>
      </c>
      <c r="P290" s="2">
        <v>100</v>
      </c>
      <c r="Q290" s="2" t="s">
        <v>2335</v>
      </c>
      <c r="R290" s="2" t="s">
        <v>2336</v>
      </c>
      <c r="S290" s="2"/>
      <c r="T290" s="2"/>
      <c r="U290" s="2" t="s">
        <v>1724</v>
      </c>
      <c r="V290" s="2">
        <v>2016</v>
      </c>
      <c r="W290" s="2" t="s">
        <v>1169</v>
      </c>
      <c r="X290" s="2" t="s">
        <v>1750</v>
      </c>
      <c r="Y290" s="2">
        <v>30708832959</v>
      </c>
      <c r="Z290" s="2" t="s">
        <v>2038</v>
      </c>
      <c r="AA290" s="2"/>
      <c r="AB290" s="2"/>
      <c r="AC290" s="2"/>
      <c r="AD290" s="2"/>
      <c r="AE290" s="2" t="s">
        <v>2337</v>
      </c>
      <c r="AF290" s="2"/>
      <c r="AG290" s="2"/>
      <c r="AH290" s="2"/>
      <c r="AI290" s="2"/>
    </row>
    <row r="291" spans="1:35">
      <c r="A291" s="2" t="s">
        <v>2331</v>
      </c>
      <c r="B291" s="2" t="s">
        <v>2338</v>
      </c>
      <c r="C291" s="2" t="s">
        <v>37</v>
      </c>
      <c r="D291" s="2" t="s">
        <v>192</v>
      </c>
      <c r="E291" s="2" t="s">
        <v>163</v>
      </c>
      <c r="F291" s="2" t="s">
        <v>2339</v>
      </c>
      <c r="G291" s="15">
        <v>623000</v>
      </c>
      <c r="H291" s="2">
        <v>7</v>
      </c>
      <c r="I291" s="2" t="s">
        <v>684</v>
      </c>
      <c r="J291" s="2" t="s">
        <v>2340</v>
      </c>
      <c r="K291" s="2">
        <v>-34.65443492</v>
      </c>
      <c r="L291" s="2">
        <v>-58.436475850000001</v>
      </c>
      <c r="M291" s="32">
        <v>42716</v>
      </c>
      <c r="N291" s="32">
        <v>43010</v>
      </c>
      <c r="O291" s="2">
        <v>9.5</v>
      </c>
      <c r="P291" s="2">
        <v>100</v>
      </c>
      <c r="Q291" s="2" t="s">
        <v>2341</v>
      </c>
      <c r="R291" s="2" t="s">
        <v>2342</v>
      </c>
      <c r="S291" s="2" t="s">
        <v>2343</v>
      </c>
      <c r="T291" s="2" t="s">
        <v>2344</v>
      </c>
      <c r="U291" s="2" t="s">
        <v>2191</v>
      </c>
      <c r="V291" s="2">
        <v>2016</v>
      </c>
      <c r="W291" s="2" t="s">
        <v>237</v>
      </c>
      <c r="X291" s="2" t="s">
        <v>1750</v>
      </c>
      <c r="Y291" s="2">
        <v>30567789000</v>
      </c>
      <c r="Z291" s="2" t="s">
        <v>2038</v>
      </c>
      <c r="AA291" s="2"/>
      <c r="AB291" s="2"/>
      <c r="AC291" s="2"/>
      <c r="AD291" s="2"/>
      <c r="AE291" s="2" t="s">
        <v>2337</v>
      </c>
      <c r="AF291" s="2"/>
      <c r="AG291" s="2"/>
      <c r="AH291" s="2"/>
      <c r="AI291" s="2"/>
    </row>
    <row r="292" spans="1:35">
      <c r="A292" s="2" t="s">
        <v>2345</v>
      </c>
      <c r="B292" s="2" t="s">
        <v>2346</v>
      </c>
      <c r="C292" s="2" t="s">
        <v>37</v>
      </c>
      <c r="D292" s="2" t="s">
        <v>1719</v>
      </c>
      <c r="E292" s="2" t="s">
        <v>163</v>
      </c>
      <c r="F292" s="2" t="s">
        <v>2347</v>
      </c>
      <c r="G292" s="15">
        <v>820006</v>
      </c>
      <c r="H292" s="2">
        <v>8</v>
      </c>
      <c r="I292" s="2" t="s">
        <v>172</v>
      </c>
      <c r="J292" s="2" t="s">
        <v>2348</v>
      </c>
      <c r="K292" s="2">
        <v>-34.672907410000001</v>
      </c>
      <c r="L292" s="2">
        <v>-58.435400710000003</v>
      </c>
      <c r="M292" s="32">
        <v>42685</v>
      </c>
      <c r="N292" s="32">
        <v>42805</v>
      </c>
      <c r="O292" s="2">
        <v>4</v>
      </c>
      <c r="P292" s="2">
        <v>100</v>
      </c>
      <c r="Q292" s="2" t="s">
        <v>2349</v>
      </c>
      <c r="R292" s="2" t="s">
        <v>2350</v>
      </c>
      <c r="S292" s="2" t="s">
        <v>2351</v>
      </c>
      <c r="T292" s="2" t="s">
        <v>2352</v>
      </c>
      <c r="U292" s="2" t="s">
        <v>2281</v>
      </c>
      <c r="V292" s="2">
        <v>2016</v>
      </c>
      <c r="W292" s="2" t="s">
        <v>237</v>
      </c>
      <c r="X292" s="2" t="s">
        <v>1743</v>
      </c>
      <c r="Y292" s="2">
        <v>30548939689</v>
      </c>
      <c r="Z292" s="2" t="s">
        <v>2038</v>
      </c>
      <c r="AA292" s="2"/>
      <c r="AB292" s="2"/>
      <c r="AC292" s="2"/>
      <c r="AD292" s="2"/>
      <c r="AE292" s="2" t="s">
        <v>2353</v>
      </c>
      <c r="AF292" s="2"/>
      <c r="AG292" s="2"/>
      <c r="AH292" s="2"/>
      <c r="AI292" s="2"/>
    </row>
    <row r="293" spans="1:35">
      <c r="A293" s="2" t="s">
        <v>2345</v>
      </c>
      <c r="B293" s="2" t="s">
        <v>2354</v>
      </c>
      <c r="C293" s="2" t="s">
        <v>37</v>
      </c>
      <c r="D293" s="2" t="s">
        <v>1719</v>
      </c>
      <c r="E293" s="2" t="s">
        <v>163</v>
      </c>
      <c r="F293" s="2" t="s">
        <v>2355</v>
      </c>
      <c r="G293" s="15">
        <v>4791914</v>
      </c>
      <c r="H293" s="2">
        <v>8</v>
      </c>
      <c r="I293" s="2" t="s">
        <v>172</v>
      </c>
      <c r="J293" s="2" t="s">
        <v>2348</v>
      </c>
      <c r="K293" s="2">
        <v>-34.663873109999997</v>
      </c>
      <c r="L293" s="2">
        <v>-58.469238079999997</v>
      </c>
      <c r="M293" s="32">
        <v>42685</v>
      </c>
      <c r="N293" s="32">
        <v>42849</v>
      </c>
      <c r="O293" s="2">
        <v>5</v>
      </c>
      <c r="P293" s="2">
        <v>100</v>
      </c>
      <c r="Q293" s="2" t="s">
        <v>2356</v>
      </c>
      <c r="R293" s="2" t="s">
        <v>2357</v>
      </c>
      <c r="S293" s="2" t="s">
        <v>2358</v>
      </c>
      <c r="T293" s="2" t="s">
        <v>2359</v>
      </c>
      <c r="U293" s="2" t="s">
        <v>2281</v>
      </c>
      <c r="V293" s="2">
        <v>2016</v>
      </c>
      <c r="W293" s="2" t="s">
        <v>237</v>
      </c>
      <c r="X293" s="2" t="s">
        <v>2360</v>
      </c>
      <c r="Y293" s="2">
        <v>30548939689</v>
      </c>
      <c r="Z293" s="2" t="s">
        <v>2038</v>
      </c>
      <c r="AA293" s="2"/>
      <c r="AB293" s="2"/>
      <c r="AC293" s="2"/>
      <c r="AD293" s="2"/>
      <c r="AE293" s="2" t="s">
        <v>2353</v>
      </c>
      <c r="AF293" s="2"/>
      <c r="AG293" s="2"/>
      <c r="AH293" s="2"/>
      <c r="AI293" s="2"/>
    </row>
    <row r="294" spans="1:35">
      <c r="A294" s="2" t="s">
        <v>2345</v>
      </c>
      <c r="B294" s="2" t="s">
        <v>2361</v>
      </c>
      <c r="C294" s="2" t="s">
        <v>37</v>
      </c>
      <c r="D294" s="2" t="s">
        <v>1719</v>
      </c>
      <c r="E294" s="2" t="s">
        <v>163</v>
      </c>
      <c r="F294" s="2" t="s">
        <v>2362</v>
      </c>
      <c r="G294" s="15">
        <v>3672574</v>
      </c>
      <c r="H294" s="2">
        <v>8</v>
      </c>
      <c r="I294" s="2" t="s">
        <v>172</v>
      </c>
      <c r="J294" s="2" t="s">
        <v>2363</v>
      </c>
      <c r="K294" s="2">
        <v>-34.670590179999998</v>
      </c>
      <c r="L294" s="2">
        <v>-58.432397780000002</v>
      </c>
      <c r="M294" s="32">
        <v>42634</v>
      </c>
      <c r="N294" s="32">
        <v>42714</v>
      </c>
      <c r="O294" s="2">
        <v>2.5</v>
      </c>
      <c r="P294" s="2">
        <v>100</v>
      </c>
      <c r="Q294" s="2" t="s">
        <v>2364</v>
      </c>
      <c r="R294" s="2" t="s">
        <v>2365</v>
      </c>
      <c r="S294" s="2" t="s">
        <v>2366</v>
      </c>
      <c r="T294" s="2" t="s">
        <v>2367</v>
      </c>
      <c r="U294" s="2" t="s">
        <v>2329</v>
      </c>
      <c r="V294" s="2">
        <v>2016</v>
      </c>
      <c r="W294" s="2" t="s">
        <v>237</v>
      </c>
      <c r="X294" s="2" t="s">
        <v>2368</v>
      </c>
      <c r="Y294" s="2">
        <v>30712463887</v>
      </c>
      <c r="Z294" s="2" t="s">
        <v>2038</v>
      </c>
      <c r="AA294" s="2"/>
      <c r="AB294" s="2"/>
      <c r="AC294" s="2"/>
      <c r="AD294" s="2"/>
      <c r="AE294" s="2" t="s">
        <v>2353</v>
      </c>
      <c r="AF294" s="2"/>
      <c r="AG294" s="2"/>
      <c r="AH294" s="2"/>
      <c r="AI294" s="2"/>
    </row>
    <row r="295" spans="1:35">
      <c r="A295" s="2" t="s">
        <v>1717</v>
      </c>
      <c r="B295" s="2" t="s">
        <v>2369</v>
      </c>
      <c r="C295" s="2" t="s">
        <v>37</v>
      </c>
      <c r="D295" s="2" t="s">
        <v>192</v>
      </c>
      <c r="E295" s="2" t="s">
        <v>163</v>
      </c>
      <c r="F295" s="2" t="s">
        <v>2370</v>
      </c>
      <c r="G295" s="15">
        <v>3808672</v>
      </c>
      <c r="H295" s="2">
        <v>8</v>
      </c>
      <c r="I295" s="2" t="s">
        <v>172</v>
      </c>
      <c r="J295" s="2" t="s">
        <v>2235</v>
      </c>
      <c r="K295" s="2">
        <v>-34.66362299</v>
      </c>
      <c r="L295" s="2">
        <v>-58.45160937</v>
      </c>
      <c r="M295" s="32">
        <v>42632</v>
      </c>
      <c r="N295" s="32">
        <v>42812</v>
      </c>
      <c r="O295" s="2">
        <v>6</v>
      </c>
      <c r="P295" s="2">
        <v>100</v>
      </c>
      <c r="Q295" s="2" t="s">
        <v>2371</v>
      </c>
      <c r="R295" s="2" t="s">
        <v>2372</v>
      </c>
      <c r="S295" s="2" t="s">
        <v>2373</v>
      </c>
      <c r="T295" s="2" t="s">
        <v>2374</v>
      </c>
      <c r="U295" s="2" t="s">
        <v>2202</v>
      </c>
      <c r="V295" s="2">
        <v>2016</v>
      </c>
      <c r="W295" s="2" t="s">
        <v>46</v>
      </c>
      <c r="X295" s="2" t="s">
        <v>2368</v>
      </c>
      <c r="Y295" s="2">
        <v>30708969881</v>
      </c>
      <c r="Z295" s="2" t="s">
        <v>168</v>
      </c>
      <c r="AA295" s="2"/>
      <c r="AB295" s="2"/>
      <c r="AC295" s="2"/>
      <c r="AD295" s="2"/>
      <c r="AE295" s="2" t="s">
        <v>1726</v>
      </c>
      <c r="AF295" s="2"/>
      <c r="AG295" s="2"/>
      <c r="AH295" s="2"/>
      <c r="AI295" s="2"/>
    </row>
    <row r="296" spans="1:35">
      <c r="A296" s="2" t="s">
        <v>2375</v>
      </c>
      <c r="B296" s="2" t="s">
        <v>2376</v>
      </c>
      <c r="C296" s="2" t="s">
        <v>37</v>
      </c>
      <c r="D296" s="2" t="s">
        <v>54</v>
      </c>
      <c r="E296" s="2" t="s">
        <v>163</v>
      </c>
      <c r="F296" s="2" t="s">
        <v>2377</v>
      </c>
      <c r="G296" s="15">
        <v>11468882</v>
      </c>
      <c r="H296" s="2">
        <v>8</v>
      </c>
      <c r="I296" s="2" t="s">
        <v>313</v>
      </c>
      <c r="J296" s="2" t="s">
        <v>2378</v>
      </c>
      <c r="K296" s="2">
        <v>-34.698001820000002</v>
      </c>
      <c r="L296" s="2">
        <v>-58.469826300000001</v>
      </c>
      <c r="M296" s="32">
        <v>42774</v>
      </c>
      <c r="N296" s="32">
        <v>42819</v>
      </c>
      <c r="O296" s="2">
        <v>1.5</v>
      </c>
      <c r="P296" s="2">
        <v>100</v>
      </c>
      <c r="Q296" s="2" t="s">
        <v>2379</v>
      </c>
      <c r="R296" s="2" t="s">
        <v>2380</v>
      </c>
      <c r="S296" s="2" t="s">
        <v>2381</v>
      </c>
      <c r="T296" s="2"/>
      <c r="U296" s="2" t="s">
        <v>2382</v>
      </c>
      <c r="V296" s="2">
        <v>2017</v>
      </c>
      <c r="W296" s="2" t="s">
        <v>227</v>
      </c>
      <c r="X296" s="2" t="s">
        <v>2383</v>
      </c>
      <c r="Y296" s="2">
        <v>30657249765</v>
      </c>
      <c r="Z296" s="2" t="s">
        <v>2038</v>
      </c>
      <c r="AA296" s="2"/>
      <c r="AB296" s="2"/>
      <c r="AC296" s="2"/>
      <c r="AD296" s="2"/>
      <c r="AE296" s="2" t="s">
        <v>2384</v>
      </c>
      <c r="AF296" s="2"/>
      <c r="AG296" s="2"/>
      <c r="AH296" s="2"/>
      <c r="AI296" s="2"/>
    </row>
    <row r="297" spans="1:35">
      <c r="A297" s="2" t="s">
        <v>1717</v>
      </c>
      <c r="B297" s="2" t="s">
        <v>2385</v>
      </c>
      <c r="C297" s="2" t="s">
        <v>37</v>
      </c>
      <c r="D297" s="2" t="s">
        <v>1719</v>
      </c>
      <c r="E297" s="2" t="s">
        <v>163</v>
      </c>
      <c r="F297" s="2" t="s">
        <v>2386</v>
      </c>
      <c r="G297" s="15">
        <v>2715512</v>
      </c>
      <c r="H297" s="2">
        <v>8</v>
      </c>
      <c r="I297" s="2" t="s">
        <v>172</v>
      </c>
      <c r="J297" s="2" t="s">
        <v>2276</v>
      </c>
      <c r="K297" s="2">
        <v>-34.665805679999998</v>
      </c>
      <c r="L297" s="2">
        <v>-58.456365830000003</v>
      </c>
      <c r="M297" s="32">
        <v>42768</v>
      </c>
      <c r="N297" s="32">
        <v>42798</v>
      </c>
      <c r="O297" s="2">
        <v>1</v>
      </c>
      <c r="P297" s="2">
        <v>100</v>
      </c>
      <c r="Q297" s="2" t="s">
        <v>2387</v>
      </c>
      <c r="R297" s="2" t="s">
        <v>2388</v>
      </c>
      <c r="S297" s="2"/>
      <c r="T297" s="2"/>
      <c r="U297" s="2" t="s">
        <v>2281</v>
      </c>
      <c r="V297" s="2">
        <v>2017</v>
      </c>
      <c r="W297" s="2" t="s">
        <v>227</v>
      </c>
      <c r="X297" s="2" t="s">
        <v>2389</v>
      </c>
      <c r="Y297" s="2">
        <v>30548939689</v>
      </c>
      <c r="Z297" s="2" t="s">
        <v>168</v>
      </c>
      <c r="AA297" s="2"/>
      <c r="AB297" s="2"/>
      <c r="AC297" s="2"/>
      <c r="AD297" s="2"/>
      <c r="AE297" s="2" t="s">
        <v>1726</v>
      </c>
      <c r="AF297" s="2"/>
      <c r="AG297" s="2"/>
      <c r="AH297" s="2"/>
      <c r="AI297" s="2"/>
    </row>
    <row r="298" spans="1:35">
      <c r="A298" s="2" t="s">
        <v>2223</v>
      </c>
      <c r="B298" s="2" t="s">
        <v>2390</v>
      </c>
      <c r="C298" s="2" t="s">
        <v>37</v>
      </c>
      <c r="D298" s="2" t="s">
        <v>54</v>
      </c>
      <c r="E298" s="2" t="s">
        <v>163</v>
      </c>
      <c r="F298" s="2" t="s">
        <v>2391</v>
      </c>
      <c r="G298" s="15">
        <v>254512</v>
      </c>
      <c r="H298" s="2">
        <v>4</v>
      </c>
      <c r="I298" s="2" t="s">
        <v>399</v>
      </c>
      <c r="J298" s="2" t="s">
        <v>2392</v>
      </c>
      <c r="K298" s="2">
        <v>-34.655090909999998</v>
      </c>
      <c r="L298" s="2">
        <v>-58.372909489999998</v>
      </c>
      <c r="M298" s="32">
        <v>42823</v>
      </c>
      <c r="N298" s="32">
        <v>42853</v>
      </c>
      <c r="O298" s="2">
        <v>1</v>
      </c>
      <c r="P298" s="2">
        <v>100</v>
      </c>
      <c r="Q298" s="2" t="s">
        <v>2393</v>
      </c>
      <c r="R298" s="2" t="s">
        <v>2394</v>
      </c>
      <c r="S298" s="2" t="s">
        <v>2395</v>
      </c>
      <c r="T298" s="2" t="s">
        <v>2396</v>
      </c>
      <c r="U298" s="2" t="s">
        <v>2397</v>
      </c>
      <c r="V298" s="2">
        <v>2017</v>
      </c>
      <c r="W298" s="2" t="s">
        <v>227</v>
      </c>
      <c r="X298" s="2" t="s">
        <v>2398</v>
      </c>
      <c r="Y298" s="2">
        <v>30714746371</v>
      </c>
      <c r="Z298" s="2" t="s">
        <v>2038</v>
      </c>
      <c r="AA298" s="2"/>
      <c r="AB298" s="2"/>
      <c r="AC298" s="2"/>
      <c r="AD298" s="2"/>
      <c r="AE298" s="2" t="s">
        <v>2232</v>
      </c>
      <c r="AF298" s="2"/>
      <c r="AG298" s="2"/>
      <c r="AH298" s="2"/>
      <c r="AI298" s="2"/>
    </row>
    <row r="299" spans="1:35">
      <c r="A299" s="2" t="s">
        <v>2331</v>
      </c>
      <c r="B299" s="2" t="s">
        <v>2399</v>
      </c>
      <c r="C299" s="2" t="s">
        <v>37</v>
      </c>
      <c r="D299" s="2" t="s">
        <v>192</v>
      </c>
      <c r="E299" s="2" t="s">
        <v>163</v>
      </c>
      <c r="F299" s="2" t="s">
        <v>2400</v>
      </c>
      <c r="G299" s="15">
        <v>1600495</v>
      </c>
      <c r="H299" s="2">
        <v>8</v>
      </c>
      <c r="I299" s="2" t="s">
        <v>88</v>
      </c>
      <c r="J299" s="2" t="s">
        <v>2401</v>
      </c>
      <c r="K299" s="2">
        <v>-34.663201610000002</v>
      </c>
      <c r="L299" s="2">
        <v>-58.474297550000003</v>
      </c>
      <c r="M299" s="32">
        <v>42788</v>
      </c>
      <c r="N299" s="32">
        <v>42952</v>
      </c>
      <c r="O299" s="2">
        <v>5.5</v>
      </c>
      <c r="P299" s="2">
        <v>100</v>
      </c>
      <c r="Q299" s="2" t="s">
        <v>2402</v>
      </c>
      <c r="R299" s="2" t="s">
        <v>2403</v>
      </c>
      <c r="S299" s="2"/>
      <c r="T299" s="2"/>
      <c r="U299" s="2" t="s">
        <v>2404</v>
      </c>
      <c r="V299" s="2">
        <v>2017</v>
      </c>
      <c r="W299" s="2" t="s">
        <v>227</v>
      </c>
      <c r="X299" s="2" t="s">
        <v>2405</v>
      </c>
      <c r="Y299" s="2">
        <v>30714763098</v>
      </c>
      <c r="Z299" s="2" t="s">
        <v>2038</v>
      </c>
      <c r="AA299" s="2"/>
      <c r="AB299" s="2"/>
      <c r="AC299" s="2"/>
      <c r="AD299" s="2"/>
      <c r="AE299" s="2" t="s">
        <v>2337</v>
      </c>
      <c r="AF299" s="2"/>
      <c r="AG299" s="2"/>
      <c r="AH299" s="2"/>
      <c r="AI299" s="2"/>
    </row>
    <row r="300" spans="1:35">
      <c r="A300" s="2" t="s">
        <v>2406</v>
      </c>
      <c r="B300" s="2" t="s">
        <v>2407</v>
      </c>
      <c r="C300" s="2" t="s">
        <v>37</v>
      </c>
      <c r="D300" s="2" t="s">
        <v>192</v>
      </c>
      <c r="E300" s="2" t="s">
        <v>163</v>
      </c>
      <c r="F300" s="2" t="s">
        <v>2408</v>
      </c>
      <c r="G300" s="15">
        <v>1299141</v>
      </c>
      <c r="H300" s="2">
        <v>4</v>
      </c>
      <c r="I300" s="2" t="s">
        <v>349</v>
      </c>
      <c r="J300" s="2" t="s">
        <v>2409</v>
      </c>
      <c r="K300" s="2">
        <v>-34.625126999999999</v>
      </c>
      <c r="L300" s="2">
        <v>-58.363679609999998</v>
      </c>
      <c r="M300" s="32">
        <v>42873</v>
      </c>
      <c r="N300" s="32">
        <v>42918</v>
      </c>
      <c r="O300" s="2">
        <v>1.5</v>
      </c>
      <c r="P300" s="2">
        <v>100</v>
      </c>
      <c r="Q300" s="2" t="s">
        <v>2410</v>
      </c>
      <c r="R300" s="2" t="s">
        <v>2411</v>
      </c>
      <c r="S300" s="2" t="s">
        <v>2412</v>
      </c>
      <c r="T300" s="2" t="s">
        <v>2413</v>
      </c>
      <c r="U300" s="2" t="s">
        <v>2191</v>
      </c>
      <c r="V300" s="2">
        <v>2017</v>
      </c>
      <c r="W300" s="2" t="s">
        <v>227</v>
      </c>
      <c r="X300" s="2" t="s">
        <v>2414</v>
      </c>
      <c r="Y300" s="2">
        <v>30567789000</v>
      </c>
      <c r="Z300" s="2" t="s">
        <v>2038</v>
      </c>
      <c r="AA300" s="2"/>
      <c r="AB300" s="2"/>
      <c r="AC300" s="2"/>
      <c r="AD300" s="2"/>
      <c r="AE300" s="2" t="s">
        <v>2415</v>
      </c>
      <c r="AF300" s="2"/>
      <c r="AG300" s="2"/>
      <c r="AH300" s="2"/>
      <c r="AI300" s="2"/>
    </row>
    <row r="301" spans="1:35">
      <c r="A301" s="2" t="s">
        <v>2331</v>
      </c>
      <c r="B301" s="2" t="s">
        <v>2416</v>
      </c>
      <c r="C301" s="2" t="s">
        <v>37</v>
      </c>
      <c r="D301" s="2" t="s">
        <v>192</v>
      </c>
      <c r="E301" s="2" t="s">
        <v>163</v>
      </c>
      <c r="F301" s="2" t="s">
        <v>2417</v>
      </c>
      <c r="G301" s="15">
        <v>1366669</v>
      </c>
      <c r="H301" s="2">
        <v>8</v>
      </c>
      <c r="I301" s="2" t="s">
        <v>88</v>
      </c>
      <c r="J301" s="2" t="s">
        <v>2418</v>
      </c>
      <c r="K301" s="2">
        <v>-34.661110839999999</v>
      </c>
      <c r="L301" s="2">
        <v>-58.477043479999999</v>
      </c>
      <c r="M301" s="32">
        <v>42751</v>
      </c>
      <c r="N301" s="32">
        <v>42841</v>
      </c>
      <c r="O301" s="2">
        <v>3</v>
      </c>
      <c r="P301" s="2">
        <v>100</v>
      </c>
      <c r="Q301" s="2" t="s">
        <v>2419</v>
      </c>
      <c r="R301" s="2" t="s">
        <v>2420</v>
      </c>
      <c r="S301" s="2" t="s">
        <v>2421</v>
      </c>
      <c r="T301" s="2" t="s">
        <v>2422</v>
      </c>
      <c r="U301" s="2" t="s">
        <v>1724</v>
      </c>
      <c r="V301" s="2">
        <v>2017</v>
      </c>
      <c r="W301" s="2" t="s">
        <v>227</v>
      </c>
      <c r="X301" s="2" t="s">
        <v>2423</v>
      </c>
      <c r="Y301" s="2">
        <v>30708832959</v>
      </c>
      <c r="Z301" s="2" t="s">
        <v>2038</v>
      </c>
      <c r="AA301" s="2"/>
      <c r="AB301" s="2"/>
      <c r="AC301" s="2"/>
      <c r="AD301" s="2"/>
      <c r="AE301" s="2" t="s">
        <v>2337</v>
      </c>
      <c r="AF301" s="2"/>
      <c r="AG301" s="2"/>
      <c r="AH301" s="2"/>
      <c r="AI301" s="2"/>
    </row>
    <row r="302" spans="1:35">
      <c r="A302" s="2" t="s">
        <v>2424</v>
      </c>
      <c r="B302" s="2" t="s">
        <v>2425</v>
      </c>
      <c r="C302" s="2" t="s">
        <v>37</v>
      </c>
      <c r="D302" s="2" t="s">
        <v>54</v>
      </c>
      <c r="E302" s="2" t="s">
        <v>163</v>
      </c>
      <c r="F302" s="2" t="s">
        <v>2426</v>
      </c>
      <c r="G302" s="15">
        <v>72934</v>
      </c>
      <c r="H302" s="2">
        <v>8</v>
      </c>
      <c r="I302" s="2" t="s">
        <v>172</v>
      </c>
      <c r="J302" s="2" t="s">
        <v>2117</v>
      </c>
      <c r="K302" s="2">
        <v>-34.664985610000002</v>
      </c>
      <c r="L302" s="2">
        <v>-58.469389120000002</v>
      </c>
      <c r="M302" s="32">
        <v>42732</v>
      </c>
      <c r="N302" s="32">
        <v>42917</v>
      </c>
      <c r="O302" s="2">
        <v>6</v>
      </c>
      <c r="P302" s="2">
        <v>100</v>
      </c>
      <c r="Q302" s="2" t="s">
        <v>2427</v>
      </c>
      <c r="R302" s="2" t="s">
        <v>2428</v>
      </c>
      <c r="S302" s="2" t="s">
        <v>2429</v>
      </c>
      <c r="T302" s="2" t="s">
        <v>2430</v>
      </c>
      <c r="U302" s="2" t="s">
        <v>2128</v>
      </c>
      <c r="V302" s="2">
        <v>2017</v>
      </c>
      <c r="W302" s="2" t="s">
        <v>227</v>
      </c>
      <c r="X302" s="2" t="s">
        <v>2431</v>
      </c>
      <c r="Y302" s="2">
        <v>20273633325</v>
      </c>
      <c r="Z302" s="2" t="s">
        <v>2038</v>
      </c>
      <c r="AA302" s="2"/>
      <c r="AB302" s="2"/>
      <c r="AC302" s="2"/>
      <c r="AD302" s="2"/>
      <c r="AE302" s="2" t="s">
        <v>2432</v>
      </c>
      <c r="AF302" s="2"/>
      <c r="AG302" s="2"/>
      <c r="AH302" s="2"/>
      <c r="AI302" s="2"/>
    </row>
    <row r="303" spans="1:35">
      <c r="A303" s="2" t="s">
        <v>2424</v>
      </c>
      <c r="B303" s="2" t="s">
        <v>2433</v>
      </c>
      <c r="C303" s="2" t="s">
        <v>37</v>
      </c>
      <c r="D303" s="2" t="s">
        <v>54</v>
      </c>
      <c r="E303" s="2" t="s">
        <v>163</v>
      </c>
      <c r="F303" s="2" t="s">
        <v>2426</v>
      </c>
      <c r="G303" s="15">
        <v>375210</v>
      </c>
      <c r="H303" s="2">
        <v>8</v>
      </c>
      <c r="I303" s="2" t="s">
        <v>172</v>
      </c>
      <c r="J303" s="2" t="s">
        <v>2117</v>
      </c>
      <c r="K303" s="2">
        <v>-34.698434990000003</v>
      </c>
      <c r="L303" s="2">
        <v>-58.470644900000003</v>
      </c>
      <c r="M303" s="32">
        <v>42740</v>
      </c>
      <c r="N303" s="32">
        <v>42793</v>
      </c>
      <c r="O303" s="2">
        <v>1</v>
      </c>
      <c r="P303" s="2">
        <v>100</v>
      </c>
      <c r="Q303" s="2"/>
      <c r="R303" s="2"/>
      <c r="S303" s="2"/>
      <c r="T303" s="2"/>
      <c r="U303" s="2" t="s">
        <v>2125</v>
      </c>
      <c r="V303" s="2">
        <v>2017</v>
      </c>
      <c r="W303" s="2" t="s">
        <v>227</v>
      </c>
      <c r="X303" s="2" t="s">
        <v>2434</v>
      </c>
      <c r="Y303" s="2">
        <v>30714459631</v>
      </c>
      <c r="Z303" s="2" t="s">
        <v>2038</v>
      </c>
      <c r="AA303" s="2"/>
      <c r="AB303" s="2"/>
      <c r="AC303" s="2"/>
      <c r="AD303" s="2"/>
      <c r="AE303" s="2" t="s">
        <v>2432</v>
      </c>
      <c r="AF303" s="2"/>
      <c r="AG303" s="2"/>
      <c r="AH303" s="2"/>
      <c r="AI303" s="2"/>
    </row>
    <row r="304" spans="1:35">
      <c r="A304" s="2" t="s">
        <v>1925</v>
      </c>
      <c r="B304" s="2" t="s">
        <v>2435</v>
      </c>
      <c r="C304" s="2" t="s">
        <v>37</v>
      </c>
      <c r="D304" s="2" t="s">
        <v>54</v>
      </c>
      <c r="E304" s="2" t="s">
        <v>1044</v>
      </c>
      <c r="F304" s="2" t="s">
        <v>2436</v>
      </c>
      <c r="G304" s="15">
        <v>9681112</v>
      </c>
      <c r="H304" s="2">
        <v>13</v>
      </c>
      <c r="I304" s="2" t="s">
        <v>359</v>
      </c>
      <c r="J304" s="2" t="s">
        <v>2437</v>
      </c>
      <c r="K304" s="2">
        <v>-34.562613159999998</v>
      </c>
      <c r="L304" s="2">
        <v>-58.457675909999999</v>
      </c>
      <c r="M304" s="32">
        <v>43024</v>
      </c>
      <c r="N304" s="32">
        <v>42978</v>
      </c>
      <c r="O304" s="2"/>
      <c r="P304" s="2">
        <v>100</v>
      </c>
      <c r="Q304" s="2" t="s">
        <v>2438</v>
      </c>
      <c r="R304" s="2" t="s">
        <v>2439</v>
      </c>
      <c r="S304" s="2" t="s">
        <v>2440</v>
      </c>
      <c r="T304" s="2" t="s">
        <v>2441</v>
      </c>
      <c r="U304" s="2" t="s">
        <v>1952</v>
      </c>
      <c r="V304" s="2">
        <v>2017</v>
      </c>
      <c r="W304" s="2"/>
      <c r="X304" s="2"/>
      <c r="Y304" s="2">
        <v>33712269079</v>
      </c>
      <c r="Z304" s="2">
        <v>70000</v>
      </c>
      <c r="AA304" s="2"/>
      <c r="AB304" s="2"/>
      <c r="AC304" s="2"/>
      <c r="AD304" s="2"/>
      <c r="AE304" s="2" t="s">
        <v>1933</v>
      </c>
      <c r="AF304" s="2"/>
      <c r="AG304" s="2"/>
      <c r="AH304" s="2"/>
      <c r="AI304" s="2"/>
    </row>
    <row r="305" spans="1:35">
      <c r="A305" s="2" t="s">
        <v>1122</v>
      </c>
      <c r="B305" s="2" t="s">
        <v>2442</v>
      </c>
      <c r="C305" s="2" t="s">
        <v>37</v>
      </c>
      <c r="D305" s="2" t="s">
        <v>54</v>
      </c>
      <c r="E305" s="2" t="s">
        <v>163</v>
      </c>
      <c r="F305" s="2" t="s">
        <v>2443</v>
      </c>
      <c r="G305" s="15">
        <v>755445</v>
      </c>
      <c r="H305" s="2">
        <v>8</v>
      </c>
      <c r="I305" s="2" t="s">
        <v>172</v>
      </c>
      <c r="J305" s="2" t="s">
        <v>1965</v>
      </c>
      <c r="K305" s="2">
        <v>-34.655994630000002</v>
      </c>
      <c r="L305" s="2">
        <v>-58.450697750000003</v>
      </c>
      <c r="M305" s="32">
        <v>42752</v>
      </c>
      <c r="N305" s="32">
        <v>42812</v>
      </c>
      <c r="O305" s="2">
        <v>2</v>
      </c>
      <c r="P305" s="2">
        <v>100</v>
      </c>
      <c r="Q305" s="2" t="s">
        <v>2444</v>
      </c>
      <c r="R305" s="2" t="s">
        <v>2445</v>
      </c>
      <c r="S305" s="2" t="s">
        <v>2446</v>
      </c>
      <c r="T305" s="2" t="s">
        <v>2447</v>
      </c>
      <c r="U305" s="2" t="s">
        <v>1128</v>
      </c>
      <c r="V305" s="2">
        <v>2017</v>
      </c>
      <c r="W305" s="2" t="s">
        <v>227</v>
      </c>
      <c r="X305" s="2" t="s">
        <v>2448</v>
      </c>
      <c r="Y305" s="2">
        <v>30709272981</v>
      </c>
      <c r="Z305" s="2" t="s">
        <v>168</v>
      </c>
      <c r="AA305" s="2"/>
      <c r="AB305" s="2"/>
      <c r="AC305" s="2"/>
      <c r="AD305" s="2"/>
      <c r="AE305" s="2" t="s">
        <v>1130</v>
      </c>
      <c r="AF305" s="2"/>
      <c r="AG305" s="2"/>
      <c r="AH305" s="2"/>
      <c r="AI305" s="2"/>
    </row>
    <row r="306" spans="1:35">
      <c r="A306" s="2" t="s">
        <v>1122</v>
      </c>
      <c r="B306" s="2" t="s">
        <v>2449</v>
      </c>
      <c r="C306" s="2" t="s">
        <v>37</v>
      </c>
      <c r="D306" s="2" t="s">
        <v>1719</v>
      </c>
      <c r="E306" s="2" t="s">
        <v>163</v>
      </c>
      <c r="F306" s="2" t="s">
        <v>2450</v>
      </c>
      <c r="G306" s="15">
        <v>2275049</v>
      </c>
      <c r="H306" s="2">
        <v>8</v>
      </c>
      <c r="I306" s="2" t="s">
        <v>172</v>
      </c>
      <c r="J306" s="2" t="s">
        <v>1965</v>
      </c>
      <c r="K306" s="2">
        <v>-34.655994630000002</v>
      </c>
      <c r="L306" s="2">
        <v>-58.450697750000003</v>
      </c>
      <c r="M306" s="32">
        <v>42808</v>
      </c>
      <c r="N306" s="32">
        <v>42838</v>
      </c>
      <c r="O306" s="2">
        <v>1</v>
      </c>
      <c r="P306" s="2">
        <v>100</v>
      </c>
      <c r="Q306" s="2" t="s">
        <v>2451</v>
      </c>
      <c r="R306" s="2" t="s">
        <v>2452</v>
      </c>
      <c r="S306" s="2" t="s">
        <v>2453</v>
      </c>
      <c r="T306" s="2"/>
      <c r="U306" s="2" t="s">
        <v>1733</v>
      </c>
      <c r="V306" s="2">
        <v>2017</v>
      </c>
      <c r="W306" s="2" t="s">
        <v>227</v>
      </c>
      <c r="X306" s="2" t="s">
        <v>2454</v>
      </c>
      <c r="Y306" s="2">
        <v>30707504990</v>
      </c>
      <c r="Z306" s="2" t="s">
        <v>168</v>
      </c>
      <c r="AA306" s="2"/>
      <c r="AB306" s="2"/>
      <c r="AC306" s="2"/>
      <c r="AD306" s="2"/>
      <c r="AE306" s="2" t="s">
        <v>1130</v>
      </c>
      <c r="AF306" s="2"/>
      <c r="AG306" s="2"/>
      <c r="AH306" s="2"/>
      <c r="AI306" s="2"/>
    </row>
    <row r="307" spans="1:35">
      <c r="A307" s="2" t="s">
        <v>1717</v>
      </c>
      <c r="B307" s="2" t="s">
        <v>2455</v>
      </c>
      <c r="C307" s="2" t="s">
        <v>37</v>
      </c>
      <c r="D307" s="2" t="s">
        <v>54</v>
      </c>
      <c r="E307" s="2" t="s">
        <v>163</v>
      </c>
      <c r="F307" s="2" t="s">
        <v>2456</v>
      </c>
      <c r="G307" s="15">
        <v>950170</v>
      </c>
      <c r="H307" s="2">
        <v>8</v>
      </c>
      <c r="I307" s="2" t="s">
        <v>172</v>
      </c>
      <c r="J307" s="2" t="s">
        <v>2457</v>
      </c>
      <c r="K307" s="2">
        <v>-34.662607520000002</v>
      </c>
      <c r="L307" s="2">
        <v>-58.45325321</v>
      </c>
      <c r="M307" s="32">
        <v>42733</v>
      </c>
      <c r="N307" s="32">
        <v>42763</v>
      </c>
      <c r="O307" s="2">
        <v>1</v>
      </c>
      <c r="P307" s="2">
        <v>100</v>
      </c>
      <c r="Q307" s="2" t="s">
        <v>2458</v>
      </c>
      <c r="R307" s="2" t="s">
        <v>2459</v>
      </c>
      <c r="S307" s="2" t="s">
        <v>2460</v>
      </c>
      <c r="T307" s="2" t="s">
        <v>2461</v>
      </c>
      <c r="U307" s="2" t="s">
        <v>2136</v>
      </c>
      <c r="V307" s="2">
        <v>2017</v>
      </c>
      <c r="W307" s="2" t="s">
        <v>227</v>
      </c>
      <c r="X307" s="2" t="s">
        <v>2462</v>
      </c>
      <c r="Y307" s="2">
        <v>30710477910</v>
      </c>
      <c r="Z307" s="2" t="s">
        <v>168</v>
      </c>
      <c r="AA307" s="2"/>
      <c r="AB307" s="2"/>
      <c r="AC307" s="2"/>
      <c r="AD307" s="2"/>
      <c r="AE307" s="2" t="s">
        <v>1726</v>
      </c>
      <c r="AF307" s="2"/>
      <c r="AG307" s="2"/>
      <c r="AH307" s="2"/>
      <c r="AI307" s="2"/>
    </row>
    <row r="308" spans="1:35">
      <c r="A308" s="2" t="s">
        <v>2463</v>
      </c>
      <c r="B308" s="2" t="s">
        <v>2464</v>
      </c>
      <c r="C308" s="2" t="s">
        <v>37</v>
      </c>
      <c r="D308" s="2" t="s">
        <v>86</v>
      </c>
      <c r="E308" s="2" t="s">
        <v>163</v>
      </c>
      <c r="F308" s="2" t="s">
        <v>2465</v>
      </c>
      <c r="G308" s="15">
        <v>422723</v>
      </c>
      <c r="H308" s="2">
        <v>1</v>
      </c>
      <c r="I308" s="2" t="s">
        <v>2466</v>
      </c>
      <c r="J308" s="2" t="s">
        <v>2467</v>
      </c>
      <c r="K308" s="2">
        <v>-34.627533110000002</v>
      </c>
      <c r="L308" s="2">
        <v>-58.387104540000003</v>
      </c>
      <c r="M308" s="32">
        <v>42846</v>
      </c>
      <c r="N308" s="32">
        <v>42936</v>
      </c>
      <c r="O308" s="2">
        <v>3</v>
      </c>
      <c r="P308" s="2">
        <v>100</v>
      </c>
      <c r="Q308" s="2" t="s">
        <v>2468</v>
      </c>
      <c r="R308" s="2"/>
      <c r="S308" s="2"/>
      <c r="T308" s="2"/>
      <c r="U308" s="2" t="s">
        <v>2469</v>
      </c>
      <c r="V308" s="2">
        <v>2017</v>
      </c>
      <c r="W308" s="2" t="s">
        <v>227</v>
      </c>
      <c r="X308" s="2" t="s">
        <v>2470</v>
      </c>
      <c r="Y308" s="2">
        <v>30711229899</v>
      </c>
      <c r="Z308" s="2" t="s">
        <v>2038</v>
      </c>
      <c r="AA308" s="2"/>
      <c r="AB308" s="2"/>
      <c r="AC308" s="2"/>
      <c r="AD308" s="2"/>
      <c r="AE308" s="2" t="s">
        <v>2471</v>
      </c>
      <c r="AF308" s="2"/>
      <c r="AG308" s="2"/>
      <c r="AH308" s="2"/>
      <c r="AI308" s="2"/>
    </row>
    <row r="309" spans="1:35">
      <c r="A309" s="2" t="s">
        <v>1717</v>
      </c>
      <c r="B309" s="2" t="s">
        <v>2472</v>
      </c>
      <c r="C309" s="2" t="s">
        <v>37</v>
      </c>
      <c r="D309" s="2" t="s">
        <v>54</v>
      </c>
      <c r="E309" s="2" t="s">
        <v>163</v>
      </c>
      <c r="F309" s="2" t="s">
        <v>2473</v>
      </c>
      <c r="G309" s="15">
        <v>937131</v>
      </c>
      <c r="H309" s="2">
        <v>8</v>
      </c>
      <c r="I309" s="2" t="s">
        <v>172</v>
      </c>
      <c r="J309" s="2" t="s">
        <v>2474</v>
      </c>
      <c r="K309" s="2">
        <v>-34.662607520000002</v>
      </c>
      <c r="L309" s="2">
        <v>-58.45325321</v>
      </c>
      <c r="M309" s="32">
        <v>42859</v>
      </c>
      <c r="N309" s="32">
        <v>42860</v>
      </c>
      <c r="O309" s="2">
        <v>1</v>
      </c>
      <c r="P309" s="2">
        <v>100</v>
      </c>
      <c r="Q309" s="2" t="s">
        <v>2475</v>
      </c>
      <c r="R309" s="2" t="s">
        <v>2476</v>
      </c>
      <c r="S309" s="2"/>
      <c r="T309" s="2"/>
      <c r="U309" s="2" t="s">
        <v>2121</v>
      </c>
      <c r="V309" s="2">
        <v>2017</v>
      </c>
      <c r="W309" s="2" t="s">
        <v>227</v>
      </c>
      <c r="X309" s="2" t="s">
        <v>2477</v>
      </c>
      <c r="Y309" s="2">
        <v>30710270550</v>
      </c>
      <c r="Z309" s="2" t="s">
        <v>168</v>
      </c>
      <c r="AA309" s="2"/>
      <c r="AB309" s="2"/>
      <c r="AC309" s="2"/>
      <c r="AD309" s="2"/>
      <c r="AE309" s="2" t="s">
        <v>1726</v>
      </c>
      <c r="AF309" s="2"/>
      <c r="AG309" s="2"/>
      <c r="AH309" s="2"/>
      <c r="AI309" s="2"/>
    </row>
    <row r="310" spans="1:35">
      <c r="A310" s="2" t="s">
        <v>2375</v>
      </c>
      <c r="B310" s="2" t="s">
        <v>2478</v>
      </c>
      <c r="C310" s="2" t="s">
        <v>37</v>
      </c>
      <c r="D310" s="2" t="s">
        <v>54</v>
      </c>
      <c r="E310" s="2" t="s">
        <v>163</v>
      </c>
      <c r="F310" s="2" t="s">
        <v>2479</v>
      </c>
      <c r="G310" s="15">
        <v>3086742</v>
      </c>
      <c r="H310" s="2">
        <v>8</v>
      </c>
      <c r="I310" s="2" t="s">
        <v>313</v>
      </c>
      <c r="J310" s="2" t="s">
        <v>2378</v>
      </c>
      <c r="K310" s="2">
        <v>-34.698001820000002</v>
      </c>
      <c r="L310" s="2">
        <v>-58.469826300000001</v>
      </c>
      <c r="M310" s="32">
        <v>43046</v>
      </c>
      <c r="N310" s="32">
        <v>43016</v>
      </c>
      <c r="O310" s="2">
        <v>1</v>
      </c>
      <c r="P310" s="2">
        <v>100</v>
      </c>
      <c r="Q310" s="2" t="s">
        <v>2480</v>
      </c>
      <c r="R310" s="2" t="s">
        <v>2481</v>
      </c>
      <c r="S310" s="2"/>
      <c r="T310" s="2"/>
      <c r="U310" s="2" t="s">
        <v>2482</v>
      </c>
      <c r="V310" s="2">
        <v>2017</v>
      </c>
      <c r="W310" s="2" t="s">
        <v>227</v>
      </c>
      <c r="X310" s="2" t="s">
        <v>2483</v>
      </c>
      <c r="Y310" s="2">
        <v>33707144829</v>
      </c>
      <c r="Z310" s="2" t="s">
        <v>2038</v>
      </c>
      <c r="AA310" s="2"/>
      <c r="AB310" s="2"/>
      <c r="AC310" s="2"/>
      <c r="AD310" s="2"/>
      <c r="AE310" s="2" t="s">
        <v>2384</v>
      </c>
      <c r="AF310" s="2"/>
      <c r="AG310" s="2"/>
      <c r="AH310" s="2"/>
      <c r="AI310" s="2"/>
    </row>
    <row r="311" spans="1:35">
      <c r="A311" s="2" t="s">
        <v>2375</v>
      </c>
      <c r="B311" s="2" t="s">
        <v>2484</v>
      </c>
      <c r="C311" s="2" t="s">
        <v>37</v>
      </c>
      <c r="D311" s="2" t="s">
        <v>54</v>
      </c>
      <c r="E311" s="2" t="s">
        <v>163</v>
      </c>
      <c r="F311" s="2" t="s">
        <v>2485</v>
      </c>
      <c r="G311" s="15">
        <v>1528495</v>
      </c>
      <c r="H311" s="2">
        <v>8</v>
      </c>
      <c r="I311" s="2" t="s">
        <v>313</v>
      </c>
      <c r="J311" s="2" t="s">
        <v>2378</v>
      </c>
      <c r="K311" s="2">
        <v>-34.698001820000002</v>
      </c>
      <c r="L311" s="2">
        <v>-58.469826300000001</v>
      </c>
      <c r="M311" s="32">
        <v>43015</v>
      </c>
      <c r="N311" s="32">
        <v>42971</v>
      </c>
      <c r="O311" s="2">
        <v>1.5</v>
      </c>
      <c r="P311" s="2">
        <v>100</v>
      </c>
      <c r="Q311" s="2" t="s">
        <v>2486</v>
      </c>
      <c r="R311" s="2" t="s">
        <v>2487</v>
      </c>
      <c r="S311" s="2" t="s">
        <v>2488</v>
      </c>
      <c r="T311" s="2" t="s">
        <v>2489</v>
      </c>
      <c r="U311" s="2" t="s">
        <v>2490</v>
      </c>
      <c r="V311" s="2">
        <v>2017</v>
      </c>
      <c r="W311" s="2" t="s">
        <v>227</v>
      </c>
      <c r="X311" s="2" t="s">
        <v>2491</v>
      </c>
      <c r="Y311" s="2">
        <v>30715288318</v>
      </c>
      <c r="Z311" s="2" t="s">
        <v>2038</v>
      </c>
      <c r="AA311" s="2"/>
      <c r="AB311" s="2"/>
      <c r="AC311" s="2"/>
      <c r="AD311" s="2"/>
      <c r="AE311" s="2" t="s">
        <v>2384</v>
      </c>
      <c r="AF311" s="2"/>
      <c r="AG311" s="2"/>
      <c r="AH311" s="2"/>
      <c r="AI311" s="2"/>
    </row>
    <row r="312" spans="1:35">
      <c r="A312" s="2" t="s">
        <v>2375</v>
      </c>
      <c r="B312" s="2" t="s">
        <v>2492</v>
      </c>
      <c r="C312" s="2" t="s">
        <v>37</v>
      </c>
      <c r="D312" s="2" t="s">
        <v>54</v>
      </c>
      <c r="E312" s="2" t="s">
        <v>163</v>
      </c>
      <c r="F312" s="2" t="s">
        <v>2493</v>
      </c>
      <c r="G312" s="15">
        <v>1283329</v>
      </c>
      <c r="H312" s="2">
        <v>8</v>
      </c>
      <c r="I312" s="2" t="s">
        <v>313</v>
      </c>
      <c r="J312" s="2" t="s">
        <v>2378</v>
      </c>
      <c r="K312" s="2">
        <v>-34.698001820000002</v>
      </c>
      <c r="L312" s="2">
        <v>-58.469826300000001</v>
      </c>
      <c r="M312" s="32">
        <v>42901</v>
      </c>
      <c r="N312" s="32">
        <v>42931</v>
      </c>
      <c r="O312" s="2">
        <v>1</v>
      </c>
      <c r="P312" s="2">
        <v>100</v>
      </c>
      <c r="Q312" s="2" t="s">
        <v>2494</v>
      </c>
      <c r="R312" s="2"/>
      <c r="S312" s="2"/>
      <c r="T312" s="2"/>
      <c r="U312" s="2" t="s">
        <v>2382</v>
      </c>
      <c r="V312" s="2">
        <v>2017</v>
      </c>
      <c r="W312" s="2" t="s">
        <v>227</v>
      </c>
      <c r="X312" s="2" t="s">
        <v>2495</v>
      </c>
      <c r="Y312" s="2">
        <v>30657249765</v>
      </c>
      <c r="Z312" s="2" t="s">
        <v>2038</v>
      </c>
      <c r="AA312" s="2"/>
      <c r="AB312" s="2"/>
      <c r="AC312" s="2"/>
      <c r="AD312" s="2"/>
      <c r="AE312" s="2" t="s">
        <v>2384</v>
      </c>
      <c r="AF312" s="2"/>
      <c r="AG312" s="2"/>
      <c r="AH312" s="2"/>
      <c r="AI312" s="2"/>
    </row>
    <row r="313" spans="1:35">
      <c r="A313" s="2" t="s">
        <v>2375</v>
      </c>
      <c r="B313" s="2" t="s">
        <v>2496</v>
      </c>
      <c r="C313" s="2" t="s">
        <v>37</v>
      </c>
      <c r="D313" s="2" t="s">
        <v>54</v>
      </c>
      <c r="E313" s="2" t="s">
        <v>163</v>
      </c>
      <c r="F313" s="2" t="s">
        <v>2497</v>
      </c>
      <c r="G313" s="15">
        <v>4614679</v>
      </c>
      <c r="H313" s="2">
        <v>8</v>
      </c>
      <c r="I313" s="2" t="s">
        <v>313</v>
      </c>
      <c r="J313" s="2" t="s">
        <v>2378</v>
      </c>
      <c r="K313" s="2">
        <v>-34.698001820000002</v>
      </c>
      <c r="L313" s="2">
        <v>-58.469826300000001</v>
      </c>
      <c r="M313" s="32">
        <v>42905</v>
      </c>
      <c r="N313" s="32">
        <v>42965</v>
      </c>
      <c r="O313" s="2">
        <v>2</v>
      </c>
      <c r="P313" s="2">
        <v>100</v>
      </c>
      <c r="Q313" s="2" t="s">
        <v>2498</v>
      </c>
      <c r="R313" s="2"/>
      <c r="S313" s="2"/>
      <c r="T313" s="2"/>
      <c r="U313" s="2" t="s">
        <v>2382</v>
      </c>
      <c r="V313" s="2">
        <v>2017</v>
      </c>
      <c r="W313" s="2" t="s">
        <v>227</v>
      </c>
      <c r="X313" s="2" t="s">
        <v>2499</v>
      </c>
      <c r="Y313" s="2">
        <v>30657249765</v>
      </c>
      <c r="Z313" s="2" t="s">
        <v>2038</v>
      </c>
      <c r="AA313" s="2"/>
      <c r="AB313" s="2"/>
      <c r="AC313" s="2"/>
      <c r="AD313" s="2"/>
      <c r="AE313" s="2" t="s">
        <v>2384</v>
      </c>
      <c r="AF313" s="2"/>
      <c r="AG313" s="2"/>
      <c r="AH313" s="2"/>
      <c r="AI313" s="2"/>
    </row>
    <row r="314" spans="1:35">
      <c r="A314" s="2" t="s">
        <v>2375</v>
      </c>
      <c r="B314" s="2" t="s">
        <v>2500</v>
      </c>
      <c r="C314" s="2" t="s">
        <v>37</v>
      </c>
      <c r="D314" s="2" t="s">
        <v>54</v>
      </c>
      <c r="E314" s="2" t="s">
        <v>163</v>
      </c>
      <c r="F314" s="2" t="s">
        <v>2501</v>
      </c>
      <c r="G314" s="15">
        <v>4998364</v>
      </c>
      <c r="H314" s="2">
        <v>8</v>
      </c>
      <c r="I314" s="2" t="s">
        <v>313</v>
      </c>
      <c r="J314" s="2" t="s">
        <v>2378</v>
      </c>
      <c r="K314" s="2">
        <v>-34.698001820000002</v>
      </c>
      <c r="L314" s="2">
        <v>-58.469826300000001</v>
      </c>
      <c r="M314" s="32">
        <v>42902</v>
      </c>
      <c r="N314" s="32">
        <v>42977</v>
      </c>
      <c r="O314" s="2">
        <v>2.5</v>
      </c>
      <c r="P314" s="2">
        <v>100</v>
      </c>
      <c r="Q314" s="2" t="s">
        <v>2502</v>
      </c>
      <c r="R314" s="2" t="s">
        <v>2503</v>
      </c>
      <c r="S314" s="2" t="s">
        <v>2504</v>
      </c>
      <c r="T314" s="2"/>
      <c r="U314" s="2" t="s">
        <v>2382</v>
      </c>
      <c r="V314" s="2">
        <v>2017</v>
      </c>
      <c r="W314" s="2" t="s">
        <v>227</v>
      </c>
      <c r="X314" s="2" t="s">
        <v>2505</v>
      </c>
      <c r="Y314" s="2">
        <v>30657249765</v>
      </c>
      <c r="Z314" s="2" t="s">
        <v>2038</v>
      </c>
      <c r="AA314" s="2"/>
      <c r="AB314" s="2"/>
      <c r="AC314" s="2"/>
      <c r="AD314" s="2"/>
      <c r="AE314" s="2" t="s">
        <v>2384</v>
      </c>
      <c r="AF314" s="2"/>
      <c r="AG314" s="2"/>
      <c r="AH314" s="2"/>
      <c r="AI314" s="2"/>
    </row>
    <row r="315" spans="1:35">
      <c r="A315" s="2" t="s">
        <v>2375</v>
      </c>
      <c r="B315" s="2" t="s">
        <v>2506</v>
      </c>
      <c r="C315" s="2" t="s">
        <v>37</v>
      </c>
      <c r="D315" s="2" t="s">
        <v>54</v>
      </c>
      <c r="E315" s="2" t="s">
        <v>163</v>
      </c>
      <c r="F315" s="2" t="s">
        <v>2507</v>
      </c>
      <c r="G315" s="15">
        <v>4557686</v>
      </c>
      <c r="H315" s="2">
        <v>8</v>
      </c>
      <c r="I315" s="2" t="s">
        <v>313</v>
      </c>
      <c r="J315" s="2" t="s">
        <v>2378</v>
      </c>
      <c r="K315" s="2">
        <v>-34.698001820000002</v>
      </c>
      <c r="L315" s="2">
        <v>-58.469826300000001</v>
      </c>
      <c r="M315" s="32">
        <v>42923</v>
      </c>
      <c r="N315" s="32">
        <v>42864</v>
      </c>
      <c r="O315" s="2">
        <v>2</v>
      </c>
      <c r="P315" s="2">
        <v>100</v>
      </c>
      <c r="Q315" s="2" t="s">
        <v>2508</v>
      </c>
      <c r="R315" s="2" t="s">
        <v>2509</v>
      </c>
      <c r="S315" s="2"/>
      <c r="T315" s="2"/>
      <c r="U315" s="2" t="s">
        <v>2510</v>
      </c>
      <c r="V315" s="2">
        <v>2017</v>
      </c>
      <c r="W315" s="2" t="s">
        <v>227</v>
      </c>
      <c r="X315" s="2" t="s">
        <v>2511</v>
      </c>
      <c r="Y315" s="2">
        <v>33714510679</v>
      </c>
      <c r="Z315" s="2" t="s">
        <v>2038</v>
      </c>
      <c r="AA315" s="2"/>
      <c r="AB315" s="2"/>
      <c r="AC315" s="2"/>
      <c r="AD315" s="2"/>
      <c r="AE315" s="2" t="s">
        <v>2384</v>
      </c>
      <c r="AF315" s="2"/>
      <c r="AG315" s="2"/>
      <c r="AH315" s="2"/>
      <c r="AI315" s="2"/>
    </row>
    <row r="316" spans="1:35">
      <c r="A316" s="2" t="s">
        <v>2375</v>
      </c>
      <c r="B316" s="2" t="s">
        <v>2512</v>
      </c>
      <c r="C316" s="2" t="s">
        <v>37</v>
      </c>
      <c r="D316" s="2" t="s">
        <v>54</v>
      </c>
      <c r="E316" s="2" t="s">
        <v>163</v>
      </c>
      <c r="F316" s="2" t="s">
        <v>2513</v>
      </c>
      <c r="G316" s="15">
        <v>4093977</v>
      </c>
      <c r="H316" s="2">
        <v>8</v>
      </c>
      <c r="I316" s="2" t="s">
        <v>313</v>
      </c>
      <c r="J316" s="2" t="s">
        <v>2378</v>
      </c>
      <c r="K316" s="2">
        <v>-34.698001820000002</v>
      </c>
      <c r="L316" s="2">
        <v>-58.469826300000001</v>
      </c>
      <c r="M316" s="32">
        <v>43075</v>
      </c>
      <c r="N316" s="32">
        <v>42943</v>
      </c>
      <c r="O316" s="2">
        <v>1.5</v>
      </c>
      <c r="P316" s="2">
        <v>100</v>
      </c>
      <c r="Q316" s="2" t="s">
        <v>2514</v>
      </c>
      <c r="R316" s="2" t="s">
        <v>2515</v>
      </c>
      <c r="S316" s="2"/>
      <c r="T316" s="2"/>
      <c r="U316" s="2" t="s">
        <v>2329</v>
      </c>
      <c r="V316" s="2">
        <v>2017</v>
      </c>
      <c r="W316" s="2" t="s">
        <v>227</v>
      </c>
      <c r="X316" s="2" t="s">
        <v>2516</v>
      </c>
      <c r="Y316" s="2">
        <v>30712463887</v>
      </c>
      <c r="Z316" s="2" t="s">
        <v>2038</v>
      </c>
      <c r="AA316" s="2"/>
      <c r="AB316" s="2"/>
      <c r="AC316" s="2"/>
      <c r="AD316" s="2"/>
      <c r="AE316" s="2" t="s">
        <v>2384</v>
      </c>
      <c r="AF316" s="2"/>
      <c r="AG316" s="2"/>
      <c r="AH316" s="2"/>
      <c r="AI316" s="2"/>
    </row>
    <row r="317" spans="1:35">
      <c r="A317" s="2" t="s">
        <v>2375</v>
      </c>
      <c r="B317" s="2" t="s">
        <v>2517</v>
      </c>
      <c r="C317" s="2" t="s">
        <v>37</v>
      </c>
      <c r="D317" s="2" t="s">
        <v>54</v>
      </c>
      <c r="E317" s="2" t="s">
        <v>163</v>
      </c>
      <c r="F317" s="2" t="s">
        <v>2518</v>
      </c>
      <c r="G317" s="15">
        <v>1875949</v>
      </c>
      <c r="H317" s="2">
        <v>8</v>
      </c>
      <c r="I317" s="2" t="s">
        <v>313</v>
      </c>
      <c r="J317" s="2" t="s">
        <v>2378</v>
      </c>
      <c r="K317" s="2">
        <v>-34.698001820000002</v>
      </c>
      <c r="L317" s="2">
        <v>-58.469826300000001</v>
      </c>
      <c r="M317" s="32">
        <v>42970</v>
      </c>
      <c r="N317" s="32">
        <v>43060</v>
      </c>
      <c r="O317" s="2">
        <v>3</v>
      </c>
      <c r="P317" s="2">
        <v>100</v>
      </c>
      <c r="Q317" s="2" t="s">
        <v>2519</v>
      </c>
      <c r="R317" s="2" t="s">
        <v>2520</v>
      </c>
      <c r="S317" s="2" t="s">
        <v>2521</v>
      </c>
      <c r="T317" s="2" t="s">
        <v>2522</v>
      </c>
      <c r="U317" s="2" t="s">
        <v>2404</v>
      </c>
      <c r="V317" s="2">
        <v>2017</v>
      </c>
      <c r="W317" s="2" t="s">
        <v>227</v>
      </c>
      <c r="X317" s="2" t="s">
        <v>2523</v>
      </c>
      <c r="Y317" s="2">
        <v>30714763098</v>
      </c>
      <c r="Z317" s="2" t="s">
        <v>2038</v>
      </c>
      <c r="AA317" s="2"/>
      <c r="AB317" s="2"/>
      <c r="AC317" s="2"/>
      <c r="AD317" s="2"/>
      <c r="AE317" s="2" t="s">
        <v>2384</v>
      </c>
      <c r="AF317" s="2"/>
      <c r="AG317" s="2"/>
      <c r="AH317" s="2"/>
      <c r="AI317" s="2"/>
    </row>
    <row r="318" spans="1:35">
      <c r="A318" s="2" t="s">
        <v>2375</v>
      </c>
      <c r="B318" s="2" t="s">
        <v>2524</v>
      </c>
      <c r="C318" s="2" t="s">
        <v>37</v>
      </c>
      <c r="D318" s="2" t="s">
        <v>54</v>
      </c>
      <c r="E318" s="2" t="s">
        <v>163</v>
      </c>
      <c r="F318" s="2" t="s">
        <v>2525</v>
      </c>
      <c r="G318" s="15">
        <v>1283329</v>
      </c>
      <c r="H318" s="2">
        <v>8</v>
      </c>
      <c r="I318" s="2" t="s">
        <v>313</v>
      </c>
      <c r="J318" s="2" t="s">
        <v>2378</v>
      </c>
      <c r="K318" s="2">
        <v>-34.698001820000002</v>
      </c>
      <c r="L318" s="2">
        <v>-58.469826300000001</v>
      </c>
      <c r="M318" s="32">
        <v>42901</v>
      </c>
      <c r="N318" s="32">
        <v>42931</v>
      </c>
      <c r="O318" s="2">
        <v>1</v>
      </c>
      <c r="P318" s="2">
        <v>100</v>
      </c>
      <c r="Q318" s="2"/>
      <c r="R318" s="2"/>
      <c r="S318" s="2"/>
      <c r="T318" s="2"/>
      <c r="U318" s="2" t="s">
        <v>2382</v>
      </c>
      <c r="V318" s="2">
        <v>2017</v>
      </c>
      <c r="W318" s="2" t="s">
        <v>227</v>
      </c>
      <c r="X318" s="2" t="s">
        <v>2526</v>
      </c>
      <c r="Y318" s="2">
        <v>30657249765</v>
      </c>
      <c r="Z318" s="2" t="s">
        <v>2038</v>
      </c>
      <c r="AA318" s="2"/>
      <c r="AB318" s="2"/>
      <c r="AC318" s="2"/>
      <c r="AD318" s="2"/>
      <c r="AE318" s="2" t="s">
        <v>2384</v>
      </c>
      <c r="AF318" s="2"/>
      <c r="AG318" s="2"/>
      <c r="AH318" s="2"/>
      <c r="AI318" s="2"/>
    </row>
    <row r="319" spans="1:35">
      <c r="A319" s="2" t="s">
        <v>2375</v>
      </c>
      <c r="B319" s="2" t="s">
        <v>2527</v>
      </c>
      <c r="C319" s="2" t="s">
        <v>37</v>
      </c>
      <c r="D319" s="2" t="s">
        <v>54</v>
      </c>
      <c r="E319" s="2" t="s">
        <v>163</v>
      </c>
      <c r="F319" s="2" t="s">
        <v>2528</v>
      </c>
      <c r="G319" s="15">
        <v>2615466</v>
      </c>
      <c r="H319" s="2">
        <v>8</v>
      </c>
      <c r="I319" s="2" t="s">
        <v>313</v>
      </c>
      <c r="J319" s="2" t="s">
        <v>2378</v>
      </c>
      <c r="K319" s="2">
        <v>-34.698001820000002</v>
      </c>
      <c r="L319" s="2">
        <v>-58.469826300000001</v>
      </c>
      <c r="M319" s="32">
        <v>43015</v>
      </c>
      <c r="N319" s="32">
        <v>42976</v>
      </c>
      <c r="O319" s="2">
        <v>1.6</v>
      </c>
      <c r="P319" s="2">
        <v>100</v>
      </c>
      <c r="Q319" s="2" t="s">
        <v>2529</v>
      </c>
      <c r="R319" s="2" t="s">
        <v>2530</v>
      </c>
      <c r="S319" s="2" t="s">
        <v>2531</v>
      </c>
      <c r="T319" s="2" t="s">
        <v>2532</v>
      </c>
      <c r="U319" s="2" t="s">
        <v>2490</v>
      </c>
      <c r="V319" s="2">
        <v>2017</v>
      </c>
      <c r="W319" s="2" t="s">
        <v>227</v>
      </c>
      <c r="X319" s="2" t="s">
        <v>2533</v>
      </c>
      <c r="Y319" s="2">
        <v>30715288318</v>
      </c>
      <c r="Z319" s="2" t="s">
        <v>2038</v>
      </c>
      <c r="AA319" s="2"/>
      <c r="AB319" s="2"/>
      <c r="AC319" s="2"/>
      <c r="AD319" s="2"/>
      <c r="AE319" s="2" t="s">
        <v>2384</v>
      </c>
      <c r="AF319" s="2"/>
      <c r="AG319" s="2"/>
      <c r="AH319" s="2"/>
      <c r="AI319" s="2"/>
    </row>
    <row r="320" spans="1:35">
      <c r="A320" s="2" t="s">
        <v>2375</v>
      </c>
      <c r="B320" s="2" t="s">
        <v>2534</v>
      </c>
      <c r="C320" s="2" t="s">
        <v>37</v>
      </c>
      <c r="D320" s="2" t="s">
        <v>54</v>
      </c>
      <c r="E320" s="2" t="s">
        <v>163</v>
      </c>
      <c r="F320" s="2" t="s">
        <v>2535</v>
      </c>
      <c r="G320" s="15">
        <v>7346340</v>
      </c>
      <c r="H320" s="2">
        <v>8</v>
      </c>
      <c r="I320" s="2" t="s">
        <v>313</v>
      </c>
      <c r="J320" s="2" t="s">
        <v>2378</v>
      </c>
      <c r="K320" s="2">
        <v>-34.698001820000002</v>
      </c>
      <c r="L320" s="2">
        <v>-58.469826300000001</v>
      </c>
      <c r="M320" s="32">
        <v>42901</v>
      </c>
      <c r="N320" s="32">
        <v>42931</v>
      </c>
      <c r="O320" s="2">
        <v>1</v>
      </c>
      <c r="P320" s="2">
        <v>100</v>
      </c>
      <c r="Q320" s="2" t="s">
        <v>2536</v>
      </c>
      <c r="R320" s="2" t="s">
        <v>2537</v>
      </c>
      <c r="S320" s="2"/>
      <c r="T320" s="2"/>
      <c r="U320" s="2" t="s">
        <v>2382</v>
      </c>
      <c r="V320" s="2">
        <v>2017</v>
      </c>
      <c r="W320" s="2" t="s">
        <v>227</v>
      </c>
      <c r="X320" s="2" t="s">
        <v>2538</v>
      </c>
      <c r="Y320" s="2">
        <v>30657249765</v>
      </c>
      <c r="Z320" s="2" t="s">
        <v>2038</v>
      </c>
      <c r="AA320" s="2"/>
      <c r="AB320" s="2"/>
      <c r="AC320" s="2"/>
      <c r="AD320" s="2"/>
      <c r="AE320" s="2" t="s">
        <v>2384</v>
      </c>
      <c r="AF320" s="2"/>
      <c r="AG320" s="2"/>
      <c r="AH320" s="2"/>
      <c r="AI320" s="2"/>
    </row>
    <row r="321" spans="1:35">
      <c r="A321" s="2" t="s">
        <v>2375</v>
      </c>
      <c r="B321" s="2" t="s">
        <v>2539</v>
      </c>
      <c r="C321" s="2" t="s">
        <v>37</v>
      </c>
      <c r="D321" s="2" t="s">
        <v>54</v>
      </c>
      <c r="E321" s="2" t="s">
        <v>163</v>
      </c>
      <c r="F321" s="2" t="s">
        <v>2540</v>
      </c>
      <c r="G321" s="15">
        <v>1649652</v>
      </c>
      <c r="H321" s="2">
        <v>8</v>
      </c>
      <c r="I321" s="2" t="s">
        <v>313</v>
      </c>
      <c r="J321" s="2" t="s">
        <v>2378</v>
      </c>
      <c r="K321" s="2">
        <v>-34.698001820000002</v>
      </c>
      <c r="L321" s="2">
        <v>-58.469826300000001</v>
      </c>
      <c r="M321" s="32">
        <v>43046</v>
      </c>
      <c r="N321" s="32">
        <v>43016</v>
      </c>
      <c r="O321" s="2">
        <v>1</v>
      </c>
      <c r="P321" s="2">
        <v>100</v>
      </c>
      <c r="Q321" s="2" t="s">
        <v>2541</v>
      </c>
      <c r="R321" s="2" t="s">
        <v>2542</v>
      </c>
      <c r="S321" s="2" t="s">
        <v>2543</v>
      </c>
      <c r="T321" s="2" t="s">
        <v>2544</v>
      </c>
      <c r="U321" s="2" t="s">
        <v>2545</v>
      </c>
      <c r="V321" s="2">
        <v>2017</v>
      </c>
      <c r="W321" s="2" t="s">
        <v>227</v>
      </c>
      <c r="X321" s="2" t="s">
        <v>2546</v>
      </c>
      <c r="Y321" s="2">
        <v>30552340090</v>
      </c>
      <c r="Z321" s="2" t="s">
        <v>2038</v>
      </c>
      <c r="AA321" s="2"/>
      <c r="AB321" s="2"/>
      <c r="AC321" s="2"/>
      <c r="AD321" s="2"/>
      <c r="AE321" s="2" t="s">
        <v>2384</v>
      </c>
      <c r="AF321" s="2"/>
      <c r="AG321" s="2"/>
      <c r="AH321" s="2"/>
      <c r="AI321" s="2"/>
    </row>
    <row r="322" spans="1:35">
      <c r="A322" s="2" t="s">
        <v>2375</v>
      </c>
      <c r="B322" s="2" t="s">
        <v>2547</v>
      </c>
      <c r="C322" s="2" t="s">
        <v>37</v>
      </c>
      <c r="D322" s="2" t="s">
        <v>54</v>
      </c>
      <c r="E322" s="2" t="s">
        <v>163</v>
      </c>
      <c r="F322" s="2" t="s">
        <v>2548</v>
      </c>
      <c r="G322" s="15">
        <v>994435</v>
      </c>
      <c r="H322" s="2">
        <v>8</v>
      </c>
      <c r="I322" s="2" t="s">
        <v>313</v>
      </c>
      <c r="J322" s="2" t="s">
        <v>2378</v>
      </c>
      <c r="K322" s="2">
        <v>-34.698001820000002</v>
      </c>
      <c r="L322" s="2">
        <v>-58.469826300000001</v>
      </c>
      <c r="M322" s="32">
        <v>42902</v>
      </c>
      <c r="N322" s="32">
        <v>43046</v>
      </c>
      <c r="O322" s="2">
        <v>1</v>
      </c>
      <c r="P322" s="2">
        <v>100</v>
      </c>
      <c r="Q322" s="2" t="s">
        <v>2549</v>
      </c>
      <c r="R322" s="2" t="s">
        <v>2550</v>
      </c>
      <c r="S322" s="2"/>
      <c r="T322" s="2"/>
      <c r="U322" s="2" t="s">
        <v>2382</v>
      </c>
      <c r="V322" s="2">
        <v>2017</v>
      </c>
      <c r="W322" s="2" t="s">
        <v>227</v>
      </c>
      <c r="X322" s="2" t="s">
        <v>2551</v>
      </c>
      <c r="Y322" s="2">
        <v>30657249765</v>
      </c>
      <c r="Z322" s="2" t="s">
        <v>2038</v>
      </c>
      <c r="AA322" s="2"/>
      <c r="AB322" s="2"/>
      <c r="AC322" s="2"/>
      <c r="AD322" s="2"/>
      <c r="AE322" s="2" t="s">
        <v>2384</v>
      </c>
      <c r="AF322" s="2"/>
      <c r="AG322" s="2"/>
      <c r="AH322" s="2"/>
      <c r="AI322" s="2"/>
    </row>
    <row r="323" spans="1:35">
      <c r="A323" s="2" t="s">
        <v>2375</v>
      </c>
      <c r="B323" s="2" t="s">
        <v>2552</v>
      </c>
      <c r="C323" s="2" t="s">
        <v>37</v>
      </c>
      <c r="D323" s="2" t="s">
        <v>54</v>
      </c>
      <c r="E323" s="2" t="s">
        <v>163</v>
      </c>
      <c r="F323" s="2" t="s">
        <v>2553</v>
      </c>
      <c r="G323" s="15">
        <v>3578479</v>
      </c>
      <c r="H323" s="2">
        <v>8</v>
      </c>
      <c r="I323" s="2" t="s">
        <v>313</v>
      </c>
      <c r="J323" s="2" t="s">
        <v>2378</v>
      </c>
      <c r="K323" s="2">
        <v>-34.698001820000002</v>
      </c>
      <c r="L323" s="2">
        <v>-58.469826300000001</v>
      </c>
      <c r="M323" s="32">
        <v>42923</v>
      </c>
      <c r="N323" s="32">
        <v>43047</v>
      </c>
      <c r="O323" s="2">
        <v>1</v>
      </c>
      <c r="P323" s="2">
        <v>100</v>
      </c>
      <c r="Q323" s="2" t="s">
        <v>2554</v>
      </c>
      <c r="R323" s="2" t="s">
        <v>2555</v>
      </c>
      <c r="S323" s="2" t="s">
        <v>2556</v>
      </c>
      <c r="T323" s="2" t="s">
        <v>2557</v>
      </c>
      <c r="U323" s="2" t="s">
        <v>2510</v>
      </c>
      <c r="V323" s="2">
        <v>2017</v>
      </c>
      <c r="W323" s="2" t="s">
        <v>227</v>
      </c>
      <c r="X323" s="2" t="s">
        <v>2558</v>
      </c>
      <c r="Y323" s="2">
        <v>33714510679</v>
      </c>
      <c r="Z323" s="2" t="s">
        <v>2038</v>
      </c>
      <c r="AA323" s="2"/>
      <c r="AB323" s="2"/>
      <c r="AC323" s="2"/>
      <c r="AD323" s="2"/>
      <c r="AE323" s="2" t="s">
        <v>2384</v>
      </c>
      <c r="AF323" s="2"/>
      <c r="AG323" s="2"/>
      <c r="AH323" s="2"/>
      <c r="AI323" s="2"/>
    </row>
    <row r="324" spans="1:35">
      <c r="A324" s="2" t="s">
        <v>2375</v>
      </c>
      <c r="B324" s="2" t="s">
        <v>2559</v>
      </c>
      <c r="C324" s="2" t="s">
        <v>37</v>
      </c>
      <c r="D324" s="2" t="s">
        <v>54</v>
      </c>
      <c r="E324" s="2" t="s">
        <v>163</v>
      </c>
      <c r="F324" s="2" t="s">
        <v>2560</v>
      </c>
      <c r="G324" s="15">
        <v>3659055</v>
      </c>
      <c r="H324" s="2">
        <v>8</v>
      </c>
      <c r="I324" s="2" t="s">
        <v>313</v>
      </c>
      <c r="J324" s="2" t="s">
        <v>2378</v>
      </c>
      <c r="K324" s="2">
        <v>-34.698001820000002</v>
      </c>
      <c r="L324" s="2">
        <v>-58.469826300000001</v>
      </c>
      <c r="M324" s="32">
        <v>42923</v>
      </c>
      <c r="N324" s="32">
        <v>42894</v>
      </c>
      <c r="O324" s="2">
        <v>1</v>
      </c>
      <c r="P324" s="2">
        <v>100</v>
      </c>
      <c r="Q324" s="2" t="s">
        <v>2561</v>
      </c>
      <c r="R324" s="2"/>
      <c r="S324" s="2"/>
      <c r="T324" s="2"/>
      <c r="U324" s="2" t="s">
        <v>2562</v>
      </c>
      <c r="V324" s="2">
        <v>2017</v>
      </c>
      <c r="W324" s="2" t="s">
        <v>227</v>
      </c>
      <c r="X324" s="2" t="s">
        <v>2563</v>
      </c>
      <c r="Y324" s="2">
        <v>20182721094</v>
      </c>
      <c r="Z324" s="2" t="s">
        <v>2038</v>
      </c>
      <c r="AA324" s="2"/>
      <c r="AB324" s="2"/>
      <c r="AC324" s="2"/>
      <c r="AD324" s="2"/>
      <c r="AE324" s="2" t="s">
        <v>2384</v>
      </c>
      <c r="AF324" s="2"/>
      <c r="AG324" s="2"/>
      <c r="AH324" s="2"/>
      <c r="AI324" s="2"/>
    </row>
    <row r="325" spans="1:35">
      <c r="A325" s="2" t="s">
        <v>2375</v>
      </c>
      <c r="B325" s="2" t="s">
        <v>2564</v>
      </c>
      <c r="C325" s="2" t="s">
        <v>37</v>
      </c>
      <c r="D325" s="2" t="s">
        <v>54</v>
      </c>
      <c r="E325" s="2" t="s">
        <v>163</v>
      </c>
      <c r="F325" s="2" t="s">
        <v>2565</v>
      </c>
      <c r="G325" s="15">
        <v>931469</v>
      </c>
      <c r="H325" s="2">
        <v>8</v>
      </c>
      <c r="I325" s="2" t="s">
        <v>313</v>
      </c>
      <c r="J325" s="2" t="s">
        <v>2378</v>
      </c>
      <c r="K325" s="2">
        <v>-34.698001820000002</v>
      </c>
      <c r="L325" s="2">
        <v>-58.469826300000001</v>
      </c>
      <c r="M325" s="32">
        <v>42912</v>
      </c>
      <c r="N325" s="32">
        <v>43046</v>
      </c>
      <c r="O325" s="2">
        <v>0.5</v>
      </c>
      <c r="P325" s="2">
        <v>100</v>
      </c>
      <c r="Q325" s="2" t="s">
        <v>2566</v>
      </c>
      <c r="R325" s="2" t="s">
        <v>2567</v>
      </c>
      <c r="S325" s="2"/>
      <c r="T325" s="2"/>
      <c r="U325" s="2" t="s">
        <v>2568</v>
      </c>
      <c r="V325" s="2">
        <v>2017</v>
      </c>
      <c r="W325" s="2" t="s">
        <v>227</v>
      </c>
      <c r="X325" s="2" t="s">
        <v>2569</v>
      </c>
      <c r="Y325" s="2">
        <v>30707902341</v>
      </c>
      <c r="Z325" s="2" t="s">
        <v>2038</v>
      </c>
      <c r="AA325" s="2"/>
      <c r="AB325" s="2"/>
      <c r="AC325" s="2"/>
      <c r="AD325" s="2"/>
      <c r="AE325" s="2" t="s">
        <v>2384</v>
      </c>
      <c r="AF325" s="2"/>
      <c r="AG325" s="2"/>
      <c r="AH325" s="2"/>
      <c r="AI325" s="2"/>
    </row>
    <row r="326" spans="1:35">
      <c r="A326" s="2" t="s">
        <v>2375</v>
      </c>
      <c r="B326" s="2" t="s">
        <v>2570</v>
      </c>
      <c r="C326" s="2" t="s">
        <v>37</v>
      </c>
      <c r="D326" s="2" t="s">
        <v>54</v>
      </c>
      <c r="E326" s="2" t="s">
        <v>163</v>
      </c>
      <c r="F326" s="2" t="s">
        <v>2571</v>
      </c>
      <c r="G326" s="15">
        <v>227617</v>
      </c>
      <c r="H326" s="2">
        <v>8</v>
      </c>
      <c r="I326" s="2" t="s">
        <v>313</v>
      </c>
      <c r="J326" s="2" t="s">
        <v>2378</v>
      </c>
      <c r="K326" s="2">
        <v>-34.698001820000002</v>
      </c>
      <c r="L326" s="2">
        <v>-58.469826300000001</v>
      </c>
      <c r="M326" s="32">
        <v>42923</v>
      </c>
      <c r="N326" s="32">
        <v>42943</v>
      </c>
      <c r="O326" s="2">
        <v>0.5</v>
      </c>
      <c r="P326" s="2">
        <v>100</v>
      </c>
      <c r="Q326" s="2" t="s">
        <v>2572</v>
      </c>
      <c r="R326" s="2" t="s">
        <v>2573</v>
      </c>
      <c r="S326" s="2"/>
      <c r="T326" s="2"/>
      <c r="U326" s="2" t="s">
        <v>2510</v>
      </c>
      <c r="V326" s="2">
        <v>2017</v>
      </c>
      <c r="W326" s="2" t="s">
        <v>227</v>
      </c>
      <c r="X326" s="2" t="s">
        <v>2574</v>
      </c>
      <c r="Y326" s="2">
        <v>33714510679</v>
      </c>
      <c r="Z326" s="2" t="s">
        <v>2038</v>
      </c>
      <c r="AA326" s="2"/>
      <c r="AB326" s="2"/>
      <c r="AC326" s="2"/>
      <c r="AD326" s="2"/>
      <c r="AE326" s="2" t="s">
        <v>2384</v>
      </c>
      <c r="AF326" s="2"/>
      <c r="AG326" s="2"/>
      <c r="AH326" s="2"/>
      <c r="AI326" s="2"/>
    </row>
    <row r="327" spans="1:35">
      <c r="A327" s="2" t="s">
        <v>2375</v>
      </c>
      <c r="B327" s="2" t="s">
        <v>2575</v>
      </c>
      <c r="C327" s="2" t="s">
        <v>37</v>
      </c>
      <c r="D327" s="2" t="s">
        <v>54</v>
      </c>
      <c r="E327" s="2" t="s">
        <v>163</v>
      </c>
      <c r="F327" s="2" t="s">
        <v>2576</v>
      </c>
      <c r="G327" s="15">
        <v>1782915</v>
      </c>
      <c r="H327" s="2">
        <v>8</v>
      </c>
      <c r="I327" s="2" t="s">
        <v>313</v>
      </c>
      <c r="J327" s="2" t="s">
        <v>2378</v>
      </c>
      <c r="K327" s="2">
        <v>-34.698001820000002</v>
      </c>
      <c r="L327" s="2">
        <v>-58.469826300000001</v>
      </c>
      <c r="M327" s="32">
        <v>43076</v>
      </c>
      <c r="N327" s="32">
        <v>43047</v>
      </c>
      <c r="O327" s="2">
        <v>1</v>
      </c>
      <c r="P327" s="2">
        <v>100</v>
      </c>
      <c r="Q327" s="2"/>
      <c r="R327" s="2"/>
      <c r="S327" s="2"/>
      <c r="T327" s="2"/>
      <c r="U327" s="2" t="s">
        <v>2577</v>
      </c>
      <c r="V327" s="2">
        <v>2017</v>
      </c>
      <c r="W327" s="2" t="s">
        <v>227</v>
      </c>
      <c r="X327" s="2" t="s">
        <v>2578</v>
      </c>
      <c r="Y327" s="2">
        <v>30567789000</v>
      </c>
      <c r="Z327" s="2" t="s">
        <v>2038</v>
      </c>
      <c r="AA327" s="2"/>
      <c r="AB327" s="2"/>
      <c r="AC327" s="2"/>
      <c r="AD327" s="2"/>
      <c r="AE327" s="2" t="s">
        <v>2384</v>
      </c>
      <c r="AF327" s="2"/>
      <c r="AG327" s="2"/>
      <c r="AH327" s="2"/>
      <c r="AI327" s="2"/>
    </row>
    <row r="328" spans="1:35">
      <c r="A328" s="2" t="s">
        <v>2375</v>
      </c>
      <c r="B328" s="2" t="s">
        <v>2579</v>
      </c>
      <c r="C328" s="2" t="s">
        <v>37</v>
      </c>
      <c r="D328" s="2" t="s">
        <v>54</v>
      </c>
      <c r="E328" s="2" t="s">
        <v>163</v>
      </c>
      <c r="F328" s="2" t="s">
        <v>2580</v>
      </c>
      <c r="G328" s="15">
        <v>2272672</v>
      </c>
      <c r="H328" s="2">
        <v>8</v>
      </c>
      <c r="I328" s="2" t="s">
        <v>313</v>
      </c>
      <c r="J328" s="2" t="s">
        <v>2378</v>
      </c>
      <c r="K328" s="2">
        <v>-34.698001820000002</v>
      </c>
      <c r="L328" s="2">
        <v>-58.469826300000001</v>
      </c>
      <c r="M328" s="32">
        <v>42937</v>
      </c>
      <c r="N328" s="32">
        <v>42967</v>
      </c>
      <c r="O328" s="2">
        <v>1</v>
      </c>
      <c r="P328" s="2">
        <v>100</v>
      </c>
      <c r="Q328" s="2" t="s">
        <v>2581</v>
      </c>
      <c r="R328" s="2" t="s">
        <v>2582</v>
      </c>
      <c r="S328" s="2" t="s">
        <v>2583</v>
      </c>
      <c r="T328" s="2"/>
      <c r="U328" s="2" t="s">
        <v>2397</v>
      </c>
      <c r="V328" s="2">
        <v>2017</v>
      </c>
      <c r="W328" s="2" t="s">
        <v>227</v>
      </c>
      <c r="X328" s="2" t="s">
        <v>2584</v>
      </c>
      <c r="Y328" s="2">
        <v>30714746371</v>
      </c>
      <c r="Z328" s="2" t="s">
        <v>2038</v>
      </c>
      <c r="AA328" s="2"/>
      <c r="AB328" s="2"/>
      <c r="AC328" s="2"/>
      <c r="AD328" s="2"/>
      <c r="AE328" s="2" t="s">
        <v>2384</v>
      </c>
      <c r="AF328" s="2"/>
      <c r="AG328" s="2"/>
      <c r="AH328" s="2"/>
      <c r="AI328" s="2"/>
    </row>
    <row r="329" spans="1:35">
      <c r="A329" s="2" t="s">
        <v>2375</v>
      </c>
      <c r="B329" s="2" t="s">
        <v>2585</v>
      </c>
      <c r="C329" s="2" t="s">
        <v>37</v>
      </c>
      <c r="D329" s="2" t="s">
        <v>54</v>
      </c>
      <c r="E329" s="2" t="s">
        <v>163</v>
      </c>
      <c r="F329" s="2" t="s">
        <v>2586</v>
      </c>
      <c r="G329" s="15">
        <v>840030</v>
      </c>
      <c r="H329" s="2">
        <v>8</v>
      </c>
      <c r="I329" s="2" t="s">
        <v>313</v>
      </c>
      <c r="J329" s="2" t="s">
        <v>2378</v>
      </c>
      <c r="K329" s="2">
        <v>-34.698001820000002</v>
      </c>
      <c r="L329" s="2">
        <v>-58.469826300000001</v>
      </c>
      <c r="M329" s="32">
        <v>42902</v>
      </c>
      <c r="N329" s="32">
        <v>42742</v>
      </c>
      <c r="O329" s="2">
        <v>0.5</v>
      </c>
      <c r="P329" s="2">
        <v>100</v>
      </c>
      <c r="Q329" s="2"/>
      <c r="R329" s="2"/>
      <c r="S329" s="2"/>
      <c r="T329" s="2"/>
      <c r="U329" s="2" t="s">
        <v>2587</v>
      </c>
      <c r="V329" s="2">
        <v>2017</v>
      </c>
      <c r="W329" s="2" t="s">
        <v>227</v>
      </c>
      <c r="X329" s="2" t="s">
        <v>2588</v>
      </c>
      <c r="Y329" s="2">
        <v>30708288353</v>
      </c>
      <c r="Z329" s="2" t="s">
        <v>2038</v>
      </c>
      <c r="AA329" s="2"/>
      <c r="AB329" s="2"/>
      <c r="AC329" s="2"/>
      <c r="AD329" s="2"/>
      <c r="AE329" s="2" t="s">
        <v>2384</v>
      </c>
      <c r="AF329" s="2"/>
      <c r="AG329" s="2"/>
      <c r="AH329" s="2"/>
      <c r="AI329" s="2"/>
    </row>
    <row r="330" spans="1:35">
      <c r="A330" s="2" t="s">
        <v>2589</v>
      </c>
      <c r="B330" s="2" t="s">
        <v>2590</v>
      </c>
      <c r="C330" s="2" t="s">
        <v>37</v>
      </c>
      <c r="D330" s="2" t="s">
        <v>54</v>
      </c>
      <c r="E330" s="2" t="s">
        <v>2591</v>
      </c>
      <c r="F330" s="2" t="s">
        <v>2592</v>
      </c>
      <c r="G330" s="15">
        <v>34736770</v>
      </c>
      <c r="H330" s="2">
        <v>4</v>
      </c>
      <c r="I330" s="2" t="s">
        <v>349</v>
      </c>
      <c r="J330" s="2" t="s">
        <v>2593</v>
      </c>
      <c r="K330" s="2">
        <v>-34.632134999999998</v>
      </c>
      <c r="L330" s="2">
        <v>-58.362470999999999</v>
      </c>
      <c r="M330" s="32">
        <v>42740</v>
      </c>
      <c r="N330" s="32">
        <v>42747</v>
      </c>
      <c r="O330" s="2">
        <v>0</v>
      </c>
      <c r="P330" s="2">
        <v>100</v>
      </c>
      <c r="Q330" s="2" t="s">
        <v>2594</v>
      </c>
      <c r="R330" s="2"/>
      <c r="S330" s="2"/>
      <c r="T330" s="2"/>
      <c r="U330" s="2" t="s">
        <v>2595</v>
      </c>
      <c r="V330" s="2">
        <v>2016</v>
      </c>
      <c r="W330" s="2"/>
      <c r="X330" s="2"/>
      <c r="Y330" s="2">
        <v>30708802812</v>
      </c>
      <c r="Z330" s="2"/>
      <c r="AA330" s="2"/>
      <c r="AB330" s="2" t="s">
        <v>48</v>
      </c>
      <c r="AC330" s="2"/>
      <c r="AD330" s="2"/>
      <c r="AE330" s="2" t="s">
        <v>2596</v>
      </c>
      <c r="AF330" s="2" t="s">
        <v>2597</v>
      </c>
      <c r="AG330" s="2"/>
      <c r="AH330" s="2"/>
      <c r="AI330" s="2"/>
    </row>
    <row r="331" spans="1:35">
      <c r="A331" s="2" t="s">
        <v>2375</v>
      </c>
      <c r="B331" s="2" t="s">
        <v>2598</v>
      </c>
      <c r="C331" s="2" t="s">
        <v>37</v>
      </c>
      <c r="D331" s="2" t="s">
        <v>54</v>
      </c>
      <c r="E331" s="2" t="s">
        <v>163</v>
      </c>
      <c r="F331" s="2" t="s">
        <v>2599</v>
      </c>
      <c r="G331" s="15">
        <v>1436125</v>
      </c>
      <c r="H331" s="2">
        <v>8</v>
      </c>
      <c r="I331" s="2" t="s">
        <v>313</v>
      </c>
      <c r="J331" s="2" t="s">
        <v>2378</v>
      </c>
      <c r="K331" s="2">
        <v>-34.698001820000002</v>
      </c>
      <c r="L331" s="2">
        <v>-58.469826300000001</v>
      </c>
      <c r="M331" s="32">
        <v>42902</v>
      </c>
      <c r="N331" s="32">
        <v>42932</v>
      </c>
      <c r="O331" s="2">
        <v>1</v>
      </c>
      <c r="P331" s="2">
        <v>100</v>
      </c>
      <c r="Q331" s="2"/>
      <c r="R331" s="2"/>
      <c r="S331" s="2"/>
      <c r="T331" s="2"/>
      <c r="U331" s="2" t="s">
        <v>2587</v>
      </c>
      <c r="V331" s="2">
        <v>2017</v>
      </c>
      <c r="W331" s="2" t="s">
        <v>227</v>
      </c>
      <c r="X331" s="2" t="s">
        <v>2600</v>
      </c>
      <c r="Y331" s="2">
        <v>30708288353</v>
      </c>
      <c r="Z331" s="2" t="s">
        <v>2038</v>
      </c>
      <c r="AA331" s="2"/>
      <c r="AB331" s="2"/>
      <c r="AC331" s="2"/>
      <c r="AD331" s="2"/>
      <c r="AE331" s="2" t="s">
        <v>2384</v>
      </c>
      <c r="AF331" s="2"/>
      <c r="AG331" s="2"/>
      <c r="AH331" s="2"/>
      <c r="AI331" s="2"/>
    </row>
    <row r="332" spans="1:35">
      <c r="A332" s="2" t="s">
        <v>2601</v>
      </c>
      <c r="B332" s="2" t="s">
        <v>2602</v>
      </c>
      <c r="C332" s="2" t="s">
        <v>37</v>
      </c>
      <c r="D332" s="2" t="s">
        <v>54</v>
      </c>
      <c r="E332" s="2" t="s">
        <v>2591</v>
      </c>
      <c r="F332" s="2" t="s">
        <v>2603</v>
      </c>
      <c r="G332" s="15">
        <v>5818288</v>
      </c>
      <c r="H332" s="2">
        <v>4</v>
      </c>
      <c r="I332" s="2" t="s">
        <v>366</v>
      </c>
      <c r="J332" s="2"/>
      <c r="K332" s="2">
        <v>-34.637785000000001</v>
      </c>
      <c r="L332" s="2">
        <v>-58.407378999999999</v>
      </c>
      <c r="M332" s="32">
        <v>42742</v>
      </c>
      <c r="N332" s="32">
        <v>42743</v>
      </c>
      <c r="O332" s="2">
        <v>0</v>
      </c>
      <c r="P332" s="2">
        <v>100</v>
      </c>
      <c r="Q332" s="2" t="s">
        <v>2604</v>
      </c>
      <c r="R332" s="2"/>
      <c r="S332" s="2"/>
      <c r="T332" s="2"/>
      <c r="U332" s="2" t="s">
        <v>2605</v>
      </c>
      <c r="V332" s="2">
        <v>2016</v>
      </c>
      <c r="W332" s="2"/>
      <c r="X332" s="2"/>
      <c r="Y332" s="2">
        <v>30631453461</v>
      </c>
      <c r="Z332" s="2"/>
      <c r="AA332" s="2"/>
      <c r="AB332" s="2"/>
      <c r="AC332" s="2"/>
      <c r="AD332" s="2"/>
      <c r="AE332" s="2" t="s">
        <v>2606</v>
      </c>
      <c r="AF332" s="2" t="s">
        <v>2607</v>
      </c>
      <c r="AG332" s="2"/>
      <c r="AH332" s="2"/>
      <c r="AI332" s="2"/>
    </row>
    <row r="333" spans="1:35">
      <c r="A333" s="2" t="s">
        <v>2608</v>
      </c>
      <c r="B333" s="2" t="s">
        <v>2609</v>
      </c>
      <c r="C333" s="2" t="s">
        <v>37</v>
      </c>
      <c r="D333" s="2" t="s">
        <v>54</v>
      </c>
      <c r="E333" s="2" t="s">
        <v>2591</v>
      </c>
      <c r="F333" s="2" t="s">
        <v>2610</v>
      </c>
      <c r="G333" s="15">
        <v>54446460</v>
      </c>
      <c r="H333" s="2">
        <v>10</v>
      </c>
      <c r="I333" s="2" t="s">
        <v>980</v>
      </c>
      <c r="J333" s="2"/>
      <c r="K333" s="2">
        <v>-34.619281999999998</v>
      </c>
      <c r="L333" s="2">
        <v>-58.503977999999996</v>
      </c>
      <c r="M333" s="32">
        <v>42743</v>
      </c>
      <c r="N333" s="32">
        <v>43104</v>
      </c>
      <c r="O333" s="2">
        <v>12</v>
      </c>
      <c r="P333" s="2">
        <v>100</v>
      </c>
      <c r="Q333" s="2" t="s">
        <v>2611</v>
      </c>
      <c r="R333" s="2" t="s">
        <v>2612</v>
      </c>
      <c r="S333" s="2"/>
      <c r="T333" s="2"/>
      <c r="U333" s="2" t="s">
        <v>2019</v>
      </c>
      <c r="V333" s="2">
        <v>2016</v>
      </c>
      <c r="W333" s="2"/>
      <c r="X333" s="2"/>
      <c r="Y333" s="2">
        <v>30693811860</v>
      </c>
      <c r="Z333" s="2"/>
      <c r="AA333" s="2"/>
      <c r="AB333" s="2" t="s">
        <v>48</v>
      </c>
      <c r="AC333" s="2"/>
      <c r="AD333" s="2"/>
      <c r="AE333" s="2" t="s">
        <v>2613</v>
      </c>
      <c r="AF333" s="2" t="s">
        <v>2614</v>
      </c>
      <c r="AG333" s="2"/>
      <c r="AH333" s="2"/>
      <c r="AI333" s="2"/>
    </row>
    <row r="334" spans="1:35">
      <c r="A334" s="2" t="s">
        <v>2615</v>
      </c>
      <c r="B334" s="2" t="s">
        <v>2616</v>
      </c>
      <c r="C334" s="2" t="s">
        <v>37</v>
      </c>
      <c r="D334" s="2" t="s">
        <v>54</v>
      </c>
      <c r="E334" s="2" t="s">
        <v>2591</v>
      </c>
      <c r="F334" s="2" t="s">
        <v>2617</v>
      </c>
      <c r="G334" s="15">
        <v>21748597</v>
      </c>
      <c r="H334" s="2">
        <v>1</v>
      </c>
      <c r="I334" s="2" t="s">
        <v>76</v>
      </c>
      <c r="J334" s="2"/>
      <c r="K334" s="2">
        <v>-34.599212999999999</v>
      </c>
      <c r="L334" s="2">
        <v>-58.387448999999997</v>
      </c>
      <c r="M334" s="32">
        <v>42380</v>
      </c>
      <c r="N334" s="32">
        <v>42740</v>
      </c>
      <c r="O334" s="2">
        <v>12</v>
      </c>
      <c r="P334" s="2">
        <v>100</v>
      </c>
      <c r="Q334" s="2" t="s">
        <v>2618</v>
      </c>
      <c r="R334" s="2"/>
      <c r="S334" s="2"/>
      <c r="T334" s="2"/>
      <c r="U334" s="2" t="s">
        <v>563</v>
      </c>
      <c r="V334" s="2">
        <v>2016</v>
      </c>
      <c r="W334" s="2"/>
      <c r="X334" s="2"/>
      <c r="Y334" s="2">
        <v>30575292174</v>
      </c>
      <c r="Z334" s="2"/>
      <c r="AA334" s="2"/>
      <c r="AB334" s="2" t="s">
        <v>48</v>
      </c>
      <c r="AC334" s="2"/>
      <c r="AD334" s="2"/>
      <c r="AE334" s="2" t="s">
        <v>2619</v>
      </c>
      <c r="AF334" s="2" t="s">
        <v>2620</v>
      </c>
      <c r="AG334" s="2"/>
      <c r="AH334" s="2"/>
      <c r="AI334" s="2"/>
    </row>
    <row r="335" spans="1:35">
      <c r="A335" s="2" t="s">
        <v>2621</v>
      </c>
      <c r="B335" s="2" t="s">
        <v>2622</v>
      </c>
      <c r="C335" s="2" t="s">
        <v>37</v>
      </c>
      <c r="D335" s="2" t="s">
        <v>54</v>
      </c>
      <c r="E335" s="2" t="s">
        <v>2591</v>
      </c>
      <c r="F335" s="2" t="s">
        <v>2623</v>
      </c>
      <c r="G335" s="15">
        <v>10000000</v>
      </c>
      <c r="H335" s="2">
        <v>3</v>
      </c>
      <c r="I335" s="2" t="s">
        <v>536</v>
      </c>
      <c r="J335" s="2" t="s">
        <v>2624</v>
      </c>
      <c r="K335" s="2">
        <v>-34.604609000000004</v>
      </c>
      <c r="L335" s="2">
        <v>-58.398904000000002</v>
      </c>
      <c r="M335" s="32">
        <v>42744</v>
      </c>
      <c r="N335" s="32">
        <v>43102</v>
      </c>
      <c r="O335" s="2">
        <v>12</v>
      </c>
      <c r="P335" s="2">
        <v>100</v>
      </c>
      <c r="Q335" s="2" t="s">
        <v>847</v>
      </c>
      <c r="R335" s="2"/>
      <c r="S335" s="2"/>
      <c r="T335" s="2"/>
      <c r="U335" s="2"/>
      <c r="V335" s="2">
        <v>2017</v>
      </c>
      <c r="W335" s="2"/>
      <c r="X335" s="2"/>
      <c r="Y335" s="2"/>
      <c r="Z335" s="2"/>
      <c r="AA335" s="2"/>
      <c r="AB335" s="2" t="s">
        <v>48</v>
      </c>
      <c r="AC335" s="2"/>
      <c r="AD335" s="2"/>
      <c r="AE335" s="2" t="s">
        <v>2625</v>
      </c>
      <c r="AF335" s="2"/>
      <c r="AG335" s="2"/>
      <c r="AH335" s="2"/>
      <c r="AI335" s="2"/>
    </row>
    <row r="336" spans="1:35">
      <c r="A336" s="2" t="s">
        <v>2626</v>
      </c>
      <c r="B336" s="2" t="s">
        <v>2627</v>
      </c>
      <c r="C336" s="2" t="s">
        <v>37</v>
      </c>
      <c r="D336" s="2" t="s">
        <v>54</v>
      </c>
      <c r="E336" s="2" t="s">
        <v>2591</v>
      </c>
      <c r="F336" s="2" t="s">
        <v>2628</v>
      </c>
      <c r="G336" s="15">
        <v>19313668</v>
      </c>
      <c r="H336" s="2">
        <v>15</v>
      </c>
      <c r="I336" s="2" t="s">
        <v>2629</v>
      </c>
      <c r="J336" s="2" t="s">
        <v>2630</v>
      </c>
      <c r="K336" s="2">
        <v>-34.599527999999999</v>
      </c>
      <c r="L336" s="2">
        <v>-58.438685999999997</v>
      </c>
      <c r="M336" s="32">
        <v>42740</v>
      </c>
      <c r="N336" s="32">
        <v>43059</v>
      </c>
      <c r="O336" s="2">
        <v>10</v>
      </c>
      <c r="P336" s="2">
        <v>100</v>
      </c>
      <c r="Q336" s="2" t="s">
        <v>2631</v>
      </c>
      <c r="R336" s="2"/>
      <c r="S336" s="2"/>
      <c r="T336" s="2"/>
      <c r="U336" s="2" t="s">
        <v>2632</v>
      </c>
      <c r="V336" s="2">
        <v>2016</v>
      </c>
      <c r="W336" s="2" t="s">
        <v>46</v>
      </c>
      <c r="X336" s="2" t="s">
        <v>2633</v>
      </c>
      <c r="Y336" s="2"/>
      <c r="Z336" s="2"/>
      <c r="AA336" s="2"/>
      <c r="AB336" s="2"/>
      <c r="AC336" s="2"/>
      <c r="AD336" s="2"/>
      <c r="AE336" s="2" t="s">
        <v>2634</v>
      </c>
      <c r="AF336" s="2" t="s">
        <v>2635</v>
      </c>
      <c r="AG336" s="2" t="s">
        <v>2636</v>
      </c>
      <c r="AH336" s="2"/>
      <c r="AI336" s="2"/>
    </row>
    <row r="337" spans="1:35">
      <c r="A337" s="2" t="s">
        <v>2626</v>
      </c>
      <c r="B337" s="2" t="s">
        <v>2637</v>
      </c>
      <c r="C337" s="2" t="s">
        <v>37</v>
      </c>
      <c r="D337" s="2" t="s">
        <v>54</v>
      </c>
      <c r="E337" s="2" t="s">
        <v>2591</v>
      </c>
      <c r="F337" s="2" t="s">
        <v>2638</v>
      </c>
      <c r="G337" s="15">
        <v>24174549</v>
      </c>
      <c r="H337" s="2">
        <v>5</v>
      </c>
      <c r="I337" s="2" t="s">
        <v>465</v>
      </c>
      <c r="J337" s="2" t="s">
        <v>2639</v>
      </c>
      <c r="K337" s="2">
        <v>-34.603158999999998</v>
      </c>
      <c r="L337" s="2">
        <v>-58.421171999999999</v>
      </c>
      <c r="M337" s="32">
        <v>42740</v>
      </c>
      <c r="N337" s="32">
        <v>42993</v>
      </c>
      <c r="O337" s="2">
        <v>8</v>
      </c>
      <c r="P337" s="2">
        <v>100</v>
      </c>
      <c r="Q337" s="2" t="s">
        <v>2640</v>
      </c>
      <c r="R337" s="2"/>
      <c r="S337" s="2"/>
      <c r="T337" s="2"/>
      <c r="U337" s="2" t="s">
        <v>563</v>
      </c>
      <c r="V337" s="2">
        <v>2016</v>
      </c>
      <c r="W337" s="2" t="s">
        <v>46</v>
      </c>
      <c r="X337" s="2"/>
      <c r="Y337" s="2">
        <v>30575292174</v>
      </c>
      <c r="Z337" s="2"/>
      <c r="AA337" s="2"/>
      <c r="AB337" s="2"/>
      <c r="AC337" s="2"/>
      <c r="AD337" s="2"/>
      <c r="AE337" s="2" t="s">
        <v>2634</v>
      </c>
      <c r="AF337" s="2" t="s">
        <v>2641</v>
      </c>
      <c r="AG337" s="2"/>
      <c r="AH337" s="2"/>
      <c r="AI337" s="2"/>
    </row>
    <row r="338" spans="1:35">
      <c r="A338" s="2" t="s">
        <v>2642</v>
      </c>
      <c r="B338" s="2" t="s">
        <v>2643</v>
      </c>
      <c r="C338" s="2" t="s">
        <v>37</v>
      </c>
      <c r="D338" s="2" t="s">
        <v>54</v>
      </c>
      <c r="E338" s="2" t="s">
        <v>2591</v>
      </c>
      <c r="F338" s="2" t="s">
        <v>2644</v>
      </c>
      <c r="G338" s="15">
        <v>38030890</v>
      </c>
      <c r="H338" s="2">
        <v>1</v>
      </c>
      <c r="I338" s="2" t="s">
        <v>67</v>
      </c>
      <c r="J338" s="2"/>
      <c r="K338" s="2">
        <v>-34.609144000000001</v>
      </c>
      <c r="L338" s="2">
        <v>-58.382525999999999</v>
      </c>
      <c r="M338" s="32">
        <v>42380</v>
      </c>
      <c r="N338" s="32">
        <v>42955</v>
      </c>
      <c r="O338" s="2">
        <v>19</v>
      </c>
      <c r="P338" s="2">
        <v>100</v>
      </c>
      <c r="Q338" s="2" t="s">
        <v>2645</v>
      </c>
      <c r="R338" s="2" t="s">
        <v>2646</v>
      </c>
      <c r="S338" s="2" t="s">
        <v>2645</v>
      </c>
      <c r="T338" s="2"/>
      <c r="U338" s="2" t="s">
        <v>59</v>
      </c>
      <c r="V338" s="2">
        <v>2016</v>
      </c>
      <c r="W338" s="2"/>
      <c r="X338" s="2"/>
      <c r="Y338" s="2">
        <v>30707431896</v>
      </c>
      <c r="Z338" s="2"/>
      <c r="AA338" s="2"/>
      <c r="AB338" s="2"/>
      <c r="AC338" s="2"/>
      <c r="AD338" s="2"/>
      <c r="AE338" s="2" t="s">
        <v>2647</v>
      </c>
      <c r="AF338" s="2" t="s">
        <v>2648</v>
      </c>
      <c r="AG338" s="2"/>
      <c r="AH338" s="2"/>
      <c r="AI338" s="2"/>
    </row>
    <row r="339" spans="1:35">
      <c r="A339" s="2" t="s">
        <v>681</v>
      </c>
      <c r="B339" s="2" t="s">
        <v>2649</v>
      </c>
      <c r="C339" s="2" t="s">
        <v>37</v>
      </c>
      <c r="D339" s="2" t="s">
        <v>54</v>
      </c>
      <c r="E339" s="2" t="s">
        <v>2591</v>
      </c>
      <c r="F339" s="2" t="s">
        <v>2650</v>
      </c>
      <c r="G339" s="15">
        <v>37299609</v>
      </c>
      <c r="H339" s="2">
        <v>7</v>
      </c>
      <c r="I339" s="2" t="s">
        <v>684</v>
      </c>
      <c r="J339" s="2"/>
      <c r="K339" s="2">
        <v>-34.615583999999998</v>
      </c>
      <c r="L339" s="2">
        <v>-58.464170000000003</v>
      </c>
      <c r="M339" s="32">
        <v>42740</v>
      </c>
      <c r="N339" s="32">
        <v>42747</v>
      </c>
      <c r="O339" s="2">
        <v>0</v>
      </c>
      <c r="P339" s="2">
        <v>100</v>
      </c>
      <c r="Q339" s="2" t="s">
        <v>2651</v>
      </c>
      <c r="R339" s="2"/>
      <c r="S339" s="2"/>
      <c r="T339" s="2"/>
      <c r="U339" s="2" t="s">
        <v>2595</v>
      </c>
      <c r="V339" s="2">
        <v>2016</v>
      </c>
      <c r="W339" s="2"/>
      <c r="X339" s="2"/>
      <c r="Y339" s="2">
        <v>30708802812</v>
      </c>
      <c r="Z339" s="2"/>
      <c r="AA339" s="2"/>
      <c r="AB339" s="2" t="s">
        <v>48</v>
      </c>
      <c r="AC339" s="2"/>
      <c r="AD339" s="2"/>
      <c r="AE339" s="2" t="s">
        <v>691</v>
      </c>
      <c r="AF339" s="2" t="s">
        <v>2652</v>
      </c>
      <c r="AG339" s="2"/>
      <c r="AH339" s="2"/>
      <c r="AI339" s="2"/>
    </row>
    <row r="340" spans="1:35">
      <c r="A340" s="2" t="s">
        <v>2653</v>
      </c>
      <c r="B340" s="2" t="s">
        <v>2654</v>
      </c>
      <c r="C340" s="2" t="s">
        <v>37</v>
      </c>
      <c r="D340" s="2" t="s">
        <v>54</v>
      </c>
      <c r="E340" s="2" t="s">
        <v>2591</v>
      </c>
      <c r="F340" s="2" t="s">
        <v>2655</v>
      </c>
      <c r="G340" s="15">
        <v>20737985</v>
      </c>
      <c r="H340" s="2">
        <v>5</v>
      </c>
      <c r="I340" s="2" t="s">
        <v>1826</v>
      </c>
      <c r="J340" s="2"/>
      <c r="K340" s="2">
        <v>-34.635241000000001</v>
      </c>
      <c r="L340" s="2">
        <v>-58.422713000000002</v>
      </c>
      <c r="M340" s="32">
        <v>42742</v>
      </c>
      <c r="N340" s="32">
        <v>42919</v>
      </c>
      <c r="O340" s="2">
        <v>6</v>
      </c>
      <c r="P340" s="2">
        <v>100</v>
      </c>
      <c r="Q340" s="2" t="s">
        <v>2656</v>
      </c>
      <c r="R340" s="2"/>
      <c r="S340" s="2"/>
      <c r="T340" s="2"/>
      <c r="U340" s="2" t="s">
        <v>474</v>
      </c>
      <c r="V340" s="2">
        <v>2016</v>
      </c>
      <c r="W340" s="2"/>
      <c r="X340" s="2"/>
      <c r="Y340" s="2">
        <v>30677303863</v>
      </c>
      <c r="Z340" s="2"/>
      <c r="AA340" s="2"/>
      <c r="AB340" s="2" t="s">
        <v>48</v>
      </c>
      <c r="AC340" s="2"/>
      <c r="AD340" s="2"/>
      <c r="AE340" s="2" t="s">
        <v>2657</v>
      </c>
      <c r="AF340" s="2" t="s">
        <v>2658</v>
      </c>
      <c r="AG340" s="2"/>
      <c r="AH340" s="2"/>
      <c r="AI340" s="2"/>
    </row>
    <row r="341" spans="1:35">
      <c r="A341" s="2" t="s">
        <v>2659</v>
      </c>
      <c r="B341" s="2" t="s">
        <v>2660</v>
      </c>
      <c r="C341" s="2" t="s">
        <v>37</v>
      </c>
      <c r="D341" s="2" t="s">
        <v>54</v>
      </c>
      <c r="E341" s="2" t="s">
        <v>2591</v>
      </c>
      <c r="F341" s="2" t="s">
        <v>2661</v>
      </c>
      <c r="G341" s="15">
        <v>29209398</v>
      </c>
      <c r="H341" s="2">
        <v>11</v>
      </c>
      <c r="I341" s="2" t="s">
        <v>486</v>
      </c>
      <c r="J341" s="2"/>
      <c r="K341" s="2">
        <v>-34.614192000000003</v>
      </c>
      <c r="L341" s="2">
        <v>-58.524903999999999</v>
      </c>
      <c r="M341" s="32">
        <v>42738</v>
      </c>
      <c r="N341" s="32">
        <v>42948</v>
      </c>
      <c r="O341" s="2">
        <v>7</v>
      </c>
      <c r="P341" s="2">
        <v>100</v>
      </c>
      <c r="Q341" s="2" t="s">
        <v>2662</v>
      </c>
      <c r="R341" s="2"/>
      <c r="S341" s="2"/>
      <c r="T341" s="2"/>
      <c r="U341" s="2" t="s">
        <v>474</v>
      </c>
      <c r="V341" s="2">
        <v>2016</v>
      </c>
      <c r="W341" s="2"/>
      <c r="X341" s="2"/>
      <c r="Y341" s="2">
        <v>30677303863</v>
      </c>
      <c r="Z341" s="2"/>
      <c r="AA341" s="2"/>
      <c r="AB341" s="2" t="s">
        <v>48</v>
      </c>
      <c r="AC341" s="2"/>
      <c r="AD341" s="2"/>
      <c r="AE341" s="2" t="s">
        <v>2663</v>
      </c>
      <c r="AF341" s="2" t="s">
        <v>2664</v>
      </c>
      <c r="AG341" s="2"/>
      <c r="AH341" s="2"/>
      <c r="AI341" s="2"/>
    </row>
    <row r="342" spans="1:35">
      <c r="A342" s="2" t="s">
        <v>2665</v>
      </c>
      <c r="B342" s="2" t="s">
        <v>2666</v>
      </c>
      <c r="C342" s="2" t="s">
        <v>37</v>
      </c>
      <c r="D342" s="2" t="s">
        <v>54</v>
      </c>
      <c r="E342" s="2" t="s">
        <v>2591</v>
      </c>
      <c r="F342" s="2" t="s">
        <v>2667</v>
      </c>
      <c r="G342" s="15">
        <v>28054630</v>
      </c>
      <c r="H342" s="2">
        <v>4</v>
      </c>
      <c r="I342" s="2" t="s">
        <v>399</v>
      </c>
      <c r="J342" s="2"/>
      <c r="K342" s="2">
        <v>-34.639139999999998</v>
      </c>
      <c r="L342" s="2">
        <v>-58.374482</v>
      </c>
      <c r="M342" s="32">
        <v>42746</v>
      </c>
      <c r="N342" s="32">
        <v>43344</v>
      </c>
      <c r="O342" s="2">
        <v>20</v>
      </c>
      <c r="P342" s="2">
        <v>100</v>
      </c>
      <c r="Q342" s="2" t="s">
        <v>2668</v>
      </c>
      <c r="R342" s="2" t="s">
        <v>2669</v>
      </c>
      <c r="S342" s="2"/>
      <c r="T342" s="2"/>
      <c r="U342" s="2" t="s">
        <v>570</v>
      </c>
      <c r="V342" s="2">
        <v>2017</v>
      </c>
      <c r="W342" s="2"/>
      <c r="X342" s="2"/>
      <c r="Y342" s="2">
        <v>33661628729</v>
      </c>
      <c r="Z342" s="2"/>
      <c r="AA342" s="2"/>
      <c r="AB342" s="2" t="s">
        <v>48</v>
      </c>
      <c r="AC342" s="2"/>
      <c r="AD342" s="2"/>
      <c r="AE342" s="2" t="s">
        <v>2670</v>
      </c>
      <c r="AF342" s="2" t="s">
        <v>2671</v>
      </c>
      <c r="AG342" s="2"/>
      <c r="AH342" s="2"/>
      <c r="AI342" s="2"/>
    </row>
    <row r="343" spans="1:35">
      <c r="A343" s="2" t="s">
        <v>2621</v>
      </c>
      <c r="B343" s="2" t="s">
        <v>2672</v>
      </c>
      <c r="C343" s="2" t="s">
        <v>37</v>
      </c>
      <c r="D343" s="2" t="s">
        <v>54</v>
      </c>
      <c r="E343" s="2" t="s">
        <v>2591</v>
      </c>
      <c r="F343" s="2" t="s">
        <v>2673</v>
      </c>
      <c r="G343" s="15">
        <v>8200000</v>
      </c>
      <c r="H343" s="2">
        <v>3</v>
      </c>
      <c r="I343" s="2" t="s">
        <v>536</v>
      </c>
      <c r="J343" s="2" t="s">
        <v>2674</v>
      </c>
      <c r="K343" s="2">
        <v>-34.608797000000003</v>
      </c>
      <c r="L343" s="2">
        <v>-58.406129999999997</v>
      </c>
      <c r="M343" s="32">
        <v>43117</v>
      </c>
      <c r="N343" s="32">
        <v>43117</v>
      </c>
      <c r="O343" s="2">
        <v>0</v>
      </c>
      <c r="P343" s="2">
        <v>100</v>
      </c>
      <c r="Q343" s="2" t="s">
        <v>2675</v>
      </c>
      <c r="R343" s="2"/>
      <c r="S343" s="2"/>
      <c r="T343" s="2"/>
      <c r="U343" s="2" t="s">
        <v>474</v>
      </c>
      <c r="V343" s="2">
        <v>2017</v>
      </c>
      <c r="W343" s="2"/>
      <c r="X343" s="2"/>
      <c r="Y343" s="2">
        <v>30677303863</v>
      </c>
      <c r="Z343" s="2"/>
      <c r="AA343" s="2"/>
      <c r="AB343" s="2" t="s">
        <v>48</v>
      </c>
      <c r="AC343" s="2"/>
      <c r="AD343" s="2"/>
      <c r="AE343" s="2" t="s">
        <v>2625</v>
      </c>
      <c r="AF343" s="2"/>
      <c r="AG343" s="2"/>
      <c r="AH343" s="2"/>
      <c r="AI343" s="2"/>
    </row>
    <row r="344" spans="1:35">
      <c r="A344" s="2" t="s">
        <v>2621</v>
      </c>
      <c r="B344" s="2" t="s">
        <v>2676</v>
      </c>
      <c r="C344" s="2" t="s">
        <v>37</v>
      </c>
      <c r="D344" s="2" t="s">
        <v>54</v>
      </c>
      <c r="E344" s="2" t="s">
        <v>2591</v>
      </c>
      <c r="F344" s="2" t="s">
        <v>2677</v>
      </c>
      <c r="G344" s="15">
        <v>15300000</v>
      </c>
      <c r="H344" s="2">
        <v>3</v>
      </c>
      <c r="I344" s="2" t="s">
        <v>536</v>
      </c>
      <c r="J344" s="2" t="s">
        <v>2678</v>
      </c>
      <c r="K344" s="2">
        <v>-34.606250000000003</v>
      </c>
      <c r="L344" s="2">
        <v>-58.405965000000002</v>
      </c>
      <c r="M344" s="32">
        <v>43117</v>
      </c>
      <c r="N344" s="32">
        <v>43117</v>
      </c>
      <c r="O344" s="2">
        <v>0</v>
      </c>
      <c r="P344" s="2">
        <v>100</v>
      </c>
      <c r="Q344" s="2" t="s">
        <v>2679</v>
      </c>
      <c r="R344" s="2"/>
      <c r="S344" s="2"/>
      <c r="T344" s="2"/>
      <c r="U344" s="2" t="s">
        <v>474</v>
      </c>
      <c r="V344" s="2">
        <v>2017</v>
      </c>
      <c r="W344" s="2"/>
      <c r="X344" s="2"/>
      <c r="Y344" s="2">
        <v>30677303863</v>
      </c>
      <c r="Z344" s="2"/>
      <c r="AA344" s="2"/>
      <c r="AB344" s="2" t="s">
        <v>48</v>
      </c>
      <c r="AC344" s="2"/>
      <c r="AD344" s="2"/>
      <c r="AE344" s="2" t="s">
        <v>2625</v>
      </c>
      <c r="AF344" s="2"/>
      <c r="AG344" s="2"/>
      <c r="AH344" s="2"/>
      <c r="AI344" s="2"/>
    </row>
    <row r="345" spans="1:35">
      <c r="A345" s="2" t="s">
        <v>681</v>
      </c>
      <c r="B345" s="2" t="s">
        <v>2680</v>
      </c>
      <c r="C345" s="2" t="s">
        <v>37</v>
      </c>
      <c r="D345" s="2" t="s">
        <v>54</v>
      </c>
      <c r="E345" s="2" t="s">
        <v>2591</v>
      </c>
      <c r="F345" s="2" t="s">
        <v>2681</v>
      </c>
      <c r="G345" s="15">
        <v>54975940</v>
      </c>
      <c r="H345" s="2">
        <v>7</v>
      </c>
      <c r="I345" s="2" t="s">
        <v>684</v>
      </c>
      <c r="J345" s="2"/>
      <c r="K345" s="2">
        <v>-34.628506000000002</v>
      </c>
      <c r="L345" s="2">
        <v>-58.462874999999997</v>
      </c>
      <c r="M345" s="32">
        <v>42741</v>
      </c>
      <c r="N345" s="32">
        <v>43251</v>
      </c>
      <c r="O345" s="2">
        <v>16</v>
      </c>
      <c r="P345" s="2">
        <v>100</v>
      </c>
      <c r="Q345" s="2" t="s">
        <v>2682</v>
      </c>
      <c r="R345" s="2"/>
      <c r="S345" s="2"/>
      <c r="T345" s="2"/>
      <c r="U345" s="2" t="s">
        <v>2683</v>
      </c>
      <c r="V345" s="2">
        <v>2016</v>
      </c>
      <c r="W345" s="2"/>
      <c r="X345" s="2"/>
      <c r="Y345" s="2">
        <v>30707761535</v>
      </c>
      <c r="Z345" s="2"/>
      <c r="AA345" s="2"/>
      <c r="AB345" s="2" t="s">
        <v>48</v>
      </c>
      <c r="AC345" s="2"/>
      <c r="AD345" s="2"/>
      <c r="AE345" s="2" t="s">
        <v>691</v>
      </c>
      <c r="AF345" s="2" t="s">
        <v>2684</v>
      </c>
      <c r="AG345" s="2"/>
      <c r="AH345" s="2"/>
      <c r="AI345" s="2"/>
    </row>
    <row r="346" spans="1:35">
      <c r="A346" s="2" t="s">
        <v>2621</v>
      </c>
      <c r="B346" s="2" t="s">
        <v>2685</v>
      </c>
      <c r="C346" s="2" t="s">
        <v>37</v>
      </c>
      <c r="D346" s="2" t="s">
        <v>54</v>
      </c>
      <c r="E346" s="2" t="s">
        <v>2591</v>
      </c>
      <c r="F346" s="2" t="s">
        <v>2686</v>
      </c>
      <c r="G346" s="15">
        <v>25755320</v>
      </c>
      <c r="H346" s="2">
        <v>3</v>
      </c>
      <c r="I346" s="2" t="s">
        <v>536</v>
      </c>
      <c r="J346" s="2" t="s">
        <v>2687</v>
      </c>
      <c r="K346" s="2">
        <v>-34.609780999999998</v>
      </c>
      <c r="L346" s="2">
        <v>-58.401032000000001</v>
      </c>
      <c r="M346" s="32">
        <v>43102</v>
      </c>
      <c r="N346" s="32">
        <v>43111</v>
      </c>
      <c r="O346" s="2">
        <v>0</v>
      </c>
      <c r="P346" s="2">
        <v>100</v>
      </c>
      <c r="Q346" s="2" t="s">
        <v>847</v>
      </c>
      <c r="R346" s="2"/>
      <c r="S346" s="2"/>
      <c r="T346" s="2"/>
      <c r="U346" s="2" t="s">
        <v>1984</v>
      </c>
      <c r="V346" s="2">
        <v>2017</v>
      </c>
      <c r="W346" s="2" t="s">
        <v>46</v>
      </c>
      <c r="X346" s="2" t="s">
        <v>2688</v>
      </c>
      <c r="Y346" s="2">
        <v>30699339810</v>
      </c>
      <c r="Z346" s="2"/>
      <c r="AA346" s="2"/>
      <c r="AB346" s="2" t="s">
        <v>48</v>
      </c>
      <c r="AC346" s="2"/>
      <c r="AD346" s="2"/>
      <c r="AE346" s="2" t="s">
        <v>2625</v>
      </c>
      <c r="AF346" s="2" t="s">
        <v>2689</v>
      </c>
      <c r="AG346" s="2" t="s">
        <v>2690</v>
      </c>
      <c r="AH346" s="2"/>
      <c r="AI346" s="2"/>
    </row>
    <row r="347" spans="1:35">
      <c r="A347" s="2" t="s">
        <v>2653</v>
      </c>
      <c r="B347" s="2" t="s">
        <v>2691</v>
      </c>
      <c r="C347" s="2" t="s">
        <v>37</v>
      </c>
      <c r="D347" s="2" t="s">
        <v>54</v>
      </c>
      <c r="E347" s="2" t="s">
        <v>2591</v>
      </c>
      <c r="F347" s="2" t="s">
        <v>2692</v>
      </c>
      <c r="G347" s="15">
        <v>5868243</v>
      </c>
      <c r="H347" s="2">
        <v>5</v>
      </c>
      <c r="I347" s="2" t="s">
        <v>1826</v>
      </c>
      <c r="J347" s="2"/>
      <c r="K347" s="2">
        <v>-34.625340999999999</v>
      </c>
      <c r="L347" s="2">
        <v>-58.41554</v>
      </c>
      <c r="M347" s="32">
        <v>42379</v>
      </c>
      <c r="N347" s="32">
        <v>42381</v>
      </c>
      <c r="O347" s="2">
        <v>0</v>
      </c>
      <c r="P347" s="2">
        <v>100</v>
      </c>
      <c r="Q347" s="2" t="s">
        <v>2693</v>
      </c>
      <c r="R347" s="2"/>
      <c r="S347" s="2"/>
      <c r="T347" s="2"/>
      <c r="U347" s="2" t="s">
        <v>563</v>
      </c>
      <c r="V347" s="2">
        <v>2016</v>
      </c>
      <c r="W347" s="2"/>
      <c r="X347" s="2"/>
      <c r="Y347" s="2">
        <v>30575292174</v>
      </c>
      <c r="Z347" s="2"/>
      <c r="AA347" s="2"/>
      <c r="AB347" s="2" t="s">
        <v>48</v>
      </c>
      <c r="AC347" s="2"/>
      <c r="AD347" s="2"/>
      <c r="AE347" s="2" t="s">
        <v>2657</v>
      </c>
      <c r="AF347" s="2" t="s">
        <v>2694</v>
      </c>
      <c r="AG347" s="2"/>
      <c r="AH347" s="2"/>
      <c r="AI347" s="2"/>
    </row>
    <row r="348" spans="1:35">
      <c r="A348" s="2" t="s">
        <v>2695</v>
      </c>
      <c r="B348" s="2" t="s">
        <v>2696</v>
      </c>
      <c r="C348" s="2" t="s">
        <v>37</v>
      </c>
      <c r="D348" s="2" t="s">
        <v>54</v>
      </c>
      <c r="E348" s="2" t="s">
        <v>2591</v>
      </c>
      <c r="F348" s="2" t="s">
        <v>2697</v>
      </c>
      <c r="G348" s="15">
        <v>24627378</v>
      </c>
      <c r="H348" s="2">
        <v>14</v>
      </c>
      <c r="I348" s="2" t="s">
        <v>422</v>
      </c>
      <c r="J348" s="2"/>
      <c r="K348" s="2">
        <v>-34.578349000000003</v>
      </c>
      <c r="L348" s="2">
        <v>-58.418821000000001</v>
      </c>
      <c r="M348" s="32">
        <v>42380</v>
      </c>
      <c r="N348" s="32">
        <v>42740</v>
      </c>
      <c r="O348" s="2">
        <v>12</v>
      </c>
      <c r="P348" s="2">
        <v>100</v>
      </c>
      <c r="Q348" s="2" t="s">
        <v>2698</v>
      </c>
      <c r="R348" s="2"/>
      <c r="S348" s="2"/>
      <c r="T348" s="2"/>
      <c r="U348" s="2" t="s">
        <v>59</v>
      </c>
      <c r="V348" s="2">
        <v>2016</v>
      </c>
      <c r="W348" s="2"/>
      <c r="X348" s="2"/>
      <c r="Y348" s="2">
        <v>30707431896</v>
      </c>
      <c r="Z348" s="2"/>
      <c r="AA348" s="2"/>
      <c r="AB348" s="2" t="s">
        <v>48</v>
      </c>
      <c r="AC348" s="2"/>
      <c r="AD348" s="2"/>
      <c r="AE348" s="2" t="s">
        <v>2699</v>
      </c>
      <c r="AF348" s="2" t="s">
        <v>2700</v>
      </c>
      <c r="AG348" s="2"/>
      <c r="AH348" s="2"/>
      <c r="AI348" s="2"/>
    </row>
    <row r="349" spans="1:35">
      <c r="A349" s="2" t="s">
        <v>681</v>
      </c>
      <c r="B349" s="2" t="s">
        <v>2701</v>
      </c>
      <c r="C349" s="2" t="s">
        <v>37</v>
      </c>
      <c r="D349" s="2" t="s">
        <v>54</v>
      </c>
      <c r="E349" s="2" t="s">
        <v>2591</v>
      </c>
      <c r="F349" s="2" t="s">
        <v>2702</v>
      </c>
      <c r="G349" s="15">
        <v>12012804</v>
      </c>
      <c r="H349" s="2">
        <v>7</v>
      </c>
      <c r="I349" s="2" t="s">
        <v>684</v>
      </c>
      <c r="J349" s="2"/>
      <c r="K349" s="2">
        <v>-34.640276</v>
      </c>
      <c r="L349" s="2">
        <v>-58.457686000000002</v>
      </c>
      <c r="M349" s="32">
        <v>42739</v>
      </c>
      <c r="N349" s="32">
        <v>43054</v>
      </c>
      <c r="O349" s="2">
        <v>10</v>
      </c>
      <c r="P349" s="2">
        <v>100</v>
      </c>
      <c r="Q349" s="2" t="s">
        <v>2703</v>
      </c>
      <c r="R349" s="2"/>
      <c r="S349" s="2"/>
      <c r="T349" s="2"/>
      <c r="U349" s="2" t="s">
        <v>2704</v>
      </c>
      <c r="V349" s="2">
        <v>2016</v>
      </c>
      <c r="W349" s="2"/>
      <c r="X349" s="2"/>
      <c r="Y349" s="2">
        <v>33622606939</v>
      </c>
      <c r="Z349" s="2"/>
      <c r="AA349" s="2"/>
      <c r="AB349" s="2" t="s">
        <v>48</v>
      </c>
      <c r="AC349" s="2"/>
      <c r="AD349" s="2"/>
      <c r="AE349" s="2" t="s">
        <v>691</v>
      </c>
      <c r="AF349" s="2" t="s">
        <v>2705</v>
      </c>
      <c r="AG349" s="2"/>
      <c r="AH349" s="2"/>
      <c r="AI349" s="2"/>
    </row>
    <row r="350" spans="1:35">
      <c r="A350" s="2" t="s">
        <v>2706</v>
      </c>
      <c r="B350" s="2" t="s">
        <v>2707</v>
      </c>
      <c r="C350" s="2" t="s">
        <v>37</v>
      </c>
      <c r="D350" s="2" t="s">
        <v>54</v>
      </c>
      <c r="E350" s="2" t="s">
        <v>2591</v>
      </c>
      <c r="F350" s="2" t="s">
        <v>2708</v>
      </c>
      <c r="G350" s="15">
        <v>11291008</v>
      </c>
      <c r="H350" s="2">
        <v>12</v>
      </c>
      <c r="I350" s="2" t="s">
        <v>432</v>
      </c>
      <c r="J350" s="2"/>
      <c r="K350" s="2">
        <v>-34.543576999999999</v>
      </c>
      <c r="L350" s="2">
        <v>-58.473126000000001</v>
      </c>
      <c r="M350" s="32">
        <v>42378</v>
      </c>
      <c r="N350" s="32">
        <v>42738</v>
      </c>
      <c r="O350" s="2">
        <v>12</v>
      </c>
      <c r="P350" s="2">
        <v>100</v>
      </c>
      <c r="Q350" s="2" t="s">
        <v>2709</v>
      </c>
      <c r="R350" s="2"/>
      <c r="S350" s="2"/>
      <c r="T350" s="2"/>
      <c r="U350" s="2" t="s">
        <v>177</v>
      </c>
      <c r="V350" s="2">
        <v>2016</v>
      </c>
      <c r="W350" s="2"/>
      <c r="X350" s="2"/>
      <c r="Y350" s="2">
        <v>30512700124</v>
      </c>
      <c r="Z350" s="2"/>
      <c r="AA350" s="2"/>
      <c r="AB350" s="2"/>
      <c r="AC350" s="2"/>
      <c r="AD350" s="2"/>
      <c r="AE350" s="2" t="s">
        <v>2710</v>
      </c>
      <c r="AF350" s="2" t="s">
        <v>2711</v>
      </c>
      <c r="AG350" s="2"/>
      <c r="AH350" s="2"/>
      <c r="AI350" s="2"/>
    </row>
    <row r="351" spans="1:35">
      <c r="A351" s="2" t="s">
        <v>681</v>
      </c>
      <c r="B351" s="2" t="s">
        <v>2712</v>
      </c>
      <c r="C351" s="2" t="s">
        <v>37</v>
      </c>
      <c r="D351" s="2" t="s">
        <v>54</v>
      </c>
      <c r="E351" s="2" t="s">
        <v>2591</v>
      </c>
      <c r="F351" s="2" t="s">
        <v>2708</v>
      </c>
      <c r="G351" s="15">
        <v>47806102</v>
      </c>
      <c r="H351" s="2">
        <v>7</v>
      </c>
      <c r="I351" s="2" t="s">
        <v>684</v>
      </c>
      <c r="J351" s="2"/>
      <c r="K351" s="2">
        <v>-34.627158999999999</v>
      </c>
      <c r="L351" s="2">
        <v>-58.474493000000002</v>
      </c>
      <c r="M351" s="32">
        <v>42738</v>
      </c>
      <c r="N351" s="32">
        <v>42988</v>
      </c>
      <c r="O351" s="2">
        <v>8</v>
      </c>
      <c r="P351" s="2">
        <v>100</v>
      </c>
      <c r="Q351" s="2" t="s">
        <v>2713</v>
      </c>
      <c r="R351" s="2"/>
      <c r="S351" s="2"/>
      <c r="T351" s="2"/>
      <c r="U351" s="2" t="s">
        <v>2714</v>
      </c>
      <c r="V351" s="2">
        <v>2016</v>
      </c>
      <c r="W351" s="2"/>
      <c r="X351" s="2"/>
      <c r="Y351" s="2">
        <v>30711388768</v>
      </c>
      <c r="Z351" s="2"/>
      <c r="AA351" s="2"/>
      <c r="AB351" s="2" t="s">
        <v>48</v>
      </c>
      <c r="AC351" s="2"/>
      <c r="AD351" s="2"/>
      <c r="AE351" s="2" t="s">
        <v>691</v>
      </c>
      <c r="AF351" s="2" t="s">
        <v>2715</v>
      </c>
      <c r="AG351" s="2"/>
      <c r="AH351" s="2"/>
      <c r="AI351" s="2"/>
    </row>
    <row r="352" spans="1:35">
      <c r="A352" s="2" t="s">
        <v>1452</v>
      </c>
      <c r="B352" s="2" t="s">
        <v>2716</v>
      </c>
      <c r="C352" s="2" t="s">
        <v>37</v>
      </c>
      <c r="D352" s="2" t="s">
        <v>54</v>
      </c>
      <c r="E352" s="2" t="s">
        <v>2591</v>
      </c>
      <c r="F352" s="2" t="s">
        <v>2717</v>
      </c>
      <c r="G352" s="15">
        <v>112000000</v>
      </c>
      <c r="H352" s="2">
        <v>1</v>
      </c>
      <c r="I352" s="2" t="s">
        <v>1455</v>
      </c>
      <c r="J352" s="2"/>
      <c r="K352" s="2">
        <v>-34.626944999999999</v>
      </c>
      <c r="L352" s="2">
        <v>-58.381028000000001</v>
      </c>
      <c r="M352" s="32">
        <v>41651</v>
      </c>
      <c r="N352" s="32">
        <v>42825</v>
      </c>
      <c r="O352" s="2">
        <v>38</v>
      </c>
      <c r="P352" s="2">
        <v>100</v>
      </c>
      <c r="Q352" s="2" t="s">
        <v>2718</v>
      </c>
      <c r="R352" s="2"/>
      <c r="S352" s="2"/>
      <c r="T352" s="2"/>
      <c r="U352" s="2" t="s">
        <v>2719</v>
      </c>
      <c r="V352" s="2">
        <v>2014</v>
      </c>
      <c r="W352" s="2"/>
      <c r="X352" s="2"/>
      <c r="Y352" s="2">
        <v>30714595241</v>
      </c>
      <c r="Z352" s="2"/>
      <c r="AA352" s="2"/>
      <c r="AB352" s="2"/>
      <c r="AC352" s="2"/>
      <c r="AD352" s="2"/>
      <c r="AE352" s="2" t="s">
        <v>1462</v>
      </c>
      <c r="AF352" s="2"/>
      <c r="AG352" s="2"/>
      <c r="AH352" s="2"/>
      <c r="AI352" s="2"/>
    </row>
    <row r="353" spans="1:35">
      <c r="A353" s="2" t="s">
        <v>2720</v>
      </c>
      <c r="B353" s="2" t="s">
        <v>2721</v>
      </c>
      <c r="C353" s="2" t="s">
        <v>37</v>
      </c>
      <c r="D353" s="2" t="s">
        <v>54</v>
      </c>
      <c r="E353" s="2" t="s">
        <v>2591</v>
      </c>
      <c r="F353" s="2" t="s">
        <v>2722</v>
      </c>
      <c r="G353" s="15">
        <v>51274163</v>
      </c>
      <c r="H353" s="2">
        <v>8</v>
      </c>
      <c r="I353" s="2" t="s">
        <v>88</v>
      </c>
      <c r="J353" s="2"/>
      <c r="K353" s="2">
        <v>-34.685262999999999</v>
      </c>
      <c r="L353" s="2">
        <v>-58.463802999999999</v>
      </c>
      <c r="M353" s="32">
        <v>42380</v>
      </c>
      <c r="N353" s="32">
        <v>42962</v>
      </c>
      <c r="O353" s="2">
        <v>19</v>
      </c>
      <c r="P353" s="2">
        <v>100</v>
      </c>
      <c r="Q353" s="2" t="s">
        <v>2723</v>
      </c>
      <c r="R353" s="2"/>
      <c r="S353" s="2"/>
      <c r="T353" s="2"/>
      <c r="U353" s="2" t="s">
        <v>474</v>
      </c>
      <c r="V353" s="2">
        <v>2016</v>
      </c>
      <c r="W353" s="2"/>
      <c r="X353" s="2"/>
      <c r="Y353" s="2">
        <v>30677303863</v>
      </c>
      <c r="Z353" s="2"/>
      <c r="AA353" s="2"/>
      <c r="AB353" s="2"/>
      <c r="AC353" s="2"/>
      <c r="AD353" s="2"/>
      <c r="AE353" s="2" t="s">
        <v>2724</v>
      </c>
      <c r="AF353" s="2" t="s">
        <v>2725</v>
      </c>
      <c r="AG353" s="2"/>
      <c r="AH353" s="2"/>
      <c r="AI353" s="2"/>
    </row>
    <row r="354" spans="1:35">
      <c r="A354" s="2" t="s">
        <v>2726</v>
      </c>
      <c r="B354" s="2" t="s">
        <v>2727</v>
      </c>
      <c r="C354" s="2" t="s">
        <v>37</v>
      </c>
      <c r="D354" s="2" t="s">
        <v>54</v>
      </c>
      <c r="E354" s="2" t="s">
        <v>2591</v>
      </c>
      <c r="F354" s="2" t="s">
        <v>2728</v>
      </c>
      <c r="G354" s="15">
        <v>60212823</v>
      </c>
      <c r="H354" s="2">
        <v>5</v>
      </c>
      <c r="I354" s="2" t="s">
        <v>465</v>
      </c>
      <c r="J354" s="2"/>
      <c r="K354" s="2">
        <v>-34.609786</v>
      </c>
      <c r="L354" s="2">
        <v>-58.421193000000002</v>
      </c>
      <c r="M354" s="32">
        <v>42381</v>
      </c>
      <c r="N354" s="32">
        <v>43343</v>
      </c>
      <c r="O354" s="2">
        <v>31</v>
      </c>
      <c r="P354" s="2">
        <v>100</v>
      </c>
      <c r="Q354" s="2" t="s">
        <v>2729</v>
      </c>
      <c r="R354" s="2" t="s">
        <v>2730</v>
      </c>
      <c r="S354" s="2"/>
      <c r="T354" s="2"/>
      <c r="U354" s="2" t="s">
        <v>2731</v>
      </c>
      <c r="V354" s="2">
        <v>2016</v>
      </c>
      <c r="W354" s="2"/>
      <c r="X354" s="2"/>
      <c r="Y354" s="2">
        <v>30715430807</v>
      </c>
      <c r="Z354" s="2"/>
      <c r="AA354" s="2"/>
      <c r="AB354" s="2"/>
      <c r="AC354" s="2"/>
      <c r="AD354" s="2"/>
      <c r="AE354" s="2" t="s">
        <v>2732</v>
      </c>
      <c r="AF354" s="2" t="s">
        <v>2733</v>
      </c>
      <c r="AG354" s="2"/>
      <c r="AH354" s="2"/>
      <c r="AI354" s="2"/>
    </row>
    <row r="355" spans="1:35">
      <c r="A355" s="2" t="s">
        <v>2626</v>
      </c>
      <c r="B355" s="2" t="s">
        <v>2734</v>
      </c>
      <c r="C355" s="2" t="s">
        <v>37</v>
      </c>
      <c r="D355" s="2" t="s">
        <v>54</v>
      </c>
      <c r="E355" s="2" t="s">
        <v>2591</v>
      </c>
      <c r="F355" s="2" t="s">
        <v>2735</v>
      </c>
      <c r="G355" s="15">
        <v>13333334</v>
      </c>
      <c r="H355" s="2">
        <v>1</v>
      </c>
      <c r="I355" s="2" t="s">
        <v>76</v>
      </c>
      <c r="J355" s="2" t="s">
        <v>2736</v>
      </c>
      <c r="K355" s="2">
        <v>-34.603686000000003</v>
      </c>
      <c r="L355" s="2">
        <v>-58.380302</v>
      </c>
      <c r="M355" s="32">
        <v>42746</v>
      </c>
      <c r="N355" s="32">
        <v>43296</v>
      </c>
      <c r="O355" s="2">
        <v>18</v>
      </c>
      <c r="P355" s="2">
        <v>100</v>
      </c>
      <c r="Q355" s="2" t="s">
        <v>2737</v>
      </c>
      <c r="R355" s="2"/>
      <c r="S355" s="2"/>
      <c r="T355" s="2"/>
      <c r="U355" s="2"/>
      <c r="V355" s="2">
        <v>2017</v>
      </c>
      <c r="W355" s="2"/>
      <c r="X355" s="2"/>
      <c r="Y355" s="2"/>
      <c r="Z355" s="2"/>
      <c r="AA355" s="2"/>
      <c r="AB355" s="2"/>
      <c r="AC355" s="2"/>
      <c r="AD355" s="2"/>
      <c r="AE355" s="2" t="s">
        <v>2634</v>
      </c>
      <c r="AF355" s="2"/>
      <c r="AG355" s="2"/>
      <c r="AH355" s="2"/>
      <c r="AI355" s="2"/>
    </row>
    <row r="356" spans="1:35">
      <c r="A356" s="2" t="s">
        <v>2626</v>
      </c>
      <c r="B356" s="2" t="s">
        <v>2738</v>
      </c>
      <c r="C356" s="2" t="s">
        <v>37</v>
      </c>
      <c r="D356" s="2" t="s">
        <v>54</v>
      </c>
      <c r="E356" s="2" t="s">
        <v>2591</v>
      </c>
      <c r="F356" s="2" t="s">
        <v>2735</v>
      </c>
      <c r="G356" s="15">
        <v>37500000</v>
      </c>
      <c r="H356" s="2">
        <v>1</v>
      </c>
      <c r="I356" s="2" t="s">
        <v>76</v>
      </c>
      <c r="J356" s="2" t="s">
        <v>2739</v>
      </c>
      <c r="K356" s="2">
        <v>-34.603538999999998</v>
      </c>
      <c r="L356" s="2">
        <v>-58.377853000000002</v>
      </c>
      <c r="M356" s="32">
        <v>43102</v>
      </c>
      <c r="N356" s="32">
        <v>43296</v>
      </c>
      <c r="O356" s="2">
        <v>6</v>
      </c>
      <c r="P356" s="2">
        <v>100</v>
      </c>
      <c r="Q356" s="2" t="s">
        <v>2740</v>
      </c>
      <c r="R356" s="2"/>
      <c r="S356" s="2"/>
      <c r="T356" s="2"/>
      <c r="U356" s="2"/>
      <c r="V356" s="2">
        <v>2017</v>
      </c>
      <c r="W356" s="2"/>
      <c r="X356" s="2"/>
      <c r="Y356" s="2"/>
      <c r="Z356" s="2"/>
      <c r="AA356" s="2"/>
      <c r="AB356" s="2"/>
      <c r="AC356" s="2"/>
      <c r="AD356" s="2"/>
      <c r="AE356" s="2" t="s">
        <v>2634</v>
      </c>
      <c r="AF356" s="2" t="s">
        <v>2741</v>
      </c>
      <c r="AG356" s="2"/>
      <c r="AH356" s="2"/>
      <c r="AI356" s="2"/>
    </row>
    <row r="357" spans="1:35">
      <c r="A357" s="2" t="s">
        <v>2626</v>
      </c>
      <c r="B357" s="2" t="s">
        <v>2742</v>
      </c>
      <c r="C357" s="2" t="s">
        <v>37</v>
      </c>
      <c r="D357" s="2" t="s">
        <v>54</v>
      </c>
      <c r="E357" s="2" t="s">
        <v>2591</v>
      </c>
      <c r="F357" s="2" t="s">
        <v>2743</v>
      </c>
      <c r="G357" s="15">
        <v>131448049</v>
      </c>
      <c r="H357" s="2">
        <v>1</v>
      </c>
      <c r="I357" s="2" t="s">
        <v>76</v>
      </c>
      <c r="J357" s="2" t="s">
        <v>2744</v>
      </c>
      <c r="K357" s="2">
        <v>-34.604061000000002</v>
      </c>
      <c r="L357" s="2">
        <v>-58.387276</v>
      </c>
      <c r="M357" s="32">
        <v>43103</v>
      </c>
      <c r="N357" s="32">
        <v>43917</v>
      </c>
      <c r="O357" s="2">
        <v>26</v>
      </c>
      <c r="P357" s="2">
        <v>100</v>
      </c>
      <c r="Q357" s="2" t="s">
        <v>2745</v>
      </c>
      <c r="R357" s="2" t="s">
        <v>2746</v>
      </c>
      <c r="S357" s="2"/>
      <c r="T357" s="2"/>
      <c r="U357" s="2" t="s">
        <v>1984</v>
      </c>
      <c r="V357" s="2">
        <v>2017</v>
      </c>
      <c r="W357" s="2" t="s">
        <v>46</v>
      </c>
      <c r="X357" s="2" t="s">
        <v>2747</v>
      </c>
      <c r="Y357" s="2">
        <v>30699339810</v>
      </c>
      <c r="Z357" s="2"/>
      <c r="AA357" s="2"/>
      <c r="AB357" s="2"/>
      <c r="AC357" s="2" t="s">
        <v>48</v>
      </c>
      <c r="AD357" s="2"/>
      <c r="AE357" s="2" t="s">
        <v>2634</v>
      </c>
      <c r="AF357" s="2" t="s">
        <v>2748</v>
      </c>
      <c r="AG357" s="2" t="s">
        <v>2749</v>
      </c>
      <c r="AH357" s="2"/>
      <c r="AI357" s="2"/>
    </row>
    <row r="358" spans="1:35">
      <c r="A358" s="2" t="s">
        <v>2750</v>
      </c>
      <c r="B358" s="2" t="s">
        <v>2751</v>
      </c>
      <c r="C358" s="2" t="s">
        <v>37</v>
      </c>
      <c r="D358" s="2" t="s">
        <v>54</v>
      </c>
      <c r="E358" s="2" t="s">
        <v>2591</v>
      </c>
      <c r="F358" s="2" t="s">
        <v>2752</v>
      </c>
      <c r="G358" s="15">
        <v>14609792</v>
      </c>
      <c r="H358" s="2">
        <v>13</v>
      </c>
      <c r="I358" s="2" t="s">
        <v>2753</v>
      </c>
      <c r="J358" s="2"/>
      <c r="K358" s="2">
        <v>-34.572118000000003</v>
      </c>
      <c r="L358" s="2">
        <v>-58.449053999999997</v>
      </c>
      <c r="M358" s="32">
        <v>42380</v>
      </c>
      <c r="N358" s="32">
        <v>42824</v>
      </c>
      <c r="O358" s="2">
        <v>14</v>
      </c>
      <c r="P358" s="2">
        <v>100</v>
      </c>
      <c r="Q358" s="2" t="s">
        <v>2754</v>
      </c>
      <c r="R358" s="2"/>
      <c r="S358" s="2"/>
      <c r="T358" s="2"/>
      <c r="U358" s="2" t="s">
        <v>556</v>
      </c>
      <c r="V358" s="2">
        <v>2016</v>
      </c>
      <c r="W358" s="2"/>
      <c r="X358" s="2"/>
      <c r="Y358" s="2">
        <v>30683399333</v>
      </c>
      <c r="Z358" s="2"/>
      <c r="AA358" s="2"/>
      <c r="AB358" s="2"/>
      <c r="AC358" s="2"/>
      <c r="AD358" s="2"/>
      <c r="AE358" s="2" t="s">
        <v>2755</v>
      </c>
      <c r="AF358" s="2" t="s">
        <v>2756</v>
      </c>
      <c r="AG358" s="2"/>
      <c r="AH358" s="2"/>
      <c r="AI358" s="2"/>
    </row>
    <row r="359" spans="1:35">
      <c r="A359" s="2" t="s">
        <v>2750</v>
      </c>
      <c r="B359" s="2" t="s">
        <v>2757</v>
      </c>
      <c r="C359" s="2" t="s">
        <v>37</v>
      </c>
      <c r="D359" s="2" t="s">
        <v>54</v>
      </c>
      <c r="E359" s="2" t="s">
        <v>2591</v>
      </c>
      <c r="F359" s="2" t="s">
        <v>2758</v>
      </c>
      <c r="G359" s="15">
        <v>24198361</v>
      </c>
      <c r="H359" s="2">
        <v>13</v>
      </c>
      <c r="I359" s="2" t="s">
        <v>1946</v>
      </c>
      <c r="J359" s="2"/>
      <c r="K359" s="2">
        <v>-34.536831999999997</v>
      </c>
      <c r="L359" s="2">
        <v>-58.467725999999999</v>
      </c>
      <c r="M359" s="32">
        <v>42737</v>
      </c>
      <c r="N359" s="32">
        <v>42740</v>
      </c>
      <c r="O359" s="2">
        <v>0</v>
      </c>
      <c r="P359" s="2">
        <v>100</v>
      </c>
      <c r="Q359" s="2" t="s">
        <v>2759</v>
      </c>
      <c r="R359" s="2"/>
      <c r="S359" s="2"/>
      <c r="T359" s="2"/>
      <c r="U359" s="2" t="s">
        <v>2019</v>
      </c>
      <c r="V359" s="2">
        <v>2016</v>
      </c>
      <c r="W359" s="2"/>
      <c r="X359" s="2"/>
      <c r="Y359" s="2">
        <v>30693811860</v>
      </c>
      <c r="Z359" s="2"/>
      <c r="AA359" s="2"/>
      <c r="AB359" s="2"/>
      <c r="AC359" s="2"/>
      <c r="AD359" s="2"/>
      <c r="AE359" s="2" t="s">
        <v>2755</v>
      </c>
      <c r="AF359" s="2" t="s">
        <v>2760</v>
      </c>
      <c r="AG359" s="2"/>
      <c r="AH359" s="2"/>
      <c r="AI359" s="2"/>
    </row>
    <row r="360" spans="1:35">
      <c r="A360" s="2" t="s">
        <v>998</v>
      </c>
      <c r="B360" s="2" t="s">
        <v>2761</v>
      </c>
      <c r="C360" s="2" t="s">
        <v>37</v>
      </c>
      <c r="D360" s="2" t="s">
        <v>54</v>
      </c>
      <c r="E360" s="2" t="s">
        <v>2591</v>
      </c>
      <c r="F360" s="2" t="s">
        <v>2762</v>
      </c>
      <c r="G360" s="15">
        <v>25553075</v>
      </c>
      <c r="H360" s="2">
        <v>7</v>
      </c>
      <c r="I360" s="2" t="s">
        <v>684</v>
      </c>
      <c r="J360" s="2"/>
      <c r="K360" s="2">
        <v>-34.644373999999999</v>
      </c>
      <c r="L360" s="2">
        <v>-58.455235999999999</v>
      </c>
      <c r="M360" s="32">
        <v>43116</v>
      </c>
      <c r="N360" s="32">
        <v>43100</v>
      </c>
      <c r="O360" s="2"/>
      <c r="P360" s="2">
        <v>100</v>
      </c>
      <c r="Q360" s="2" t="s">
        <v>2763</v>
      </c>
      <c r="R360" s="2"/>
      <c r="S360" s="2"/>
      <c r="T360" s="2"/>
      <c r="U360" s="2" t="s">
        <v>81</v>
      </c>
      <c r="V360" s="2">
        <v>2016</v>
      </c>
      <c r="W360" s="2"/>
      <c r="X360" s="2"/>
      <c r="Y360" s="2">
        <v>30604370171</v>
      </c>
      <c r="Z360" s="2"/>
      <c r="AA360" s="2"/>
      <c r="AB360" s="2"/>
      <c r="AC360" s="2"/>
      <c r="AD360" s="2"/>
      <c r="AE360" s="2" t="s">
        <v>1005</v>
      </c>
      <c r="AF360" s="2" t="s">
        <v>2764</v>
      </c>
      <c r="AG360" s="2"/>
      <c r="AH360" s="2"/>
      <c r="AI360" s="2"/>
    </row>
    <row r="361" spans="1:35">
      <c r="A361" s="2" t="s">
        <v>1701</v>
      </c>
      <c r="B361" s="2" t="s">
        <v>2765</v>
      </c>
      <c r="C361" s="2" t="s">
        <v>37</v>
      </c>
      <c r="D361" s="2" t="s">
        <v>54</v>
      </c>
      <c r="E361" s="2" t="s">
        <v>2591</v>
      </c>
      <c r="F361" s="2" t="s">
        <v>2766</v>
      </c>
      <c r="G361" s="15">
        <v>9264639</v>
      </c>
      <c r="H361" s="2">
        <v>12</v>
      </c>
      <c r="I361" s="2" t="s">
        <v>322</v>
      </c>
      <c r="J361" s="2"/>
      <c r="K361" s="2">
        <v>-34.564371999999999</v>
      </c>
      <c r="L361" s="2">
        <v>-58.471456000000003</v>
      </c>
      <c r="M361" s="32">
        <v>42379</v>
      </c>
      <c r="N361" s="32">
        <v>42821</v>
      </c>
      <c r="O361" s="2">
        <v>14</v>
      </c>
      <c r="P361" s="2">
        <v>100</v>
      </c>
      <c r="Q361" s="2" t="s">
        <v>2767</v>
      </c>
      <c r="R361" s="2"/>
      <c r="S361" s="2"/>
      <c r="T361" s="2"/>
      <c r="U361" s="2" t="s">
        <v>2019</v>
      </c>
      <c r="V361" s="2">
        <v>2016</v>
      </c>
      <c r="W361" s="2"/>
      <c r="X361" s="2"/>
      <c r="Y361" s="2">
        <v>30693811860</v>
      </c>
      <c r="Z361" s="2"/>
      <c r="AA361" s="2"/>
      <c r="AB361" s="2"/>
      <c r="AC361" s="2"/>
      <c r="AD361" s="2"/>
      <c r="AE361" s="2" t="s">
        <v>1707</v>
      </c>
      <c r="AF361" s="2" t="s">
        <v>2768</v>
      </c>
      <c r="AG361" s="2"/>
      <c r="AH361" s="2"/>
      <c r="AI361" s="2"/>
    </row>
    <row r="362" spans="1:35">
      <c r="A362" s="2" t="s">
        <v>2589</v>
      </c>
      <c r="B362" s="2" t="s">
        <v>2769</v>
      </c>
      <c r="C362" s="2" t="s">
        <v>37</v>
      </c>
      <c r="D362" s="2" t="s">
        <v>54</v>
      </c>
      <c r="E362" s="2" t="s">
        <v>2591</v>
      </c>
      <c r="F362" s="2" t="s">
        <v>2770</v>
      </c>
      <c r="G362" s="15">
        <v>36952921</v>
      </c>
      <c r="H362" s="2">
        <v>4</v>
      </c>
      <c r="I362" s="2" t="s">
        <v>349</v>
      </c>
      <c r="J362" s="2"/>
      <c r="K362" s="2">
        <v>-34.638488000000002</v>
      </c>
      <c r="L362" s="2">
        <v>-58.361612000000001</v>
      </c>
      <c r="M362" s="32">
        <v>42736</v>
      </c>
      <c r="N362" s="32">
        <v>42977</v>
      </c>
      <c r="O362" s="2">
        <v>7</v>
      </c>
      <c r="P362" s="2">
        <v>100</v>
      </c>
      <c r="Q362" s="2" t="s">
        <v>2771</v>
      </c>
      <c r="R362" s="2"/>
      <c r="S362" s="2"/>
      <c r="T362" s="2"/>
      <c r="U362" s="2" t="s">
        <v>136</v>
      </c>
      <c r="V362" s="2">
        <v>2016</v>
      </c>
      <c r="W362" s="2"/>
      <c r="X362" s="2"/>
      <c r="Y362" s="2">
        <v>30615748036</v>
      </c>
      <c r="Z362" s="2"/>
      <c r="AA362" s="2"/>
      <c r="AB362" s="2"/>
      <c r="AC362" s="2"/>
      <c r="AD362" s="2"/>
      <c r="AE362" s="2" t="s">
        <v>2596</v>
      </c>
      <c r="AF362" s="2" t="s">
        <v>2772</v>
      </c>
      <c r="AG362" s="2"/>
      <c r="AH362" s="2"/>
      <c r="AI362" s="2"/>
    </row>
    <row r="363" spans="1:35">
      <c r="A363" s="2" t="s">
        <v>2621</v>
      </c>
      <c r="B363" s="2" t="s">
        <v>2773</v>
      </c>
      <c r="C363" s="2" t="s">
        <v>37</v>
      </c>
      <c r="D363" s="2" t="s">
        <v>54</v>
      </c>
      <c r="E363" s="2" t="s">
        <v>2591</v>
      </c>
      <c r="F363" s="2" t="s">
        <v>2774</v>
      </c>
      <c r="G363" s="15">
        <v>20002840</v>
      </c>
      <c r="H363" s="2">
        <v>3</v>
      </c>
      <c r="I363" s="2" t="s">
        <v>536</v>
      </c>
      <c r="J363" s="2" t="s">
        <v>2775</v>
      </c>
      <c r="K363" s="2">
        <v>-34.610087</v>
      </c>
      <c r="L363" s="2">
        <v>-58.408324</v>
      </c>
      <c r="M363" s="32">
        <v>42740</v>
      </c>
      <c r="N363" s="32">
        <v>43175</v>
      </c>
      <c r="O363" s="2">
        <v>14</v>
      </c>
      <c r="P363" s="2">
        <v>100</v>
      </c>
      <c r="Q363" s="2" t="s">
        <v>847</v>
      </c>
      <c r="R363" s="2"/>
      <c r="S363" s="2"/>
      <c r="T363" s="2"/>
      <c r="U363" s="2" t="s">
        <v>474</v>
      </c>
      <c r="V363" s="2">
        <v>2017</v>
      </c>
      <c r="W363" s="2" t="s">
        <v>46</v>
      </c>
      <c r="X363" s="2" t="s">
        <v>2776</v>
      </c>
      <c r="Y363" s="2">
        <v>30677303863</v>
      </c>
      <c r="Z363" s="2"/>
      <c r="AA363" s="2"/>
      <c r="AB363" s="2" t="s">
        <v>48</v>
      </c>
      <c r="AC363" s="2"/>
      <c r="AD363" s="2"/>
      <c r="AE363" s="2" t="s">
        <v>2625</v>
      </c>
      <c r="AF363" s="2" t="s">
        <v>2777</v>
      </c>
      <c r="AG363" s="2" t="s">
        <v>2778</v>
      </c>
      <c r="AH363" s="2"/>
      <c r="AI363" s="2"/>
    </row>
    <row r="364" spans="1:35">
      <c r="A364" s="2" t="s">
        <v>2779</v>
      </c>
      <c r="B364" s="2" t="s">
        <v>2780</v>
      </c>
      <c r="C364" s="2" t="s">
        <v>37</v>
      </c>
      <c r="D364" s="2" t="s">
        <v>54</v>
      </c>
      <c r="E364" s="2" t="s">
        <v>2591</v>
      </c>
      <c r="F364" s="2" t="s">
        <v>2781</v>
      </c>
      <c r="G364" s="15">
        <v>11589392</v>
      </c>
      <c r="H364" s="2">
        <v>4</v>
      </c>
      <c r="I364" s="2" t="s">
        <v>366</v>
      </c>
      <c r="J364" s="2" t="s">
        <v>2782</v>
      </c>
      <c r="K364" s="2">
        <v>-34.639327000000002</v>
      </c>
      <c r="L364" s="2">
        <v>-58.409658</v>
      </c>
      <c r="M364" s="32">
        <v>42378</v>
      </c>
      <c r="N364" s="32">
        <v>42791</v>
      </c>
      <c r="O364" s="2">
        <v>13</v>
      </c>
      <c r="P364" s="2">
        <v>100</v>
      </c>
      <c r="Q364" s="2" t="s">
        <v>2783</v>
      </c>
      <c r="R364" s="2"/>
      <c r="S364" s="2"/>
      <c r="T364" s="2"/>
      <c r="U364" s="2" t="s">
        <v>563</v>
      </c>
      <c r="V364" s="2">
        <v>2016</v>
      </c>
      <c r="W364" s="2"/>
      <c r="X364" s="2"/>
      <c r="Y364" s="2">
        <v>30575292174</v>
      </c>
      <c r="Z364" s="2"/>
      <c r="AA364" s="2"/>
      <c r="AB364" s="2"/>
      <c r="AC364" s="2"/>
      <c r="AD364" s="2"/>
      <c r="AE364" s="2" t="s">
        <v>2784</v>
      </c>
      <c r="AF364" s="2" t="s">
        <v>2785</v>
      </c>
      <c r="AG364" s="2"/>
      <c r="AH364" s="2"/>
      <c r="AI364" s="2"/>
    </row>
    <row r="365" spans="1:35">
      <c r="A365" s="2" t="s">
        <v>2786</v>
      </c>
      <c r="B365" s="2" t="s">
        <v>2787</v>
      </c>
      <c r="C365" s="2" t="s">
        <v>37</v>
      </c>
      <c r="D365" s="2" t="s">
        <v>54</v>
      </c>
      <c r="E365" s="2" t="s">
        <v>2591</v>
      </c>
      <c r="F365" s="2" t="s">
        <v>2788</v>
      </c>
      <c r="G365" s="15">
        <v>58268106</v>
      </c>
      <c r="H365" s="2">
        <v>3</v>
      </c>
      <c r="I365" s="2" t="s">
        <v>536</v>
      </c>
      <c r="J365" s="2"/>
      <c r="K365" s="2">
        <v>-34.615948000000003</v>
      </c>
      <c r="L365" s="2">
        <v>-58.391689999999997</v>
      </c>
      <c r="M365" s="32">
        <v>42380</v>
      </c>
      <c r="N365" s="32">
        <v>42961</v>
      </c>
      <c r="O365" s="2">
        <v>19</v>
      </c>
      <c r="P365" s="2">
        <v>100</v>
      </c>
      <c r="Q365" s="2" t="s">
        <v>2789</v>
      </c>
      <c r="R365" s="2"/>
      <c r="S365" s="2"/>
      <c r="T365" s="2"/>
      <c r="U365" s="2" t="s">
        <v>226</v>
      </c>
      <c r="V365" s="2">
        <v>2016</v>
      </c>
      <c r="W365" s="2"/>
      <c r="X365" s="2"/>
      <c r="Y365" s="2">
        <v>30711470022</v>
      </c>
      <c r="Z365" s="2"/>
      <c r="AA365" s="2"/>
      <c r="AB365" s="2" t="s">
        <v>48</v>
      </c>
      <c r="AC365" s="2"/>
      <c r="AD365" s="2"/>
      <c r="AE365" s="2" t="s">
        <v>2790</v>
      </c>
      <c r="AF365" s="2" t="s">
        <v>2791</v>
      </c>
      <c r="AG365" s="2"/>
      <c r="AH365" s="2"/>
      <c r="AI365" s="2"/>
    </row>
    <row r="366" spans="1:35">
      <c r="A366" s="2" t="s">
        <v>729</v>
      </c>
      <c r="B366" s="2" t="s">
        <v>2792</v>
      </c>
      <c r="C366" s="2" t="s">
        <v>37</v>
      </c>
      <c r="D366" s="2" t="s">
        <v>54</v>
      </c>
      <c r="E366" s="2" t="s">
        <v>2591</v>
      </c>
      <c r="F366" s="2" t="s">
        <v>2793</v>
      </c>
      <c r="G366" s="15">
        <v>3329526</v>
      </c>
      <c r="H366" s="2">
        <v>2</v>
      </c>
      <c r="I366" s="2" t="s">
        <v>293</v>
      </c>
      <c r="J366" s="2" t="s">
        <v>732</v>
      </c>
      <c r="K366" s="2">
        <v>-34.586494999999999</v>
      </c>
      <c r="L366" s="2">
        <v>-58.391573999999999</v>
      </c>
      <c r="M366" s="32">
        <v>42381</v>
      </c>
      <c r="N366" s="32">
        <v>42739</v>
      </c>
      <c r="O366" s="2">
        <v>12</v>
      </c>
      <c r="P366" s="2">
        <v>100</v>
      </c>
      <c r="Q366" s="2" t="s">
        <v>2794</v>
      </c>
      <c r="R366" s="2"/>
      <c r="S366" s="2"/>
      <c r="T366" s="2"/>
      <c r="U366" s="2" t="s">
        <v>2795</v>
      </c>
      <c r="V366" s="2">
        <v>2016</v>
      </c>
      <c r="W366" s="2"/>
      <c r="X366" s="2"/>
      <c r="Y366" s="2">
        <v>30710622848</v>
      </c>
      <c r="Z366" s="2"/>
      <c r="AA366" s="2"/>
      <c r="AB366" s="2"/>
      <c r="AC366" s="2"/>
      <c r="AD366" s="2"/>
      <c r="AE366" s="2" t="s">
        <v>739</v>
      </c>
      <c r="AF366" s="2" t="s">
        <v>2796</v>
      </c>
      <c r="AG366" s="2"/>
      <c r="AH366" s="2"/>
      <c r="AI366" s="2"/>
    </row>
    <row r="367" spans="1:35">
      <c r="A367" s="2" t="s">
        <v>2621</v>
      </c>
      <c r="B367" s="2" t="s">
        <v>2797</v>
      </c>
      <c r="C367" s="2" t="s">
        <v>37</v>
      </c>
      <c r="D367" s="2" t="s">
        <v>54</v>
      </c>
      <c r="E367" s="2" t="s">
        <v>2591</v>
      </c>
      <c r="F367" s="2" t="s">
        <v>2798</v>
      </c>
      <c r="G367" s="15">
        <v>55846273</v>
      </c>
      <c r="H367" s="2">
        <v>3</v>
      </c>
      <c r="I367" s="2" t="s">
        <v>536</v>
      </c>
      <c r="J367" s="2" t="s">
        <v>2799</v>
      </c>
      <c r="K367" s="2">
        <v>-34.607771</v>
      </c>
      <c r="L367" s="2">
        <v>-58.403804000000001</v>
      </c>
      <c r="M367" s="32">
        <v>42746</v>
      </c>
      <c r="N367" s="32">
        <v>43108</v>
      </c>
      <c r="O367" s="2">
        <v>12</v>
      </c>
      <c r="P367" s="2">
        <v>100</v>
      </c>
      <c r="Q367" s="2" t="s">
        <v>2800</v>
      </c>
      <c r="R367" s="2"/>
      <c r="S367" s="2"/>
      <c r="T367" s="2"/>
      <c r="U367" s="2" t="s">
        <v>136</v>
      </c>
      <c r="V367" s="2">
        <v>2017</v>
      </c>
      <c r="W367" s="2" t="s">
        <v>46</v>
      </c>
      <c r="X367" s="2" t="s">
        <v>2801</v>
      </c>
      <c r="Y367" s="2">
        <v>30615748036</v>
      </c>
      <c r="Z367" s="2"/>
      <c r="AA367" s="2"/>
      <c r="AB367" s="2" t="s">
        <v>48</v>
      </c>
      <c r="AC367" s="2" t="s">
        <v>48</v>
      </c>
      <c r="AD367" s="2"/>
      <c r="AE367" s="2" t="s">
        <v>2625</v>
      </c>
      <c r="AF367" s="2" t="s">
        <v>2802</v>
      </c>
      <c r="AG367" s="2" t="s">
        <v>2803</v>
      </c>
      <c r="AH367" s="2"/>
      <c r="AI367" s="2"/>
    </row>
    <row r="368" spans="1:35">
      <c r="A368" s="2" t="s">
        <v>2621</v>
      </c>
      <c r="B368" s="2" t="s">
        <v>2804</v>
      </c>
      <c r="C368" s="2" t="s">
        <v>37</v>
      </c>
      <c r="D368" s="2" t="s">
        <v>54</v>
      </c>
      <c r="E368" s="2" t="s">
        <v>2591</v>
      </c>
      <c r="F368" s="2" t="s">
        <v>2798</v>
      </c>
      <c r="G368" s="15">
        <v>68513864</v>
      </c>
      <c r="H368" s="2">
        <v>3</v>
      </c>
      <c r="I368" s="2" t="s">
        <v>536</v>
      </c>
      <c r="J368" s="2" t="s">
        <v>2805</v>
      </c>
      <c r="K368" s="2">
        <v>-34.607250999999998</v>
      </c>
      <c r="L368" s="2">
        <v>-58.400036</v>
      </c>
      <c r="M368" s="32">
        <v>42746</v>
      </c>
      <c r="N368" s="32">
        <v>43108</v>
      </c>
      <c r="O368" s="2">
        <v>12</v>
      </c>
      <c r="P368" s="2">
        <v>100</v>
      </c>
      <c r="Q368" s="2" t="s">
        <v>2806</v>
      </c>
      <c r="R368" s="2"/>
      <c r="S368" s="2"/>
      <c r="T368" s="2"/>
      <c r="U368" s="2" t="s">
        <v>2714</v>
      </c>
      <c r="V368" s="2">
        <v>2017</v>
      </c>
      <c r="W368" s="2" t="s">
        <v>46</v>
      </c>
      <c r="X368" s="2" t="s">
        <v>2807</v>
      </c>
      <c r="Y368" s="2">
        <v>30711388768</v>
      </c>
      <c r="Z368" s="2"/>
      <c r="AA368" s="2"/>
      <c r="AB368" s="2" t="s">
        <v>48</v>
      </c>
      <c r="AC368" s="2"/>
      <c r="AD368" s="2"/>
      <c r="AE368" s="2" t="s">
        <v>2625</v>
      </c>
      <c r="AF368" s="2" t="s">
        <v>2808</v>
      </c>
      <c r="AG368" s="2" t="s">
        <v>2809</v>
      </c>
      <c r="AH368" s="2"/>
      <c r="AI368" s="2"/>
    </row>
    <row r="369" spans="1:35">
      <c r="A369" s="2" t="s">
        <v>2621</v>
      </c>
      <c r="B369" s="2" t="s">
        <v>2810</v>
      </c>
      <c r="C369" s="2" t="s">
        <v>37</v>
      </c>
      <c r="D369" s="2" t="s">
        <v>54</v>
      </c>
      <c r="E369" s="2" t="s">
        <v>2591</v>
      </c>
      <c r="F369" s="2" t="s">
        <v>2811</v>
      </c>
      <c r="G369" s="15">
        <v>9753160</v>
      </c>
      <c r="H369" s="2">
        <v>3</v>
      </c>
      <c r="I369" s="2" t="s">
        <v>536</v>
      </c>
      <c r="J369" s="2" t="s">
        <v>2812</v>
      </c>
      <c r="K369" s="2">
        <v>-34.608806000000001</v>
      </c>
      <c r="L369" s="2">
        <v>-58.399762000000003</v>
      </c>
      <c r="M369" s="32">
        <v>42747</v>
      </c>
      <c r="N369" s="32">
        <v>43192</v>
      </c>
      <c r="O369" s="2">
        <v>15</v>
      </c>
      <c r="P369" s="2">
        <v>100</v>
      </c>
      <c r="Q369" s="2" t="s">
        <v>2813</v>
      </c>
      <c r="R369" s="2"/>
      <c r="S369" s="2"/>
      <c r="T369" s="2"/>
      <c r="U369" s="2" t="s">
        <v>810</v>
      </c>
      <c r="V369" s="2">
        <v>2017</v>
      </c>
      <c r="W369" s="2" t="s">
        <v>46</v>
      </c>
      <c r="X369" s="2" t="s">
        <v>2814</v>
      </c>
      <c r="Y369" s="2">
        <v>30708075910</v>
      </c>
      <c r="Z369" s="2"/>
      <c r="AA369" s="2"/>
      <c r="AB369" s="2" t="s">
        <v>48</v>
      </c>
      <c r="AC369" s="2"/>
      <c r="AD369" s="2"/>
      <c r="AE369" s="2" t="s">
        <v>2625</v>
      </c>
      <c r="AF369" s="2" t="s">
        <v>2815</v>
      </c>
      <c r="AG369" s="2" t="s">
        <v>2816</v>
      </c>
      <c r="AH369" s="2"/>
      <c r="AI369" s="2"/>
    </row>
    <row r="370" spans="1:35">
      <c r="A370" s="2" t="s">
        <v>2621</v>
      </c>
      <c r="B370" s="2" t="s">
        <v>2817</v>
      </c>
      <c r="C370" s="2" t="s">
        <v>37</v>
      </c>
      <c r="D370" s="2" t="s">
        <v>54</v>
      </c>
      <c r="E370" s="2" t="s">
        <v>2591</v>
      </c>
      <c r="F370" s="2" t="s">
        <v>2818</v>
      </c>
      <c r="G370" s="15">
        <v>7642225</v>
      </c>
      <c r="H370" s="2">
        <v>3</v>
      </c>
      <c r="I370" s="2" t="s">
        <v>536</v>
      </c>
      <c r="J370" s="2" t="s">
        <v>2819</v>
      </c>
      <c r="K370" s="2">
        <v>-34.604616</v>
      </c>
      <c r="L370" s="2">
        <v>-58.404637000000001</v>
      </c>
      <c r="M370" s="32">
        <v>43101</v>
      </c>
      <c r="N370" s="32">
        <v>43252</v>
      </c>
      <c r="O370" s="2">
        <v>5</v>
      </c>
      <c r="P370" s="2">
        <v>100</v>
      </c>
      <c r="Q370" s="2" t="s">
        <v>2820</v>
      </c>
      <c r="R370" s="2"/>
      <c r="S370" s="2"/>
      <c r="T370" s="2"/>
      <c r="U370" s="2" t="s">
        <v>2821</v>
      </c>
      <c r="V370" s="2">
        <v>2018</v>
      </c>
      <c r="W370" s="2" t="s">
        <v>46</v>
      </c>
      <c r="X370" s="2" t="s">
        <v>2822</v>
      </c>
      <c r="Y370" s="2">
        <v>30709605158</v>
      </c>
      <c r="Z370" s="2"/>
      <c r="AA370" s="2"/>
      <c r="AB370" s="2" t="s">
        <v>48</v>
      </c>
      <c r="AC370" s="2"/>
      <c r="AD370" s="2"/>
      <c r="AE370" s="2" t="s">
        <v>2625</v>
      </c>
      <c r="AF370" s="2" t="s">
        <v>2823</v>
      </c>
      <c r="AG370" s="2" t="s">
        <v>2824</v>
      </c>
      <c r="AH370" s="2"/>
      <c r="AI370" s="2"/>
    </row>
    <row r="371" spans="1:35">
      <c r="A371" s="2" t="s">
        <v>2825</v>
      </c>
      <c r="B371" s="2" t="s">
        <v>2826</v>
      </c>
      <c r="C371" s="2" t="s">
        <v>37</v>
      </c>
      <c r="D371" s="2" t="s">
        <v>54</v>
      </c>
      <c r="E371" s="2" t="s">
        <v>2591</v>
      </c>
      <c r="F371" s="2" t="s">
        <v>2827</v>
      </c>
      <c r="G371" s="15">
        <v>1674205</v>
      </c>
      <c r="H371" s="2">
        <v>2</v>
      </c>
      <c r="I371" s="2" t="s">
        <v>293</v>
      </c>
      <c r="J371" s="2"/>
      <c r="K371" s="2">
        <v>-34.597189999999998</v>
      </c>
      <c r="L371" s="2">
        <v>-58.397849000000001</v>
      </c>
      <c r="M371" s="32">
        <v>42746</v>
      </c>
      <c r="N371" s="32">
        <v>42747</v>
      </c>
      <c r="O371" s="2">
        <v>0</v>
      </c>
      <c r="P371" s="2">
        <v>100</v>
      </c>
      <c r="Q371" s="2" t="s">
        <v>2828</v>
      </c>
      <c r="R371" s="2"/>
      <c r="S371" s="2"/>
      <c r="T371" s="2"/>
      <c r="U371" s="2" t="s">
        <v>810</v>
      </c>
      <c r="V371" s="2">
        <v>2017</v>
      </c>
      <c r="W371" s="2"/>
      <c r="X371" s="2"/>
      <c r="Y371" s="2">
        <v>30708075910</v>
      </c>
      <c r="Z371" s="2"/>
      <c r="AA371" s="2"/>
      <c r="AB371" s="2"/>
      <c r="AC371" s="2"/>
      <c r="AD371" s="2"/>
      <c r="AE371" s="2" t="s">
        <v>2829</v>
      </c>
      <c r="AF371" s="2" t="s">
        <v>2830</v>
      </c>
      <c r="AG371" s="2"/>
      <c r="AH371" s="2"/>
      <c r="AI371" s="2"/>
    </row>
    <row r="372" spans="1:35">
      <c r="A372" s="2" t="s">
        <v>2726</v>
      </c>
      <c r="B372" s="2" t="s">
        <v>2831</v>
      </c>
      <c r="C372" s="2" t="s">
        <v>37</v>
      </c>
      <c r="D372" s="2" t="s">
        <v>54</v>
      </c>
      <c r="E372" s="2" t="s">
        <v>2591</v>
      </c>
      <c r="F372" s="2" t="s">
        <v>2832</v>
      </c>
      <c r="G372" s="15">
        <v>8880944</v>
      </c>
      <c r="H372" s="2">
        <v>6</v>
      </c>
      <c r="I372" s="2" t="s">
        <v>928</v>
      </c>
      <c r="J372" s="2"/>
      <c r="K372" s="2">
        <v>-34.613529999999997</v>
      </c>
      <c r="L372" s="2">
        <v>-58.430112999999999</v>
      </c>
      <c r="M372" s="32">
        <v>42376</v>
      </c>
      <c r="N372" s="32">
        <v>42380</v>
      </c>
      <c r="O372" s="2">
        <v>0</v>
      </c>
      <c r="P372" s="2">
        <v>100</v>
      </c>
      <c r="Q372" s="2" t="s">
        <v>2833</v>
      </c>
      <c r="R372" s="2"/>
      <c r="S372" s="2"/>
      <c r="T372" s="2"/>
      <c r="U372" s="2" t="s">
        <v>1810</v>
      </c>
      <c r="V372" s="2">
        <v>2016</v>
      </c>
      <c r="W372" s="2"/>
      <c r="X372" s="2"/>
      <c r="Y372" s="2">
        <v>30650273652</v>
      </c>
      <c r="Z372" s="2"/>
      <c r="AA372" s="2"/>
      <c r="AB372" s="2"/>
      <c r="AC372" s="2"/>
      <c r="AD372" s="2"/>
      <c r="AE372" s="2" t="s">
        <v>2732</v>
      </c>
      <c r="AF372" s="2" t="s">
        <v>2834</v>
      </c>
      <c r="AG372" s="2"/>
      <c r="AH372" s="2"/>
      <c r="AI372" s="2"/>
    </row>
    <row r="373" spans="1:35">
      <c r="A373" s="2" t="s">
        <v>2621</v>
      </c>
      <c r="B373" s="2" t="s">
        <v>2835</v>
      </c>
      <c r="C373" s="2" t="s">
        <v>37</v>
      </c>
      <c r="D373" s="2" t="s">
        <v>54</v>
      </c>
      <c r="E373" s="2" t="s">
        <v>2591</v>
      </c>
      <c r="F373" s="2" t="s">
        <v>2836</v>
      </c>
      <c r="G373" s="15">
        <v>40900000</v>
      </c>
      <c r="H373" s="2">
        <v>3</v>
      </c>
      <c r="I373" s="2" t="s">
        <v>536</v>
      </c>
      <c r="J373" s="2" t="s">
        <v>2837</v>
      </c>
      <c r="K373" s="2">
        <v>-34.611058999999997</v>
      </c>
      <c r="L373" s="2">
        <v>-58.408549000000001</v>
      </c>
      <c r="M373" s="32">
        <v>42736</v>
      </c>
      <c r="N373" s="32">
        <v>42742</v>
      </c>
      <c r="O373" s="2">
        <v>0</v>
      </c>
      <c r="P373" s="2">
        <v>100</v>
      </c>
      <c r="Q373" s="2" t="s">
        <v>2838</v>
      </c>
      <c r="R373" s="2"/>
      <c r="S373" s="2"/>
      <c r="T373" s="2"/>
      <c r="U373" s="2" t="s">
        <v>2839</v>
      </c>
      <c r="V373" s="2">
        <v>2017</v>
      </c>
      <c r="W373" s="2"/>
      <c r="X373" s="2"/>
      <c r="Y373" s="2"/>
      <c r="Z373" s="2"/>
      <c r="AA373" s="2"/>
      <c r="AB373" s="2" t="s">
        <v>48</v>
      </c>
      <c r="AC373" s="2"/>
      <c r="AD373" s="2"/>
      <c r="AE373" s="2" t="s">
        <v>2625</v>
      </c>
      <c r="AF373" s="2"/>
      <c r="AG373" s="2"/>
      <c r="AH373" s="2"/>
      <c r="AI373" s="2"/>
    </row>
    <row r="374" spans="1:35">
      <c r="A374" s="2" t="s">
        <v>2665</v>
      </c>
      <c r="B374" s="2" t="s">
        <v>2840</v>
      </c>
      <c r="C374" s="2" t="s">
        <v>37</v>
      </c>
      <c r="D374" s="2" t="s">
        <v>54</v>
      </c>
      <c r="E374" s="2" t="s">
        <v>2591</v>
      </c>
      <c r="F374" s="2" t="s">
        <v>2841</v>
      </c>
      <c r="G374" s="15">
        <v>2093726</v>
      </c>
      <c r="H374" s="2">
        <v>4</v>
      </c>
      <c r="I374" s="2" t="s">
        <v>399</v>
      </c>
      <c r="J374" s="2" t="s">
        <v>2842</v>
      </c>
      <c r="K374" s="2">
        <v>-34.637222999999999</v>
      </c>
      <c r="L374" s="2">
        <v>-58.373243000000002</v>
      </c>
      <c r="M374" s="32">
        <v>42378</v>
      </c>
      <c r="N374" s="32">
        <v>42853</v>
      </c>
      <c r="O374" s="2">
        <v>15</v>
      </c>
      <c r="P374" s="2">
        <v>100</v>
      </c>
      <c r="Q374" s="2" t="s">
        <v>2843</v>
      </c>
      <c r="R374" s="2"/>
      <c r="S374" s="2"/>
      <c r="T374" s="2"/>
      <c r="U374" s="2" t="s">
        <v>2844</v>
      </c>
      <c r="V374" s="2">
        <v>2016</v>
      </c>
      <c r="W374" s="2"/>
      <c r="X374" s="2"/>
      <c r="Y374" s="2">
        <v>20044899532</v>
      </c>
      <c r="Z374" s="2"/>
      <c r="AA374" s="2"/>
      <c r="AB374" s="2"/>
      <c r="AC374" s="2"/>
      <c r="AD374" s="2"/>
      <c r="AE374" s="2" t="s">
        <v>2670</v>
      </c>
      <c r="AF374" s="2" t="s">
        <v>2845</v>
      </c>
      <c r="AG374" s="2"/>
      <c r="AH374" s="2"/>
      <c r="AI374" s="2"/>
    </row>
    <row r="375" spans="1:35">
      <c r="A375" s="2" t="s">
        <v>2642</v>
      </c>
      <c r="B375" s="2" t="s">
        <v>2846</v>
      </c>
      <c r="C375" s="2" t="s">
        <v>37</v>
      </c>
      <c r="D375" s="2" t="s">
        <v>54</v>
      </c>
      <c r="E375" s="2" t="s">
        <v>2591</v>
      </c>
      <c r="F375" s="2" t="s">
        <v>2847</v>
      </c>
      <c r="G375" s="15">
        <v>2423202</v>
      </c>
      <c r="H375" s="2">
        <v>1</v>
      </c>
      <c r="I375" s="2" t="s">
        <v>67</v>
      </c>
      <c r="J375" s="2"/>
      <c r="K375" s="2">
        <v>-34.608818999999997</v>
      </c>
      <c r="L375" s="2">
        <v>-58.378599999999999</v>
      </c>
      <c r="M375" s="32">
        <v>42380</v>
      </c>
      <c r="N375" s="32">
        <v>42738</v>
      </c>
      <c r="O375" s="2">
        <v>12</v>
      </c>
      <c r="P375" s="2">
        <v>100</v>
      </c>
      <c r="Q375" s="2" t="s">
        <v>2848</v>
      </c>
      <c r="R375" s="2"/>
      <c r="S375" s="2"/>
      <c r="T375" s="2"/>
      <c r="U375" s="2" t="s">
        <v>2714</v>
      </c>
      <c r="V375" s="2">
        <v>2016</v>
      </c>
      <c r="W375" s="2"/>
      <c r="X375" s="2"/>
      <c r="Y375" s="2">
        <v>30711388768</v>
      </c>
      <c r="Z375" s="2"/>
      <c r="AA375" s="2"/>
      <c r="AB375" s="2"/>
      <c r="AC375" s="2"/>
      <c r="AD375" s="2"/>
      <c r="AE375" s="2" t="s">
        <v>2647</v>
      </c>
      <c r="AF375" s="2" t="s">
        <v>2849</v>
      </c>
      <c r="AG375" s="2"/>
      <c r="AH375" s="2"/>
      <c r="AI375" s="2"/>
    </row>
    <row r="376" spans="1:35">
      <c r="A376" s="2" t="s">
        <v>1442</v>
      </c>
      <c r="B376" s="2" t="s">
        <v>2850</v>
      </c>
      <c r="C376" s="2" t="s">
        <v>37</v>
      </c>
      <c r="D376" s="2" t="s">
        <v>54</v>
      </c>
      <c r="E376" s="2" t="s">
        <v>2591</v>
      </c>
      <c r="F376" s="2" t="s">
        <v>2851</v>
      </c>
      <c r="G376" s="15">
        <v>7700002</v>
      </c>
      <c r="H376" s="2">
        <v>2</v>
      </c>
      <c r="I376" s="2" t="s">
        <v>293</v>
      </c>
      <c r="J376" s="2"/>
      <c r="K376" s="2">
        <v>-34.587834999999998</v>
      </c>
      <c r="L376" s="2">
        <v>-58.391818999999998</v>
      </c>
      <c r="M376" s="32">
        <v>42522</v>
      </c>
      <c r="N376" s="32">
        <v>42597</v>
      </c>
      <c r="O376" s="2">
        <v>2</v>
      </c>
      <c r="P376" s="2">
        <v>100</v>
      </c>
      <c r="Q376" s="2" t="s">
        <v>2852</v>
      </c>
      <c r="R376" s="2"/>
      <c r="S376" s="2"/>
      <c r="T376" s="2"/>
      <c r="U376" s="2" t="s">
        <v>59</v>
      </c>
      <c r="V376" s="2">
        <v>2016</v>
      </c>
      <c r="W376" s="2"/>
      <c r="X376" s="2"/>
      <c r="Y376" s="2">
        <v>30707431896</v>
      </c>
      <c r="Z376" s="2"/>
      <c r="AA376" s="2"/>
      <c r="AB376" s="2"/>
      <c r="AC376" s="2"/>
      <c r="AD376" s="2"/>
      <c r="AE376" s="2" t="s">
        <v>1450</v>
      </c>
      <c r="AF376" s="2"/>
      <c r="AG376" s="2"/>
      <c r="AH376" s="2"/>
      <c r="AI376" s="2"/>
    </row>
    <row r="377" spans="1:35">
      <c r="A377" s="2" t="s">
        <v>2853</v>
      </c>
      <c r="B377" s="2" t="s">
        <v>2854</v>
      </c>
      <c r="C377" s="2" t="s">
        <v>37</v>
      </c>
      <c r="D377" s="2" t="s">
        <v>54</v>
      </c>
      <c r="E377" s="2" t="s">
        <v>2591</v>
      </c>
      <c r="F377" s="2" t="s">
        <v>2855</v>
      </c>
      <c r="G377" s="15">
        <v>22604818</v>
      </c>
      <c r="H377" s="2">
        <v>1</v>
      </c>
      <c r="I377" s="2" t="s">
        <v>76</v>
      </c>
      <c r="J377" s="2"/>
      <c r="K377" s="2">
        <v>-34.602379999999997</v>
      </c>
      <c r="L377" s="2">
        <v>-58.378193000000003</v>
      </c>
      <c r="M377" s="32">
        <v>42743</v>
      </c>
      <c r="N377" s="32">
        <v>43175</v>
      </c>
      <c r="O377" s="2">
        <v>14</v>
      </c>
      <c r="P377" s="2">
        <v>100</v>
      </c>
      <c r="Q377" s="2" t="s">
        <v>2856</v>
      </c>
      <c r="R377" s="2"/>
      <c r="S377" s="2"/>
      <c r="T377" s="2"/>
      <c r="U377" s="2" t="s">
        <v>226</v>
      </c>
      <c r="V377" s="2">
        <v>2017</v>
      </c>
      <c r="W377" s="2"/>
      <c r="X377" s="2"/>
      <c r="Y377" s="2">
        <v>30711470022</v>
      </c>
      <c r="Z377" s="2"/>
      <c r="AA377" s="2"/>
      <c r="AB377" s="2" t="s">
        <v>48</v>
      </c>
      <c r="AC377" s="2"/>
      <c r="AD377" s="2"/>
      <c r="AE377" s="2" t="s">
        <v>2857</v>
      </c>
      <c r="AF377" s="2" t="s">
        <v>2858</v>
      </c>
      <c r="AG377" s="2"/>
      <c r="AH377" s="2"/>
      <c r="AI377" s="2"/>
    </row>
    <row r="378" spans="1:35">
      <c r="A378" s="2" t="s">
        <v>2621</v>
      </c>
      <c r="B378" s="2" t="s">
        <v>2859</v>
      </c>
      <c r="C378" s="2" t="s">
        <v>37</v>
      </c>
      <c r="D378" s="2" t="s">
        <v>54</v>
      </c>
      <c r="E378" s="2" t="s">
        <v>2591</v>
      </c>
      <c r="F378" s="2" t="s">
        <v>2860</v>
      </c>
      <c r="G378" s="15">
        <v>32309801</v>
      </c>
      <c r="H378" s="2">
        <v>3</v>
      </c>
      <c r="I378" s="2" t="s">
        <v>536</v>
      </c>
      <c r="J378" s="2" t="s">
        <v>2861</v>
      </c>
      <c r="K378" s="2">
        <v>-34.605583000000003</v>
      </c>
      <c r="L378" s="2">
        <v>-58.404612</v>
      </c>
      <c r="M378" s="32">
        <v>42745</v>
      </c>
      <c r="N378" s="32">
        <v>43103</v>
      </c>
      <c r="O378" s="2">
        <v>12</v>
      </c>
      <c r="P378" s="2">
        <v>100</v>
      </c>
      <c r="Q378" s="2" t="s">
        <v>2862</v>
      </c>
      <c r="R378" s="2" t="s">
        <v>2863</v>
      </c>
      <c r="S378" s="2"/>
      <c r="T378" s="2"/>
      <c r="U378" s="2" t="s">
        <v>474</v>
      </c>
      <c r="V378" s="2">
        <v>2017</v>
      </c>
      <c r="W378" s="2" t="s">
        <v>46</v>
      </c>
      <c r="X378" s="2" t="s">
        <v>2864</v>
      </c>
      <c r="Y378" s="2">
        <v>30677303863</v>
      </c>
      <c r="Z378" s="2"/>
      <c r="AA378" s="2"/>
      <c r="AB378" s="2" t="s">
        <v>48</v>
      </c>
      <c r="AC378" s="2"/>
      <c r="AD378" s="2"/>
      <c r="AE378" s="2" t="s">
        <v>2625</v>
      </c>
      <c r="AF378" s="2" t="s">
        <v>2865</v>
      </c>
      <c r="AG378" s="2" t="s">
        <v>2866</v>
      </c>
      <c r="AH378" s="2"/>
      <c r="AI378" s="2"/>
    </row>
    <row r="379" spans="1:35">
      <c r="A379" s="2" t="s">
        <v>2621</v>
      </c>
      <c r="B379" s="2" t="s">
        <v>2867</v>
      </c>
      <c r="C379" s="2" t="s">
        <v>37</v>
      </c>
      <c r="D379" s="2" t="s">
        <v>54</v>
      </c>
      <c r="E379" s="2" t="s">
        <v>2591</v>
      </c>
      <c r="F379" s="2" t="s">
        <v>2868</v>
      </c>
      <c r="G379" s="15">
        <v>3328004</v>
      </c>
      <c r="H379" s="2">
        <v>3</v>
      </c>
      <c r="I379" s="2" t="s">
        <v>536</v>
      </c>
      <c r="J379" s="2" t="s">
        <v>2674</v>
      </c>
      <c r="K379" s="2">
        <v>-34.608373999999998</v>
      </c>
      <c r="L379" s="2">
        <v>-58.406809000000003</v>
      </c>
      <c r="M379" s="32">
        <v>42745</v>
      </c>
      <c r="N379" s="32">
        <v>43101</v>
      </c>
      <c r="O379" s="2">
        <v>12</v>
      </c>
      <c r="P379" s="2">
        <v>100</v>
      </c>
      <c r="Q379" s="2" t="s">
        <v>2869</v>
      </c>
      <c r="R379" s="2"/>
      <c r="S379" s="2"/>
      <c r="T379" s="2"/>
      <c r="U379" s="2" t="s">
        <v>2821</v>
      </c>
      <c r="V379" s="2">
        <v>2017</v>
      </c>
      <c r="W379" s="2" t="s">
        <v>237</v>
      </c>
      <c r="X379" s="2" t="s">
        <v>2870</v>
      </c>
      <c r="Y379" s="2">
        <v>30709605158</v>
      </c>
      <c r="Z379" s="2"/>
      <c r="AA379" s="2"/>
      <c r="AB379" s="2" t="s">
        <v>48</v>
      </c>
      <c r="AC379" s="2"/>
      <c r="AD379" s="2"/>
      <c r="AE379" s="2" t="s">
        <v>2625</v>
      </c>
      <c r="AF379" s="2" t="s">
        <v>2871</v>
      </c>
      <c r="AG379" s="2" t="s">
        <v>2872</v>
      </c>
      <c r="AH379" s="2"/>
      <c r="AI379" s="2"/>
    </row>
    <row r="380" spans="1:35">
      <c r="A380" s="2" t="s">
        <v>2615</v>
      </c>
      <c r="B380" s="2" t="s">
        <v>2873</v>
      </c>
      <c r="C380" s="2" t="s">
        <v>37</v>
      </c>
      <c r="D380" s="2" t="s">
        <v>54</v>
      </c>
      <c r="E380" s="2" t="s">
        <v>2591</v>
      </c>
      <c r="F380" s="2" t="s">
        <v>2874</v>
      </c>
      <c r="G380" s="15">
        <v>4309955</v>
      </c>
      <c r="H380" s="2">
        <v>1</v>
      </c>
      <c r="I380" s="2" t="s">
        <v>76</v>
      </c>
      <c r="J380" s="2"/>
      <c r="K380" s="2">
        <v>-34.599598</v>
      </c>
      <c r="L380" s="2">
        <v>-58.383608000000002</v>
      </c>
      <c r="M380" s="32">
        <v>42740</v>
      </c>
      <c r="N380" s="32">
        <v>43054</v>
      </c>
      <c r="O380" s="2">
        <v>10</v>
      </c>
      <c r="P380" s="2">
        <v>100</v>
      </c>
      <c r="Q380" s="2" t="s">
        <v>2875</v>
      </c>
      <c r="R380" s="2"/>
      <c r="S380" s="2"/>
      <c r="T380" s="2"/>
      <c r="U380" s="2" t="s">
        <v>810</v>
      </c>
      <c r="V380" s="2">
        <v>2016</v>
      </c>
      <c r="W380" s="2"/>
      <c r="X380" s="2"/>
      <c r="Y380" s="2">
        <v>30708075910</v>
      </c>
      <c r="Z380" s="2"/>
      <c r="AA380" s="2"/>
      <c r="AB380" s="2" t="s">
        <v>48</v>
      </c>
      <c r="AC380" s="2"/>
      <c r="AD380" s="2"/>
      <c r="AE380" s="2" t="s">
        <v>2619</v>
      </c>
      <c r="AF380" s="2" t="s">
        <v>2876</v>
      </c>
      <c r="AG380" s="2"/>
      <c r="AH380" s="2"/>
      <c r="AI380" s="2"/>
    </row>
    <row r="381" spans="1:35">
      <c r="A381" s="2" t="s">
        <v>2853</v>
      </c>
      <c r="B381" s="2" t="s">
        <v>2877</v>
      </c>
      <c r="C381" s="2" t="s">
        <v>37</v>
      </c>
      <c r="D381" s="2" t="s">
        <v>54</v>
      </c>
      <c r="E381" s="2" t="s">
        <v>2591</v>
      </c>
      <c r="F381" s="2" t="s">
        <v>2878</v>
      </c>
      <c r="G381" s="15">
        <v>3730049</v>
      </c>
      <c r="H381" s="2">
        <v>1</v>
      </c>
      <c r="I381" s="2" t="s">
        <v>2879</v>
      </c>
      <c r="J381" s="2" t="s">
        <v>2880</v>
      </c>
      <c r="K381" s="2">
        <v>-34.597856999999998</v>
      </c>
      <c r="L381" s="2">
        <v>-58.379711</v>
      </c>
      <c r="M381" s="32">
        <v>42739</v>
      </c>
      <c r="N381" s="32">
        <v>42964</v>
      </c>
      <c r="O381" s="2">
        <v>7</v>
      </c>
      <c r="P381" s="2">
        <v>100</v>
      </c>
      <c r="Q381" s="2" t="s">
        <v>2881</v>
      </c>
      <c r="R381" s="2"/>
      <c r="S381" s="2"/>
      <c r="T381" s="2"/>
      <c r="U381" s="2" t="s">
        <v>810</v>
      </c>
      <c r="V381" s="2">
        <v>2016</v>
      </c>
      <c r="W381" s="2"/>
      <c r="X381" s="2"/>
      <c r="Y381" s="2">
        <v>30708075910</v>
      </c>
      <c r="Z381" s="2"/>
      <c r="AA381" s="2"/>
      <c r="AB381" s="2" t="s">
        <v>48</v>
      </c>
      <c r="AC381" s="2"/>
      <c r="AD381" s="2"/>
      <c r="AE381" s="2" t="s">
        <v>2857</v>
      </c>
      <c r="AF381" s="2" t="s">
        <v>2882</v>
      </c>
      <c r="AG381" s="2"/>
      <c r="AH381" s="2"/>
      <c r="AI381" s="2"/>
    </row>
    <row r="382" spans="1:35">
      <c r="A382" s="2" t="s">
        <v>2642</v>
      </c>
      <c r="B382" s="2" t="s">
        <v>2883</v>
      </c>
      <c r="C382" s="2" t="s">
        <v>37</v>
      </c>
      <c r="D382" s="2" t="s">
        <v>54</v>
      </c>
      <c r="E382" s="2" t="s">
        <v>2591</v>
      </c>
      <c r="F382" s="2" t="s">
        <v>2884</v>
      </c>
      <c r="G382" s="15">
        <v>28566907</v>
      </c>
      <c r="H382" s="2">
        <v>1</v>
      </c>
      <c r="I382" s="2" t="s">
        <v>67</v>
      </c>
      <c r="J382" s="2"/>
      <c r="K382" s="2">
        <v>-34.609008000000003</v>
      </c>
      <c r="L382" s="2">
        <v>-58.381028000000001</v>
      </c>
      <c r="M382" s="32">
        <v>42738</v>
      </c>
      <c r="N382" s="32">
        <v>43434</v>
      </c>
      <c r="O382" s="2">
        <v>22</v>
      </c>
      <c r="P382" s="2">
        <v>100</v>
      </c>
      <c r="Q382" s="2" t="s">
        <v>2885</v>
      </c>
      <c r="R382" s="2"/>
      <c r="S382" s="2"/>
      <c r="T382" s="2"/>
      <c r="U382" s="2" t="s">
        <v>136</v>
      </c>
      <c r="V382" s="2">
        <v>2016</v>
      </c>
      <c r="W382" s="2"/>
      <c r="X382" s="2"/>
      <c r="Y382" s="2">
        <v>30615748036</v>
      </c>
      <c r="Z382" s="2"/>
      <c r="AA382" s="2"/>
      <c r="AB382" s="2"/>
      <c r="AC382" s="2"/>
      <c r="AD382" s="2"/>
      <c r="AE382" s="2" t="s">
        <v>2647</v>
      </c>
      <c r="AF382" s="2" t="s">
        <v>2886</v>
      </c>
      <c r="AG382" s="2"/>
      <c r="AH382" s="2"/>
      <c r="AI382" s="2"/>
    </row>
    <row r="383" spans="1:35">
      <c r="A383" s="2" t="s">
        <v>2786</v>
      </c>
      <c r="B383" s="2" t="s">
        <v>2887</v>
      </c>
      <c r="C383" s="2" t="s">
        <v>37</v>
      </c>
      <c r="D383" s="2" t="s">
        <v>54</v>
      </c>
      <c r="E383" s="2" t="s">
        <v>2591</v>
      </c>
      <c r="F383" s="2" t="s">
        <v>2888</v>
      </c>
      <c r="G383" s="15">
        <v>17843919</v>
      </c>
      <c r="H383" s="2">
        <v>3</v>
      </c>
      <c r="I383" s="2" t="s">
        <v>536</v>
      </c>
      <c r="J383" s="2"/>
      <c r="K383" s="2">
        <v>-34.617801999999998</v>
      </c>
      <c r="L383" s="2">
        <v>-58.391638</v>
      </c>
      <c r="M383" s="32">
        <v>42381</v>
      </c>
      <c r="N383" s="32">
        <v>43040</v>
      </c>
      <c r="O383" s="2">
        <v>22</v>
      </c>
      <c r="P383" s="2">
        <v>100</v>
      </c>
      <c r="Q383" s="2" t="s">
        <v>2889</v>
      </c>
      <c r="R383" s="2"/>
      <c r="S383" s="2"/>
      <c r="T383" s="2"/>
      <c r="U383" s="2" t="s">
        <v>2821</v>
      </c>
      <c r="V383" s="2">
        <v>2016</v>
      </c>
      <c r="W383" s="2"/>
      <c r="X383" s="2"/>
      <c r="Y383" s="2">
        <v>30709605158</v>
      </c>
      <c r="Z383" s="2"/>
      <c r="AA383" s="2"/>
      <c r="AB383" s="2" t="s">
        <v>48</v>
      </c>
      <c r="AC383" s="2"/>
      <c r="AD383" s="2"/>
      <c r="AE383" s="2" t="s">
        <v>2790</v>
      </c>
      <c r="AF383" s="2" t="s">
        <v>2890</v>
      </c>
      <c r="AG383" s="2"/>
      <c r="AH383" s="2"/>
      <c r="AI383" s="2"/>
    </row>
    <row r="384" spans="1:35">
      <c r="A384" s="2" t="s">
        <v>2853</v>
      </c>
      <c r="B384" s="2" t="s">
        <v>2891</v>
      </c>
      <c r="C384" s="2" t="s">
        <v>37</v>
      </c>
      <c r="D384" s="2" t="s">
        <v>54</v>
      </c>
      <c r="E384" s="2" t="s">
        <v>2591</v>
      </c>
      <c r="F384" s="2" t="s">
        <v>2892</v>
      </c>
      <c r="G384" s="15">
        <v>11165536</v>
      </c>
      <c r="H384" s="2">
        <v>1</v>
      </c>
      <c r="I384" s="2" t="s">
        <v>2879</v>
      </c>
      <c r="J384" s="2"/>
      <c r="K384" s="2">
        <v>-34.599536999999998</v>
      </c>
      <c r="L384" s="2">
        <v>-58.377512000000003</v>
      </c>
      <c r="M384" s="32">
        <v>42380</v>
      </c>
      <c r="N384" s="32">
        <v>42947</v>
      </c>
      <c r="O384" s="2">
        <v>18</v>
      </c>
      <c r="P384" s="2">
        <v>100</v>
      </c>
      <c r="Q384" s="2" t="s">
        <v>2893</v>
      </c>
      <c r="R384" s="2"/>
      <c r="S384" s="2"/>
      <c r="T384" s="2"/>
      <c r="U384" s="2" t="s">
        <v>2821</v>
      </c>
      <c r="V384" s="2">
        <v>2016</v>
      </c>
      <c r="W384" s="2"/>
      <c r="X384" s="2"/>
      <c r="Y384" s="2">
        <v>30709605158</v>
      </c>
      <c r="Z384" s="2"/>
      <c r="AA384" s="2"/>
      <c r="AB384" s="2" t="s">
        <v>48</v>
      </c>
      <c r="AC384" s="2"/>
      <c r="AD384" s="2"/>
      <c r="AE384" s="2" t="s">
        <v>2857</v>
      </c>
      <c r="AF384" s="2" t="s">
        <v>2894</v>
      </c>
      <c r="AG384" s="2"/>
      <c r="AH384" s="2"/>
      <c r="AI384" s="2"/>
    </row>
    <row r="385" spans="1:35">
      <c r="A385" s="2" t="s">
        <v>2589</v>
      </c>
      <c r="B385" s="2" t="s">
        <v>2895</v>
      </c>
      <c r="C385" s="2" t="s">
        <v>37</v>
      </c>
      <c r="D385" s="2" t="s">
        <v>54</v>
      </c>
      <c r="E385" s="2" t="s">
        <v>2591</v>
      </c>
      <c r="F385" s="2" t="s">
        <v>2896</v>
      </c>
      <c r="G385" s="15">
        <v>8984141</v>
      </c>
      <c r="H385" s="2">
        <v>4</v>
      </c>
      <c r="I385" s="2" t="s">
        <v>349</v>
      </c>
      <c r="J385" s="2"/>
      <c r="K385" s="2">
        <v>-34.639142999999997</v>
      </c>
      <c r="L385" s="2">
        <v>-58.361699999999999</v>
      </c>
      <c r="M385" s="32">
        <v>42740</v>
      </c>
      <c r="N385" s="32">
        <v>43059</v>
      </c>
      <c r="O385" s="2">
        <v>10</v>
      </c>
      <c r="P385" s="2">
        <v>100</v>
      </c>
      <c r="Q385" s="2" t="s">
        <v>2897</v>
      </c>
      <c r="R385" s="2" t="s">
        <v>2898</v>
      </c>
      <c r="S385" s="2"/>
      <c r="T385" s="2"/>
      <c r="U385" s="2" t="s">
        <v>2821</v>
      </c>
      <c r="V385" s="2">
        <v>2016</v>
      </c>
      <c r="W385" s="2"/>
      <c r="X385" s="2"/>
      <c r="Y385" s="2">
        <v>30709605158</v>
      </c>
      <c r="Z385" s="2"/>
      <c r="AA385" s="2"/>
      <c r="AB385" s="2"/>
      <c r="AC385" s="2"/>
      <c r="AD385" s="2"/>
      <c r="AE385" s="2" t="s">
        <v>2596</v>
      </c>
      <c r="AF385" s="2" t="s">
        <v>2899</v>
      </c>
      <c r="AG385" s="2"/>
      <c r="AH385" s="2"/>
      <c r="AI385" s="2"/>
    </row>
    <row r="386" spans="1:35">
      <c r="A386" s="2" t="s">
        <v>2900</v>
      </c>
      <c r="B386" s="2" t="s">
        <v>2901</v>
      </c>
      <c r="C386" s="2" t="s">
        <v>37</v>
      </c>
      <c r="D386" s="2" t="s">
        <v>54</v>
      </c>
      <c r="E386" s="2" t="s">
        <v>2591</v>
      </c>
      <c r="F386" s="2" t="s">
        <v>2902</v>
      </c>
      <c r="G386" s="15">
        <v>4685028</v>
      </c>
      <c r="H386" s="2">
        <v>1</v>
      </c>
      <c r="I386" s="2" t="s">
        <v>76</v>
      </c>
      <c r="J386" s="2"/>
      <c r="K386" s="2">
        <v>-34.601711999999999</v>
      </c>
      <c r="L386" s="2">
        <v>-58.383448999999999</v>
      </c>
      <c r="M386" s="32">
        <v>42378</v>
      </c>
      <c r="N386" s="32">
        <v>42860</v>
      </c>
      <c r="O386" s="2">
        <v>16</v>
      </c>
      <c r="P386" s="2">
        <v>100</v>
      </c>
      <c r="Q386" s="2" t="s">
        <v>2903</v>
      </c>
      <c r="R386" s="2"/>
      <c r="S386" s="2"/>
      <c r="T386" s="2"/>
      <c r="U386" s="2" t="s">
        <v>2821</v>
      </c>
      <c r="V386" s="2">
        <v>2016</v>
      </c>
      <c r="W386" s="2"/>
      <c r="X386" s="2"/>
      <c r="Y386" s="2">
        <v>30709605158</v>
      </c>
      <c r="Z386" s="2"/>
      <c r="AA386" s="2"/>
      <c r="AB386" s="2"/>
      <c r="AC386" s="2"/>
      <c r="AD386" s="2"/>
      <c r="AE386" s="2" t="s">
        <v>2904</v>
      </c>
      <c r="AF386" s="2" t="s">
        <v>2905</v>
      </c>
      <c r="AG386" s="2"/>
      <c r="AH386" s="2"/>
      <c r="AI386" s="2"/>
    </row>
    <row r="387" spans="1:35">
      <c r="A387" s="2" t="s">
        <v>1030</v>
      </c>
      <c r="B387" s="2" t="s">
        <v>2906</v>
      </c>
      <c r="C387" s="2" t="s">
        <v>37</v>
      </c>
      <c r="D387" s="2" t="s">
        <v>54</v>
      </c>
      <c r="E387" s="2" t="s">
        <v>2591</v>
      </c>
      <c r="F387" s="2" t="s">
        <v>2907</v>
      </c>
      <c r="G387" s="15">
        <v>20423578</v>
      </c>
      <c r="H387" s="2">
        <v>2</v>
      </c>
      <c r="I387" s="2" t="s">
        <v>293</v>
      </c>
      <c r="J387" s="2" t="s">
        <v>1033</v>
      </c>
      <c r="K387" s="2">
        <v>-34.584355250000002</v>
      </c>
      <c r="L387" s="2">
        <v>-58.400811249999997</v>
      </c>
      <c r="M387" s="32">
        <v>42742</v>
      </c>
      <c r="N387" s="32">
        <v>43384</v>
      </c>
      <c r="O387" s="2">
        <v>21</v>
      </c>
      <c r="P387" s="2">
        <v>100</v>
      </c>
      <c r="Q387" s="2" t="s">
        <v>2908</v>
      </c>
      <c r="R387" s="2"/>
      <c r="S387" s="2"/>
      <c r="T387" s="2"/>
      <c r="U387" s="2" t="s">
        <v>2821</v>
      </c>
      <c r="V387" s="2">
        <v>2016</v>
      </c>
      <c r="W387" s="2" t="s">
        <v>46</v>
      </c>
      <c r="X387" s="2" t="s">
        <v>2909</v>
      </c>
      <c r="Y387" s="2">
        <v>30709605158</v>
      </c>
      <c r="Z387" s="2"/>
      <c r="AA387" s="2"/>
      <c r="AB387" s="2"/>
      <c r="AC387" s="2"/>
      <c r="AD387" s="2"/>
      <c r="AE387" s="2" t="s">
        <v>1039</v>
      </c>
      <c r="AF387" s="2" t="s">
        <v>2910</v>
      </c>
      <c r="AG387" s="2" t="s">
        <v>2911</v>
      </c>
      <c r="AH387" s="2"/>
      <c r="AI387" s="2"/>
    </row>
    <row r="388" spans="1:35">
      <c r="A388" s="2" t="s">
        <v>2912</v>
      </c>
      <c r="B388" s="2" t="s">
        <v>2913</v>
      </c>
      <c r="C388" s="2" t="s">
        <v>37</v>
      </c>
      <c r="D388" s="2" t="s">
        <v>54</v>
      </c>
      <c r="E388" s="2" t="s">
        <v>2591</v>
      </c>
      <c r="F388" s="2" t="s">
        <v>2914</v>
      </c>
      <c r="G388" s="15">
        <v>3809071</v>
      </c>
      <c r="H388" s="2">
        <v>1</v>
      </c>
      <c r="I388" s="2" t="s">
        <v>2879</v>
      </c>
      <c r="J388" s="2"/>
      <c r="K388" s="2">
        <v>-34.593291999999998</v>
      </c>
      <c r="L388" s="2">
        <v>-58.379703999999997</v>
      </c>
      <c r="M388" s="32">
        <v>42379</v>
      </c>
      <c r="N388" s="32">
        <v>42736</v>
      </c>
      <c r="O388" s="2">
        <v>12</v>
      </c>
      <c r="P388" s="2">
        <v>100</v>
      </c>
      <c r="Q388" s="2" t="s">
        <v>2915</v>
      </c>
      <c r="R388" s="2"/>
      <c r="S388" s="2"/>
      <c r="T388" s="2"/>
      <c r="U388" s="2" t="s">
        <v>2916</v>
      </c>
      <c r="V388" s="2">
        <v>2016</v>
      </c>
      <c r="W388" s="2"/>
      <c r="X388" s="2"/>
      <c r="Y388" s="2">
        <v>30707977481</v>
      </c>
      <c r="Z388" s="2"/>
      <c r="AA388" s="2"/>
      <c r="AB388" s="2" t="s">
        <v>48</v>
      </c>
      <c r="AC388" s="2"/>
      <c r="AD388" s="2"/>
      <c r="AE388" s="2" t="s">
        <v>2917</v>
      </c>
      <c r="AF388" s="2" t="s">
        <v>2918</v>
      </c>
      <c r="AG388" s="2"/>
      <c r="AH388" s="2"/>
      <c r="AI388" s="2"/>
    </row>
    <row r="389" spans="1:35">
      <c r="A389" s="2" t="s">
        <v>2853</v>
      </c>
      <c r="B389" s="2" t="s">
        <v>2919</v>
      </c>
      <c r="C389" s="2" t="s">
        <v>37</v>
      </c>
      <c r="D389" s="2" t="s">
        <v>54</v>
      </c>
      <c r="E389" s="2" t="s">
        <v>2591</v>
      </c>
      <c r="F389" s="2" t="s">
        <v>2920</v>
      </c>
      <c r="G389" s="15">
        <v>1000000</v>
      </c>
      <c r="H389" s="2">
        <v>1</v>
      </c>
      <c r="I389" s="2" t="s">
        <v>2879</v>
      </c>
      <c r="J389" s="2"/>
      <c r="K389" s="2">
        <v>-34.597346000000002</v>
      </c>
      <c r="L389" s="2">
        <v>-58.377462000000001</v>
      </c>
      <c r="M389" s="32">
        <v>42375</v>
      </c>
      <c r="N389" s="32">
        <v>42380</v>
      </c>
      <c r="O389" s="2">
        <v>0</v>
      </c>
      <c r="P389" s="2">
        <v>100</v>
      </c>
      <c r="Q389" s="2" t="s">
        <v>2921</v>
      </c>
      <c r="R389" s="2"/>
      <c r="S389" s="2"/>
      <c r="T389" s="2"/>
      <c r="U389" s="2" t="s">
        <v>2922</v>
      </c>
      <c r="V389" s="2">
        <v>2016</v>
      </c>
      <c r="W389" s="2"/>
      <c r="X389" s="2"/>
      <c r="Y389" s="2">
        <v>30708870281</v>
      </c>
      <c r="Z389" s="2"/>
      <c r="AA389" s="2"/>
      <c r="AB389" s="2" t="s">
        <v>48</v>
      </c>
      <c r="AC389" s="2"/>
      <c r="AD389" s="2"/>
      <c r="AE389" s="2" t="s">
        <v>2857</v>
      </c>
      <c r="AF389" s="2" t="s">
        <v>2923</v>
      </c>
      <c r="AG389" s="2"/>
      <c r="AH389" s="2"/>
      <c r="AI389" s="2"/>
    </row>
    <row r="390" spans="1:35">
      <c r="A390" s="2" t="s">
        <v>2912</v>
      </c>
      <c r="B390" s="2" t="s">
        <v>2924</v>
      </c>
      <c r="C390" s="2" t="s">
        <v>37</v>
      </c>
      <c r="D390" s="2" t="s">
        <v>54</v>
      </c>
      <c r="E390" s="2" t="s">
        <v>2591</v>
      </c>
      <c r="F390" s="2" t="s">
        <v>2925</v>
      </c>
      <c r="G390" s="15">
        <v>2331744</v>
      </c>
      <c r="H390" s="2">
        <v>1</v>
      </c>
      <c r="I390" s="2" t="s">
        <v>2879</v>
      </c>
      <c r="J390" s="2"/>
      <c r="K390" s="2">
        <v>-34.590743000000003</v>
      </c>
      <c r="L390" s="2">
        <v>-58.380325999999997</v>
      </c>
      <c r="M390" s="32">
        <v>42379</v>
      </c>
      <c r="N390" s="32">
        <v>42736</v>
      </c>
      <c r="O390" s="2">
        <v>12</v>
      </c>
      <c r="P390" s="2">
        <v>100</v>
      </c>
      <c r="Q390" s="2" t="s">
        <v>2926</v>
      </c>
      <c r="R390" s="2"/>
      <c r="S390" s="2"/>
      <c r="T390" s="2"/>
      <c r="U390" s="2" t="s">
        <v>2821</v>
      </c>
      <c r="V390" s="2">
        <v>2016</v>
      </c>
      <c r="W390" s="2"/>
      <c r="X390" s="2"/>
      <c r="Y390" s="2">
        <v>30709605158</v>
      </c>
      <c r="Z390" s="2"/>
      <c r="AA390" s="2"/>
      <c r="AB390" s="2" t="s">
        <v>48</v>
      </c>
      <c r="AC390" s="2"/>
      <c r="AD390" s="2"/>
      <c r="AE390" s="2" t="s">
        <v>2917</v>
      </c>
      <c r="AF390" s="2" t="s">
        <v>2927</v>
      </c>
      <c r="AG390" s="2"/>
      <c r="AH390" s="2"/>
      <c r="AI390" s="2"/>
    </row>
    <row r="391" spans="1:35">
      <c r="A391" s="2" t="s">
        <v>2928</v>
      </c>
      <c r="B391" s="2" t="s">
        <v>2929</v>
      </c>
      <c r="C391" s="2" t="s">
        <v>37</v>
      </c>
      <c r="D391" s="2" t="s">
        <v>54</v>
      </c>
      <c r="E391" s="2" t="s">
        <v>2591</v>
      </c>
      <c r="F391" s="2" t="s">
        <v>2930</v>
      </c>
      <c r="G391" s="15">
        <v>2120100</v>
      </c>
      <c r="H391" s="2">
        <v>11</v>
      </c>
      <c r="I391" s="2" t="s">
        <v>2931</v>
      </c>
      <c r="J391" s="2"/>
      <c r="K391" s="2">
        <v>-34.602294999999998</v>
      </c>
      <c r="L391" s="2">
        <v>-58.491368000000001</v>
      </c>
      <c r="M391" s="32">
        <v>42378</v>
      </c>
      <c r="N391" s="32">
        <v>42758</v>
      </c>
      <c r="O391" s="2">
        <v>12</v>
      </c>
      <c r="P391" s="2">
        <v>100</v>
      </c>
      <c r="Q391" s="2" t="s">
        <v>2932</v>
      </c>
      <c r="R391" s="2"/>
      <c r="S391" s="2"/>
      <c r="T391" s="2"/>
      <c r="U391" s="2" t="s">
        <v>70</v>
      </c>
      <c r="V391" s="2">
        <v>2016</v>
      </c>
      <c r="W391" s="2"/>
      <c r="X391" s="2"/>
      <c r="Y391" s="2">
        <v>30578447659</v>
      </c>
      <c r="Z391" s="2"/>
      <c r="AA391" s="2"/>
      <c r="AB391" s="2"/>
      <c r="AC391" s="2"/>
      <c r="AD391" s="2"/>
      <c r="AE391" s="2" t="s">
        <v>2933</v>
      </c>
      <c r="AF391" s="2" t="s">
        <v>2934</v>
      </c>
      <c r="AG391" s="2"/>
      <c r="AH391" s="2"/>
      <c r="AI391" s="2"/>
    </row>
    <row r="392" spans="1:35">
      <c r="A392" s="2" t="s">
        <v>2621</v>
      </c>
      <c r="B392" s="2" t="s">
        <v>2935</v>
      </c>
      <c r="C392" s="2" t="s">
        <v>37</v>
      </c>
      <c r="D392" s="2" t="s">
        <v>54</v>
      </c>
      <c r="E392" s="2" t="s">
        <v>2591</v>
      </c>
      <c r="F392" s="2" t="s">
        <v>2936</v>
      </c>
      <c r="G392" s="15">
        <v>4000765</v>
      </c>
      <c r="H392" s="2">
        <v>3</v>
      </c>
      <c r="I392" s="2" t="s">
        <v>536</v>
      </c>
      <c r="J392" s="2" t="s">
        <v>2674</v>
      </c>
      <c r="K392" s="2">
        <v>-34.609471999999997</v>
      </c>
      <c r="L392" s="2">
        <v>-58.405554000000002</v>
      </c>
      <c r="M392" s="32">
        <v>42746</v>
      </c>
      <c r="N392" s="32">
        <v>43103</v>
      </c>
      <c r="O392" s="2">
        <v>12</v>
      </c>
      <c r="P392" s="2">
        <v>100</v>
      </c>
      <c r="Q392" s="2" t="s">
        <v>2937</v>
      </c>
      <c r="R392" s="2"/>
      <c r="S392" s="2"/>
      <c r="T392" s="2"/>
      <c r="U392" s="2" t="s">
        <v>810</v>
      </c>
      <c r="V392" s="2">
        <v>2017</v>
      </c>
      <c r="W392" s="2" t="s">
        <v>237</v>
      </c>
      <c r="X392" s="2"/>
      <c r="Y392" s="2">
        <v>30708075910</v>
      </c>
      <c r="Z392" s="2"/>
      <c r="AA392" s="2"/>
      <c r="AB392" s="2" t="s">
        <v>48</v>
      </c>
      <c r="AC392" s="2"/>
      <c r="AD392" s="2"/>
      <c r="AE392" s="2" t="s">
        <v>2625</v>
      </c>
      <c r="AF392" s="2" t="s">
        <v>2938</v>
      </c>
      <c r="AG392" s="2"/>
      <c r="AH392" s="2"/>
      <c r="AI392" s="2"/>
    </row>
    <row r="393" spans="1:35">
      <c r="A393" s="2" t="s">
        <v>2853</v>
      </c>
      <c r="B393" s="2" t="s">
        <v>2939</v>
      </c>
      <c r="C393" s="2" t="s">
        <v>37</v>
      </c>
      <c r="D393" s="2" t="s">
        <v>54</v>
      </c>
      <c r="E393" s="2" t="s">
        <v>2591</v>
      </c>
      <c r="F393" s="2" t="s">
        <v>2940</v>
      </c>
      <c r="G393" s="15">
        <v>6219712</v>
      </c>
      <c r="H393" s="2">
        <v>1</v>
      </c>
      <c r="I393" s="2" t="s">
        <v>76</v>
      </c>
      <c r="J393" s="2" t="s">
        <v>2941</v>
      </c>
      <c r="K393" s="2">
        <v>-34.599488000000001</v>
      </c>
      <c r="L393" s="2">
        <v>-58.375529</v>
      </c>
      <c r="M393" s="32">
        <v>42379</v>
      </c>
      <c r="N393" s="32">
        <v>42790</v>
      </c>
      <c r="O393" s="2">
        <v>13</v>
      </c>
      <c r="P393" s="2">
        <v>100</v>
      </c>
      <c r="Q393" s="2" t="s">
        <v>2942</v>
      </c>
      <c r="R393" s="2"/>
      <c r="S393" s="2"/>
      <c r="T393" s="2"/>
      <c r="U393" s="2" t="s">
        <v>810</v>
      </c>
      <c r="V393" s="2">
        <v>2016</v>
      </c>
      <c r="W393" s="2"/>
      <c r="X393" s="2"/>
      <c r="Y393" s="2">
        <v>30708075910</v>
      </c>
      <c r="Z393" s="2"/>
      <c r="AA393" s="2"/>
      <c r="AB393" s="2" t="s">
        <v>48</v>
      </c>
      <c r="AC393" s="2"/>
      <c r="AD393" s="2"/>
      <c r="AE393" s="2" t="s">
        <v>2857</v>
      </c>
      <c r="AF393" s="2" t="s">
        <v>2943</v>
      </c>
      <c r="AG393" s="2"/>
      <c r="AH393" s="2"/>
      <c r="AI393" s="2"/>
    </row>
    <row r="394" spans="1:35">
      <c r="A394" s="2" t="s">
        <v>2944</v>
      </c>
      <c r="B394" s="2" t="s">
        <v>2945</v>
      </c>
      <c r="C394" s="2" t="s">
        <v>37</v>
      </c>
      <c r="D394" s="2" t="s">
        <v>54</v>
      </c>
      <c r="E394" s="2" t="s">
        <v>2591</v>
      </c>
      <c r="F394" s="2" t="s">
        <v>2946</v>
      </c>
      <c r="G394" s="15">
        <v>29586490</v>
      </c>
      <c r="H394" s="2">
        <v>14</v>
      </c>
      <c r="I394" s="2" t="s">
        <v>422</v>
      </c>
      <c r="J394" s="2"/>
      <c r="K394" s="2">
        <v>-34.566198</v>
      </c>
      <c r="L394" s="2">
        <v>-58.440314000000001</v>
      </c>
      <c r="M394" s="32">
        <v>42373</v>
      </c>
      <c r="N394" s="32">
        <v>42826</v>
      </c>
      <c r="O394" s="2">
        <v>15</v>
      </c>
      <c r="P394" s="2">
        <v>100</v>
      </c>
      <c r="Q394" s="2" t="s">
        <v>2947</v>
      </c>
      <c r="R394" s="2"/>
      <c r="S394" s="2"/>
      <c r="T394" s="2"/>
      <c r="U394" s="2" t="s">
        <v>2019</v>
      </c>
      <c r="V394" s="2">
        <v>2016</v>
      </c>
      <c r="W394" s="2"/>
      <c r="X394" s="2"/>
      <c r="Y394" s="2">
        <v>30693811860</v>
      </c>
      <c r="Z394" s="2"/>
      <c r="AA394" s="2"/>
      <c r="AB394" s="2"/>
      <c r="AC394" s="2"/>
      <c r="AD394" s="2"/>
      <c r="AE394" s="2" t="s">
        <v>2948</v>
      </c>
      <c r="AF394" s="2" t="s">
        <v>2949</v>
      </c>
      <c r="AG394" s="2"/>
      <c r="AH394" s="2"/>
      <c r="AI394" s="2"/>
    </row>
    <row r="395" spans="1:35">
      <c r="A395" s="2" t="s">
        <v>2695</v>
      </c>
      <c r="B395" s="2" t="s">
        <v>2950</v>
      </c>
      <c r="C395" s="2" t="s">
        <v>37</v>
      </c>
      <c r="D395" s="2" t="s">
        <v>54</v>
      </c>
      <c r="E395" s="2" t="s">
        <v>2591</v>
      </c>
      <c r="F395" s="2" t="s">
        <v>2951</v>
      </c>
      <c r="G395" s="15">
        <v>15000000</v>
      </c>
      <c r="H395" s="2">
        <v>14</v>
      </c>
      <c r="I395" s="2" t="s">
        <v>422</v>
      </c>
      <c r="J395" s="2"/>
      <c r="K395" s="2">
        <v>-34.580739999999999</v>
      </c>
      <c r="L395" s="2">
        <v>-58.422075999999997</v>
      </c>
      <c r="M395" s="32">
        <v>42375</v>
      </c>
      <c r="N395" s="32">
        <v>42378</v>
      </c>
      <c r="O395" s="2">
        <v>0</v>
      </c>
      <c r="P395" s="2">
        <v>100</v>
      </c>
      <c r="Q395" s="2" t="s">
        <v>2952</v>
      </c>
      <c r="R395" s="2"/>
      <c r="S395" s="2"/>
      <c r="T395" s="2"/>
      <c r="U395" s="2" t="s">
        <v>1179</v>
      </c>
      <c r="V395" s="2">
        <v>2016</v>
      </c>
      <c r="W395" s="2"/>
      <c r="X395" s="2"/>
      <c r="Y395" s="2">
        <v>30707041990</v>
      </c>
      <c r="Z395" s="2"/>
      <c r="AA395" s="2"/>
      <c r="AB395" s="2" t="s">
        <v>48</v>
      </c>
      <c r="AC395" s="2"/>
      <c r="AD395" s="2"/>
      <c r="AE395" s="2" t="s">
        <v>2699</v>
      </c>
      <c r="AF395" s="2"/>
      <c r="AG395" s="2"/>
      <c r="AH395" s="2"/>
      <c r="AI395" s="2"/>
    </row>
    <row r="396" spans="1:35">
      <c r="A396" s="2" t="s">
        <v>1901</v>
      </c>
      <c r="B396" s="2" t="s">
        <v>2953</v>
      </c>
      <c r="C396" s="2" t="s">
        <v>37</v>
      </c>
      <c r="D396" s="2" t="s">
        <v>54</v>
      </c>
      <c r="E396" s="2" t="s">
        <v>2591</v>
      </c>
      <c r="F396" s="2" t="s">
        <v>2954</v>
      </c>
      <c r="G396" s="15">
        <v>38823979</v>
      </c>
      <c r="H396" s="2">
        <v>5</v>
      </c>
      <c r="I396" s="2" t="s">
        <v>1826</v>
      </c>
      <c r="J396" s="2" t="s">
        <v>2955</v>
      </c>
      <c r="K396" s="2">
        <v>-34.627482000000001</v>
      </c>
      <c r="L396" s="2">
        <v>-58.416020000000003</v>
      </c>
      <c r="M396" s="32">
        <v>42736</v>
      </c>
      <c r="N396" s="32">
        <v>42970</v>
      </c>
      <c r="O396" s="2">
        <v>7</v>
      </c>
      <c r="P396" s="2">
        <v>100</v>
      </c>
      <c r="Q396" s="2" t="s">
        <v>2956</v>
      </c>
      <c r="R396" s="2"/>
      <c r="S396" s="2"/>
      <c r="T396" s="2"/>
      <c r="U396" s="2" t="s">
        <v>1984</v>
      </c>
      <c r="V396" s="2">
        <v>2016</v>
      </c>
      <c r="W396" s="2"/>
      <c r="X396" s="2"/>
      <c r="Y396" s="2">
        <v>30699339810</v>
      </c>
      <c r="Z396" s="2"/>
      <c r="AA396" s="2"/>
      <c r="AB396" s="2"/>
      <c r="AC396" s="2"/>
      <c r="AD396" s="2"/>
      <c r="AE396" s="2" t="s">
        <v>1909</v>
      </c>
      <c r="AF396" s="2" t="s">
        <v>2957</v>
      </c>
      <c r="AG396" s="2"/>
      <c r="AH396" s="2"/>
      <c r="AI396" s="2"/>
    </row>
    <row r="397" spans="1:35">
      <c r="A397" s="2" t="s">
        <v>2615</v>
      </c>
      <c r="B397" s="2" t="s">
        <v>2958</v>
      </c>
      <c r="C397" s="2" t="s">
        <v>37</v>
      </c>
      <c r="D397" s="2" t="s">
        <v>54</v>
      </c>
      <c r="E397" s="2" t="s">
        <v>2591</v>
      </c>
      <c r="F397" s="2" t="s">
        <v>2959</v>
      </c>
      <c r="G397" s="15">
        <v>17135319</v>
      </c>
      <c r="H397" s="2">
        <v>1</v>
      </c>
      <c r="I397" s="2" t="s">
        <v>76</v>
      </c>
      <c r="J397" s="2"/>
      <c r="K397" s="2">
        <v>-34.603064000000003</v>
      </c>
      <c r="L397" s="2">
        <v>-58.389208000000004</v>
      </c>
      <c r="M397" s="32">
        <v>42746</v>
      </c>
      <c r="N397" s="32">
        <v>43097</v>
      </c>
      <c r="O397" s="2">
        <v>11</v>
      </c>
      <c r="P397" s="2">
        <v>100</v>
      </c>
      <c r="Q397" s="2" t="s">
        <v>2960</v>
      </c>
      <c r="R397" s="2"/>
      <c r="S397" s="2"/>
      <c r="T397" s="2"/>
      <c r="U397" s="2" t="s">
        <v>1984</v>
      </c>
      <c r="V397" s="2">
        <v>2017</v>
      </c>
      <c r="W397" s="2"/>
      <c r="X397" s="2"/>
      <c r="Y397" s="2">
        <v>30699339810</v>
      </c>
      <c r="Z397" s="2"/>
      <c r="AA397" s="2"/>
      <c r="AB397" s="2" t="s">
        <v>48</v>
      </c>
      <c r="AC397" s="2"/>
      <c r="AD397" s="2"/>
      <c r="AE397" s="2" t="s">
        <v>2619</v>
      </c>
      <c r="AF397" s="2" t="s">
        <v>2961</v>
      </c>
      <c r="AG397" s="2"/>
      <c r="AH397" s="2"/>
      <c r="AI397" s="2"/>
    </row>
    <row r="398" spans="1:35">
      <c r="A398" s="2" t="s">
        <v>2912</v>
      </c>
      <c r="B398" s="2" t="s">
        <v>2962</v>
      </c>
      <c r="C398" s="2" t="s">
        <v>37</v>
      </c>
      <c r="D398" s="2" t="s">
        <v>54</v>
      </c>
      <c r="E398" s="2" t="s">
        <v>2591</v>
      </c>
      <c r="F398" s="2" t="s">
        <v>2963</v>
      </c>
      <c r="G398" s="15">
        <v>24848244</v>
      </c>
      <c r="H398" s="2">
        <v>1</v>
      </c>
      <c r="I398" s="2" t="s">
        <v>2879</v>
      </c>
      <c r="J398" s="2"/>
      <c r="K398" s="2">
        <v>-34.593992</v>
      </c>
      <c r="L398" s="2">
        <v>-58.379587999999998</v>
      </c>
      <c r="M398" s="32">
        <v>42743</v>
      </c>
      <c r="N398" s="32">
        <v>42977</v>
      </c>
      <c r="O398" s="2">
        <v>7</v>
      </c>
      <c r="P398" s="2">
        <v>100</v>
      </c>
      <c r="Q398" s="2" t="s">
        <v>2964</v>
      </c>
      <c r="R398" s="2"/>
      <c r="S398" s="2"/>
      <c r="T398" s="2"/>
      <c r="U398" s="2" t="s">
        <v>136</v>
      </c>
      <c r="V398" s="2">
        <v>2016</v>
      </c>
      <c r="W398" s="2"/>
      <c r="X398" s="2"/>
      <c r="Y398" s="2">
        <v>30615748036</v>
      </c>
      <c r="Z398" s="2"/>
      <c r="AA398" s="2"/>
      <c r="AB398" s="2" t="s">
        <v>48</v>
      </c>
      <c r="AC398" s="2"/>
      <c r="AD398" s="2"/>
      <c r="AE398" s="2" t="s">
        <v>2917</v>
      </c>
      <c r="AF398" s="2" t="s">
        <v>2965</v>
      </c>
      <c r="AG398" s="2"/>
      <c r="AH398" s="2"/>
      <c r="AI398" s="2"/>
    </row>
    <row r="399" spans="1:35">
      <c r="A399" s="2" t="s">
        <v>2912</v>
      </c>
      <c r="B399" s="2" t="s">
        <v>2966</v>
      </c>
      <c r="C399" s="2" t="s">
        <v>37</v>
      </c>
      <c r="D399" s="2" t="s">
        <v>54</v>
      </c>
      <c r="E399" s="2" t="s">
        <v>2591</v>
      </c>
      <c r="F399" s="2" t="s">
        <v>2967</v>
      </c>
      <c r="G399" s="15">
        <v>29618187</v>
      </c>
      <c r="H399" s="2">
        <v>1</v>
      </c>
      <c r="I399" s="2" t="s">
        <v>2879</v>
      </c>
      <c r="J399" s="2"/>
      <c r="K399" s="2">
        <v>-34.591586</v>
      </c>
      <c r="L399" s="2">
        <v>-58.379942999999997</v>
      </c>
      <c r="M399" s="32">
        <v>42379</v>
      </c>
      <c r="N399" s="32">
        <v>42941</v>
      </c>
      <c r="O399" s="2">
        <v>18</v>
      </c>
      <c r="P399" s="2">
        <v>100</v>
      </c>
      <c r="Q399" s="2" t="s">
        <v>2968</v>
      </c>
      <c r="R399" s="2"/>
      <c r="S399" s="2"/>
      <c r="T399" s="2"/>
      <c r="U399" s="2" t="s">
        <v>2714</v>
      </c>
      <c r="V399" s="2">
        <v>2016</v>
      </c>
      <c r="W399" s="2"/>
      <c r="X399" s="2"/>
      <c r="Y399" s="2">
        <v>30711388768</v>
      </c>
      <c r="Z399" s="2"/>
      <c r="AA399" s="2"/>
      <c r="AB399" s="2" t="s">
        <v>48</v>
      </c>
      <c r="AC399" s="2"/>
      <c r="AD399" s="2"/>
      <c r="AE399" s="2" t="s">
        <v>2917</v>
      </c>
      <c r="AF399" s="2" t="s">
        <v>2969</v>
      </c>
      <c r="AG399" s="2"/>
      <c r="AH399" s="2"/>
      <c r="AI399" s="2"/>
    </row>
    <row r="400" spans="1:35">
      <c r="A400" s="2" t="s">
        <v>2912</v>
      </c>
      <c r="B400" s="2" t="s">
        <v>2970</v>
      </c>
      <c r="C400" s="2" t="s">
        <v>37</v>
      </c>
      <c r="D400" s="2" t="s">
        <v>54</v>
      </c>
      <c r="E400" s="2" t="s">
        <v>2591</v>
      </c>
      <c r="F400" s="2" t="s">
        <v>2971</v>
      </c>
      <c r="G400" s="15">
        <v>25644971</v>
      </c>
      <c r="H400" s="2">
        <v>1</v>
      </c>
      <c r="I400" s="2" t="s">
        <v>2879</v>
      </c>
      <c r="J400" s="2"/>
      <c r="K400" s="2">
        <v>-34.592992000000002</v>
      </c>
      <c r="L400" s="2">
        <v>-58.377091</v>
      </c>
      <c r="M400" s="32">
        <v>42380</v>
      </c>
      <c r="N400" s="32">
        <v>42909</v>
      </c>
      <c r="O400" s="2">
        <v>17</v>
      </c>
      <c r="P400" s="2">
        <v>100</v>
      </c>
      <c r="Q400" s="2" t="s">
        <v>2972</v>
      </c>
      <c r="R400" s="2"/>
      <c r="S400" s="2"/>
      <c r="T400" s="2"/>
      <c r="U400" s="2" t="s">
        <v>136</v>
      </c>
      <c r="V400" s="2">
        <v>2016</v>
      </c>
      <c r="W400" s="2"/>
      <c r="X400" s="2"/>
      <c r="Y400" s="2">
        <v>30615748036</v>
      </c>
      <c r="Z400" s="2"/>
      <c r="AA400" s="2"/>
      <c r="AB400" s="2" t="s">
        <v>48</v>
      </c>
      <c r="AC400" s="2"/>
      <c r="AD400" s="2"/>
      <c r="AE400" s="2" t="s">
        <v>2917</v>
      </c>
      <c r="AF400" s="2" t="s">
        <v>2973</v>
      </c>
      <c r="AG400" s="2"/>
      <c r="AH400" s="2"/>
      <c r="AI400" s="2"/>
    </row>
    <row r="401" spans="1:35">
      <c r="A401" s="2" t="s">
        <v>1452</v>
      </c>
      <c r="B401" s="2" t="s">
        <v>2974</v>
      </c>
      <c r="C401" s="2" t="s">
        <v>37</v>
      </c>
      <c r="D401" s="2" t="s">
        <v>54</v>
      </c>
      <c r="E401" s="2" t="s">
        <v>2591</v>
      </c>
      <c r="F401" s="2" t="s">
        <v>2975</v>
      </c>
      <c r="G401" s="15">
        <v>5091500</v>
      </c>
      <c r="H401" s="2">
        <v>1</v>
      </c>
      <c r="I401" s="2" t="s">
        <v>1455</v>
      </c>
      <c r="J401" s="2"/>
      <c r="K401" s="2">
        <v>-34.618141000000001</v>
      </c>
      <c r="L401" s="2">
        <v>-58.382444</v>
      </c>
      <c r="M401" s="32">
        <v>42378</v>
      </c>
      <c r="N401" s="32">
        <v>42800</v>
      </c>
      <c r="O401" s="2">
        <v>14</v>
      </c>
      <c r="P401" s="2">
        <v>100</v>
      </c>
      <c r="Q401" s="2" t="s">
        <v>2976</v>
      </c>
      <c r="R401" s="2"/>
      <c r="S401" s="2"/>
      <c r="T401" s="2"/>
      <c r="U401" s="2" t="s">
        <v>570</v>
      </c>
      <c r="V401" s="2">
        <v>2016</v>
      </c>
      <c r="W401" s="2"/>
      <c r="X401" s="2"/>
      <c r="Y401" s="2">
        <v>33661628729</v>
      </c>
      <c r="Z401" s="2"/>
      <c r="AA401" s="2"/>
      <c r="AB401" s="2"/>
      <c r="AC401" s="2"/>
      <c r="AD401" s="2"/>
      <c r="AE401" s="2" t="s">
        <v>1462</v>
      </c>
      <c r="AF401" s="2" t="s">
        <v>2977</v>
      </c>
      <c r="AG401" s="2"/>
      <c r="AH401" s="2"/>
      <c r="AI401" s="2"/>
    </row>
    <row r="402" spans="1:35">
      <c r="A402" s="2" t="s">
        <v>2665</v>
      </c>
      <c r="B402" s="2" t="s">
        <v>2978</v>
      </c>
      <c r="C402" s="2" t="s">
        <v>37</v>
      </c>
      <c r="D402" s="2" t="s">
        <v>54</v>
      </c>
      <c r="E402" s="2" t="s">
        <v>2591</v>
      </c>
      <c r="F402" s="2" t="s">
        <v>2979</v>
      </c>
      <c r="G402" s="15">
        <v>23607290</v>
      </c>
      <c r="H402" s="2">
        <v>4</v>
      </c>
      <c r="I402" s="2" t="s">
        <v>399</v>
      </c>
      <c r="J402" s="2"/>
      <c r="K402" s="2">
        <v>-34.638399999999997</v>
      </c>
      <c r="L402" s="2">
        <v>-58.372224000000003</v>
      </c>
      <c r="M402" s="32">
        <v>42744</v>
      </c>
      <c r="N402" s="32">
        <v>43173</v>
      </c>
      <c r="O402" s="2">
        <v>14</v>
      </c>
      <c r="P402" s="2">
        <v>100</v>
      </c>
      <c r="Q402" s="2" t="s">
        <v>2980</v>
      </c>
      <c r="R402" s="2"/>
      <c r="S402" s="2"/>
      <c r="T402" s="2"/>
      <c r="U402" s="2" t="s">
        <v>570</v>
      </c>
      <c r="V402" s="2">
        <v>2017</v>
      </c>
      <c r="W402" s="2"/>
      <c r="X402" s="2"/>
      <c r="Y402" s="2">
        <v>33661628729</v>
      </c>
      <c r="Z402" s="2"/>
      <c r="AA402" s="2"/>
      <c r="AB402" s="2" t="s">
        <v>48</v>
      </c>
      <c r="AC402" s="2"/>
      <c r="AD402" s="2"/>
      <c r="AE402" s="2" t="s">
        <v>2670</v>
      </c>
      <c r="AF402" s="2" t="s">
        <v>2981</v>
      </c>
      <c r="AG402" s="2"/>
      <c r="AH402" s="2"/>
      <c r="AI402" s="2"/>
    </row>
    <row r="403" spans="1:35">
      <c r="A403" s="2" t="s">
        <v>2615</v>
      </c>
      <c r="B403" s="2" t="s">
        <v>2982</v>
      </c>
      <c r="C403" s="2" t="s">
        <v>37</v>
      </c>
      <c r="D403" s="2" t="s">
        <v>54</v>
      </c>
      <c r="E403" s="2" t="s">
        <v>2591</v>
      </c>
      <c r="F403" s="2" t="s">
        <v>2983</v>
      </c>
      <c r="G403" s="15">
        <v>57483603</v>
      </c>
      <c r="H403" s="2">
        <v>1</v>
      </c>
      <c r="I403" s="2" t="s">
        <v>76</v>
      </c>
      <c r="J403" s="2"/>
      <c r="K403" s="2">
        <v>-34.603064000000003</v>
      </c>
      <c r="L403" s="2">
        <v>-58.389208000000004</v>
      </c>
      <c r="M403" s="32">
        <v>42380</v>
      </c>
      <c r="N403" s="32">
        <v>42962</v>
      </c>
      <c r="O403" s="2">
        <v>19</v>
      </c>
      <c r="P403" s="2">
        <v>100</v>
      </c>
      <c r="Q403" s="2" t="s">
        <v>2984</v>
      </c>
      <c r="R403" s="2"/>
      <c r="S403" s="2"/>
      <c r="T403" s="2"/>
      <c r="U403" s="2" t="s">
        <v>1984</v>
      </c>
      <c r="V403" s="2">
        <v>2016</v>
      </c>
      <c r="W403" s="2"/>
      <c r="X403" s="2"/>
      <c r="Y403" s="2">
        <v>30699339810</v>
      </c>
      <c r="Z403" s="2"/>
      <c r="AA403" s="2"/>
      <c r="AB403" s="2" t="s">
        <v>48</v>
      </c>
      <c r="AC403" s="2"/>
      <c r="AD403" s="2"/>
      <c r="AE403" s="2" t="s">
        <v>2619</v>
      </c>
      <c r="AF403" s="2" t="s">
        <v>2985</v>
      </c>
      <c r="AG403" s="2"/>
      <c r="AH403" s="2"/>
      <c r="AI403" s="2"/>
    </row>
    <row r="404" spans="1:35">
      <c r="A404" s="2" t="s">
        <v>2615</v>
      </c>
      <c r="B404" s="2" t="s">
        <v>2986</v>
      </c>
      <c r="C404" s="2" t="s">
        <v>37</v>
      </c>
      <c r="D404" s="2" t="s">
        <v>54</v>
      </c>
      <c r="E404" s="2" t="s">
        <v>2591</v>
      </c>
      <c r="F404" s="2" t="s">
        <v>2987</v>
      </c>
      <c r="G404" s="15">
        <v>17075234</v>
      </c>
      <c r="H404" s="2">
        <v>1</v>
      </c>
      <c r="I404" s="2" t="s">
        <v>76</v>
      </c>
      <c r="J404" s="2"/>
      <c r="K404" s="2">
        <v>-34.601936000000002</v>
      </c>
      <c r="L404" s="2">
        <v>-58.385466000000001</v>
      </c>
      <c r="M404" s="32">
        <v>42379</v>
      </c>
      <c r="N404" s="32">
        <v>42864</v>
      </c>
      <c r="O404" s="2">
        <v>16</v>
      </c>
      <c r="P404" s="2">
        <v>100</v>
      </c>
      <c r="Q404" s="2" t="s">
        <v>2988</v>
      </c>
      <c r="R404" s="2"/>
      <c r="S404" s="2"/>
      <c r="T404" s="2"/>
      <c r="U404" s="2" t="s">
        <v>2714</v>
      </c>
      <c r="V404" s="2">
        <v>2016</v>
      </c>
      <c r="W404" s="2"/>
      <c r="X404" s="2"/>
      <c r="Y404" s="2">
        <v>30711388768</v>
      </c>
      <c r="Z404" s="2"/>
      <c r="AA404" s="2"/>
      <c r="AB404" s="2" t="s">
        <v>48</v>
      </c>
      <c r="AC404" s="2"/>
      <c r="AD404" s="2"/>
      <c r="AE404" s="2" t="s">
        <v>2619</v>
      </c>
      <c r="AF404" s="2" t="s">
        <v>2989</v>
      </c>
      <c r="AG404" s="2"/>
      <c r="AH404" s="2"/>
      <c r="AI404" s="2"/>
    </row>
    <row r="405" spans="1:35">
      <c r="A405" s="2" t="s">
        <v>2615</v>
      </c>
      <c r="B405" s="2" t="s">
        <v>2990</v>
      </c>
      <c r="C405" s="2" t="s">
        <v>37</v>
      </c>
      <c r="D405" s="2" t="s">
        <v>54</v>
      </c>
      <c r="E405" s="2" t="s">
        <v>2591</v>
      </c>
      <c r="F405" s="2" t="s">
        <v>2991</v>
      </c>
      <c r="G405" s="15">
        <v>33046626</v>
      </c>
      <c r="H405" s="2">
        <v>1</v>
      </c>
      <c r="I405" s="2" t="s">
        <v>76</v>
      </c>
      <c r="J405" s="2"/>
      <c r="K405" s="2">
        <v>-34.601258999999999</v>
      </c>
      <c r="L405" s="2">
        <v>-58.384951999999998</v>
      </c>
      <c r="M405" s="32">
        <v>42380</v>
      </c>
      <c r="N405" s="32">
        <v>42914</v>
      </c>
      <c r="O405" s="2">
        <v>17</v>
      </c>
      <c r="P405" s="2">
        <v>100</v>
      </c>
      <c r="Q405" s="2" t="s">
        <v>2992</v>
      </c>
      <c r="R405" s="2"/>
      <c r="S405" s="2"/>
      <c r="T405" s="2"/>
      <c r="U405" s="2" t="s">
        <v>226</v>
      </c>
      <c r="V405" s="2">
        <v>2016</v>
      </c>
      <c r="W405" s="2"/>
      <c r="X405" s="2"/>
      <c r="Y405" s="2">
        <v>30711470022</v>
      </c>
      <c r="Z405" s="2"/>
      <c r="AA405" s="2"/>
      <c r="AB405" s="2" t="s">
        <v>48</v>
      </c>
      <c r="AC405" s="2"/>
      <c r="AD405" s="2"/>
      <c r="AE405" s="2" t="s">
        <v>2619</v>
      </c>
      <c r="AF405" s="2" t="s">
        <v>2993</v>
      </c>
      <c r="AG405" s="2"/>
      <c r="AH405" s="2"/>
      <c r="AI405" s="2"/>
    </row>
    <row r="406" spans="1:35">
      <c r="A406" s="2" t="s">
        <v>1472</v>
      </c>
      <c r="B406" s="2" t="s">
        <v>1473</v>
      </c>
      <c r="C406" s="2" t="s">
        <v>37</v>
      </c>
      <c r="D406" s="2" t="s">
        <v>86</v>
      </c>
      <c r="E406" s="2" t="s">
        <v>825</v>
      </c>
      <c r="F406" s="2" t="s">
        <v>1474</v>
      </c>
      <c r="G406" s="15">
        <v>388423141</v>
      </c>
      <c r="H406" s="2">
        <v>15</v>
      </c>
      <c r="I406" s="2" t="s">
        <v>774</v>
      </c>
      <c r="J406" s="2" t="s">
        <v>1475</v>
      </c>
      <c r="K406" s="2">
        <v>-34.583846209999997</v>
      </c>
      <c r="L406" s="2">
        <v>-58.45458627</v>
      </c>
      <c r="M406" s="32">
        <v>43160</v>
      </c>
      <c r="N406" s="32">
        <v>43983</v>
      </c>
      <c r="O406" s="2">
        <v>16</v>
      </c>
      <c r="P406" s="2">
        <v>100</v>
      </c>
      <c r="Q406" s="2" t="s">
        <v>2994</v>
      </c>
      <c r="R406" s="2" t="s">
        <v>2995</v>
      </c>
      <c r="S406" s="2"/>
      <c r="T406" s="2"/>
      <c r="U406" s="2" t="s">
        <v>1102</v>
      </c>
      <c r="V406" s="2">
        <v>2017</v>
      </c>
      <c r="W406" s="2" t="s">
        <v>46</v>
      </c>
      <c r="X406" s="2" t="s">
        <v>1479</v>
      </c>
      <c r="Y406" s="2">
        <v>30616509361</v>
      </c>
      <c r="Z406" s="2">
        <v>2688</v>
      </c>
      <c r="AA406" s="2">
        <v>30</v>
      </c>
      <c r="AB406" s="2" t="s">
        <v>48</v>
      </c>
      <c r="AC406" s="2"/>
      <c r="AD406" s="2"/>
      <c r="AE406" s="2" t="s">
        <v>1480</v>
      </c>
      <c r="AF406" s="2" t="s">
        <v>1481</v>
      </c>
      <c r="AG406" s="2" t="s">
        <v>1482</v>
      </c>
      <c r="AH406" s="2"/>
      <c r="AI406" s="2"/>
    </row>
    <row r="407" spans="1:35">
      <c r="A407" s="2" t="s">
        <v>1236</v>
      </c>
      <c r="B407" s="2" t="s">
        <v>2996</v>
      </c>
      <c r="C407" s="2" t="s">
        <v>37</v>
      </c>
      <c r="D407" s="2" t="s">
        <v>86</v>
      </c>
      <c r="E407" s="2" t="s">
        <v>825</v>
      </c>
      <c r="F407" s="2" t="s">
        <v>2997</v>
      </c>
      <c r="G407" s="15">
        <v>437833237</v>
      </c>
      <c r="H407" s="2">
        <v>8</v>
      </c>
      <c r="I407" s="2" t="s">
        <v>88</v>
      </c>
      <c r="J407" s="2" t="s">
        <v>1239</v>
      </c>
      <c r="K407" s="2">
        <v>-34.673147</v>
      </c>
      <c r="L407" s="2">
        <v>-58.458364000000003</v>
      </c>
      <c r="M407" s="32">
        <v>43079</v>
      </c>
      <c r="N407" s="32">
        <v>43605</v>
      </c>
      <c r="O407" s="2">
        <v>17</v>
      </c>
      <c r="P407" s="2">
        <v>100</v>
      </c>
      <c r="Q407" s="2" t="s">
        <v>2998</v>
      </c>
      <c r="R407" s="2" t="s">
        <v>2999</v>
      </c>
      <c r="S407" s="2"/>
      <c r="T407" s="2"/>
      <c r="U407" s="2" t="s">
        <v>1249</v>
      </c>
      <c r="V407" s="2">
        <v>2017</v>
      </c>
      <c r="W407" s="2" t="s">
        <v>46</v>
      </c>
      <c r="X407" s="2" t="s">
        <v>3000</v>
      </c>
      <c r="Y407" s="2">
        <v>30638727079</v>
      </c>
      <c r="Z407" s="2">
        <v>1944</v>
      </c>
      <c r="AA407" s="2">
        <v>155</v>
      </c>
      <c r="AB407" s="2" t="s">
        <v>48</v>
      </c>
      <c r="AC407" s="2"/>
      <c r="AD407" s="2"/>
      <c r="AE407" s="2"/>
      <c r="AF407" s="2"/>
      <c r="AG407" s="2"/>
      <c r="AH407" s="2"/>
      <c r="AI407" s="2"/>
    </row>
    <row r="408" spans="1:35">
      <c r="A408" s="2" t="s">
        <v>1344</v>
      </c>
      <c r="B408" s="2" t="s">
        <v>2016</v>
      </c>
      <c r="C408" s="2" t="s">
        <v>37</v>
      </c>
      <c r="D408" s="2" t="s">
        <v>86</v>
      </c>
      <c r="E408" s="2" t="s">
        <v>825</v>
      </c>
      <c r="F408" s="2" t="s">
        <v>3001</v>
      </c>
      <c r="G408" s="15">
        <v>1624752066</v>
      </c>
      <c r="H408" s="2">
        <v>1</v>
      </c>
      <c r="I408" s="2" t="s">
        <v>349</v>
      </c>
      <c r="J408" s="2" t="s">
        <v>3002</v>
      </c>
      <c r="K408" s="2">
        <v>-34.622971</v>
      </c>
      <c r="L408" s="2">
        <v>-58.353715999999999</v>
      </c>
      <c r="M408" s="32">
        <v>42761</v>
      </c>
      <c r="N408" s="32">
        <v>43708</v>
      </c>
      <c r="O408" s="2">
        <v>26</v>
      </c>
      <c r="P408" s="2">
        <v>100</v>
      </c>
      <c r="Q408" s="2" t="s">
        <v>3003</v>
      </c>
      <c r="R408" s="2" t="s">
        <v>3004</v>
      </c>
      <c r="S408" s="2"/>
      <c r="T408" s="2"/>
      <c r="U408" s="2" t="s">
        <v>45</v>
      </c>
      <c r="V408" s="2">
        <v>2017</v>
      </c>
      <c r="W408" s="2" t="s">
        <v>46</v>
      </c>
      <c r="X408" s="2" t="s">
        <v>3005</v>
      </c>
      <c r="Y408" s="2">
        <v>30505454436</v>
      </c>
      <c r="Z408" s="2">
        <v>2252</v>
      </c>
      <c r="AA408" s="2">
        <v>103</v>
      </c>
      <c r="AB408" s="2" t="s">
        <v>48</v>
      </c>
      <c r="AC408" s="2"/>
      <c r="AD408" s="2"/>
      <c r="AE408" s="2" t="s">
        <v>1350</v>
      </c>
      <c r="AF408" s="2" t="s">
        <v>1351</v>
      </c>
      <c r="AG408" s="2"/>
      <c r="AH408" s="2"/>
      <c r="AI408" s="2"/>
    </row>
    <row r="409" spans="1:35">
      <c r="A409" s="2" t="s">
        <v>1344</v>
      </c>
      <c r="B409" s="2" t="s">
        <v>3006</v>
      </c>
      <c r="C409" s="2" t="s">
        <v>37</v>
      </c>
      <c r="D409" s="2" t="s">
        <v>86</v>
      </c>
      <c r="E409" s="2" t="s">
        <v>825</v>
      </c>
      <c r="F409" s="2" t="s">
        <v>3001</v>
      </c>
      <c r="G409" s="15">
        <v>22189064</v>
      </c>
      <c r="H409" s="2">
        <v>1</v>
      </c>
      <c r="I409" s="2" t="s">
        <v>349</v>
      </c>
      <c r="J409" s="2" t="s">
        <v>3002</v>
      </c>
      <c r="K409" s="2">
        <v>-34.622971</v>
      </c>
      <c r="L409" s="2">
        <v>-58.353715999999999</v>
      </c>
      <c r="M409" s="32">
        <v>42842</v>
      </c>
      <c r="N409" s="32">
        <v>43108</v>
      </c>
      <c r="O409" s="2">
        <v>9</v>
      </c>
      <c r="P409" s="2">
        <v>100</v>
      </c>
      <c r="Q409" s="2"/>
      <c r="R409" s="2"/>
      <c r="S409" s="2"/>
      <c r="T409" s="2"/>
      <c r="U409" s="2" t="s">
        <v>1859</v>
      </c>
      <c r="V409" s="2">
        <v>2017</v>
      </c>
      <c r="W409" s="2" t="s">
        <v>46</v>
      </c>
      <c r="X409" s="2" t="s">
        <v>3007</v>
      </c>
      <c r="Y409" s="2">
        <v>30711831955</v>
      </c>
      <c r="Z409" s="2">
        <v>2252</v>
      </c>
      <c r="AA409" s="2">
        <v>40</v>
      </c>
      <c r="AB409" s="2"/>
      <c r="AC409" s="2"/>
      <c r="AD409" s="2"/>
      <c r="AE409" s="2" t="s">
        <v>1350</v>
      </c>
      <c r="AF409" s="2" t="s">
        <v>3008</v>
      </c>
      <c r="AG409" s="2"/>
      <c r="AH409" s="2"/>
      <c r="AI409" s="2"/>
    </row>
    <row r="410" spans="1:35">
      <c r="A410" s="2" t="s">
        <v>1344</v>
      </c>
      <c r="B410" s="2" t="s">
        <v>3009</v>
      </c>
      <c r="C410" s="2" t="s">
        <v>37</v>
      </c>
      <c r="D410" s="2" t="s">
        <v>86</v>
      </c>
      <c r="E410" s="2" t="s">
        <v>825</v>
      </c>
      <c r="F410" s="2" t="s">
        <v>3010</v>
      </c>
      <c r="G410" s="15">
        <v>205800503.59999999</v>
      </c>
      <c r="H410" s="2">
        <v>4</v>
      </c>
      <c r="I410" s="2" t="s">
        <v>349</v>
      </c>
      <c r="J410" s="2" t="s">
        <v>3002</v>
      </c>
      <c r="K410" s="2">
        <v>-34.622971</v>
      </c>
      <c r="L410" s="2">
        <v>-58.353715999999999</v>
      </c>
      <c r="M410" s="32">
        <v>42761</v>
      </c>
      <c r="N410" s="32">
        <v>43951</v>
      </c>
      <c r="O410" s="2">
        <v>28</v>
      </c>
      <c r="P410" s="2">
        <v>100</v>
      </c>
      <c r="Q410" s="2" t="s">
        <v>3011</v>
      </c>
      <c r="R410" s="2" t="s">
        <v>3012</v>
      </c>
      <c r="S410" s="2"/>
      <c r="T410" s="2"/>
      <c r="U410" s="2" t="s">
        <v>3013</v>
      </c>
      <c r="V410" s="2">
        <v>2017</v>
      </c>
      <c r="W410" s="2" t="s">
        <v>46</v>
      </c>
      <c r="X410" s="2" t="s">
        <v>3014</v>
      </c>
      <c r="Y410" s="2">
        <v>30504418649</v>
      </c>
      <c r="Z410" s="2">
        <v>2252</v>
      </c>
      <c r="AA410" s="2">
        <v>75</v>
      </c>
      <c r="AB410" s="2" t="s">
        <v>48</v>
      </c>
      <c r="AC410" s="2"/>
      <c r="AD410" s="2"/>
      <c r="AE410" s="2" t="s">
        <v>1350</v>
      </c>
      <c r="AF410" s="2" t="s">
        <v>1351</v>
      </c>
      <c r="AG410" s="2"/>
      <c r="AH410" s="2"/>
      <c r="AI410" s="2"/>
    </row>
    <row r="411" spans="1:35">
      <c r="A411" s="2" t="s">
        <v>2160</v>
      </c>
      <c r="B411" s="2" t="s">
        <v>3015</v>
      </c>
      <c r="C411" s="2" t="s">
        <v>37</v>
      </c>
      <c r="D411" s="2" t="s">
        <v>3016</v>
      </c>
      <c r="E411" s="2" t="s">
        <v>825</v>
      </c>
      <c r="F411" s="2" t="s">
        <v>3017</v>
      </c>
      <c r="G411" s="15">
        <v>210593221.19</v>
      </c>
      <c r="H411" s="2">
        <v>8</v>
      </c>
      <c r="I411" s="2" t="s">
        <v>88</v>
      </c>
      <c r="J411" s="2" t="s">
        <v>3018</v>
      </c>
      <c r="K411" s="2">
        <v>-34.674117000000003</v>
      </c>
      <c r="L411" s="2">
        <v>-58.463853</v>
      </c>
      <c r="M411" s="32">
        <v>43808</v>
      </c>
      <c r="N411" s="32">
        <v>44347</v>
      </c>
      <c r="O411" s="2">
        <v>17</v>
      </c>
      <c r="P411" s="2">
        <v>100</v>
      </c>
      <c r="Q411" s="2"/>
      <c r="R411" s="2"/>
      <c r="S411" s="2"/>
      <c r="T411" s="2"/>
      <c r="U411" s="2" t="s">
        <v>3019</v>
      </c>
      <c r="V411" s="2">
        <v>2016</v>
      </c>
      <c r="W411" s="2" t="s">
        <v>46</v>
      </c>
      <c r="X411" s="2" t="s">
        <v>1342</v>
      </c>
      <c r="Y411" s="2">
        <v>30516492747</v>
      </c>
      <c r="Z411" s="2">
        <v>407</v>
      </c>
      <c r="AA411" s="2">
        <v>150</v>
      </c>
      <c r="AB411" s="2"/>
      <c r="AC411" s="2"/>
      <c r="AD411" s="2"/>
      <c r="AE411" s="2" t="s">
        <v>1244</v>
      </c>
      <c r="AF411" s="2" t="s">
        <v>3020</v>
      </c>
      <c r="AG411" s="2"/>
      <c r="AH411" s="2"/>
      <c r="AI411" s="2"/>
    </row>
    <row r="412" spans="1:35">
      <c r="A412" s="2" t="s">
        <v>2160</v>
      </c>
      <c r="B412" s="2" t="s">
        <v>3021</v>
      </c>
      <c r="C412" s="2" t="s">
        <v>37</v>
      </c>
      <c r="D412" s="2" t="s">
        <v>54</v>
      </c>
      <c r="E412" s="2" t="s">
        <v>3022</v>
      </c>
      <c r="F412" s="2" t="s">
        <v>3023</v>
      </c>
      <c r="G412" s="15">
        <v>10786799</v>
      </c>
      <c r="H412" s="2">
        <v>8</v>
      </c>
      <c r="I412" s="2" t="s">
        <v>88</v>
      </c>
      <c r="J412" s="2" t="s">
        <v>3024</v>
      </c>
      <c r="K412" s="2">
        <v>-34.601101270000001</v>
      </c>
      <c r="L412" s="2">
        <v>-58.459134159999998</v>
      </c>
      <c r="M412" s="32">
        <v>42817</v>
      </c>
      <c r="N412" s="32">
        <v>43182</v>
      </c>
      <c r="O412" s="2">
        <v>12</v>
      </c>
      <c r="P412" s="2">
        <v>100</v>
      </c>
      <c r="Q412" s="2" t="s">
        <v>3025</v>
      </c>
      <c r="R412" s="2" t="s">
        <v>3026</v>
      </c>
      <c r="S412" s="2" t="s">
        <v>3027</v>
      </c>
      <c r="T412" s="2"/>
      <c r="U412" s="2" t="s">
        <v>3028</v>
      </c>
      <c r="V412" s="2">
        <v>2016</v>
      </c>
      <c r="W412" s="2"/>
      <c r="X412" s="2"/>
      <c r="Y412" s="2">
        <v>30709911828</v>
      </c>
      <c r="Z412" s="2">
        <v>5778</v>
      </c>
      <c r="AA412" s="2">
        <v>13</v>
      </c>
      <c r="AB412" s="2" t="s">
        <v>48</v>
      </c>
      <c r="AC412" s="2"/>
      <c r="AD412" s="2"/>
      <c r="AE412" s="2" t="s">
        <v>3029</v>
      </c>
      <c r="AF412" s="2" t="s">
        <v>3030</v>
      </c>
      <c r="AG412" s="2"/>
      <c r="AH412" s="2"/>
      <c r="AI412" s="2"/>
    </row>
    <row r="413" spans="1:35">
      <c r="A413" s="2" t="s">
        <v>2160</v>
      </c>
      <c r="B413" s="2" t="s">
        <v>3031</v>
      </c>
      <c r="C413" s="2" t="s">
        <v>37</v>
      </c>
      <c r="D413" s="2" t="s">
        <v>183</v>
      </c>
      <c r="E413" s="2" t="s">
        <v>3022</v>
      </c>
      <c r="F413" s="2" t="s">
        <v>3032</v>
      </c>
      <c r="G413" s="15">
        <v>74801899</v>
      </c>
      <c r="H413" s="2">
        <v>8</v>
      </c>
      <c r="I413" s="2" t="s">
        <v>88</v>
      </c>
      <c r="J413" s="2" t="s">
        <v>3033</v>
      </c>
      <c r="K413" s="2">
        <v>-34.675366629999999</v>
      </c>
      <c r="L413" s="2">
        <v>-58.467846969999997</v>
      </c>
      <c r="M413" s="32">
        <v>43085</v>
      </c>
      <c r="N413" s="32">
        <v>43819</v>
      </c>
      <c r="O413" s="2">
        <v>13</v>
      </c>
      <c r="P413" s="2">
        <v>100</v>
      </c>
      <c r="Q413" s="2" t="s">
        <v>2164</v>
      </c>
      <c r="R413" s="2" t="s">
        <v>3034</v>
      </c>
      <c r="S413" s="2"/>
      <c r="T413" s="2"/>
      <c r="U413" s="2" t="s">
        <v>249</v>
      </c>
      <c r="V413" s="2">
        <v>2017</v>
      </c>
      <c r="W413" s="2" t="s">
        <v>2166</v>
      </c>
      <c r="X413" s="2" t="s">
        <v>3035</v>
      </c>
      <c r="Y413" s="2">
        <v>30711290075</v>
      </c>
      <c r="Z413" s="2">
        <v>33350</v>
      </c>
      <c r="AA413" s="2">
        <v>13</v>
      </c>
      <c r="AB413" s="2" t="s">
        <v>48</v>
      </c>
      <c r="AC413" s="2"/>
      <c r="AD413" s="2"/>
      <c r="AE413" s="2" t="s">
        <v>3029</v>
      </c>
      <c r="AF413" s="2" t="s">
        <v>3036</v>
      </c>
      <c r="AG413" s="2"/>
      <c r="AH413" s="2"/>
      <c r="AI413" s="2"/>
    </row>
    <row r="414" spans="1:35">
      <c r="A414" s="2" t="s">
        <v>3037</v>
      </c>
      <c r="B414" s="2" t="s">
        <v>3038</v>
      </c>
      <c r="C414" s="2" t="s">
        <v>37</v>
      </c>
      <c r="D414" s="2" t="s">
        <v>183</v>
      </c>
      <c r="E414" s="2" t="s">
        <v>3022</v>
      </c>
      <c r="F414" s="2" t="s">
        <v>3039</v>
      </c>
      <c r="G414" s="15">
        <v>2342595</v>
      </c>
      <c r="H414" s="2">
        <v>4</v>
      </c>
      <c r="I414" s="2" t="s">
        <v>399</v>
      </c>
      <c r="J414" s="2" t="s">
        <v>3040</v>
      </c>
      <c r="K414" s="2">
        <v>-34.655967889999999</v>
      </c>
      <c r="L414" s="2">
        <v>-58.395068100000003</v>
      </c>
      <c r="M414" s="32">
        <v>42919</v>
      </c>
      <c r="N414" s="32">
        <v>43187</v>
      </c>
      <c r="O414" s="2">
        <v>8</v>
      </c>
      <c r="P414" s="2">
        <v>100</v>
      </c>
      <c r="Q414" s="2" t="s">
        <v>3041</v>
      </c>
      <c r="R414" s="2" t="s">
        <v>3042</v>
      </c>
      <c r="S414" s="2"/>
      <c r="T414" s="2"/>
      <c r="U414" s="2" t="s">
        <v>2054</v>
      </c>
      <c r="V414" s="2">
        <v>2017</v>
      </c>
      <c r="W414" s="2"/>
      <c r="X414" s="2"/>
      <c r="Y414" s="2"/>
      <c r="Z414" s="2">
        <v>1344</v>
      </c>
      <c r="AA414" s="2">
        <v>42</v>
      </c>
      <c r="AB414" s="2"/>
      <c r="AC414" s="2"/>
      <c r="AD414" s="2"/>
      <c r="AE414" s="2" t="s">
        <v>3043</v>
      </c>
      <c r="AF414" s="2"/>
      <c r="AG414" s="2"/>
      <c r="AH414" s="2"/>
      <c r="AI414" s="2"/>
    </row>
    <row r="415" spans="1:35">
      <c r="A415" s="2" t="s">
        <v>3037</v>
      </c>
      <c r="B415" s="2" t="s">
        <v>3044</v>
      </c>
      <c r="C415" s="2" t="s">
        <v>37</v>
      </c>
      <c r="D415" s="2" t="s">
        <v>54</v>
      </c>
      <c r="E415" s="2" t="s">
        <v>3022</v>
      </c>
      <c r="F415" s="2" t="s">
        <v>3045</v>
      </c>
      <c r="G415" s="15">
        <v>2984325</v>
      </c>
      <c r="H415" s="2">
        <v>4</v>
      </c>
      <c r="I415" s="2" t="s">
        <v>399</v>
      </c>
      <c r="J415" s="2" t="s">
        <v>3046</v>
      </c>
      <c r="K415" s="2">
        <v>-34.650452649999998</v>
      </c>
      <c r="L415" s="2">
        <v>-58.404668200000003</v>
      </c>
      <c r="M415" s="32">
        <v>42959</v>
      </c>
      <c r="N415" s="32">
        <v>43327</v>
      </c>
      <c r="O415" s="2">
        <v>12</v>
      </c>
      <c r="P415" s="2">
        <v>100</v>
      </c>
      <c r="Q415" s="2" t="s">
        <v>3047</v>
      </c>
      <c r="R415" s="2" t="s">
        <v>3048</v>
      </c>
      <c r="S415" s="2"/>
      <c r="T415" s="2"/>
      <c r="U415" s="2" t="s">
        <v>2054</v>
      </c>
      <c r="V415" s="2">
        <v>2017</v>
      </c>
      <c r="W415" s="2"/>
      <c r="X415" s="2"/>
      <c r="Y415" s="2"/>
      <c r="Z415" s="2">
        <v>9213</v>
      </c>
      <c r="AA415" s="2">
        <v>42</v>
      </c>
      <c r="AB415" s="2"/>
      <c r="AC415" s="2"/>
      <c r="AD415" s="2"/>
      <c r="AE415" s="2" t="s">
        <v>3043</v>
      </c>
      <c r="AF415" s="2"/>
      <c r="AG415" s="2"/>
      <c r="AH415" s="2"/>
      <c r="AI415" s="2"/>
    </row>
    <row r="416" spans="1:35">
      <c r="A416" s="2" t="s">
        <v>3037</v>
      </c>
      <c r="B416" s="2" t="s">
        <v>3049</v>
      </c>
      <c r="C416" s="2" t="s">
        <v>37</v>
      </c>
      <c r="D416" s="2" t="s">
        <v>54</v>
      </c>
      <c r="E416" s="2" t="s">
        <v>3022</v>
      </c>
      <c r="F416" s="2" t="s">
        <v>3050</v>
      </c>
      <c r="G416" s="15">
        <v>5971259</v>
      </c>
      <c r="H416" s="2">
        <v>4</v>
      </c>
      <c r="I416" s="2" t="s">
        <v>399</v>
      </c>
      <c r="J416" s="2" t="s">
        <v>3051</v>
      </c>
      <c r="K416" s="2">
        <v>-34.650096470000001</v>
      </c>
      <c r="L416" s="2">
        <v>-58.396111380000001</v>
      </c>
      <c r="M416" s="32">
        <v>42956</v>
      </c>
      <c r="N416" s="32">
        <v>43103</v>
      </c>
      <c r="O416" s="2">
        <v>5</v>
      </c>
      <c r="P416" s="2">
        <v>100</v>
      </c>
      <c r="Q416" s="2" t="s">
        <v>3052</v>
      </c>
      <c r="R416" s="2" t="s">
        <v>3053</v>
      </c>
      <c r="S416" s="2" t="s">
        <v>3054</v>
      </c>
      <c r="T416" s="2"/>
      <c r="U416" s="2" t="s">
        <v>2054</v>
      </c>
      <c r="V416" s="2">
        <v>2017</v>
      </c>
      <c r="W416" s="2"/>
      <c r="X416" s="2"/>
      <c r="Y416" s="2"/>
      <c r="Z416" s="2">
        <v>2935</v>
      </c>
      <c r="AA416" s="2">
        <v>28</v>
      </c>
      <c r="AB416" s="2"/>
      <c r="AC416" s="2"/>
      <c r="AD416" s="2"/>
      <c r="AE416" s="2" t="s">
        <v>3043</v>
      </c>
      <c r="AF416" s="2"/>
      <c r="AG416" s="2"/>
      <c r="AH416" s="2"/>
      <c r="AI416" s="2"/>
    </row>
    <row r="417" spans="1:35">
      <c r="A417" s="2" t="s">
        <v>3055</v>
      </c>
      <c r="B417" s="2" t="s">
        <v>3056</v>
      </c>
      <c r="C417" s="2" t="s">
        <v>37</v>
      </c>
      <c r="D417" s="2" t="s">
        <v>54</v>
      </c>
      <c r="E417" s="2" t="s">
        <v>3022</v>
      </c>
      <c r="F417" s="2" t="s">
        <v>3057</v>
      </c>
      <c r="G417" s="15">
        <v>17439199</v>
      </c>
      <c r="H417" s="2">
        <v>9</v>
      </c>
      <c r="I417" s="2" t="s">
        <v>835</v>
      </c>
      <c r="J417" s="2" t="s">
        <v>3058</v>
      </c>
      <c r="K417" s="2">
        <v>-34.655752790000001</v>
      </c>
      <c r="L417" s="2">
        <v>-58.476600130000001</v>
      </c>
      <c r="M417" s="32">
        <v>42817</v>
      </c>
      <c r="N417" s="32">
        <v>43220</v>
      </c>
      <c r="O417" s="2">
        <v>13</v>
      </c>
      <c r="P417" s="2">
        <v>100</v>
      </c>
      <c r="Q417" s="2" t="s">
        <v>3059</v>
      </c>
      <c r="R417" s="2" t="s">
        <v>3060</v>
      </c>
      <c r="S417" s="2"/>
      <c r="T417" s="2"/>
      <c r="U417" s="2" t="s">
        <v>3061</v>
      </c>
      <c r="V417" s="2">
        <v>2016</v>
      </c>
      <c r="W417" s="2"/>
      <c r="X417" s="2"/>
      <c r="Y417" s="2">
        <v>30712217444</v>
      </c>
      <c r="Z417" s="2">
        <v>24167</v>
      </c>
      <c r="AA417" s="2">
        <v>17</v>
      </c>
      <c r="AB417" s="2"/>
      <c r="AC417" s="2"/>
      <c r="AD417" s="2"/>
      <c r="AE417" s="2" t="s">
        <v>3062</v>
      </c>
      <c r="AF417" s="2" t="s">
        <v>3063</v>
      </c>
      <c r="AG417" s="2"/>
      <c r="AH417" s="2"/>
      <c r="AI417" s="2"/>
    </row>
    <row r="418" spans="1:35">
      <c r="A418" s="2" t="s">
        <v>3064</v>
      </c>
      <c r="B418" s="2" t="s">
        <v>3065</v>
      </c>
      <c r="C418" s="2" t="s">
        <v>37</v>
      </c>
      <c r="D418" s="2" t="s">
        <v>54</v>
      </c>
      <c r="E418" s="2" t="s">
        <v>3022</v>
      </c>
      <c r="F418" s="2" t="s">
        <v>3066</v>
      </c>
      <c r="G418" s="15">
        <v>7360782</v>
      </c>
      <c r="H418" s="2">
        <v>8</v>
      </c>
      <c r="I418" s="2" t="s">
        <v>88</v>
      </c>
      <c r="J418" s="2" t="s">
        <v>3067</v>
      </c>
      <c r="K418" s="2">
        <v>-34.67291204</v>
      </c>
      <c r="L418" s="2">
        <v>-58.48585258</v>
      </c>
      <c r="M418" s="32">
        <v>42965</v>
      </c>
      <c r="N418" s="32">
        <v>43098</v>
      </c>
      <c r="O418" s="2">
        <v>4</v>
      </c>
      <c r="P418" s="2">
        <v>100</v>
      </c>
      <c r="Q418" s="2" t="s">
        <v>3068</v>
      </c>
      <c r="R418" s="2" t="s">
        <v>3069</v>
      </c>
      <c r="S418" s="2" t="s">
        <v>3070</v>
      </c>
      <c r="T418" s="2"/>
      <c r="U418" s="2" t="s">
        <v>2054</v>
      </c>
      <c r="V418" s="2">
        <v>2017</v>
      </c>
      <c r="W418" s="2"/>
      <c r="X418" s="2"/>
      <c r="Y418" s="2"/>
      <c r="Z418" s="2">
        <v>4952</v>
      </c>
      <c r="AA418" s="2">
        <v>93</v>
      </c>
      <c r="AB418" s="2"/>
      <c r="AC418" s="2"/>
      <c r="AD418" s="2"/>
      <c r="AE418" s="2" t="s">
        <v>3029</v>
      </c>
      <c r="AF418" s="2"/>
      <c r="AG418" s="2"/>
      <c r="AH418" s="2"/>
      <c r="AI418" s="2"/>
    </row>
    <row r="419" spans="1:35">
      <c r="A419" s="2" t="s">
        <v>3037</v>
      </c>
      <c r="B419" s="2" t="s">
        <v>3071</v>
      </c>
      <c r="C419" s="2" t="s">
        <v>37</v>
      </c>
      <c r="D419" s="2" t="s">
        <v>183</v>
      </c>
      <c r="E419" s="2" t="s">
        <v>3022</v>
      </c>
      <c r="F419" s="2" t="s">
        <v>3072</v>
      </c>
      <c r="G419" s="15">
        <v>17272505</v>
      </c>
      <c r="H419" s="2">
        <v>4</v>
      </c>
      <c r="I419" s="2" t="s">
        <v>399</v>
      </c>
      <c r="J419" s="2" t="s">
        <v>3073</v>
      </c>
      <c r="K419" s="2">
        <v>-34.65600182</v>
      </c>
      <c r="L419" s="2">
        <v>-58.394953010000002</v>
      </c>
      <c r="M419" s="32">
        <v>42822</v>
      </c>
      <c r="N419" s="32">
        <v>43392</v>
      </c>
      <c r="O419" s="2">
        <v>19</v>
      </c>
      <c r="P419" s="2">
        <v>100</v>
      </c>
      <c r="Q419" s="2" t="s">
        <v>3074</v>
      </c>
      <c r="R419" s="2" t="s">
        <v>3075</v>
      </c>
      <c r="S419" s="2" t="s">
        <v>3076</v>
      </c>
      <c r="T419" s="2"/>
      <c r="U419" s="2" t="s">
        <v>1733</v>
      </c>
      <c r="V419" s="2">
        <v>2016</v>
      </c>
      <c r="W419" s="2" t="s">
        <v>46</v>
      </c>
      <c r="X419" s="2" t="s">
        <v>3077</v>
      </c>
      <c r="Y419" s="2">
        <v>30707504990</v>
      </c>
      <c r="Z419" s="2">
        <v>6354</v>
      </c>
      <c r="AA419" s="2">
        <v>26</v>
      </c>
      <c r="AB419" s="2"/>
      <c r="AC419" s="2"/>
      <c r="AD419" s="2"/>
      <c r="AE419" s="2" t="s">
        <v>3043</v>
      </c>
      <c r="AF419" s="2" t="s">
        <v>3063</v>
      </c>
      <c r="AG419" s="2"/>
      <c r="AH419" s="2"/>
      <c r="AI419" s="2"/>
    </row>
    <row r="420" spans="1:35">
      <c r="A420" s="2" t="s">
        <v>3078</v>
      </c>
      <c r="B420" s="2" t="s">
        <v>3079</v>
      </c>
      <c r="C420" s="2" t="s">
        <v>37</v>
      </c>
      <c r="D420" s="2" t="s">
        <v>54</v>
      </c>
      <c r="E420" s="2" t="s">
        <v>3022</v>
      </c>
      <c r="F420" s="2" t="s">
        <v>3080</v>
      </c>
      <c r="G420" s="15">
        <v>8051000</v>
      </c>
      <c r="H420" s="2">
        <v>8</v>
      </c>
      <c r="I420" s="2" t="s">
        <v>172</v>
      </c>
      <c r="J420" s="2" t="s">
        <v>3081</v>
      </c>
      <c r="K420" s="2">
        <v>-34.668754059999998</v>
      </c>
      <c r="L420" s="2">
        <v>-58.445085149999997</v>
      </c>
      <c r="M420" s="32">
        <v>42909</v>
      </c>
      <c r="N420" s="32">
        <v>43175</v>
      </c>
      <c r="O420" s="2">
        <v>9</v>
      </c>
      <c r="P420" s="2">
        <v>100</v>
      </c>
      <c r="Q420" s="2" t="s">
        <v>3082</v>
      </c>
      <c r="R420" s="2" t="s">
        <v>3083</v>
      </c>
      <c r="S420" s="2" t="s">
        <v>3084</v>
      </c>
      <c r="T420" s="2"/>
      <c r="U420" s="2" t="s">
        <v>3085</v>
      </c>
      <c r="V420" s="2">
        <v>2017</v>
      </c>
      <c r="W420" s="2"/>
      <c r="X420" s="2"/>
      <c r="Y420" s="2">
        <v>30687827445</v>
      </c>
      <c r="Z420" s="2">
        <v>5046</v>
      </c>
      <c r="AA420" s="2"/>
      <c r="AB420" s="2"/>
      <c r="AC420" s="2"/>
      <c r="AD420" s="2"/>
      <c r="AE420" s="2" t="s">
        <v>3086</v>
      </c>
      <c r="AF420" s="2" t="s">
        <v>3087</v>
      </c>
      <c r="AG420" s="2"/>
      <c r="AH420" s="2"/>
      <c r="AI420" s="2"/>
    </row>
    <row r="421" spans="1:35">
      <c r="A421" s="2" t="s">
        <v>3088</v>
      </c>
      <c r="B421" s="2" t="s">
        <v>3089</v>
      </c>
      <c r="C421" s="2" t="s">
        <v>37</v>
      </c>
      <c r="D421" s="2" t="s">
        <v>192</v>
      </c>
      <c r="E421" s="2" t="s">
        <v>3022</v>
      </c>
      <c r="F421" s="2" t="s">
        <v>3090</v>
      </c>
      <c r="G421" s="15">
        <v>7334313</v>
      </c>
      <c r="H421" s="2">
        <v>8</v>
      </c>
      <c r="I421" s="2" t="s">
        <v>172</v>
      </c>
      <c r="J421" s="2" t="s">
        <v>3091</v>
      </c>
      <c r="K421" s="2">
        <v>-34.664988340000001</v>
      </c>
      <c r="L421" s="2">
        <v>-58.443022050000003</v>
      </c>
      <c r="M421" s="32">
        <v>42808</v>
      </c>
      <c r="N421" s="32">
        <v>43069</v>
      </c>
      <c r="O421" s="2">
        <v>8</v>
      </c>
      <c r="P421" s="2">
        <v>100</v>
      </c>
      <c r="Q421" s="2" t="s">
        <v>3092</v>
      </c>
      <c r="R421" s="2" t="s">
        <v>3093</v>
      </c>
      <c r="S421" s="2" t="s">
        <v>3094</v>
      </c>
      <c r="T421" s="2"/>
      <c r="U421" s="2" t="s">
        <v>1810</v>
      </c>
      <c r="V421" s="2">
        <v>2016</v>
      </c>
      <c r="W421" s="2"/>
      <c r="X421" s="2"/>
      <c r="Y421" s="2">
        <v>30650273652</v>
      </c>
      <c r="Z421" s="2">
        <v>3322</v>
      </c>
      <c r="AA421" s="2"/>
      <c r="AB421" s="2"/>
      <c r="AC421" s="2"/>
      <c r="AD421" s="2"/>
      <c r="AE421" s="2" t="s">
        <v>3095</v>
      </c>
      <c r="AF421" s="2" t="s">
        <v>3096</v>
      </c>
      <c r="AG421" s="2"/>
      <c r="AH421" s="2"/>
      <c r="AI421" s="2"/>
    </row>
    <row r="422" spans="1:35">
      <c r="A422" s="2" t="s">
        <v>3064</v>
      </c>
      <c r="B422" s="2" t="s">
        <v>3097</v>
      </c>
      <c r="C422" s="2" t="s">
        <v>37</v>
      </c>
      <c r="D422" s="2" t="s">
        <v>183</v>
      </c>
      <c r="E422" s="2" t="s">
        <v>3022</v>
      </c>
      <c r="F422" s="2" t="s">
        <v>3098</v>
      </c>
      <c r="G422" s="15">
        <v>14446296</v>
      </c>
      <c r="H422" s="2">
        <v>8</v>
      </c>
      <c r="I422" s="2" t="s">
        <v>88</v>
      </c>
      <c r="J422" s="2" t="s">
        <v>3099</v>
      </c>
      <c r="K422" s="2">
        <v>-34.666576710000001</v>
      </c>
      <c r="L422" s="2">
        <v>-58.492205120000001</v>
      </c>
      <c r="M422" s="32">
        <v>42822</v>
      </c>
      <c r="N422" s="32">
        <v>43343</v>
      </c>
      <c r="O422" s="2">
        <v>17</v>
      </c>
      <c r="P422" s="2">
        <v>100</v>
      </c>
      <c r="Q422" s="2" t="s">
        <v>3100</v>
      </c>
      <c r="R422" s="2" t="s">
        <v>3101</v>
      </c>
      <c r="S422" s="2"/>
      <c r="T422" s="2"/>
      <c r="U422" s="2" t="s">
        <v>1733</v>
      </c>
      <c r="V422" s="2">
        <v>2016</v>
      </c>
      <c r="W422" s="2"/>
      <c r="X422" s="2"/>
      <c r="Y422" s="2">
        <v>30707504990</v>
      </c>
      <c r="Z422" s="2">
        <v>3313</v>
      </c>
      <c r="AA422" s="2"/>
      <c r="AB422" s="2"/>
      <c r="AC422" s="2"/>
      <c r="AD422" s="2"/>
      <c r="AE422" s="2" t="s">
        <v>3029</v>
      </c>
      <c r="AF422" s="2" t="s">
        <v>3030</v>
      </c>
      <c r="AG422" s="2"/>
      <c r="AH422" s="2"/>
      <c r="AI422" s="2"/>
    </row>
    <row r="423" spans="1:35">
      <c r="A423" s="2" t="s">
        <v>35</v>
      </c>
      <c r="B423" s="2" t="s">
        <v>3102</v>
      </c>
      <c r="C423" s="2" t="s">
        <v>37</v>
      </c>
      <c r="D423" s="2" t="s">
        <v>38</v>
      </c>
      <c r="E423" s="2" t="s">
        <v>39</v>
      </c>
      <c r="F423" s="2" t="s">
        <v>3103</v>
      </c>
      <c r="G423" s="15">
        <v>6339454</v>
      </c>
      <c r="H423" s="2">
        <v>8</v>
      </c>
      <c r="I423" s="2" t="s">
        <v>88</v>
      </c>
      <c r="J423" s="2" t="s">
        <v>3104</v>
      </c>
      <c r="K423" s="2">
        <v>-34.683792529999998</v>
      </c>
      <c r="L423" s="2">
        <v>-58.466419770000002</v>
      </c>
      <c r="M423" s="32">
        <v>42410</v>
      </c>
      <c r="N423" s="32">
        <v>42824</v>
      </c>
      <c r="O423" s="2">
        <v>22</v>
      </c>
      <c r="P423" s="2">
        <v>100</v>
      </c>
      <c r="Q423" s="2" t="s">
        <v>3105</v>
      </c>
      <c r="R423" s="2" t="s">
        <v>3106</v>
      </c>
      <c r="S423" s="2"/>
      <c r="T423" s="2"/>
      <c r="U423" s="2" t="s">
        <v>3107</v>
      </c>
      <c r="V423" s="9">
        <f>+M423</f>
        <v>42410</v>
      </c>
      <c r="W423" s="2" t="s">
        <v>46</v>
      </c>
      <c r="X423" s="2"/>
      <c r="Y423" s="2">
        <v>30678613033</v>
      </c>
      <c r="Z423" s="2"/>
      <c r="AA423" s="2"/>
      <c r="AB423" s="2" t="s">
        <v>48</v>
      </c>
      <c r="AC423" s="2"/>
      <c r="AD423" s="2"/>
      <c r="AE423" s="2" t="s">
        <v>49</v>
      </c>
      <c r="AF423" s="2"/>
      <c r="AG423" s="2"/>
      <c r="AH423" s="2"/>
      <c r="AI423" s="2"/>
    </row>
    <row r="424" spans="1:35">
      <c r="A424" s="2" t="s">
        <v>35</v>
      </c>
      <c r="B424" s="2" t="s">
        <v>3108</v>
      </c>
      <c r="C424" s="2" t="s">
        <v>37</v>
      </c>
      <c r="D424" s="2" t="s">
        <v>38</v>
      </c>
      <c r="E424" s="2" t="s">
        <v>39</v>
      </c>
      <c r="F424" s="2" t="s">
        <v>3103</v>
      </c>
      <c r="G424" s="15">
        <v>5977447</v>
      </c>
      <c r="H424" s="2">
        <v>12</v>
      </c>
      <c r="I424" s="2" t="s">
        <v>432</v>
      </c>
      <c r="J424" s="2" t="s">
        <v>3109</v>
      </c>
      <c r="K424" s="2">
        <v>-34.55324719</v>
      </c>
      <c r="L424" s="2">
        <v>-58.4891516</v>
      </c>
      <c r="M424" s="32">
        <v>42410</v>
      </c>
      <c r="N424" s="32">
        <v>42824</v>
      </c>
      <c r="O424" s="2">
        <v>13</v>
      </c>
      <c r="P424" s="2">
        <v>100</v>
      </c>
      <c r="Q424" s="2" t="s">
        <v>3110</v>
      </c>
      <c r="R424" s="2" t="s">
        <v>3111</v>
      </c>
      <c r="S424" s="2" t="s">
        <v>3112</v>
      </c>
      <c r="T424" s="2" t="s">
        <v>3113</v>
      </c>
      <c r="U424" s="2" t="s">
        <v>3107</v>
      </c>
      <c r="V424" s="9">
        <f>+M424</f>
        <v>42410</v>
      </c>
      <c r="W424" s="2" t="s">
        <v>46</v>
      </c>
      <c r="X424" s="2"/>
      <c r="Y424" s="2">
        <v>30678613033</v>
      </c>
      <c r="Z424" s="2"/>
      <c r="AA424" s="2"/>
      <c r="AB424" s="2" t="s">
        <v>48</v>
      </c>
      <c r="AC424" s="2"/>
      <c r="AD424" s="2"/>
      <c r="AE424" s="2" t="s">
        <v>49</v>
      </c>
      <c r="AF424" s="2"/>
      <c r="AG424" s="2"/>
      <c r="AH424" s="2"/>
      <c r="AI424" s="2"/>
    </row>
    <row r="425" spans="1:35">
      <c r="A425" s="2" t="s">
        <v>35</v>
      </c>
      <c r="B425" s="2" t="s">
        <v>3114</v>
      </c>
      <c r="C425" s="2" t="s">
        <v>37</v>
      </c>
      <c r="D425" s="2" t="s">
        <v>38</v>
      </c>
      <c r="E425" s="2" t="s">
        <v>39</v>
      </c>
      <c r="F425" s="2" t="s">
        <v>3103</v>
      </c>
      <c r="G425" s="15">
        <v>6499921</v>
      </c>
      <c r="H425" s="2">
        <v>4</v>
      </c>
      <c r="I425" s="2" t="s">
        <v>349</v>
      </c>
      <c r="J425" s="2" t="s">
        <v>3115</v>
      </c>
      <c r="K425" s="2">
        <v>-34.632609000000002</v>
      </c>
      <c r="L425" s="2">
        <v>-58.363278999999999</v>
      </c>
      <c r="M425" s="32">
        <v>42144</v>
      </c>
      <c r="N425" s="32">
        <v>42916</v>
      </c>
      <c r="O425" s="2">
        <v>45</v>
      </c>
      <c r="P425" s="2">
        <v>100</v>
      </c>
      <c r="Q425" s="2" t="s">
        <v>3116</v>
      </c>
      <c r="R425" s="2" t="s">
        <v>3117</v>
      </c>
      <c r="S425" s="2"/>
      <c r="T425" s="2"/>
      <c r="U425" s="2" t="s">
        <v>3118</v>
      </c>
      <c r="V425" s="9">
        <f>+M425</f>
        <v>42144</v>
      </c>
      <c r="W425" s="2" t="s">
        <v>46</v>
      </c>
      <c r="X425" s="2"/>
      <c r="Y425" s="2">
        <v>30640087257</v>
      </c>
      <c r="Z425" s="2"/>
      <c r="AA425" s="2"/>
      <c r="AB425" s="2" t="s">
        <v>48</v>
      </c>
      <c r="AC425" s="2"/>
      <c r="AD425" s="2"/>
      <c r="AE425" s="2" t="s">
        <v>49</v>
      </c>
      <c r="AF425" s="2" t="s">
        <v>3119</v>
      </c>
      <c r="AG425" s="2"/>
      <c r="AH425" s="2"/>
      <c r="AI425" s="2"/>
    </row>
    <row r="426" spans="1:35">
      <c r="A426" s="2" t="s">
        <v>35</v>
      </c>
      <c r="B426" s="2" t="s">
        <v>3120</v>
      </c>
      <c r="C426" s="2" t="s">
        <v>37</v>
      </c>
      <c r="D426" s="2" t="s">
        <v>38</v>
      </c>
      <c r="E426" s="2" t="s">
        <v>39</v>
      </c>
      <c r="F426" s="2" t="s">
        <v>3103</v>
      </c>
      <c r="G426" s="15">
        <v>5006510</v>
      </c>
      <c r="H426" s="2">
        <v>4</v>
      </c>
      <c r="I426" s="2" t="s">
        <v>366</v>
      </c>
      <c r="J426" s="2" t="s">
        <v>3121</v>
      </c>
      <c r="K426" s="2">
        <v>-34.640224689999997</v>
      </c>
      <c r="L426" s="2">
        <v>-58.395650809999999</v>
      </c>
      <c r="M426" s="32">
        <v>42500</v>
      </c>
      <c r="N426" s="32">
        <v>42855</v>
      </c>
      <c r="O426" s="2">
        <v>11</v>
      </c>
      <c r="P426" s="2">
        <v>100</v>
      </c>
      <c r="Q426" s="2" t="s">
        <v>3122</v>
      </c>
      <c r="R426" s="2" t="s">
        <v>3123</v>
      </c>
      <c r="S426" s="2" t="s">
        <v>3124</v>
      </c>
      <c r="T426" s="2" t="s">
        <v>3125</v>
      </c>
      <c r="U426" s="2" t="s">
        <v>3126</v>
      </c>
      <c r="V426" s="9">
        <f>+M426</f>
        <v>42500</v>
      </c>
      <c r="W426" s="2" t="s">
        <v>46</v>
      </c>
      <c r="X426" s="2"/>
      <c r="Y426" s="2">
        <v>20183895630</v>
      </c>
      <c r="Z426" s="2"/>
      <c r="AA426" s="2"/>
      <c r="AB426" s="2" t="s">
        <v>48</v>
      </c>
      <c r="AC426" s="2"/>
      <c r="AD426" s="2"/>
      <c r="AE426" s="2" t="s">
        <v>49</v>
      </c>
      <c r="AF426" s="2" t="s">
        <v>3127</v>
      </c>
      <c r="AG426" s="2"/>
      <c r="AH426" s="2"/>
      <c r="AI426" s="2"/>
    </row>
    <row r="427" spans="1:35">
      <c r="A427" s="2" t="s">
        <v>35</v>
      </c>
      <c r="B427" s="2" t="s">
        <v>3128</v>
      </c>
      <c r="C427" s="2" t="s">
        <v>37</v>
      </c>
      <c r="D427" s="2" t="s">
        <v>38</v>
      </c>
      <c r="E427" s="2" t="s">
        <v>39</v>
      </c>
      <c r="F427" s="2" t="s">
        <v>3103</v>
      </c>
      <c r="G427" s="15">
        <v>2457851</v>
      </c>
      <c r="H427" s="2">
        <v>7</v>
      </c>
      <c r="I427" s="2" t="s">
        <v>684</v>
      </c>
      <c r="J427" s="2" t="s">
        <v>3129</v>
      </c>
      <c r="K427" s="2">
        <v>-34.647254289999999</v>
      </c>
      <c r="L427" s="2">
        <v>-58.449206420000003</v>
      </c>
      <c r="M427" s="32">
        <v>42709</v>
      </c>
      <c r="N427" s="32">
        <v>42824</v>
      </c>
      <c r="O427" s="2">
        <v>3</v>
      </c>
      <c r="P427" s="2">
        <v>100</v>
      </c>
      <c r="Q427" s="2" t="s">
        <v>3130</v>
      </c>
      <c r="R427" s="2" t="s">
        <v>3131</v>
      </c>
      <c r="S427" s="2" t="s">
        <v>3132</v>
      </c>
      <c r="T427" s="2" t="s">
        <v>3133</v>
      </c>
      <c r="U427" s="2" t="s">
        <v>3134</v>
      </c>
      <c r="V427" s="9">
        <f>+M427</f>
        <v>42709</v>
      </c>
      <c r="W427" s="2" t="s">
        <v>46</v>
      </c>
      <c r="X427" s="2"/>
      <c r="Y427" s="2">
        <v>30711331847</v>
      </c>
      <c r="Z427" s="2"/>
      <c r="AA427" s="2"/>
      <c r="AB427" s="2" t="s">
        <v>48</v>
      </c>
      <c r="AC427" s="2"/>
      <c r="AD427" s="2"/>
      <c r="AE427" s="2" t="s">
        <v>49</v>
      </c>
      <c r="AF427" s="2"/>
      <c r="AG427" s="2"/>
      <c r="AH427" s="2"/>
      <c r="AI427" s="2"/>
    </row>
    <row r="428" spans="1:35">
      <c r="A428" s="2" t="s">
        <v>35</v>
      </c>
      <c r="B428" s="2" t="s">
        <v>3135</v>
      </c>
      <c r="C428" s="2" t="s">
        <v>37</v>
      </c>
      <c r="D428" s="2" t="s">
        <v>38</v>
      </c>
      <c r="E428" s="2" t="s">
        <v>39</v>
      </c>
      <c r="F428" s="2" t="s">
        <v>3103</v>
      </c>
      <c r="G428" s="15">
        <v>21196862</v>
      </c>
      <c r="H428" s="2">
        <v>9</v>
      </c>
      <c r="I428" s="2" t="s">
        <v>867</v>
      </c>
      <c r="J428" s="2" t="s">
        <v>3136</v>
      </c>
      <c r="K428" s="2">
        <v>-34.658163450000004</v>
      </c>
      <c r="L428" s="2">
        <v>-58.499786010000001</v>
      </c>
      <c r="M428" s="32">
        <v>42675</v>
      </c>
      <c r="N428" s="32">
        <v>43159</v>
      </c>
      <c r="O428" s="2">
        <v>15</v>
      </c>
      <c r="P428" s="2">
        <v>100</v>
      </c>
      <c r="Q428" s="2" t="s">
        <v>3137</v>
      </c>
      <c r="R428" s="2" t="s">
        <v>3138</v>
      </c>
      <c r="S428" s="2" t="s">
        <v>3139</v>
      </c>
      <c r="T428" s="2" t="s">
        <v>3140</v>
      </c>
      <c r="U428" s="2" t="s">
        <v>249</v>
      </c>
      <c r="V428" s="2">
        <v>2016</v>
      </c>
      <c r="W428" s="2" t="s">
        <v>46</v>
      </c>
      <c r="X428" s="2" t="s">
        <v>3141</v>
      </c>
      <c r="Y428" s="2">
        <v>30711290075</v>
      </c>
      <c r="Z428" s="2"/>
      <c r="AA428" s="2">
        <v>19</v>
      </c>
      <c r="AB428" s="2" t="s">
        <v>48</v>
      </c>
      <c r="AC428" s="2"/>
      <c r="AD428" s="2"/>
      <c r="AE428" s="2" t="s">
        <v>49</v>
      </c>
      <c r="AF428" s="2" t="s">
        <v>3142</v>
      </c>
      <c r="AG428" s="2" t="s">
        <v>3143</v>
      </c>
      <c r="AH428" s="2"/>
      <c r="AI428" s="2"/>
    </row>
    <row r="429" spans="1:35">
      <c r="A429" s="2" t="s">
        <v>35</v>
      </c>
      <c r="B429" s="2" t="s">
        <v>3144</v>
      </c>
      <c r="C429" s="2" t="s">
        <v>37</v>
      </c>
      <c r="D429" s="2" t="s">
        <v>38</v>
      </c>
      <c r="E429" s="2" t="s">
        <v>39</v>
      </c>
      <c r="F429" s="2" t="s">
        <v>3103</v>
      </c>
      <c r="G429" s="15">
        <v>22479783</v>
      </c>
      <c r="H429" s="2">
        <v>3</v>
      </c>
      <c r="I429" s="2" t="s">
        <v>536</v>
      </c>
      <c r="J429" s="2" t="s">
        <v>3145</v>
      </c>
      <c r="K429" s="2">
        <v>-34.616580589999998</v>
      </c>
      <c r="L429" s="2">
        <v>-58.412162549999998</v>
      </c>
      <c r="M429" s="32">
        <v>42795</v>
      </c>
      <c r="N429" s="32">
        <v>43235</v>
      </c>
      <c r="O429" s="2">
        <v>14</v>
      </c>
      <c r="P429" s="2">
        <v>100</v>
      </c>
      <c r="Q429" s="2" t="s">
        <v>3146</v>
      </c>
      <c r="R429" s="2"/>
      <c r="S429" s="2"/>
      <c r="T429" s="2"/>
      <c r="U429" s="2" t="s">
        <v>249</v>
      </c>
      <c r="V429" s="9">
        <f>+M429</f>
        <v>42795</v>
      </c>
      <c r="W429" s="2" t="s">
        <v>46</v>
      </c>
      <c r="X429" s="2"/>
      <c r="Y429" s="2">
        <v>30711290075</v>
      </c>
      <c r="Z429" s="2"/>
      <c r="AA429" s="2">
        <v>28</v>
      </c>
      <c r="AB429" s="2" t="s">
        <v>48</v>
      </c>
      <c r="AC429" s="2"/>
      <c r="AD429" s="2"/>
      <c r="AE429" s="2" t="s">
        <v>49</v>
      </c>
      <c r="AF429" s="2" t="s">
        <v>3147</v>
      </c>
      <c r="AG429" s="2"/>
      <c r="AH429" s="2"/>
      <c r="AI429" s="2"/>
    </row>
    <row r="430" spans="1:35">
      <c r="A430" s="2" t="s">
        <v>35</v>
      </c>
      <c r="B430" s="2" t="s">
        <v>3148</v>
      </c>
      <c r="C430" s="2" t="s">
        <v>37</v>
      </c>
      <c r="D430" s="2" t="s">
        <v>38</v>
      </c>
      <c r="E430" s="2" t="s">
        <v>39</v>
      </c>
      <c r="F430" s="2" t="s">
        <v>3103</v>
      </c>
      <c r="G430" s="15">
        <v>13637154</v>
      </c>
      <c r="H430" s="2">
        <v>1</v>
      </c>
      <c r="I430" s="2" t="s">
        <v>3149</v>
      </c>
      <c r="J430" s="2" t="s">
        <v>3150</v>
      </c>
      <c r="K430" s="2">
        <v>-34.622477709999998</v>
      </c>
      <c r="L430" s="2">
        <v>-58.374093139999999</v>
      </c>
      <c r="M430" s="32">
        <v>42461</v>
      </c>
      <c r="N430" s="32">
        <v>43509</v>
      </c>
      <c r="O430" s="2">
        <v>34</v>
      </c>
      <c r="P430" s="2">
        <v>100</v>
      </c>
      <c r="Q430" s="2" t="s">
        <v>3151</v>
      </c>
      <c r="R430" s="2" t="s">
        <v>3152</v>
      </c>
      <c r="S430" s="2" t="s">
        <v>3153</v>
      </c>
      <c r="T430" s="2" t="s">
        <v>3154</v>
      </c>
      <c r="U430" s="2" t="s">
        <v>3155</v>
      </c>
      <c r="V430" s="9">
        <f>+M430</f>
        <v>42461</v>
      </c>
      <c r="W430" s="2" t="s">
        <v>46</v>
      </c>
      <c r="X430" s="2"/>
      <c r="Y430" s="2">
        <v>30700435853</v>
      </c>
      <c r="Z430" s="2"/>
      <c r="AA430" s="2">
        <v>24</v>
      </c>
      <c r="AB430" s="2" t="s">
        <v>48</v>
      </c>
      <c r="AC430" s="2"/>
      <c r="AD430" s="2"/>
      <c r="AE430" s="2" t="s">
        <v>49</v>
      </c>
      <c r="AF430" s="2"/>
      <c r="AG430" s="2"/>
      <c r="AH430" s="2"/>
      <c r="AI430" s="2"/>
    </row>
    <row r="431" spans="1:35">
      <c r="A431" s="2" t="s">
        <v>35</v>
      </c>
      <c r="B431" s="2" t="s">
        <v>3156</v>
      </c>
      <c r="C431" s="2" t="s">
        <v>37</v>
      </c>
      <c r="D431" s="2" t="s">
        <v>38</v>
      </c>
      <c r="E431" s="2" t="s">
        <v>39</v>
      </c>
      <c r="F431" s="2" t="s">
        <v>40</v>
      </c>
      <c r="G431" s="15">
        <v>55579351</v>
      </c>
      <c r="H431" s="2">
        <v>9</v>
      </c>
      <c r="I431" s="2" t="s">
        <v>867</v>
      </c>
      <c r="J431" s="2" t="s">
        <v>3157</v>
      </c>
      <c r="K431" s="2">
        <v>-34.673631309999998</v>
      </c>
      <c r="L431" s="2">
        <v>-58.501172709999999</v>
      </c>
      <c r="M431" s="32">
        <v>44378</v>
      </c>
      <c r="N431" s="32">
        <v>44618</v>
      </c>
      <c r="O431" s="2">
        <v>8</v>
      </c>
      <c r="P431" s="2">
        <v>100</v>
      </c>
      <c r="Q431" s="2" t="s">
        <v>3158</v>
      </c>
      <c r="R431" s="2" t="s">
        <v>3159</v>
      </c>
      <c r="S431" s="2" t="s">
        <v>3160</v>
      </c>
      <c r="T431" s="2"/>
      <c r="U431" s="2" t="s">
        <v>3161</v>
      </c>
      <c r="V431" s="9">
        <f>+N431</f>
        <v>44618</v>
      </c>
      <c r="W431" s="2" t="s">
        <v>46</v>
      </c>
      <c r="X431" s="2"/>
      <c r="Y431" s="2">
        <v>30566480618</v>
      </c>
      <c r="Z431" s="2"/>
      <c r="AA431" s="2">
        <v>2</v>
      </c>
      <c r="AB431" s="2" t="s">
        <v>48</v>
      </c>
      <c r="AC431" s="2"/>
      <c r="AD431" s="2"/>
      <c r="AE431" s="2" t="s">
        <v>49</v>
      </c>
      <c r="AF431" s="2" t="s">
        <v>3162</v>
      </c>
      <c r="AG431" s="2"/>
      <c r="AH431" s="2"/>
      <c r="AI431" s="2"/>
    </row>
    <row r="432" spans="1:35">
      <c r="A432" s="2" t="s">
        <v>35</v>
      </c>
      <c r="B432" s="2" t="s">
        <v>3163</v>
      </c>
      <c r="C432" s="2" t="s">
        <v>37</v>
      </c>
      <c r="D432" s="2" t="s">
        <v>38</v>
      </c>
      <c r="E432" s="2" t="s">
        <v>39</v>
      </c>
      <c r="F432" s="2" t="s">
        <v>3103</v>
      </c>
      <c r="G432" s="15">
        <v>89538867</v>
      </c>
      <c r="H432" s="2">
        <v>8</v>
      </c>
      <c r="I432" s="2" t="s">
        <v>88</v>
      </c>
      <c r="J432" s="2" t="s">
        <v>3164</v>
      </c>
      <c r="K432" s="2">
        <v>-34.676889969999998</v>
      </c>
      <c r="L432" s="2">
        <v>-58.467591409999997</v>
      </c>
      <c r="M432" s="32">
        <v>42689</v>
      </c>
      <c r="N432" s="32">
        <v>43311</v>
      </c>
      <c r="O432" s="2">
        <v>20</v>
      </c>
      <c r="P432" s="2">
        <v>100</v>
      </c>
      <c r="Q432" s="2" t="s">
        <v>3165</v>
      </c>
      <c r="R432" s="2"/>
      <c r="S432" s="2"/>
      <c r="T432" s="2"/>
      <c r="U432" s="2" t="s">
        <v>3118</v>
      </c>
      <c r="V432" s="9">
        <f t="shared" ref="V432:V445" si="0">+M432</f>
        <v>42689</v>
      </c>
      <c r="W432" s="2" t="s">
        <v>46</v>
      </c>
      <c r="X432" s="2"/>
      <c r="Y432" s="2">
        <v>30640087257</v>
      </c>
      <c r="Z432" s="2"/>
      <c r="AA432" s="2">
        <v>50</v>
      </c>
      <c r="AB432" s="2" t="s">
        <v>48</v>
      </c>
      <c r="AC432" s="2"/>
      <c r="AD432" s="2"/>
      <c r="AE432" s="2" t="s">
        <v>49</v>
      </c>
      <c r="AF432" s="2" t="s">
        <v>3166</v>
      </c>
      <c r="AG432" s="2"/>
      <c r="AH432" s="2"/>
      <c r="AI432" s="2"/>
    </row>
    <row r="433" spans="1:37">
      <c r="A433" s="2" t="s">
        <v>35</v>
      </c>
      <c r="B433" s="2" t="s">
        <v>3167</v>
      </c>
      <c r="C433" s="2" t="s">
        <v>37</v>
      </c>
      <c r="D433" s="2" t="s">
        <v>38</v>
      </c>
      <c r="E433" s="2" t="s">
        <v>39</v>
      </c>
      <c r="F433" s="2" t="s">
        <v>3103</v>
      </c>
      <c r="G433" s="15">
        <v>16092880</v>
      </c>
      <c r="H433" s="2">
        <v>8</v>
      </c>
      <c r="I433" s="2" t="s">
        <v>88</v>
      </c>
      <c r="J433" s="2" t="s">
        <v>3168</v>
      </c>
      <c r="K433" s="2">
        <v>-34.682495920000001</v>
      </c>
      <c r="L433" s="2">
        <v>-58.486869740000003</v>
      </c>
      <c r="M433" s="32">
        <v>43187</v>
      </c>
      <c r="N433" s="32">
        <v>43631</v>
      </c>
      <c r="O433" s="2">
        <v>14</v>
      </c>
      <c r="P433" s="2">
        <v>100</v>
      </c>
      <c r="Q433" s="2" t="s">
        <v>3169</v>
      </c>
      <c r="R433" s="2" t="s">
        <v>3170</v>
      </c>
      <c r="S433" s="2" t="s">
        <v>3171</v>
      </c>
      <c r="T433" s="2" t="s">
        <v>3172</v>
      </c>
      <c r="U433" s="2" t="s">
        <v>3173</v>
      </c>
      <c r="V433" s="9">
        <f t="shared" si="0"/>
        <v>43187</v>
      </c>
      <c r="W433" s="2" t="s">
        <v>46</v>
      </c>
      <c r="X433" s="2"/>
      <c r="Y433" s="2"/>
      <c r="Z433" s="2"/>
      <c r="AA433" s="2"/>
      <c r="AB433" s="2" t="s">
        <v>48</v>
      </c>
      <c r="AC433" s="2"/>
      <c r="AD433" s="2"/>
      <c r="AE433" s="2" t="s">
        <v>49</v>
      </c>
      <c r="AF433" s="2" t="s">
        <v>3174</v>
      </c>
      <c r="AG433" s="2"/>
      <c r="AH433" s="2"/>
      <c r="AI433" s="2"/>
    </row>
    <row r="434" spans="1:37">
      <c r="A434" s="2" t="s">
        <v>35</v>
      </c>
      <c r="B434" s="2" t="s">
        <v>3175</v>
      </c>
      <c r="C434" s="2" t="s">
        <v>37</v>
      </c>
      <c r="D434" s="2" t="s">
        <v>38</v>
      </c>
      <c r="E434" s="2" t="s">
        <v>39</v>
      </c>
      <c r="F434" s="2" t="s">
        <v>3103</v>
      </c>
      <c r="G434" s="15">
        <v>59200269</v>
      </c>
      <c r="H434" s="2">
        <v>1</v>
      </c>
      <c r="I434" s="2" t="s">
        <v>263</v>
      </c>
      <c r="J434" s="2" t="s">
        <v>3176</v>
      </c>
      <c r="K434" s="2">
        <v>-34.617156999999999</v>
      </c>
      <c r="L434" s="2">
        <v>-58.358086</v>
      </c>
      <c r="M434" s="32">
        <v>43174</v>
      </c>
      <c r="N434" s="32">
        <v>43497</v>
      </c>
      <c r="O434" s="2">
        <v>11</v>
      </c>
      <c r="P434" s="2">
        <v>100</v>
      </c>
      <c r="Q434" s="2" t="s">
        <v>3177</v>
      </c>
      <c r="R434" s="2"/>
      <c r="S434" s="2"/>
      <c r="T434" s="2"/>
      <c r="U434" s="2" t="s">
        <v>3178</v>
      </c>
      <c r="V434" s="9">
        <f t="shared" si="0"/>
        <v>43174</v>
      </c>
      <c r="W434" s="2" t="s">
        <v>46</v>
      </c>
      <c r="X434" s="2"/>
      <c r="Y434" s="2">
        <v>30640022392</v>
      </c>
      <c r="Z434" s="2"/>
      <c r="AA434" s="2"/>
      <c r="AB434" s="2" t="s">
        <v>48</v>
      </c>
      <c r="AC434" s="2"/>
      <c r="AD434" s="2"/>
      <c r="AE434" s="2" t="s">
        <v>49</v>
      </c>
      <c r="AF434" s="2" t="s">
        <v>3179</v>
      </c>
      <c r="AG434" s="2"/>
      <c r="AH434" s="2"/>
      <c r="AI434" s="2"/>
    </row>
    <row r="435" spans="1:37">
      <c r="A435" s="2" t="s">
        <v>35</v>
      </c>
      <c r="B435" s="2" t="s">
        <v>3180</v>
      </c>
      <c r="C435" s="2" t="s">
        <v>37</v>
      </c>
      <c r="D435" s="2" t="s">
        <v>38</v>
      </c>
      <c r="E435" s="2" t="s">
        <v>39</v>
      </c>
      <c r="F435" s="2" t="s">
        <v>3103</v>
      </c>
      <c r="G435" s="15">
        <v>50643308</v>
      </c>
      <c r="H435" s="2">
        <v>8</v>
      </c>
      <c r="I435" s="2" t="s">
        <v>172</v>
      </c>
      <c r="J435" s="2" t="s">
        <v>3181</v>
      </c>
      <c r="K435" s="2">
        <v>-34.671484079999999</v>
      </c>
      <c r="L435" s="2">
        <v>-58.461156819999999</v>
      </c>
      <c r="M435" s="32">
        <v>43375</v>
      </c>
      <c r="N435" s="32">
        <v>43626</v>
      </c>
      <c r="O435" s="2">
        <v>10</v>
      </c>
      <c r="P435" s="2">
        <v>100</v>
      </c>
      <c r="Q435" s="2" t="s">
        <v>3182</v>
      </c>
      <c r="R435" s="2" t="s">
        <v>3183</v>
      </c>
      <c r="S435" s="2" t="s">
        <v>3184</v>
      </c>
      <c r="T435" s="2" t="s">
        <v>3185</v>
      </c>
      <c r="U435" s="2" t="s">
        <v>220</v>
      </c>
      <c r="V435" s="9">
        <f t="shared" si="0"/>
        <v>43375</v>
      </c>
      <c r="W435" s="2" t="s">
        <v>46</v>
      </c>
      <c r="X435" s="2"/>
      <c r="Y435" s="2">
        <v>33588171979</v>
      </c>
      <c r="Z435" s="2"/>
      <c r="AA435" s="2"/>
      <c r="AB435" s="2" t="s">
        <v>48</v>
      </c>
      <c r="AC435" s="2"/>
      <c r="AD435" s="2"/>
      <c r="AE435" s="2" t="s">
        <v>49</v>
      </c>
      <c r="AF435" s="2" t="s">
        <v>3186</v>
      </c>
      <c r="AG435" s="2"/>
      <c r="AH435" s="2"/>
      <c r="AI435" s="2"/>
    </row>
    <row r="436" spans="1:37">
      <c r="A436" s="2" t="s">
        <v>35</v>
      </c>
      <c r="B436" s="2" t="s">
        <v>3187</v>
      </c>
      <c r="C436" s="2" t="s">
        <v>37</v>
      </c>
      <c r="D436" s="2" t="s">
        <v>38</v>
      </c>
      <c r="E436" s="2" t="s">
        <v>39</v>
      </c>
      <c r="F436" s="2" t="s">
        <v>3103</v>
      </c>
      <c r="G436" s="15">
        <v>30899700</v>
      </c>
      <c r="H436" s="2">
        <v>4</v>
      </c>
      <c r="I436" s="2" t="s">
        <v>399</v>
      </c>
      <c r="J436" s="2" t="s">
        <v>3188</v>
      </c>
      <c r="K436" s="2">
        <v>-34.645770239999997</v>
      </c>
      <c r="L436" s="2">
        <v>-58.391250210000003</v>
      </c>
      <c r="M436" s="32">
        <v>43241</v>
      </c>
      <c r="N436" s="32">
        <v>43661</v>
      </c>
      <c r="O436" s="2">
        <v>14</v>
      </c>
      <c r="P436" s="2">
        <v>100</v>
      </c>
      <c r="Q436" s="2" t="s">
        <v>3189</v>
      </c>
      <c r="R436" s="2" t="s">
        <v>3190</v>
      </c>
      <c r="S436" s="2" t="s">
        <v>3191</v>
      </c>
      <c r="T436" s="2"/>
      <c r="U436" s="2" t="s">
        <v>3192</v>
      </c>
      <c r="V436" s="9">
        <f t="shared" si="0"/>
        <v>43241</v>
      </c>
      <c r="W436" s="2" t="s">
        <v>46</v>
      </c>
      <c r="X436" s="2"/>
      <c r="Y436" s="2"/>
      <c r="Z436" s="2"/>
      <c r="AA436" s="2"/>
      <c r="AB436" s="2" t="s">
        <v>48</v>
      </c>
      <c r="AC436" s="2"/>
      <c r="AD436" s="2"/>
      <c r="AE436" s="2" t="s">
        <v>49</v>
      </c>
      <c r="AF436" s="2" t="s">
        <v>3193</v>
      </c>
      <c r="AG436" s="2"/>
      <c r="AH436" s="2"/>
      <c r="AI436" s="2"/>
    </row>
    <row r="437" spans="1:37">
      <c r="A437" s="2" t="s">
        <v>35</v>
      </c>
      <c r="B437" s="2" t="s">
        <v>3194</v>
      </c>
      <c r="C437" s="2" t="s">
        <v>37</v>
      </c>
      <c r="D437" s="2" t="s">
        <v>38</v>
      </c>
      <c r="E437" s="2" t="s">
        <v>39</v>
      </c>
      <c r="F437" s="2" t="s">
        <v>3103</v>
      </c>
      <c r="G437" s="15">
        <v>22153127</v>
      </c>
      <c r="H437" s="2">
        <v>8</v>
      </c>
      <c r="I437" s="2" t="s">
        <v>88</v>
      </c>
      <c r="J437" s="2" t="s">
        <v>3195</v>
      </c>
      <c r="K437" s="2">
        <v>-34.614801739999997</v>
      </c>
      <c r="L437" s="2">
        <v>-58.406200249999998</v>
      </c>
      <c r="M437" s="32">
        <v>43375</v>
      </c>
      <c r="N437" s="32">
        <v>44042</v>
      </c>
      <c r="O437" s="2">
        <v>15</v>
      </c>
      <c r="P437" s="2">
        <v>100</v>
      </c>
      <c r="Q437" s="2" t="s">
        <v>3196</v>
      </c>
      <c r="R437" s="2"/>
      <c r="S437" s="2"/>
      <c r="T437" s="2"/>
      <c r="U437" s="2" t="s">
        <v>3197</v>
      </c>
      <c r="V437" s="9">
        <f t="shared" si="0"/>
        <v>43375</v>
      </c>
      <c r="W437" s="2" t="s">
        <v>46</v>
      </c>
      <c r="X437" s="2"/>
      <c r="Y437" s="2">
        <v>33588171979</v>
      </c>
      <c r="Z437" s="2"/>
      <c r="AA437" s="2"/>
      <c r="AB437" s="2" t="s">
        <v>48</v>
      </c>
      <c r="AC437" s="2"/>
      <c r="AD437" s="2"/>
      <c r="AE437" s="2" t="s">
        <v>49</v>
      </c>
      <c r="AF437" s="2"/>
      <c r="AG437" s="2"/>
      <c r="AH437" s="2"/>
      <c r="AI437" s="2"/>
    </row>
    <row r="438" spans="1:37">
      <c r="A438" s="2" t="s">
        <v>35</v>
      </c>
      <c r="B438" s="2" t="s">
        <v>3198</v>
      </c>
      <c r="C438" s="2" t="s">
        <v>37</v>
      </c>
      <c r="D438" s="2" t="s">
        <v>38</v>
      </c>
      <c r="E438" s="2" t="s">
        <v>39</v>
      </c>
      <c r="F438" s="2" t="s">
        <v>40</v>
      </c>
      <c r="G438" s="15">
        <v>89500372</v>
      </c>
      <c r="H438" s="2">
        <v>4</v>
      </c>
      <c r="I438" s="2" t="s">
        <v>1486</v>
      </c>
      <c r="J438" s="2" t="s">
        <v>3199</v>
      </c>
      <c r="K438" s="2">
        <v>-34.655978660000002</v>
      </c>
      <c r="L438" s="2">
        <v>-58.407001299999997</v>
      </c>
      <c r="M438" s="32">
        <v>43313</v>
      </c>
      <c r="N438" s="32">
        <v>43861</v>
      </c>
      <c r="O438" s="2">
        <v>17</v>
      </c>
      <c r="P438" s="2">
        <v>100</v>
      </c>
      <c r="Q438" s="2" t="s">
        <v>3200</v>
      </c>
      <c r="R438" s="2" t="s">
        <v>3201</v>
      </c>
      <c r="S438" s="2" t="s">
        <v>3202</v>
      </c>
      <c r="T438" s="2"/>
      <c r="U438" s="2" t="s">
        <v>3203</v>
      </c>
      <c r="V438" s="9">
        <f t="shared" si="0"/>
        <v>43313</v>
      </c>
      <c r="W438" s="2" t="s">
        <v>46</v>
      </c>
      <c r="X438" s="2"/>
      <c r="Y438" s="2"/>
      <c r="Z438" s="2"/>
      <c r="AA438" s="2"/>
      <c r="AB438" s="2" t="s">
        <v>48</v>
      </c>
      <c r="AC438" s="2"/>
      <c r="AD438" s="2"/>
      <c r="AE438" s="2" t="s">
        <v>49</v>
      </c>
      <c r="AF438" s="2"/>
      <c r="AG438" s="2"/>
      <c r="AH438" s="2"/>
      <c r="AI438" s="2"/>
    </row>
    <row r="439" spans="1:37">
      <c r="A439" s="2" t="s">
        <v>35</v>
      </c>
      <c r="B439" s="2" t="s">
        <v>3204</v>
      </c>
      <c r="C439" s="2" t="s">
        <v>37</v>
      </c>
      <c r="D439" s="2" t="s">
        <v>38</v>
      </c>
      <c r="E439" s="2" t="s">
        <v>39</v>
      </c>
      <c r="F439" s="2" t="s">
        <v>3103</v>
      </c>
      <c r="G439" s="15">
        <v>78465143</v>
      </c>
      <c r="H439" s="2">
        <v>3</v>
      </c>
      <c r="I439" s="2" t="s">
        <v>536</v>
      </c>
      <c r="J439" s="2" t="s">
        <v>3205</v>
      </c>
      <c r="K439" s="2">
        <v>-34.614798790000002</v>
      </c>
      <c r="L439" s="2">
        <v>-58.406199729999997</v>
      </c>
      <c r="M439" s="32">
        <v>43340</v>
      </c>
      <c r="N439" s="32">
        <v>43889</v>
      </c>
      <c r="O439" s="2">
        <v>18</v>
      </c>
      <c r="P439" s="2">
        <v>100</v>
      </c>
      <c r="Q439" s="2" t="s">
        <v>3206</v>
      </c>
      <c r="R439" s="2" t="s">
        <v>3207</v>
      </c>
      <c r="S439" s="2"/>
      <c r="T439" s="2"/>
      <c r="U439" s="2" t="s">
        <v>3208</v>
      </c>
      <c r="V439" s="9">
        <f t="shared" si="0"/>
        <v>43340</v>
      </c>
      <c r="W439" s="2" t="s">
        <v>46</v>
      </c>
      <c r="X439" s="2"/>
      <c r="Y439" s="2"/>
      <c r="Z439" s="2"/>
      <c r="AA439" s="2"/>
      <c r="AB439" s="2" t="s">
        <v>48</v>
      </c>
      <c r="AC439" s="2"/>
      <c r="AD439" s="2"/>
      <c r="AE439" s="2" t="s">
        <v>49</v>
      </c>
      <c r="AF439" s="2"/>
      <c r="AG439" s="2"/>
      <c r="AH439" s="2"/>
      <c r="AI439" s="2"/>
    </row>
    <row r="440" spans="1:37">
      <c r="A440" s="2" t="s">
        <v>35</v>
      </c>
      <c r="B440" s="2" t="s">
        <v>3209</v>
      </c>
      <c r="C440" s="2" t="s">
        <v>37</v>
      </c>
      <c r="D440" s="2" t="s">
        <v>38</v>
      </c>
      <c r="E440" s="2" t="s">
        <v>39</v>
      </c>
      <c r="F440" s="2" t="s">
        <v>3103</v>
      </c>
      <c r="G440" s="15">
        <v>44355506</v>
      </c>
      <c r="H440" s="2">
        <v>4</v>
      </c>
      <c r="I440" s="2" t="s">
        <v>1486</v>
      </c>
      <c r="J440" s="2" t="s">
        <v>3210</v>
      </c>
      <c r="K440" s="2">
        <v>-34.64469064</v>
      </c>
      <c r="L440" s="2">
        <v>-58.41401011</v>
      </c>
      <c r="M440" s="32">
        <v>43131</v>
      </c>
      <c r="N440" s="32">
        <v>43555</v>
      </c>
      <c r="O440" s="2">
        <v>14</v>
      </c>
      <c r="P440" s="2">
        <v>100</v>
      </c>
      <c r="Q440" s="2" t="s">
        <v>3211</v>
      </c>
      <c r="R440" s="2" t="s">
        <v>3212</v>
      </c>
      <c r="S440" s="2" t="s">
        <v>3213</v>
      </c>
      <c r="T440" s="2"/>
      <c r="U440" s="2" t="s">
        <v>3214</v>
      </c>
      <c r="V440" s="9">
        <f t="shared" si="0"/>
        <v>43131</v>
      </c>
      <c r="W440" s="2" t="s">
        <v>46</v>
      </c>
      <c r="X440" s="2"/>
      <c r="Y440" s="2">
        <v>30710961634</v>
      </c>
      <c r="Z440" s="2"/>
      <c r="AA440" s="2"/>
      <c r="AB440" s="2" t="s">
        <v>48</v>
      </c>
      <c r="AC440" s="2"/>
      <c r="AD440" s="2"/>
      <c r="AE440" s="2" t="s">
        <v>49</v>
      </c>
      <c r="AF440" s="2" t="s">
        <v>3215</v>
      </c>
      <c r="AG440" s="2"/>
      <c r="AH440" s="2"/>
      <c r="AI440" s="2"/>
    </row>
    <row r="441" spans="1:37">
      <c r="A441" s="2" t="s">
        <v>35</v>
      </c>
      <c r="B441" s="2" t="s">
        <v>3216</v>
      </c>
      <c r="C441" s="2" t="s">
        <v>37</v>
      </c>
      <c r="D441" s="2" t="s">
        <v>38</v>
      </c>
      <c r="E441" s="2" t="s">
        <v>39</v>
      </c>
      <c r="F441" s="2" t="s">
        <v>3103</v>
      </c>
      <c r="G441" s="15">
        <v>29901593</v>
      </c>
      <c r="H441" s="2">
        <v>3</v>
      </c>
      <c r="I441" s="2" t="s">
        <v>525</v>
      </c>
      <c r="J441" s="2" t="s">
        <v>3217</v>
      </c>
      <c r="K441" s="2">
        <v>-34.62254377</v>
      </c>
      <c r="L441" s="2">
        <v>-58.397966889999999</v>
      </c>
      <c r="M441" s="32">
        <v>44301</v>
      </c>
      <c r="N441" s="32">
        <v>44606</v>
      </c>
      <c r="O441" s="2">
        <v>8</v>
      </c>
      <c r="P441" s="2">
        <v>100</v>
      </c>
      <c r="Q441" s="2" t="s">
        <v>3218</v>
      </c>
      <c r="R441" s="2" t="s">
        <v>3219</v>
      </c>
      <c r="S441" s="2" t="s">
        <v>3220</v>
      </c>
      <c r="T441" s="2"/>
      <c r="U441" s="2" t="s">
        <v>3221</v>
      </c>
      <c r="V441" s="9">
        <f t="shared" si="0"/>
        <v>44301</v>
      </c>
      <c r="W441" s="2" t="s">
        <v>46</v>
      </c>
      <c r="X441" s="2"/>
      <c r="Y441" s="2">
        <v>30678613033</v>
      </c>
      <c r="Z441" s="2"/>
      <c r="AA441" s="2"/>
      <c r="AB441" s="2" t="s">
        <v>48</v>
      </c>
      <c r="AC441" s="2"/>
      <c r="AD441" s="2"/>
      <c r="AE441" s="2" t="s">
        <v>49</v>
      </c>
      <c r="AF441" s="2"/>
      <c r="AG441" s="2"/>
      <c r="AH441" s="2"/>
      <c r="AI441" s="2"/>
    </row>
    <row r="442" spans="1:37">
      <c r="A442" s="2" t="s">
        <v>35</v>
      </c>
      <c r="B442" s="2" t="s">
        <v>3222</v>
      </c>
      <c r="C442" s="2" t="s">
        <v>37</v>
      </c>
      <c r="D442" s="2" t="s">
        <v>38</v>
      </c>
      <c r="E442" s="2" t="s">
        <v>39</v>
      </c>
      <c r="F442" s="2" t="s">
        <v>3103</v>
      </c>
      <c r="G442" s="15">
        <v>36650059</v>
      </c>
      <c r="H442" s="2">
        <v>4</v>
      </c>
      <c r="I442" s="2" t="s">
        <v>366</v>
      </c>
      <c r="J442" s="2" t="s">
        <v>3223</v>
      </c>
      <c r="K442" s="2">
        <v>-34.642495349999997</v>
      </c>
      <c r="L442" s="2">
        <v>-58.403190119999998</v>
      </c>
      <c r="M442" s="32">
        <v>43407</v>
      </c>
      <c r="N442" s="32">
        <v>43889</v>
      </c>
      <c r="O442" s="2">
        <v>15</v>
      </c>
      <c r="P442" s="2">
        <v>100</v>
      </c>
      <c r="Q442" s="2" t="s">
        <v>3224</v>
      </c>
      <c r="R442" s="2"/>
      <c r="S442" s="2"/>
      <c r="T442" s="2"/>
      <c r="U442" s="2" t="s">
        <v>3214</v>
      </c>
      <c r="V442" s="9">
        <f t="shared" si="0"/>
        <v>43407</v>
      </c>
      <c r="W442" s="2" t="s">
        <v>46</v>
      </c>
      <c r="X442" s="2"/>
      <c r="Y442" s="2"/>
      <c r="Z442" s="2"/>
      <c r="AA442" s="2"/>
      <c r="AB442" s="2" t="s">
        <v>48</v>
      </c>
      <c r="AC442" s="2"/>
      <c r="AD442" s="2"/>
      <c r="AE442" s="2" t="s">
        <v>49</v>
      </c>
      <c r="AF442" s="2"/>
      <c r="AG442" s="2"/>
      <c r="AH442" s="2"/>
      <c r="AI442" s="2"/>
    </row>
    <row r="443" spans="1:37">
      <c r="A443" s="2" t="s">
        <v>35</v>
      </c>
      <c r="B443" s="2" t="s">
        <v>3225</v>
      </c>
      <c r="C443" s="2" t="s">
        <v>37</v>
      </c>
      <c r="D443" s="2" t="s">
        <v>38</v>
      </c>
      <c r="E443" s="2" t="s">
        <v>39</v>
      </c>
      <c r="F443" s="2" t="s">
        <v>3226</v>
      </c>
      <c r="G443" s="15">
        <v>11937896</v>
      </c>
      <c r="H443" s="2">
        <v>8</v>
      </c>
      <c r="I443" s="2" t="s">
        <v>88</v>
      </c>
      <c r="J443" s="2" t="s">
        <v>3227</v>
      </c>
      <c r="K443" s="2">
        <v>-34.67418954</v>
      </c>
      <c r="L443" s="2">
        <v>-58.49170633</v>
      </c>
      <c r="M443" s="32"/>
      <c r="N443" s="32">
        <v>42673</v>
      </c>
      <c r="O443" s="2"/>
      <c r="P443" s="2">
        <v>100</v>
      </c>
      <c r="Q443" s="2" t="s">
        <v>3228</v>
      </c>
      <c r="R443" s="2" t="s">
        <v>3229</v>
      </c>
      <c r="S443" s="2" t="s">
        <v>3230</v>
      </c>
      <c r="T443" s="2" t="s">
        <v>3231</v>
      </c>
      <c r="U443" s="2" t="s">
        <v>909</v>
      </c>
      <c r="V443" s="9">
        <f t="shared" si="0"/>
        <v>0</v>
      </c>
      <c r="W443" s="2" t="s">
        <v>46</v>
      </c>
      <c r="X443" s="2"/>
      <c r="Y443" s="2">
        <v>33522512279</v>
      </c>
      <c r="Z443" s="2"/>
      <c r="AA443" s="2"/>
      <c r="AB443" s="2"/>
      <c r="AC443" s="2"/>
      <c r="AD443" s="2"/>
      <c r="AE443" s="2" t="s">
        <v>49</v>
      </c>
      <c r="AF443" s="2" t="s">
        <v>3232</v>
      </c>
      <c r="AG443" s="2"/>
      <c r="AH443" s="2"/>
      <c r="AI443" s="2"/>
    </row>
    <row r="444" spans="1:37">
      <c r="A444" s="2" t="s">
        <v>35</v>
      </c>
      <c r="B444" s="2" t="s">
        <v>3233</v>
      </c>
      <c r="C444" s="2" t="s">
        <v>37</v>
      </c>
      <c r="D444" s="2" t="s">
        <v>38</v>
      </c>
      <c r="E444" s="2" t="s">
        <v>39</v>
      </c>
      <c r="F444" s="2" t="s">
        <v>3226</v>
      </c>
      <c r="G444" s="15">
        <v>12499378</v>
      </c>
      <c r="H444" s="2">
        <v>9</v>
      </c>
      <c r="I444" s="2" t="s">
        <v>867</v>
      </c>
      <c r="J444" s="2" t="s">
        <v>3234</v>
      </c>
      <c r="K444" s="2">
        <v>-34.650799599999999</v>
      </c>
      <c r="L444" s="2">
        <v>-58.506823439999998</v>
      </c>
      <c r="M444" s="32">
        <v>42675</v>
      </c>
      <c r="N444" s="32">
        <v>43005</v>
      </c>
      <c r="O444" s="2">
        <v>10</v>
      </c>
      <c r="P444" s="2">
        <v>100</v>
      </c>
      <c r="Q444" s="2" t="s">
        <v>3235</v>
      </c>
      <c r="R444" s="2" t="s">
        <v>3236</v>
      </c>
      <c r="S444" s="2" t="s">
        <v>3237</v>
      </c>
      <c r="T444" s="2" t="s">
        <v>3238</v>
      </c>
      <c r="U444" s="2" t="s">
        <v>3134</v>
      </c>
      <c r="V444" s="9">
        <f t="shared" si="0"/>
        <v>42675</v>
      </c>
      <c r="W444" s="2" t="s">
        <v>46</v>
      </c>
      <c r="X444" s="2"/>
      <c r="Y444" s="2">
        <v>30711331847</v>
      </c>
      <c r="Z444" s="2"/>
      <c r="AA444" s="2"/>
      <c r="AB444" s="2"/>
      <c r="AC444" s="2"/>
      <c r="AD444" s="2"/>
      <c r="AE444" s="2" t="s">
        <v>49</v>
      </c>
      <c r="AF444" s="2" t="s">
        <v>3239</v>
      </c>
      <c r="AG444" s="2"/>
      <c r="AH444" s="2"/>
      <c r="AI444" s="2"/>
    </row>
    <row r="445" spans="1:37">
      <c r="A445" s="2" t="s">
        <v>35</v>
      </c>
      <c r="B445" s="2" t="s">
        <v>3240</v>
      </c>
      <c r="C445" s="2" t="s">
        <v>37</v>
      </c>
      <c r="D445" s="2" t="s">
        <v>38</v>
      </c>
      <c r="E445" s="2" t="s">
        <v>39</v>
      </c>
      <c r="F445" s="2" t="s">
        <v>40</v>
      </c>
      <c r="G445" s="15">
        <v>91288256</v>
      </c>
      <c r="H445" s="2">
        <v>8</v>
      </c>
      <c r="I445" s="2" t="s">
        <v>88</v>
      </c>
      <c r="J445" s="2" t="s">
        <v>3241</v>
      </c>
      <c r="K445" s="2">
        <v>-34.692495000000001</v>
      </c>
      <c r="L445" s="2">
        <v>-58.456868</v>
      </c>
      <c r="M445" s="32">
        <v>42744</v>
      </c>
      <c r="N445" s="32">
        <v>43373</v>
      </c>
      <c r="O445" s="2">
        <v>20</v>
      </c>
      <c r="P445" s="2">
        <v>100</v>
      </c>
      <c r="Q445" s="2" t="s">
        <v>3242</v>
      </c>
      <c r="R445" s="2" t="s">
        <v>3243</v>
      </c>
      <c r="S445" s="2"/>
      <c r="T445" s="2"/>
      <c r="U445" s="2" t="s">
        <v>3244</v>
      </c>
      <c r="V445" s="9">
        <f t="shared" si="0"/>
        <v>42744</v>
      </c>
      <c r="W445" s="2" t="s">
        <v>46</v>
      </c>
      <c r="X445" s="2"/>
      <c r="Y445" s="2">
        <v>30710898266</v>
      </c>
      <c r="Z445" s="2"/>
      <c r="AA445" s="2">
        <v>120</v>
      </c>
      <c r="AB445" s="2"/>
      <c r="AC445" s="2"/>
      <c r="AD445" s="2"/>
      <c r="AE445" s="2" t="s">
        <v>49</v>
      </c>
      <c r="AF445" s="2" t="s">
        <v>3245</v>
      </c>
      <c r="AG445" s="2"/>
      <c r="AH445" s="2"/>
      <c r="AI445" s="2"/>
    </row>
    <row r="446" spans="1:37" ht="18.75" customHeight="1">
      <c r="A446" s="2" t="s">
        <v>8492</v>
      </c>
      <c r="B446" s="2" t="s">
        <v>8493</v>
      </c>
      <c r="C446" s="2" t="s">
        <v>37</v>
      </c>
      <c r="D446" s="2" t="s">
        <v>38</v>
      </c>
      <c r="E446" s="2" t="s">
        <v>39</v>
      </c>
      <c r="F446" s="2" t="s">
        <v>8494</v>
      </c>
      <c r="G446" s="15">
        <v>627986499.85000002</v>
      </c>
      <c r="H446" s="2">
        <v>10</v>
      </c>
      <c r="I446" s="2" t="s">
        <v>3247</v>
      </c>
      <c r="J446" s="2" t="s">
        <v>8495</v>
      </c>
      <c r="K446" s="2" t="s">
        <v>8496</v>
      </c>
      <c r="L446" s="2" t="s">
        <v>8496</v>
      </c>
      <c r="M446" s="32">
        <v>44525</v>
      </c>
      <c r="N446" s="32">
        <v>45411</v>
      </c>
      <c r="O446" s="17">
        <f>DATEDIF(M446-26,N446,"m")</f>
        <v>29</v>
      </c>
      <c r="P446" s="18">
        <v>1</v>
      </c>
      <c r="Q446" s="3"/>
      <c r="R446" s="2"/>
      <c r="S446" s="2"/>
      <c r="T446" s="2"/>
      <c r="U446" s="2" t="s">
        <v>8497</v>
      </c>
      <c r="V446" s="2">
        <v>2021</v>
      </c>
      <c r="W446" s="2" t="s">
        <v>46</v>
      </c>
      <c r="X446" s="2" t="s">
        <v>8498</v>
      </c>
      <c r="Y446" s="2" t="s">
        <v>8499</v>
      </c>
      <c r="Z446" s="2"/>
      <c r="AA446" s="2"/>
      <c r="AB446" s="2"/>
      <c r="AC446" s="2"/>
      <c r="AD446" s="2"/>
      <c r="AE446" s="2"/>
      <c r="AF446" s="3" t="s">
        <v>8500</v>
      </c>
      <c r="AG446" s="2" t="s">
        <v>8501</v>
      </c>
      <c r="AH446" s="2"/>
      <c r="AI446" s="2" t="s">
        <v>8502</v>
      </c>
      <c r="AJ446" s="2"/>
      <c r="AK446" s="2"/>
    </row>
    <row r="447" spans="1:37">
      <c r="A447" s="2" t="s">
        <v>35</v>
      </c>
      <c r="B447" s="2" t="s">
        <v>3248</v>
      </c>
      <c r="C447" s="2" t="s">
        <v>37</v>
      </c>
      <c r="D447" s="2" t="s">
        <v>38</v>
      </c>
      <c r="E447" s="2" t="s">
        <v>39</v>
      </c>
      <c r="F447" s="2" t="s">
        <v>3226</v>
      </c>
      <c r="G447" s="15"/>
      <c r="H447" s="2">
        <v>11</v>
      </c>
      <c r="I447" s="2" t="s">
        <v>452</v>
      </c>
      <c r="J447" s="2" t="s">
        <v>3249</v>
      </c>
      <c r="K447" s="2">
        <v>-34.614074860000002</v>
      </c>
      <c r="L447" s="2">
        <v>-58.495086950000001</v>
      </c>
      <c r="M447" s="32">
        <v>43349</v>
      </c>
      <c r="N447" s="32">
        <v>43951</v>
      </c>
      <c r="O447" s="2">
        <v>19</v>
      </c>
      <c r="P447" s="2">
        <v>100</v>
      </c>
      <c r="Q447" s="2" t="s">
        <v>3250</v>
      </c>
      <c r="R447" s="2"/>
      <c r="S447" s="2"/>
      <c r="T447" s="2"/>
      <c r="U447" s="2" t="s">
        <v>150</v>
      </c>
      <c r="V447" s="9">
        <f>+M447</f>
        <v>43349</v>
      </c>
      <c r="W447" s="2" t="s">
        <v>46</v>
      </c>
      <c r="X447" s="2"/>
      <c r="Y447" s="2"/>
      <c r="Z447" s="2"/>
      <c r="AA447" s="2"/>
      <c r="AB447" s="2"/>
      <c r="AC447" s="2"/>
      <c r="AD447" s="2"/>
      <c r="AE447" s="2" t="s">
        <v>49</v>
      </c>
      <c r="AF447" s="2" t="s">
        <v>3251</v>
      </c>
      <c r="AG447" s="2"/>
      <c r="AH447" s="2"/>
      <c r="AI447" s="2"/>
    </row>
    <row r="448" spans="1:37">
      <c r="A448" s="2" t="s">
        <v>35</v>
      </c>
      <c r="B448" s="2" t="s">
        <v>3252</v>
      </c>
      <c r="C448" s="2" t="s">
        <v>37</v>
      </c>
      <c r="D448" s="2" t="s">
        <v>38</v>
      </c>
      <c r="E448" s="2" t="s">
        <v>39</v>
      </c>
      <c r="F448" s="2" t="s">
        <v>3103</v>
      </c>
      <c r="G448" s="15">
        <v>73276173.170000002</v>
      </c>
      <c r="H448" s="2">
        <v>10</v>
      </c>
      <c r="I448" s="2" t="s">
        <v>3253</v>
      </c>
      <c r="J448" s="2" t="s">
        <v>3254</v>
      </c>
      <c r="K448" s="2">
        <v>-34.615918989999997</v>
      </c>
      <c r="L448" s="2">
        <v>-58.525696809999999</v>
      </c>
      <c r="M448" s="32">
        <v>43289</v>
      </c>
      <c r="N448" s="32">
        <v>43661</v>
      </c>
      <c r="O448" s="2">
        <v>13</v>
      </c>
      <c r="P448" s="2">
        <v>100</v>
      </c>
      <c r="Q448" s="2" t="s">
        <v>3255</v>
      </c>
      <c r="R448" s="2" t="s">
        <v>3256</v>
      </c>
      <c r="S448" s="2" t="s">
        <v>3257</v>
      </c>
      <c r="T448" s="2" t="s">
        <v>3258</v>
      </c>
      <c r="U448" s="2" t="s">
        <v>3259</v>
      </c>
      <c r="V448" s="9">
        <f>+M448</f>
        <v>43289</v>
      </c>
      <c r="W448" s="2" t="s">
        <v>46</v>
      </c>
      <c r="X448" s="2"/>
      <c r="Y448" s="2"/>
      <c r="Z448" s="2"/>
      <c r="AA448" s="2"/>
      <c r="AB448" s="2"/>
      <c r="AC448" s="2"/>
      <c r="AD448" s="2"/>
      <c r="AE448" s="2" t="s">
        <v>49</v>
      </c>
      <c r="AF448" s="2"/>
      <c r="AG448" s="2"/>
      <c r="AH448" s="2"/>
      <c r="AI448" s="2"/>
    </row>
    <row r="449" spans="1:35">
      <c r="A449" s="2" t="s">
        <v>35</v>
      </c>
      <c r="B449" s="2" t="s">
        <v>3260</v>
      </c>
      <c r="C449" s="2" t="s">
        <v>37</v>
      </c>
      <c r="D449" s="2" t="s">
        <v>38</v>
      </c>
      <c r="E449" s="2" t="s">
        <v>39</v>
      </c>
      <c r="F449" s="2" t="s">
        <v>40</v>
      </c>
      <c r="G449" s="15">
        <v>264499060</v>
      </c>
      <c r="H449" s="2">
        <v>1</v>
      </c>
      <c r="I449" s="2" t="s">
        <v>2879</v>
      </c>
      <c r="J449" s="2" t="s">
        <v>3261</v>
      </c>
      <c r="K449" s="2">
        <v>-34.58921376</v>
      </c>
      <c r="L449" s="2">
        <v>-58.371015249999999</v>
      </c>
      <c r="M449" s="32">
        <v>43096</v>
      </c>
      <c r="N449" s="32">
        <v>43628</v>
      </c>
      <c r="O449" s="2">
        <v>17</v>
      </c>
      <c r="P449" s="2">
        <v>100</v>
      </c>
      <c r="Q449" s="2" t="s">
        <v>3262</v>
      </c>
      <c r="R449" s="2" t="s">
        <v>3263</v>
      </c>
      <c r="S449" s="2" t="s">
        <v>3264</v>
      </c>
      <c r="T449" s="2" t="s">
        <v>3265</v>
      </c>
      <c r="U449" s="2" t="s">
        <v>136</v>
      </c>
      <c r="V449" s="2">
        <v>2017</v>
      </c>
      <c r="W449" s="2" t="s">
        <v>46</v>
      </c>
      <c r="X449" s="2" t="s">
        <v>3266</v>
      </c>
      <c r="Y449" s="2">
        <v>30615748036</v>
      </c>
      <c r="Z449" s="2"/>
      <c r="AA449" s="2"/>
      <c r="AB449" s="2" t="s">
        <v>48</v>
      </c>
      <c r="AC449" s="2" t="s">
        <v>48</v>
      </c>
      <c r="AD449" s="2"/>
      <c r="AE449" s="2" t="s">
        <v>49</v>
      </c>
      <c r="AF449" s="2" t="s">
        <v>3267</v>
      </c>
      <c r="AG449" s="2" t="s">
        <v>3268</v>
      </c>
      <c r="AH449" s="2" t="s">
        <v>3269</v>
      </c>
      <c r="AI449" s="2"/>
    </row>
    <row r="450" spans="1:35">
      <c r="A450" s="2" t="s">
        <v>35</v>
      </c>
      <c r="B450" s="2" t="s">
        <v>3270</v>
      </c>
      <c r="C450" s="2" t="s">
        <v>37</v>
      </c>
      <c r="D450" s="2" t="s">
        <v>38</v>
      </c>
      <c r="E450" s="2" t="s">
        <v>39</v>
      </c>
      <c r="F450" s="2" t="s">
        <v>3226</v>
      </c>
      <c r="G450" s="15">
        <v>125560683.73</v>
      </c>
      <c r="H450" s="2">
        <v>1</v>
      </c>
      <c r="I450" s="2" t="s">
        <v>2879</v>
      </c>
      <c r="J450" s="2" t="s">
        <v>3261</v>
      </c>
      <c r="K450" s="2">
        <v>-34.58921376</v>
      </c>
      <c r="L450" s="2">
        <v>-58.371015249999999</v>
      </c>
      <c r="M450" s="32">
        <v>43098</v>
      </c>
      <c r="N450" s="32">
        <v>43530</v>
      </c>
      <c r="O450" s="2">
        <v>16</v>
      </c>
      <c r="P450" s="2">
        <v>100</v>
      </c>
      <c r="Q450" s="2" t="s">
        <v>3271</v>
      </c>
      <c r="R450" s="2" t="s">
        <v>3272</v>
      </c>
      <c r="S450" s="2" t="s">
        <v>3273</v>
      </c>
      <c r="T450" s="2"/>
      <c r="U450" s="2" t="s">
        <v>136</v>
      </c>
      <c r="V450" s="2">
        <v>2017</v>
      </c>
      <c r="W450" s="2" t="s">
        <v>46</v>
      </c>
      <c r="X450" s="2" t="s">
        <v>3274</v>
      </c>
      <c r="Y450" s="2"/>
      <c r="Z450" s="2"/>
      <c r="AA450" s="2"/>
      <c r="AB450" s="2" t="s">
        <v>48</v>
      </c>
      <c r="AC450" s="2"/>
      <c r="AD450" s="2"/>
      <c r="AE450" s="2" t="s">
        <v>49</v>
      </c>
      <c r="AF450" s="2" t="s">
        <v>3275</v>
      </c>
      <c r="AG450" s="2" t="s">
        <v>3276</v>
      </c>
      <c r="AH450" s="2" t="s">
        <v>3269</v>
      </c>
      <c r="AI450" s="2"/>
    </row>
    <row r="451" spans="1:35">
      <c r="A451" s="2" t="s">
        <v>35</v>
      </c>
      <c r="B451" s="2" t="s">
        <v>3277</v>
      </c>
      <c r="C451" s="2" t="s">
        <v>37</v>
      </c>
      <c r="D451" s="2" t="s">
        <v>38</v>
      </c>
      <c r="E451" s="2" t="s">
        <v>39</v>
      </c>
      <c r="F451" s="2" t="s">
        <v>40</v>
      </c>
      <c r="G451" s="15">
        <v>62818081</v>
      </c>
      <c r="H451" s="2">
        <v>9</v>
      </c>
      <c r="I451" s="2" t="s">
        <v>867</v>
      </c>
      <c r="J451" s="2" t="s">
        <v>3278</v>
      </c>
      <c r="K451" s="2">
        <v>-34.658163450000004</v>
      </c>
      <c r="L451" s="2">
        <v>-58.499786010000001</v>
      </c>
      <c r="M451" s="32">
        <v>43189</v>
      </c>
      <c r="N451" s="32">
        <v>43951</v>
      </c>
      <c r="O451" s="2">
        <v>25</v>
      </c>
      <c r="P451" s="2">
        <v>100</v>
      </c>
      <c r="Q451" s="2" t="s">
        <v>3279</v>
      </c>
      <c r="R451" s="2" t="s">
        <v>3280</v>
      </c>
      <c r="S451" s="2" t="s">
        <v>3281</v>
      </c>
      <c r="T451" s="2" t="s">
        <v>3282</v>
      </c>
      <c r="U451" s="2" t="s">
        <v>3244</v>
      </c>
      <c r="V451" s="2">
        <v>2018</v>
      </c>
      <c r="W451" s="2" t="s">
        <v>46</v>
      </c>
      <c r="X451" s="2" t="s">
        <v>3283</v>
      </c>
      <c r="Y451" s="2">
        <v>30710898266</v>
      </c>
      <c r="Z451" s="2"/>
      <c r="AA451" s="2"/>
      <c r="AB451" s="2" t="s">
        <v>48</v>
      </c>
      <c r="AC451" s="2" t="s">
        <v>48</v>
      </c>
      <c r="AD451" s="2"/>
      <c r="AE451" s="2" t="s">
        <v>49</v>
      </c>
      <c r="AF451" s="2" t="s">
        <v>3284</v>
      </c>
      <c r="AG451" s="2" t="s">
        <v>3285</v>
      </c>
      <c r="AH451" s="2"/>
      <c r="AI451" s="2"/>
    </row>
    <row r="452" spans="1:35">
      <c r="A452" s="2" t="s">
        <v>35</v>
      </c>
      <c r="B452" s="2" t="s">
        <v>3286</v>
      </c>
      <c r="C452" s="2" t="s">
        <v>37</v>
      </c>
      <c r="D452" s="2" t="s">
        <v>38</v>
      </c>
      <c r="E452" s="2" t="s">
        <v>39</v>
      </c>
      <c r="F452" s="2" t="s">
        <v>3226</v>
      </c>
      <c r="G452" s="15">
        <v>169618970</v>
      </c>
      <c r="H452" s="2">
        <v>9</v>
      </c>
      <c r="I452" s="2" t="s">
        <v>867</v>
      </c>
      <c r="J452" s="2" t="s">
        <v>3278</v>
      </c>
      <c r="K452" s="2">
        <v>-34.658163450000004</v>
      </c>
      <c r="L452" s="2">
        <v>-58.499786010000001</v>
      </c>
      <c r="M452" s="32">
        <v>42971</v>
      </c>
      <c r="N452" s="32">
        <v>43524</v>
      </c>
      <c r="O452" s="2">
        <v>18</v>
      </c>
      <c r="P452" s="2">
        <v>100</v>
      </c>
      <c r="Q452" s="2" t="s">
        <v>3287</v>
      </c>
      <c r="R452" s="2" t="s">
        <v>3288</v>
      </c>
      <c r="S452" s="2" t="s">
        <v>3289</v>
      </c>
      <c r="T452" s="2" t="s">
        <v>3290</v>
      </c>
      <c r="U452" s="2" t="s">
        <v>136</v>
      </c>
      <c r="V452" s="2">
        <v>2017</v>
      </c>
      <c r="W452" s="2" t="s">
        <v>237</v>
      </c>
      <c r="X452" s="2"/>
      <c r="Y452" s="2">
        <v>30615748036</v>
      </c>
      <c r="Z452" s="2"/>
      <c r="AA452" s="2">
        <v>55</v>
      </c>
      <c r="AB452" s="2" t="s">
        <v>48</v>
      </c>
      <c r="AC452" s="2"/>
      <c r="AD452" s="2"/>
      <c r="AE452" s="2" t="s">
        <v>49</v>
      </c>
      <c r="AF452" s="2" t="s">
        <v>3291</v>
      </c>
      <c r="AG452" s="2"/>
      <c r="AH452" s="2"/>
      <c r="AI452" s="2"/>
    </row>
    <row r="453" spans="1:35">
      <c r="A453" s="2" t="s">
        <v>3292</v>
      </c>
      <c r="B453" s="2" t="s">
        <v>3293</v>
      </c>
      <c r="C453" s="2" t="s">
        <v>37</v>
      </c>
      <c r="D453" s="2" t="s">
        <v>38</v>
      </c>
      <c r="E453" s="2" t="s">
        <v>39</v>
      </c>
      <c r="F453" s="2" t="s">
        <v>3292</v>
      </c>
      <c r="G453" s="15">
        <v>4298780</v>
      </c>
      <c r="H453" s="2">
        <v>9</v>
      </c>
      <c r="I453" s="2" t="s">
        <v>867</v>
      </c>
      <c r="J453" s="2" t="s">
        <v>3294</v>
      </c>
      <c r="K453" s="2">
        <v>-34.658163450000004</v>
      </c>
      <c r="L453" s="2">
        <v>-58.499786010000001</v>
      </c>
      <c r="M453" s="32">
        <v>43099</v>
      </c>
      <c r="N453" s="32">
        <v>43281</v>
      </c>
      <c r="O453" s="2">
        <v>6</v>
      </c>
      <c r="P453" s="2">
        <v>100</v>
      </c>
      <c r="Q453" s="2" t="s">
        <v>3295</v>
      </c>
      <c r="R453" s="2"/>
      <c r="S453" s="2"/>
      <c r="T453" s="2"/>
      <c r="U453" s="2" t="s">
        <v>3296</v>
      </c>
      <c r="V453" s="2">
        <v>2017</v>
      </c>
      <c r="W453" s="2" t="s">
        <v>237</v>
      </c>
      <c r="X453" s="2" t="s">
        <v>3297</v>
      </c>
      <c r="Y453" s="2">
        <v>30708008393</v>
      </c>
      <c r="Z453" s="2"/>
      <c r="AA453" s="2"/>
      <c r="AB453" s="2" t="s">
        <v>48</v>
      </c>
      <c r="AC453" s="2"/>
      <c r="AD453" s="2"/>
      <c r="AE453" s="2" t="s">
        <v>49</v>
      </c>
      <c r="AF453" s="2" t="s">
        <v>3298</v>
      </c>
      <c r="AG453" s="2" t="s">
        <v>3299</v>
      </c>
      <c r="AH453" s="2"/>
      <c r="AI453" s="2"/>
    </row>
    <row r="454" spans="1:35">
      <c r="A454" s="2" t="s">
        <v>35</v>
      </c>
      <c r="B454" s="2" t="s">
        <v>3300</v>
      </c>
      <c r="C454" s="2" t="s">
        <v>37</v>
      </c>
      <c r="D454" s="2" t="s">
        <v>38</v>
      </c>
      <c r="E454" s="2" t="s">
        <v>39</v>
      </c>
      <c r="F454" s="2" t="s">
        <v>40</v>
      </c>
      <c r="G454" s="15">
        <v>103612353</v>
      </c>
      <c r="H454" s="2">
        <v>8</v>
      </c>
      <c r="I454" s="2" t="s">
        <v>88</v>
      </c>
      <c r="J454" s="2" t="s">
        <v>3301</v>
      </c>
      <c r="K454" s="2">
        <v>-34.67418954</v>
      </c>
      <c r="L454" s="2">
        <v>-58.49170633</v>
      </c>
      <c r="M454" s="32">
        <v>43407</v>
      </c>
      <c r="N454" s="32">
        <v>43906</v>
      </c>
      <c r="O454" s="2">
        <v>15</v>
      </c>
      <c r="P454" s="2">
        <v>100</v>
      </c>
      <c r="Q454" s="2" t="s">
        <v>3302</v>
      </c>
      <c r="R454" s="2" t="s">
        <v>3303</v>
      </c>
      <c r="S454" s="2"/>
      <c r="T454" s="2"/>
      <c r="U454" s="2" t="s">
        <v>3304</v>
      </c>
      <c r="V454" s="9">
        <f t="shared" ref="V454:V476" si="1">+M454</f>
        <v>43407</v>
      </c>
      <c r="W454" s="2" t="s">
        <v>46</v>
      </c>
      <c r="X454" s="2"/>
      <c r="Y454" s="2"/>
      <c r="Z454" s="2"/>
      <c r="AA454" s="2"/>
      <c r="AB454" s="2" t="s">
        <v>48</v>
      </c>
      <c r="AC454" s="2"/>
      <c r="AD454" s="2"/>
      <c r="AE454" s="2" t="s">
        <v>49</v>
      </c>
      <c r="AF454" s="2"/>
      <c r="AG454" s="2"/>
      <c r="AH454" s="2"/>
      <c r="AI454" s="2"/>
    </row>
    <row r="455" spans="1:35">
      <c r="A455" s="2" t="s">
        <v>35</v>
      </c>
      <c r="B455" s="2" t="s">
        <v>3305</v>
      </c>
      <c r="C455" s="2" t="s">
        <v>37</v>
      </c>
      <c r="D455" s="2" t="s">
        <v>38</v>
      </c>
      <c r="E455" s="2" t="s">
        <v>39</v>
      </c>
      <c r="F455" s="2" t="s">
        <v>40</v>
      </c>
      <c r="G455" s="15">
        <v>348604730</v>
      </c>
      <c r="H455" s="2">
        <v>4</v>
      </c>
      <c r="I455" s="2" t="s">
        <v>1486</v>
      </c>
      <c r="J455" s="2" t="s">
        <v>3306</v>
      </c>
      <c r="K455" s="2">
        <v>-34.64469064</v>
      </c>
      <c r="L455" s="2">
        <v>-58.41401011</v>
      </c>
      <c r="M455" s="32">
        <v>43186</v>
      </c>
      <c r="N455" s="32">
        <v>44620</v>
      </c>
      <c r="O455" s="2">
        <v>12</v>
      </c>
      <c r="P455" s="2">
        <v>100</v>
      </c>
      <c r="Q455" s="2" t="s">
        <v>3307</v>
      </c>
      <c r="R455" s="2"/>
      <c r="S455" s="2"/>
      <c r="T455" s="2"/>
      <c r="U455" s="2" t="s">
        <v>3308</v>
      </c>
      <c r="V455" s="9">
        <f t="shared" si="1"/>
        <v>43186</v>
      </c>
      <c r="W455" s="2" t="s">
        <v>46</v>
      </c>
      <c r="X455" s="2"/>
      <c r="Y455" s="2"/>
      <c r="Z455" s="2"/>
      <c r="AA455" s="2"/>
      <c r="AB455" s="2"/>
      <c r="AC455" s="2"/>
      <c r="AD455" s="2"/>
      <c r="AE455" s="2" t="s">
        <v>49</v>
      </c>
      <c r="AF455" s="2"/>
      <c r="AG455" s="2"/>
      <c r="AH455" s="2"/>
      <c r="AI455" s="2"/>
    </row>
    <row r="456" spans="1:35">
      <c r="A456" s="2" t="s">
        <v>35</v>
      </c>
      <c r="B456" s="2" t="s">
        <v>3309</v>
      </c>
      <c r="C456" s="2" t="s">
        <v>37</v>
      </c>
      <c r="D456" s="2" t="s">
        <v>38</v>
      </c>
      <c r="E456" s="2" t="s">
        <v>39</v>
      </c>
      <c r="F456" s="2" t="s">
        <v>40</v>
      </c>
      <c r="G456" s="15">
        <v>102826261</v>
      </c>
      <c r="H456" s="2">
        <v>8</v>
      </c>
      <c r="I456" s="2" t="s">
        <v>172</v>
      </c>
      <c r="J456" s="2" t="s">
        <v>3181</v>
      </c>
      <c r="K456" s="2">
        <v>-34.672460010000002</v>
      </c>
      <c r="L456" s="2">
        <v>-58.458043400000001</v>
      </c>
      <c r="M456" s="32">
        <v>43319</v>
      </c>
      <c r="N456" s="32">
        <v>43889</v>
      </c>
      <c r="O456" s="2">
        <v>18</v>
      </c>
      <c r="P456" s="2">
        <v>100</v>
      </c>
      <c r="Q456" s="2" t="s">
        <v>3310</v>
      </c>
      <c r="R456" s="2" t="s">
        <v>3311</v>
      </c>
      <c r="S456" s="2" t="s">
        <v>3312</v>
      </c>
      <c r="T456" s="2"/>
      <c r="U456" s="2" t="s">
        <v>150</v>
      </c>
      <c r="V456" s="9">
        <f t="shared" si="1"/>
        <v>43319</v>
      </c>
      <c r="W456" s="2" t="s">
        <v>46</v>
      </c>
      <c r="X456" s="2"/>
      <c r="Y456" s="2"/>
      <c r="Z456" s="2"/>
      <c r="AA456" s="2"/>
      <c r="AB456" s="2"/>
      <c r="AC456" s="2"/>
      <c r="AD456" s="2"/>
      <c r="AE456" s="2" t="s">
        <v>49</v>
      </c>
      <c r="AF456" s="2"/>
      <c r="AG456" s="2"/>
      <c r="AH456" s="2"/>
      <c r="AI456" s="2"/>
    </row>
    <row r="457" spans="1:35">
      <c r="A457" s="2" t="s">
        <v>3313</v>
      </c>
      <c r="B457" s="2" t="s">
        <v>3314</v>
      </c>
      <c r="C457" s="2" t="s">
        <v>37</v>
      </c>
      <c r="D457" s="2" t="s">
        <v>38</v>
      </c>
      <c r="E457" s="2" t="s">
        <v>39</v>
      </c>
      <c r="F457" s="2" t="s">
        <v>3315</v>
      </c>
      <c r="G457" s="15">
        <v>2736733</v>
      </c>
      <c r="H457" s="2">
        <v>11</v>
      </c>
      <c r="I457" s="2" t="s">
        <v>486</v>
      </c>
      <c r="J457" s="2" t="s">
        <v>3316</v>
      </c>
      <c r="K457" s="2">
        <v>-34.61444307</v>
      </c>
      <c r="L457" s="2">
        <v>-58.509858979999997</v>
      </c>
      <c r="M457" s="32">
        <v>42646</v>
      </c>
      <c r="N457" s="32">
        <v>43016</v>
      </c>
      <c r="O457" s="2">
        <v>12</v>
      </c>
      <c r="P457" s="2">
        <v>100</v>
      </c>
      <c r="Q457" s="2" t="s">
        <v>3317</v>
      </c>
      <c r="R457" s="2"/>
      <c r="S457" s="2"/>
      <c r="T457" s="2"/>
      <c r="U457" s="2" t="s">
        <v>3318</v>
      </c>
      <c r="V457" s="9">
        <f t="shared" si="1"/>
        <v>42646</v>
      </c>
      <c r="W457" s="2"/>
      <c r="X457" s="2"/>
      <c r="Y457" s="2">
        <v>30709411876</v>
      </c>
      <c r="Z457" s="2"/>
      <c r="AA457" s="2">
        <v>15</v>
      </c>
      <c r="AB457" s="2"/>
      <c r="AC457" s="2"/>
      <c r="AD457" s="2"/>
      <c r="AE457" s="2" t="s">
        <v>3319</v>
      </c>
      <c r="AF457" s="2" t="s">
        <v>3320</v>
      </c>
      <c r="AG457" s="2"/>
      <c r="AH457" s="2"/>
      <c r="AI457" s="2"/>
    </row>
    <row r="458" spans="1:35">
      <c r="A458" s="2" t="s">
        <v>3313</v>
      </c>
      <c r="B458" s="2" t="s">
        <v>3321</v>
      </c>
      <c r="C458" s="2" t="s">
        <v>37</v>
      </c>
      <c r="D458" s="2" t="s">
        <v>38</v>
      </c>
      <c r="E458" s="2" t="s">
        <v>39</v>
      </c>
      <c r="F458" s="2" t="s">
        <v>3322</v>
      </c>
      <c r="G458" s="15">
        <v>26452092</v>
      </c>
      <c r="H458" s="2">
        <v>11</v>
      </c>
      <c r="I458" s="2" t="s">
        <v>486</v>
      </c>
      <c r="J458" s="2" t="s">
        <v>3323</v>
      </c>
      <c r="K458" s="2">
        <v>-34.598905139999999</v>
      </c>
      <c r="L458" s="2">
        <v>-58.515847880000003</v>
      </c>
      <c r="M458" s="32">
        <v>41311</v>
      </c>
      <c r="N458" s="32">
        <v>42981</v>
      </c>
      <c r="O458" s="2">
        <v>55</v>
      </c>
      <c r="P458" s="2">
        <v>100</v>
      </c>
      <c r="Q458" s="2" t="s">
        <v>3324</v>
      </c>
      <c r="R458" s="2"/>
      <c r="S458" s="2"/>
      <c r="T458" s="2"/>
      <c r="U458" s="2" t="s">
        <v>3118</v>
      </c>
      <c r="V458" s="9">
        <f t="shared" si="1"/>
        <v>41311</v>
      </c>
      <c r="W458" s="2"/>
      <c r="X458" s="2"/>
      <c r="Y458" s="2">
        <v>30640087257</v>
      </c>
      <c r="Z458" s="2"/>
      <c r="AA458" s="2"/>
      <c r="AB458" s="2"/>
      <c r="AC458" s="2"/>
      <c r="AD458" s="2"/>
      <c r="AE458" s="2" t="s">
        <v>3319</v>
      </c>
      <c r="AF458" s="2"/>
      <c r="AG458" s="2"/>
      <c r="AH458" s="2"/>
      <c r="AI458" s="2"/>
    </row>
    <row r="459" spans="1:35">
      <c r="A459" s="2" t="s">
        <v>3313</v>
      </c>
      <c r="B459" s="2" t="s">
        <v>3325</v>
      </c>
      <c r="C459" s="2" t="s">
        <v>37</v>
      </c>
      <c r="D459" s="2" t="s">
        <v>38</v>
      </c>
      <c r="E459" s="2" t="s">
        <v>39</v>
      </c>
      <c r="F459" s="2" t="s">
        <v>3326</v>
      </c>
      <c r="G459" s="15">
        <v>10054869</v>
      </c>
      <c r="H459" s="2">
        <v>11</v>
      </c>
      <c r="I459" s="2" t="s">
        <v>452</v>
      </c>
      <c r="J459" s="2" t="s">
        <v>3327</v>
      </c>
      <c r="K459" s="2">
        <v>-34.604390430000002</v>
      </c>
      <c r="L459" s="2">
        <v>-58.486277559999998</v>
      </c>
      <c r="M459" s="32">
        <v>42964</v>
      </c>
      <c r="N459" s="32">
        <v>43141</v>
      </c>
      <c r="O459" s="2">
        <v>6</v>
      </c>
      <c r="P459" s="2">
        <v>100</v>
      </c>
      <c r="Q459" s="2" t="s">
        <v>3328</v>
      </c>
      <c r="R459" s="2" t="s">
        <v>3329</v>
      </c>
      <c r="S459" s="2"/>
      <c r="T459" s="2"/>
      <c r="U459" s="2" t="s">
        <v>3330</v>
      </c>
      <c r="V459" s="9">
        <f t="shared" si="1"/>
        <v>42964</v>
      </c>
      <c r="W459" s="2"/>
      <c r="X459" s="2"/>
      <c r="Y459" s="2">
        <v>30615108290</v>
      </c>
      <c r="Z459" s="2"/>
      <c r="AA459" s="2">
        <v>7</v>
      </c>
      <c r="AB459" s="2"/>
      <c r="AC459" s="2"/>
      <c r="AD459" s="2"/>
      <c r="AE459" s="2" t="s">
        <v>3319</v>
      </c>
      <c r="AF459" s="2" t="s">
        <v>3331</v>
      </c>
      <c r="AG459" s="2"/>
      <c r="AH459" s="2"/>
      <c r="AI459" s="2"/>
    </row>
    <row r="460" spans="1:35">
      <c r="A460" s="2" t="s">
        <v>3332</v>
      </c>
      <c r="B460" s="2" t="s">
        <v>3333</v>
      </c>
      <c r="C460" s="2" t="s">
        <v>37</v>
      </c>
      <c r="D460" s="2" t="s">
        <v>38</v>
      </c>
      <c r="E460" s="2" t="s">
        <v>39</v>
      </c>
      <c r="F460" s="2" t="s">
        <v>3334</v>
      </c>
      <c r="G460" s="15">
        <v>2226402</v>
      </c>
      <c r="H460" s="2">
        <v>4</v>
      </c>
      <c r="I460" s="2" t="s">
        <v>1486</v>
      </c>
      <c r="J460" s="2" t="s">
        <v>3335</v>
      </c>
      <c r="K460" s="2">
        <v>-34.645695580000002</v>
      </c>
      <c r="L460" s="2">
        <v>-58.423737250000002</v>
      </c>
      <c r="M460" s="32">
        <v>42786</v>
      </c>
      <c r="N460" s="32">
        <v>42947</v>
      </c>
      <c r="O460" s="2">
        <v>5</v>
      </c>
      <c r="P460" s="2">
        <v>100</v>
      </c>
      <c r="Q460" s="2" t="s">
        <v>3336</v>
      </c>
      <c r="R460" s="2" t="s">
        <v>3337</v>
      </c>
      <c r="S460" s="2" t="s">
        <v>3338</v>
      </c>
      <c r="T460" s="2"/>
      <c r="U460" s="2" t="s">
        <v>3107</v>
      </c>
      <c r="V460" s="9">
        <f t="shared" si="1"/>
        <v>42786</v>
      </c>
      <c r="W460" s="2"/>
      <c r="X460" s="2"/>
      <c r="Y460" s="2">
        <v>30678613033</v>
      </c>
      <c r="Z460" s="2"/>
      <c r="AA460" s="2"/>
      <c r="AB460" s="2"/>
      <c r="AC460" s="2"/>
      <c r="AD460" s="2"/>
      <c r="AE460" s="2" t="s">
        <v>3339</v>
      </c>
      <c r="AF460" s="2"/>
      <c r="AG460" s="2"/>
      <c r="AH460" s="2"/>
      <c r="AI460" s="2"/>
    </row>
    <row r="461" spans="1:35">
      <c r="A461" s="2" t="s">
        <v>3340</v>
      </c>
      <c r="B461" s="2" t="s">
        <v>3341</v>
      </c>
      <c r="C461" s="2" t="s">
        <v>37</v>
      </c>
      <c r="D461" s="2" t="s">
        <v>38</v>
      </c>
      <c r="E461" s="2" t="s">
        <v>39</v>
      </c>
      <c r="F461" s="2" t="s">
        <v>3334</v>
      </c>
      <c r="G461" s="15">
        <v>2003221</v>
      </c>
      <c r="H461" s="2">
        <v>8</v>
      </c>
      <c r="I461" s="2" t="s">
        <v>313</v>
      </c>
      <c r="J461" s="2" t="s">
        <v>3342</v>
      </c>
      <c r="K461" s="2">
        <v>-34.691899280000001</v>
      </c>
      <c r="L461" s="2">
        <v>-58.467041399999999</v>
      </c>
      <c r="M461" s="32">
        <v>42814</v>
      </c>
      <c r="N461" s="32">
        <v>43312</v>
      </c>
      <c r="O461" s="2">
        <v>16</v>
      </c>
      <c r="P461" s="2">
        <v>100</v>
      </c>
      <c r="Q461" s="2" t="s">
        <v>3343</v>
      </c>
      <c r="R461" s="2" t="s">
        <v>3344</v>
      </c>
      <c r="S461" s="2" t="s">
        <v>3345</v>
      </c>
      <c r="T461" s="2"/>
      <c r="U461" s="2" t="s">
        <v>3107</v>
      </c>
      <c r="V461" s="9">
        <f t="shared" si="1"/>
        <v>42814</v>
      </c>
      <c r="W461" s="2"/>
      <c r="X461" s="2"/>
      <c r="Y461" s="2">
        <v>30678613033</v>
      </c>
      <c r="Z461" s="2"/>
      <c r="AA461" s="2"/>
      <c r="AB461" s="2"/>
      <c r="AC461" s="2"/>
      <c r="AD461" s="2"/>
      <c r="AE461" s="2" t="s">
        <v>3346</v>
      </c>
      <c r="AF461" s="2"/>
      <c r="AG461" s="2"/>
      <c r="AH461" s="2"/>
      <c r="AI461" s="2"/>
    </row>
    <row r="462" spans="1:35">
      <c r="A462" s="2" t="s">
        <v>3347</v>
      </c>
      <c r="B462" s="2" t="s">
        <v>3348</v>
      </c>
      <c r="C462" s="2" t="s">
        <v>37</v>
      </c>
      <c r="D462" s="2" t="s">
        <v>38</v>
      </c>
      <c r="E462" s="2" t="s">
        <v>39</v>
      </c>
      <c r="F462" s="2" t="s">
        <v>3334</v>
      </c>
      <c r="G462" s="15">
        <v>3318737</v>
      </c>
      <c r="H462" s="2">
        <v>9</v>
      </c>
      <c r="I462" s="2" t="s">
        <v>301</v>
      </c>
      <c r="J462" s="2" t="s">
        <v>3349</v>
      </c>
      <c r="K462" s="2">
        <v>-34.642289779999999</v>
      </c>
      <c r="L462" s="2">
        <v>-58.512299519999999</v>
      </c>
      <c r="M462" s="32">
        <v>42786</v>
      </c>
      <c r="N462" s="32">
        <v>42987</v>
      </c>
      <c r="O462" s="2">
        <v>7</v>
      </c>
      <c r="P462" s="2">
        <v>100</v>
      </c>
      <c r="Q462" s="2" t="s">
        <v>3350</v>
      </c>
      <c r="R462" s="2" t="s">
        <v>3351</v>
      </c>
      <c r="S462" s="2" t="s">
        <v>3352</v>
      </c>
      <c r="T462" s="2"/>
      <c r="U462" s="2" t="s">
        <v>3107</v>
      </c>
      <c r="V462" s="9">
        <f t="shared" si="1"/>
        <v>42786</v>
      </c>
      <c r="W462" s="2"/>
      <c r="X462" s="2"/>
      <c r="Y462" s="2">
        <v>30678613033</v>
      </c>
      <c r="Z462" s="2"/>
      <c r="AA462" s="2"/>
      <c r="AB462" s="2"/>
      <c r="AC462" s="2"/>
      <c r="AD462" s="2"/>
      <c r="AE462" s="2" t="s">
        <v>3353</v>
      </c>
      <c r="AF462" s="2"/>
      <c r="AG462" s="2"/>
      <c r="AH462" s="2"/>
      <c r="AI462" s="2"/>
    </row>
    <row r="463" spans="1:35">
      <c r="A463" s="2" t="s">
        <v>3332</v>
      </c>
      <c r="B463" s="2" t="s">
        <v>3354</v>
      </c>
      <c r="C463" s="2" t="s">
        <v>37</v>
      </c>
      <c r="D463" s="2" t="s">
        <v>38</v>
      </c>
      <c r="E463" s="2" t="s">
        <v>39</v>
      </c>
      <c r="F463" s="2" t="s">
        <v>3334</v>
      </c>
      <c r="G463" s="15">
        <v>4997258</v>
      </c>
      <c r="H463" s="2">
        <v>4</v>
      </c>
      <c r="I463" s="2" t="s">
        <v>1486</v>
      </c>
      <c r="J463" s="2" t="s">
        <v>3355</v>
      </c>
      <c r="K463" s="2">
        <v>-34.653282859999997</v>
      </c>
      <c r="L463" s="2">
        <v>-58.43180564</v>
      </c>
      <c r="M463" s="32">
        <v>42786</v>
      </c>
      <c r="N463" s="32">
        <v>42987</v>
      </c>
      <c r="O463" s="2">
        <v>7</v>
      </c>
      <c r="P463" s="2">
        <v>100</v>
      </c>
      <c r="Q463" s="2" t="s">
        <v>3356</v>
      </c>
      <c r="R463" s="2" t="s">
        <v>3357</v>
      </c>
      <c r="S463" s="2" t="s">
        <v>3358</v>
      </c>
      <c r="T463" s="2" t="s">
        <v>3359</v>
      </c>
      <c r="U463" s="2" t="s">
        <v>3107</v>
      </c>
      <c r="V463" s="9">
        <f t="shared" si="1"/>
        <v>42786</v>
      </c>
      <c r="W463" s="2"/>
      <c r="X463" s="2"/>
      <c r="Y463" s="2">
        <v>30678613033</v>
      </c>
      <c r="Z463" s="2"/>
      <c r="AA463" s="2">
        <v>10</v>
      </c>
      <c r="AB463" s="2"/>
      <c r="AC463" s="2"/>
      <c r="AD463" s="2"/>
      <c r="AE463" s="2" t="s">
        <v>3339</v>
      </c>
      <c r="AF463" s="2"/>
      <c r="AG463" s="2"/>
      <c r="AH463" s="2"/>
      <c r="AI463" s="2"/>
    </row>
    <row r="464" spans="1:35">
      <c r="A464" s="2" t="s">
        <v>3360</v>
      </c>
      <c r="B464" s="2" t="s">
        <v>3361</v>
      </c>
      <c r="C464" s="2" t="s">
        <v>37</v>
      </c>
      <c r="D464" s="2" t="s">
        <v>38</v>
      </c>
      <c r="E464" s="2" t="s">
        <v>39</v>
      </c>
      <c r="F464" s="2" t="s">
        <v>3362</v>
      </c>
      <c r="G464" s="15">
        <v>8007198</v>
      </c>
      <c r="H464" s="2">
        <v>5</v>
      </c>
      <c r="I464" s="2" t="s">
        <v>465</v>
      </c>
      <c r="J464" s="2" t="s">
        <v>3363</v>
      </c>
      <c r="K464" s="2">
        <v>-34.598847480000003</v>
      </c>
      <c r="L464" s="2">
        <v>-58.419039820000002</v>
      </c>
      <c r="M464" s="32">
        <v>42522</v>
      </c>
      <c r="N464" s="32">
        <v>43076</v>
      </c>
      <c r="O464" s="2">
        <v>18</v>
      </c>
      <c r="P464" s="2">
        <v>100</v>
      </c>
      <c r="Q464" s="2" t="s">
        <v>3364</v>
      </c>
      <c r="R464" s="2" t="s">
        <v>3365</v>
      </c>
      <c r="S464" s="2" t="s">
        <v>3366</v>
      </c>
      <c r="T464" s="2" t="s">
        <v>3367</v>
      </c>
      <c r="U464" s="2" t="s">
        <v>909</v>
      </c>
      <c r="V464" s="9">
        <f t="shared" si="1"/>
        <v>42522</v>
      </c>
      <c r="W464" s="2"/>
      <c r="X464" s="2"/>
      <c r="Y464" s="2">
        <v>33522512279</v>
      </c>
      <c r="Z464" s="2"/>
      <c r="AA464" s="2">
        <v>40</v>
      </c>
      <c r="AB464" s="2"/>
      <c r="AC464" s="2"/>
      <c r="AD464" s="2"/>
      <c r="AE464" s="2" t="s">
        <v>3368</v>
      </c>
      <c r="AF464" s="2" t="s">
        <v>3369</v>
      </c>
      <c r="AG464" s="2"/>
      <c r="AH464" s="2"/>
      <c r="AI464" s="2"/>
    </row>
    <row r="465" spans="1:35">
      <c r="A465" s="2" t="s">
        <v>3313</v>
      </c>
      <c r="B465" s="2" t="s">
        <v>3370</v>
      </c>
      <c r="C465" s="2" t="s">
        <v>37</v>
      </c>
      <c r="D465" s="2" t="s">
        <v>38</v>
      </c>
      <c r="E465" s="2" t="s">
        <v>39</v>
      </c>
      <c r="F465" s="2" t="s">
        <v>3371</v>
      </c>
      <c r="G465" s="15">
        <v>6380743</v>
      </c>
      <c r="H465" s="2">
        <v>11</v>
      </c>
      <c r="I465" s="2" t="s">
        <v>452</v>
      </c>
      <c r="J465" s="2" t="s">
        <v>3372</v>
      </c>
      <c r="K465" s="2">
        <v>-34.613013180000003</v>
      </c>
      <c r="L465" s="2">
        <v>-58.496036410000002</v>
      </c>
      <c r="M465" s="32">
        <v>42272</v>
      </c>
      <c r="N465" s="32">
        <v>43100</v>
      </c>
      <c r="O465" s="2">
        <v>27</v>
      </c>
      <c r="P465" s="2">
        <v>100</v>
      </c>
      <c r="Q465" s="2" t="s">
        <v>3373</v>
      </c>
      <c r="R465" s="2" t="s">
        <v>3374</v>
      </c>
      <c r="S465" s="2"/>
      <c r="T465" s="2"/>
      <c r="U465" s="2" t="s">
        <v>3375</v>
      </c>
      <c r="V465" s="9">
        <f t="shared" si="1"/>
        <v>42272</v>
      </c>
      <c r="W465" s="2"/>
      <c r="X465" s="2"/>
      <c r="Y465" s="2">
        <v>30521147373</v>
      </c>
      <c r="Z465" s="2"/>
      <c r="AA465" s="2">
        <v>24</v>
      </c>
      <c r="AB465" s="2"/>
      <c r="AC465" s="2"/>
      <c r="AD465" s="2"/>
      <c r="AE465" s="2" t="s">
        <v>3319</v>
      </c>
      <c r="AF465" s="2" t="s">
        <v>3376</v>
      </c>
      <c r="AG465" s="2"/>
      <c r="AH465" s="2"/>
      <c r="AI465" s="2"/>
    </row>
    <row r="466" spans="1:35">
      <c r="A466" s="2" t="s">
        <v>3340</v>
      </c>
      <c r="B466" s="2" t="s">
        <v>3377</v>
      </c>
      <c r="C466" s="2" t="s">
        <v>37</v>
      </c>
      <c r="D466" s="2" t="s">
        <v>38</v>
      </c>
      <c r="E466" s="2" t="s">
        <v>39</v>
      </c>
      <c r="F466" s="2" t="s">
        <v>3378</v>
      </c>
      <c r="G466" s="15">
        <v>11919911</v>
      </c>
      <c r="H466" s="2">
        <v>8</v>
      </c>
      <c r="I466" s="2" t="s">
        <v>88</v>
      </c>
      <c r="J466" s="2" t="s">
        <v>3379</v>
      </c>
      <c r="K466" s="2">
        <v>-34.685077479999997</v>
      </c>
      <c r="L466" s="2">
        <v>-58.464350670000002</v>
      </c>
      <c r="M466" s="32">
        <v>42884</v>
      </c>
      <c r="N466" s="32">
        <v>42978</v>
      </c>
      <c r="O466" s="2">
        <v>3</v>
      </c>
      <c r="P466" s="2">
        <v>100</v>
      </c>
      <c r="Q466" s="2" t="s">
        <v>3380</v>
      </c>
      <c r="R466" s="2" t="s">
        <v>3381</v>
      </c>
      <c r="S466" s="2"/>
      <c r="T466" s="2"/>
      <c r="U466" s="2" t="s">
        <v>3382</v>
      </c>
      <c r="V466" s="9">
        <f t="shared" si="1"/>
        <v>42884</v>
      </c>
      <c r="W466" s="2"/>
      <c r="X466" s="2"/>
      <c r="Y466" s="2">
        <v>30696429886</v>
      </c>
      <c r="Z466" s="2"/>
      <c r="AA466" s="2">
        <v>10</v>
      </c>
      <c r="AB466" s="2"/>
      <c r="AC466" s="2"/>
      <c r="AD466" s="2"/>
      <c r="AE466" s="2" t="s">
        <v>3346</v>
      </c>
      <c r="AF466" s="2"/>
      <c r="AG466" s="2"/>
      <c r="AH466" s="2"/>
      <c r="AI466" s="2"/>
    </row>
    <row r="467" spans="1:35">
      <c r="A467" s="2" t="s">
        <v>3340</v>
      </c>
      <c r="B467" s="2" t="s">
        <v>3383</v>
      </c>
      <c r="C467" s="2" t="s">
        <v>37</v>
      </c>
      <c r="D467" s="2" t="s">
        <v>38</v>
      </c>
      <c r="E467" s="2" t="s">
        <v>39</v>
      </c>
      <c r="F467" s="2" t="s">
        <v>3384</v>
      </c>
      <c r="G467" s="15">
        <v>7244094</v>
      </c>
      <c r="H467" s="2">
        <v>8</v>
      </c>
      <c r="I467" s="2" t="s">
        <v>172</v>
      </c>
      <c r="J467" s="2" t="s">
        <v>3385</v>
      </c>
      <c r="K467" s="2">
        <v>-34.659588100000001</v>
      </c>
      <c r="L467" s="2">
        <v>-58.428935420000002</v>
      </c>
      <c r="M467" s="32">
        <v>42737</v>
      </c>
      <c r="N467" s="32">
        <v>43131</v>
      </c>
      <c r="O467" s="2">
        <v>12</v>
      </c>
      <c r="P467" s="2">
        <v>100</v>
      </c>
      <c r="Q467" s="2" t="s">
        <v>3386</v>
      </c>
      <c r="R467" s="2" t="s">
        <v>3387</v>
      </c>
      <c r="S467" s="2" t="s">
        <v>3388</v>
      </c>
      <c r="T467" s="2" t="s">
        <v>3389</v>
      </c>
      <c r="U467" s="2" t="s">
        <v>3390</v>
      </c>
      <c r="V467" s="9">
        <f t="shared" si="1"/>
        <v>42737</v>
      </c>
      <c r="W467" s="2"/>
      <c r="X467" s="2"/>
      <c r="Y467" s="2">
        <v>30707443614</v>
      </c>
      <c r="Z467" s="2"/>
      <c r="AA467" s="2">
        <v>10</v>
      </c>
      <c r="AB467" s="2"/>
      <c r="AC467" s="2"/>
      <c r="AD467" s="2"/>
      <c r="AE467" s="2" t="s">
        <v>3346</v>
      </c>
      <c r="AF467" s="2" t="s">
        <v>3391</v>
      </c>
      <c r="AG467" s="2"/>
      <c r="AH467" s="2"/>
      <c r="AI467" s="2"/>
    </row>
    <row r="468" spans="1:35">
      <c r="A468" s="2" t="s">
        <v>3392</v>
      </c>
      <c r="B468" s="2" t="s">
        <v>3393</v>
      </c>
      <c r="C468" s="2" t="s">
        <v>37</v>
      </c>
      <c r="D468" s="2" t="s">
        <v>38</v>
      </c>
      <c r="E468" s="2" t="s">
        <v>39</v>
      </c>
      <c r="F468" s="2" t="s">
        <v>3394</v>
      </c>
      <c r="G468" s="15">
        <v>2577752</v>
      </c>
      <c r="H468" s="2">
        <v>14</v>
      </c>
      <c r="I468" s="2" t="s">
        <v>422</v>
      </c>
      <c r="J468" s="2" t="s">
        <v>3395</v>
      </c>
      <c r="K468" s="2">
        <v>-34.592627759999999</v>
      </c>
      <c r="L468" s="2">
        <v>-58.427714250000001</v>
      </c>
      <c r="M468" s="32">
        <v>42873</v>
      </c>
      <c r="N468" s="32">
        <v>43073</v>
      </c>
      <c r="O468" s="2">
        <v>7</v>
      </c>
      <c r="P468" s="2">
        <v>100</v>
      </c>
      <c r="Q468" s="2" t="s">
        <v>3396</v>
      </c>
      <c r="R468" s="2" t="s">
        <v>3397</v>
      </c>
      <c r="S468" s="2"/>
      <c r="T468" s="2"/>
      <c r="U468" s="2" t="s">
        <v>3382</v>
      </c>
      <c r="V468" s="9">
        <f t="shared" si="1"/>
        <v>42873</v>
      </c>
      <c r="W468" s="2"/>
      <c r="X468" s="2"/>
      <c r="Y468" s="2">
        <v>30696429886</v>
      </c>
      <c r="Z468" s="2"/>
      <c r="AA468" s="2">
        <v>5</v>
      </c>
      <c r="AB468" s="2"/>
      <c r="AC468" s="2"/>
      <c r="AD468" s="2"/>
      <c r="AE468" s="2" t="s">
        <v>3398</v>
      </c>
      <c r="AF468" s="2"/>
      <c r="AG468" s="2"/>
      <c r="AH468" s="2"/>
      <c r="AI468" s="2"/>
    </row>
    <row r="469" spans="1:35">
      <c r="A469" s="2" t="s">
        <v>3399</v>
      </c>
      <c r="B469" s="2" t="s">
        <v>3400</v>
      </c>
      <c r="C469" s="2" t="s">
        <v>37</v>
      </c>
      <c r="D469" s="2" t="s">
        <v>38</v>
      </c>
      <c r="E469" s="2" t="s">
        <v>39</v>
      </c>
      <c r="F469" s="2" t="s">
        <v>3401</v>
      </c>
      <c r="G469" s="15">
        <v>1949681</v>
      </c>
      <c r="H469" s="2">
        <v>10</v>
      </c>
      <c r="I469" s="2" t="s">
        <v>1073</v>
      </c>
      <c r="J469" s="2" t="s">
        <v>3402</v>
      </c>
      <c r="K469" s="2">
        <v>-34.632429139999999</v>
      </c>
      <c r="L469" s="2">
        <v>-58.481853360000002</v>
      </c>
      <c r="M469" s="32">
        <v>43007</v>
      </c>
      <c r="N469" s="32">
        <v>43187</v>
      </c>
      <c r="O469" s="2">
        <v>6</v>
      </c>
      <c r="P469" s="2">
        <v>100</v>
      </c>
      <c r="Q469" s="2" t="s">
        <v>3403</v>
      </c>
      <c r="R469" s="2" t="s">
        <v>3404</v>
      </c>
      <c r="S469" s="2" t="s">
        <v>3405</v>
      </c>
      <c r="T469" s="2" t="s">
        <v>3406</v>
      </c>
      <c r="U469" s="2" t="s">
        <v>3407</v>
      </c>
      <c r="V469" s="9">
        <f t="shared" si="1"/>
        <v>43007</v>
      </c>
      <c r="W469" s="2"/>
      <c r="X469" s="2"/>
      <c r="Y469" s="2">
        <v>30709309354</v>
      </c>
      <c r="Z469" s="2"/>
      <c r="AA469" s="2">
        <v>2</v>
      </c>
      <c r="AB469" s="2"/>
      <c r="AC469" s="2"/>
      <c r="AD469" s="2"/>
      <c r="AE469" s="2" t="s">
        <v>3408</v>
      </c>
      <c r="AF469" s="2"/>
      <c r="AG469" s="2"/>
      <c r="AH469" s="2"/>
      <c r="AI469" s="2"/>
    </row>
    <row r="470" spans="1:35">
      <c r="A470" s="2" t="s">
        <v>3340</v>
      </c>
      <c r="B470" s="2" t="s">
        <v>3409</v>
      </c>
      <c r="C470" s="2" t="s">
        <v>37</v>
      </c>
      <c r="D470" s="2" t="s">
        <v>38</v>
      </c>
      <c r="E470" s="2" t="s">
        <v>39</v>
      </c>
      <c r="F470" s="2" t="s">
        <v>3410</v>
      </c>
      <c r="G470" s="15">
        <v>126511</v>
      </c>
      <c r="H470" s="2">
        <v>8</v>
      </c>
      <c r="I470" s="2" t="s">
        <v>172</v>
      </c>
      <c r="J470" s="2" t="s">
        <v>3411</v>
      </c>
      <c r="K470" s="2">
        <v>-34.658328410000003</v>
      </c>
      <c r="L470" s="2">
        <v>-58.444256170000003</v>
      </c>
      <c r="M470" s="32">
        <v>42963</v>
      </c>
      <c r="N470" s="32">
        <v>43038</v>
      </c>
      <c r="O470" s="2">
        <v>2</v>
      </c>
      <c r="P470" s="2">
        <v>100</v>
      </c>
      <c r="Q470" s="2" t="s">
        <v>3412</v>
      </c>
      <c r="R470" s="2" t="s">
        <v>3413</v>
      </c>
      <c r="S470" s="2" t="s">
        <v>3414</v>
      </c>
      <c r="T470" s="2" t="s">
        <v>3415</v>
      </c>
      <c r="U470" s="2" t="s">
        <v>3416</v>
      </c>
      <c r="V470" s="9">
        <f t="shared" si="1"/>
        <v>42963</v>
      </c>
      <c r="W470" s="2"/>
      <c r="X470" s="2"/>
      <c r="Y470" s="2">
        <v>30712264256</v>
      </c>
      <c r="Z470" s="2"/>
      <c r="AA470" s="2">
        <v>6</v>
      </c>
      <c r="AB470" s="2"/>
      <c r="AC470" s="2"/>
      <c r="AD470" s="2"/>
      <c r="AE470" s="2" t="s">
        <v>3346</v>
      </c>
      <c r="AF470" s="2"/>
      <c r="AG470" s="2"/>
      <c r="AH470" s="2"/>
      <c r="AI470" s="2"/>
    </row>
    <row r="471" spans="1:35">
      <c r="A471" s="2" t="s">
        <v>2900</v>
      </c>
      <c r="B471" s="2" t="s">
        <v>3417</v>
      </c>
      <c r="C471" s="2" t="s">
        <v>37</v>
      </c>
      <c r="D471" s="2" t="s">
        <v>38</v>
      </c>
      <c r="E471" s="2" t="s">
        <v>39</v>
      </c>
      <c r="F471" s="2" t="s">
        <v>3418</v>
      </c>
      <c r="G471" s="15">
        <v>14505000</v>
      </c>
      <c r="H471" s="2">
        <v>1</v>
      </c>
      <c r="I471" s="2" t="s">
        <v>2879</v>
      </c>
      <c r="J471" s="2" t="s">
        <v>3419</v>
      </c>
      <c r="K471" s="2">
        <v>-34.59182139</v>
      </c>
      <c r="L471" s="2">
        <v>-58.377104670000001</v>
      </c>
      <c r="M471" s="32">
        <v>42727</v>
      </c>
      <c r="N471" s="32">
        <v>43191</v>
      </c>
      <c r="O471" s="2">
        <v>16</v>
      </c>
      <c r="P471" s="2">
        <v>100</v>
      </c>
      <c r="Q471" s="2" t="s">
        <v>3420</v>
      </c>
      <c r="R471" s="2" t="s">
        <v>3421</v>
      </c>
      <c r="S471" s="2" t="s">
        <v>3422</v>
      </c>
      <c r="T471" s="2" t="s">
        <v>3423</v>
      </c>
      <c r="U471" s="2" t="s">
        <v>3424</v>
      </c>
      <c r="V471" s="9">
        <f t="shared" si="1"/>
        <v>42727</v>
      </c>
      <c r="W471" s="2"/>
      <c r="X471" s="2"/>
      <c r="Y471" s="2">
        <v>30643202812</v>
      </c>
      <c r="Z471" s="2"/>
      <c r="AA471" s="2">
        <v>2</v>
      </c>
      <c r="AB471" s="2"/>
      <c r="AC471" s="2"/>
      <c r="AD471" s="2"/>
      <c r="AE471" s="2" t="s">
        <v>2904</v>
      </c>
      <c r="AF471" s="2"/>
      <c r="AG471" s="2"/>
      <c r="AH471" s="2"/>
      <c r="AI471" s="2"/>
    </row>
    <row r="472" spans="1:35">
      <c r="A472" s="2" t="s">
        <v>3340</v>
      </c>
      <c r="B472" s="2" t="s">
        <v>3425</v>
      </c>
      <c r="C472" s="2" t="s">
        <v>37</v>
      </c>
      <c r="D472" s="2" t="s">
        <v>38</v>
      </c>
      <c r="E472" s="2" t="s">
        <v>39</v>
      </c>
      <c r="F472" s="2" t="s">
        <v>3426</v>
      </c>
      <c r="G472" s="15">
        <v>3183752</v>
      </c>
      <c r="H472" s="2">
        <v>8</v>
      </c>
      <c r="I472" s="2" t="s">
        <v>88</v>
      </c>
      <c r="J472" s="2" t="s">
        <v>3427</v>
      </c>
      <c r="K472" s="2">
        <v>-34.679861170000002</v>
      </c>
      <c r="L472" s="2">
        <v>-58.493601669999997</v>
      </c>
      <c r="M472" s="32">
        <v>42681</v>
      </c>
      <c r="N472" s="32">
        <v>42980</v>
      </c>
      <c r="O472" s="2">
        <v>10</v>
      </c>
      <c r="P472" s="2">
        <v>100</v>
      </c>
      <c r="Q472" s="2" t="s">
        <v>3428</v>
      </c>
      <c r="R472" s="2" t="s">
        <v>3429</v>
      </c>
      <c r="S472" s="2"/>
      <c r="T472" s="2"/>
      <c r="U472" s="2" t="s">
        <v>150</v>
      </c>
      <c r="V472" s="9">
        <f t="shared" si="1"/>
        <v>42681</v>
      </c>
      <c r="W472" s="2"/>
      <c r="X472" s="2"/>
      <c r="Y472" s="2">
        <v>30553433564</v>
      </c>
      <c r="Z472" s="2"/>
      <c r="AA472" s="2"/>
      <c r="AB472" s="2"/>
      <c r="AC472" s="2"/>
      <c r="AD472" s="2"/>
      <c r="AE472" s="2" t="s">
        <v>3346</v>
      </c>
      <c r="AF472" s="2"/>
      <c r="AG472" s="2"/>
      <c r="AH472" s="2"/>
      <c r="AI472" s="2"/>
    </row>
    <row r="473" spans="1:35">
      <c r="A473" s="2" t="s">
        <v>3332</v>
      </c>
      <c r="B473" s="2" t="s">
        <v>3430</v>
      </c>
      <c r="C473" s="2" t="s">
        <v>37</v>
      </c>
      <c r="D473" s="2" t="s">
        <v>38</v>
      </c>
      <c r="E473" s="2" t="s">
        <v>39</v>
      </c>
      <c r="F473" s="2" t="s">
        <v>3431</v>
      </c>
      <c r="G473" s="15">
        <v>6603217</v>
      </c>
      <c r="H473" s="2">
        <v>4</v>
      </c>
      <c r="I473" s="2" t="s">
        <v>399</v>
      </c>
      <c r="J473" s="2" t="s">
        <v>3432</v>
      </c>
      <c r="K473" s="2">
        <v>-34.642099600000002</v>
      </c>
      <c r="L473" s="2">
        <v>-58.380506879999999</v>
      </c>
      <c r="M473" s="32">
        <v>42765</v>
      </c>
      <c r="N473" s="32">
        <v>42971</v>
      </c>
      <c r="O473" s="2">
        <v>7</v>
      </c>
      <c r="P473" s="2">
        <v>100</v>
      </c>
      <c r="Q473" s="2" t="s">
        <v>3433</v>
      </c>
      <c r="R473" s="2" t="s">
        <v>3434</v>
      </c>
      <c r="S473" s="2" t="s">
        <v>3435</v>
      </c>
      <c r="T473" s="2" t="s">
        <v>3436</v>
      </c>
      <c r="U473" s="2" t="s">
        <v>3296</v>
      </c>
      <c r="V473" s="9">
        <f t="shared" si="1"/>
        <v>42765</v>
      </c>
      <c r="W473" s="2"/>
      <c r="X473" s="2"/>
      <c r="Y473" s="2">
        <v>30708008393</v>
      </c>
      <c r="Z473" s="2"/>
      <c r="AA473" s="2">
        <v>15</v>
      </c>
      <c r="AB473" s="2"/>
      <c r="AC473" s="2"/>
      <c r="AD473" s="2"/>
      <c r="AE473" s="2" t="s">
        <v>3339</v>
      </c>
      <c r="AF473" s="2" t="s">
        <v>3437</v>
      </c>
      <c r="AG473" s="2"/>
      <c r="AH473" s="2"/>
      <c r="AI473" s="2"/>
    </row>
    <row r="474" spans="1:35">
      <c r="A474" s="2" t="s">
        <v>3438</v>
      </c>
      <c r="B474" s="2" t="s">
        <v>3439</v>
      </c>
      <c r="C474" s="2" t="s">
        <v>37</v>
      </c>
      <c r="D474" s="2" t="s">
        <v>38</v>
      </c>
      <c r="E474" s="2" t="s">
        <v>39</v>
      </c>
      <c r="F474" s="2" t="s">
        <v>3440</v>
      </c>
      <c r="G474" s="15">
        <v>1753837</v>
      </c>
      <c r="H474" s="2">
        <v>7</v>
      </c>
      <c r="I474" s="2" t="s">
        <v>684</v>
      </c>
      <c r="J474" s="2" t="s">
        <v>3441</v>
      </c>
      <c r="K474" s="2">
        <v>-34.6301591</v>
      </c>
      <c r="L474" s="2">
        <v>-58.454928129999999</v>
      </c>
      <c r="M474" s="32">
        <v>42905</v>
      </c>
      <c r="N474" s="32">
        <v>43016</v>
      </c>
      <c r="O474" s="2">
        <v>4</v>
      </c>
      <c r="P474" s="2">
        <v>100</v>
      </c>
      <c r="Q474" s="2" t="s">
        <v>3442</v>
      </c>
      <c r="R474" s="2" t="s">
        <v>3443</v>
      </c>
      <c r="S474" s="2"/>
      <c r="T474" s="2"/>
      <c r="U474" s="2" t="s">
        <v>3407</v>
      </c>
      <c r="V474" s="9">
        <f t="shared" si="1"/>
        <v>42905</v>
      </c>
      <c r="W474" s="2"/>
      <c r="X474" s="2"/>
      <c r="Y474" s="2">
        <v>30709309354</v>
      </c>
      <c r="Z474" s="2"/>
      <c r="AA474" s="2"/>
      <c r="AB474" s="2"/>
      <c r="AC474" s="2"/>
      <c r="AD474" s="2"/>
      <c r="AE474" s="2" t="s">
        <v>3444</v>
      </c>
      <c r="AF474" s="2"/>
      <c r="AG474" s="2"/>
      <c r="AH474" s="2"/>
      <c r="AI474" s="2"/>
    </row>
    <row r="475" spans="1:35">
      <c r="A475" s="2" t="s">
        <v>3438</v>
      </c>
      <c r="B475" s="2" t="s">
        <v>3445</v>
      </c>
      <c r="C475" s="2" t="s">
        <v>37</v>
      </c>
      <c r="D475" s="2" t="s">
        <v>38</v>
      </c>
      <c r="E475" s="2" t="s">
        <v>39</v>
      </c>
      <c r="F475" s="2" t="s">
        <v>3446</v>
      </c>
      <c r="G475" s="15">
        <v>17492905</v>
      </c>
      <c r="H475" s="2">
        <v>7</v>
      </c>
      <c r="I475" s="2" t="s">
        <v>684</v>
      </c>
      <c r="J475" s="2" t="s">
        <v>3441</v>
      </c>
      <c r="K475" s="2">
        <v>-34.6301591</v>
      </c>
      <c r="L475" s="2">
        <v>-58.454928129999999</v>
      </c>
      <c r="M475" s="32">
        <v>42905</v>
      </c>
      <c r="N475" s="32">
        <v>42995</v>
      </c>
      <c r="O475" s="2">
        <v>3</v>
      </c>
      <c r="P475" s="2">
        <v>100</v>
      </c>
      <c r="Q475" s="2" t="s">
        <v>3447</v>
      </c>
      <c r="R475" s="2" t="s">
        <v>3448</v>
      </c>
      <c r="S475" s="2" t="s">
        <v>3449</v>
      </c>
      <c r="T475" s="2" t="s">
        <v>3450</v>
      </c>
      <c r="U475" s="2" t="s">
        <v>3407</v>
      </c>
      <c r="V475" s="9">
        <f t="shared" si="1"/>
        <v>42905</v>
      </c>
      <c r="W475" s="2"/>
      <c r="X475" s="2"/>
      <c r="Y475" s="2">
        <v>30709309354</v>
      </c>
      <c r="Z475" s="2"/>
      <c r="AA475" s="2"/>
      <c r="AB475" s="2"/>
      <c r="AC475" s="2"/>
      <c r="AD475" s="2"/>
      <c r="AE475" s="2" t="s">
        <v>3444</v>
      </c>
      <c r="AF475" s="2"/>
      <c r="AG475" s="2"/>
      <c r="AH475" s="2"/>
      <c r="AI475" s="2"/>
    </row>
    <row r="476" spans="1:35">
      <c r="A476" s="2" t="s">
        <v>3340</v>
      </c>
      <c r="B476" s="2" t="s">
        <v>3451</v>
      </c>
      <c r="C476" s="2" t="s">
        <v>37</v>
      </c>
      <c r="D476" s="2" t="s">
        <v>38</v>
      </c>
      <c r="E476" s="2" t="s">
        <v>39</v>
      </c>
      <c r="F476" s="2" t="s">
        <v>3426</v>
      </c>
      <c r="G476" s="15">
        <v>6495745</v>
      </c>
      <c r="H476" s="2">
        <v>8</v>
      </c>
      <c r="I476" s="2" t="s">
        <v>88</v>
      </c>
      <c r="J476" s="2" t="s">
        <v>3452</v>
      </c>
      <c r="K476" s="2">
        <v>-34.676434690000001</v>
      </c>
      <c r="L476" s="2">
        <v>-58.493365539999999</v>
      </c>
      <c r="M476" s="32">
        <v>42681</v>
      </c>
      <c r="N476" s="32">
        <v>43145</v>
      </c>
      <c r="O476" s="2">
        <v>15</v>
      </c>
      <c r="P476" s="2">
        <v>100</v>
      </c>
      <c r="Q476" s="2" t="s">
        <v>3295</v>
      </c>
      <c r="R476" s="2"/>
      <c r="S476" s="2"/>
      <c r="T476" s="2"/>
      <c r="U476" s="2" t="s">
        <v>3382</v>
      </c>
      <c r="V476" s="9">
        <f t="shared" si="1"/>
        <v>42681</v>
      </c>
      <c r="W476" s="2"/>
      <c r="X476" s="2"/>
      <c r="Y476" s="2">
        <v>30696429886</v>
      </c>
      <c r="Z476" s="2"/>
      <c r="AA476" s="2">
        <v>8</v>
      </c>
      <c r="AB476" s="2"/>
      <c r="AC476" s="2"/>
      <c r="AD476" s="2"/>
      <c r="AE476" s="2" t="s">
        <v>3346</v>
      </c>
      <c r="AF476" s="2"/>
      <c r="AG476" s="2"/>
      <c r="AH476" s="2"/>
      <c r="AI476" s="2"/>
    </row>
    <row r="477" spans="1:35">
      <c r="A477" s="2" t="s">
        <v>3453</v>
      </c>
      <c r="B477" s="2" t="s">
        <v>3454</v>
      </c>
      <c r="C477" s="2" t="s">
        <v>37</v>
      </c>
      <c r="D477" s="2" t="s">
        <v>38</v>
      </c>
      <c r="E477" s="2" t="s">
        <v>39</v>
      </c>
      <c r="F477" s="2" t="s">
        <v>3455</v>
      </c>
      <c r="G477" s="15">
        <v>1641553</v>
      </c>
      <c r="H477" s="2">
        <v>1</v>
      </c>
      <c r="I477" s="2" t="s">
        <v>2879</v>
      </c>
      <c r="J477" s="2" t="s">
        <v>3261</v>
      </c>
      <c r="K477" s="2">
        <v>-34.58921376</v>
      </c>
      <c r="L477" s="2">
        <v>-58.371015249999999</v>
      </c>
      <c r="M477" s="32">
        <v>42933</v>
      </c>
      <c r="N477" s="32">
        <v>43585</v>
      </c>
      <c r="O477" s="2">
        <v>21</v>
      </c>
      <c r="P477" s="2">
        <v>100</v>
      </c>
      <c r="Q477" s="2" t="s">
        <v>3456</v>
      </c>
      <c r="R477" s="2" t="s">
        <v>3457</v>
      </c>
      <c r="S477" s="2" t="s">
        <v>3458</v>
      </c>
      <c r="T477" s="2"/>
      <c r="U477" s="2" t="s">
        <v>3459</v>
      </c>
      <c r="V477" s="2">
        <v>2017</v>
      </c>
      <c r="W477" s="2"/>
      <c r="X477" s="2"/>
      <c r="Y477" s="2">
        <v>30714765430</v>
      </c>
      <c r="Z477" s="2"/>
      <c r="AA477" s="2">
        <v>20</v>
      </c>
      <c r="AB477" s="2" t="s">
        <v>48</v>
      </c>
      <c r="AC477" s="2"/>
      <c r="AD477" s="2"/>
      <c r="AE477" s="2" t="s">
        <v>3460</v>
      </c>
      <c r="AF477" s="2"/>
      <c r="AG477" s="2"/>
      <c r="AH477" s="2" t="s">
        <v>3269</v>
      </c>
      <c r="AI477" s="2"/>
    </row>
    <row r="478" spans="1:35">
      <c r="A478" s="2" t="s">
        <v>3313</v>
      </c>
      <c r="B478" s="2" t="s">
        <v>3461</v>
      </c>
      <c r="C478" s="2" t="s">
        <v>37</v>
      </c>
      <c r="D478" s="2" t="s">
        <v>38</v>
      </c>
      <c r="E478" s="2" t="s">
        <v>39</v>
      </c>
      <c r="F478" s="2" t="s">
        <v>3462</v>
      </c>
      <c r="G478" s="15">
        <v>4246602</v>
      </c>
      <c r="H478" s="2">
        <v>11</v>
      </c>
      <c r="I478" s="2" t="s">
        <v>452</v>
      </c>
      <c r="J478" s="2" t="s">
        <v>3463</v>
      </c>
      <c r="K478" s="2">
        <v>-34.601162850000001</v>
      </c>
      <c r="L478" s="2">
        <v>-58.503306430000002</v>
      </c>
      <c r="M478" s="32">
        <v>42744</v>
      </c>
      <c r="N478" s="32">
        <v>43100</v>
      </c>
      <c r="O478" s="2">
        <v>11</v>
      </c>
      <c r="P478" s="2">
        <v>100</v>
      </c>
      <c r="Q478" s="2" t="s">
        <v>3464</v>
      </c>
      <c r="R478" s="2" t="s">
        <v>3465</v>
      </c>
      <c r="S478" s="2" t="s">
        <v>3466</v>
      </c>
      <c r="T478" s="2"/>
      <c r="U478" s="2" t="s">
        <v>3467</v>
      </c>
      <c r="V478" s="9">
        <f t="shared" ref="V478:V514" si="2">+M478</f>
        <v>42744</v>
      </c>
      <c r="W478" s="2"/>
      <c r="X478" s="2"/>
      <c r="Y478" s="2">
        <v>30708568240</v>
      </c>
      <c r="Z478" s="2"/>
      <c r="AA478" s="2"/>
      <c r="AB478" s="2"/>
      <c r="AC478" s="2"/>
      <c r="AD478" s="2"/>
      <c r="AE478" s="2" t="s">
        <v>3319</v>
      </c>
      <c r="AF478" s="2" t="s">
        <v>3468</v>
      </c>
      <c r="AG478" s="2"/>
      <c r="AH478" s="2"/>
      <c r="AI478" s="2"/>
    </row>
    <row r="479" spans="1:35">
      <c r="A479" s="2" t="s">
        <v>3469</v>
      </c>
      <c r="B479" s="2" t="s">
        <v>3470</v>
      </c>
      <c r="C479" s="2" t="s">
        <v>37</v>
      </c>
      <c r="D479" s="2" t="s">
        <v>38</v>
      </c>
      <c r="E479" s="2" t="s">
        <v>39</v>
      </c>
      <c r="F479" s="2" t="s">
        <v>3471</v>
      </c>
      <c r="G479" s="15">
        <v>7030271</v>
      </c>
      <c r="H479" s="2">
        <v>13</v>
      </c>
      <c r="I479" s="2" t="s">
        <v>359</v>
      </c>
      <c r="J479" s="2" t="s">
        <v>3472</v>
      </c>
      <c r="K479" s="2">
        <v>-34.561556799999998</v>
      </c>
      <c r="L479" s="2">
        <v>-58.45414263</v>
      </c>
      <c r="M479" s="32">
        <v>42774</v>
      </c>
      <c r="N479" s="32">
        <v>42984</v>
      </c>
      <c r="O479" s="2">
        <v>7</v>
      </c>
      <c r="P479" s="2">
        <v>100</v>
      </c>
      <c r="Q479" s="2" t="s">
        <v>3473</v>
      </c>
      <c r="R479" s="2" t="s">
        <v>3474</v>
      </c>
      <c r="S479" s="2"/>
      <c r="T479" s="2"/>
      <c r="U479" s="2" t="s">
        <v>3330</v>
      </c>
      <c r="V479" s="9">
        <f t="shared" si="2"/>
        <v>42774</v>
      </c>
      <c r="W479" s="2"/>
      <c r="X479" s="2"/>
      <c r="Y479" s="2">
        <v>30615108290</v>
      </c>
      <c r="Z479" s="2"/>
      <c r="AA479" s="2"/>
      <c r="AB479" s="2"/>
      <c r="AC479" s="2"/>
      <c r="AD479" s="2"/>
      <c r="AE479" s="2" t="s">
        <v>3475</v>
      </c>
      <c r="AF479" s="2" t="s">
        <v>3476</v>
      </c>
      <c r="AG479" s="2"/>
      <c r="AH479" s="2"/>
      <c r="AI479" s="2"/>
    </row>
    <row r="480" spans="1:35">
      <c r="A480" s="2" t="s">
        <v>3392</v>
      </c>
      <c r="B480" s="2" t="s">
        <v>3477</v>
      </c>
      <c r="C480" s="2" t="s">
        <v>37</v>
      </c>
      <c r="D480" s="2" t="s">
        <v>38</v>
      </c>
      <c r="E480" s="2" t="s">
        <v>39</v>
      </c>
      <c r="F480" s="2" t="s">
        <v>3478</v>
      </c>
      <c r="G480" s="15">
        <v>16253300</v>
      </c>
      <c r="H480" s="2">
        <v>14</v>
      </c>
      <c r="I480" s="2" t="s">
        <v>422</v>
      </c>
      <c r="J480" s="2" t="s">
        <v>3479</v>
      </c>
      <c r="K480" s="2">
        <v>-34.585434169999999</v>
      </c>
      <c r="L480" s="2">
        <v>-58.410129310000002</v>
      </c>
      <c r="M480" s="32">
        <v>42898</v>
      </c>
      <c r="N480" s="32">
        <v>42916</v>
      </c>
      <c r="O480" s="2">
        <v>0</v>
      </c>
      <c r="P480" s="2">
        <v>100</v>
      </c>
      <c r="Q480" s="2" t="s">
        <v>3480</v>
      </c>
      <c r="R480" s="2" t="s">
        <v>3481</v>
      </c>
      <c r="S480" s="2" t="s">
        <v>3482</v>
      </c>
      <c r="T480" s="2" t="s">
        <v>3483</v>
      </c>
      <c r="U480" s="2" t="s">
        <v>1592</v>
      </c>
      <c r="V480" s="9">
        <f t="shared" si="2"/>
        <v>42898</v>
      </c>
      <c r="W480" s="2"/>
      <c r="X480" s="2"/>
      <c r="Y480" s="2">
        <v>30649820704</v>
      </c>
      <c r="Z480" s="2"/>
      <c r="AA480" s="2">
        <v>12</v>
      </c>
      <c r="AB480" s="2"/>
      <c r="AC480" s="2"/>
      <c r="AD480" s="2"/>
      <c r="AE480" s="2" t="s">
        <v>3398</v>
      </c>
      <c r="AF480" s="2" t="s">
        <v>3484</v>
      </c>
      <c r="AG480" s="2"/>
      <c r="AH480" s="2"/>
      <c r="AI480" s="2"/>
    </row>
    <row r="481" spans="1:35">
      <c r="A481" s="2" t="s">
        <v>3332</v>
      </c>
      <c r="B481" s="2" t="s">
        <v>3485</v>
      </c>
      <c r="C481" s="2" t="s">
        <v>37</v>
      </c>
      <c r="D481" s="2" t="s">
        <v>38</v>
      </c>
      <c r="E481" s="2" t="s">
        <v>39</v>
      </c>
      <c r="F481" s="2" t="s">
        <v>3486</v>
      </c>
      <c r="G481" s="15">
        <v>1338602</v>
      </c>
      <c r="H481" s="2">
        <v>4</v>
      </c>
      <c r="I481" s="2" t="s">
        <v>366</v>
      </c>
      <c r="J481" s="2" t="s">
        <v>3487</v>
      </c>
      <c r="K481" s="2">
        <v>-34.639760369999998</v>
      </c>
      <c r="L481" s="2">
        <v>-58.403068900000001</v>
      </c>
      <c r="M481" s="32">
        <v>42935</v>
      </c>
      <c r="N481" s="32">
        <v>42988</v>
      </c>
      <c r="O481" s="2">
        <v>2</v>
      </c>
      <c r="P481" s="2">
        <v>100</v>
      </c>
      <c r="Q481" s="2" t="s">
        <v>3488</v>
      </c>
      <c r="R481" s="2" t="s">
        <v>3489</v>
      </c>
      <c r="S481" s="2"/>
      <c r="T481" s="2"/>
      <c r="U481" s="2" t="s">
        <v>3259</v>
      </c>
      <c r="V481" s="9">
        <f t="shared" si="2"/>
        <v>42935</v>
      </c>
      <c r="W481" s="2"/>
      <c r="X481" s="2"/>
      <c r="Y481" s="2">
        <v>30700041197</v>
      </c>
      <c r="Z481" s="2"/>
      <c r="AA481" s="2"/>
      <c r="AB481" s="2"/>
      <c r="AC481" s="2"/>
      <c r="AD481" s="2"/>
      <c r="AE481" s="2" t="s">
        <v>3339</v>
      </c>
      <c r="AF481" s="2"/>
      <c r="AG481" s="2"/>
      <c r="AH481" s="2"/>
      <c r="AI481" s="2"/>
    </row>
    <row r="482" spans="1:35">
      <c r="A482" s="2" t="s">
        <v>3438</v>
      </c>
      <c r="B482" s="2" t="s">
        <v>3490</v>
      </c>
      <c r="C482" s="2" t="s">
        <v>37</v>
      </c>
      <c r="D482" s="2" t="s">
        <v>38</v>
      </c>
      <c r="E482" s="2" t="s">
        <v>39</v>
      </c>
      <c r="F482" s="2" t="s">
        <v>3491</v>
      </c>
      <c r="G482" s="15">
        <v>525150</v>
      </c>
      <c r="H482" s="2">
        <v>7</v>
      </c>
      <c r="I482" s="2" t="s">
        <v>1266</v>
      </c>
      <c r="J482" s="2" t="s">
        <v>3492</v>
      </c>
      <c r="K482" s="2">
        <v>-34.635898879999999</v>
      </c>
      <c r="L482" s="2">
        <v>-58.442055119999999</v>
      </c>
      <c r="M482" s="32">
        <v>42919</v>
      </c>
      <c r="N482" s="32">
        <v>42859</v>
      </c>
      <c r="O482" s="2"/>
      <c r="P482" s="2">
        <v>100</v>
      </c>
      <c r="Q482" s="2" t="s">
        <v>3493</v>
      </c>
      <c r="R482" s="2" t="s">
        <v>3494</v>
      </c>
      <c r="S482" s="2"/>
      <c r="T482" s="2"/>
      <c r="U482" s="2" t="s">
        <v>3318</v>
      </c>
      <c r="V482" s="9">
        <f t="shared" si="2"/>
        <v>42919</v>
      </c>
      <c r="W482" s="2"/>
      <c r="X482" s="2"/>
      <c r="Y482" s="2">
        <v>30709411876</v>
      </c>
      <c r="Z482" s="2"/>
      <c r="AA482" s="2"/>
      <c r="AB482" s="2"/>
      <c r="AC482" s="2"/>
      <c r="AD482" s="2"/>
      <c r="AE482" s="2" t="s">
        <v>3444</v>
      </c>
      <c r="AF482" s="2"/>
      <c r="AG482" s="2"/>
      <c r="AH482" s="2"/>
      <c r="AI482" s="2"/>
    </row>
    <row r="483" spans="1:35">
      <c r="A483" s="2" t="s">
        <v>3347</v>
      </c>
      <c r="B483" s="2" t="s">
        <v>3495</v>
      </c>
      <c r="C483" s="2" t="s">
        <v>37</v>
      </c>
      <c r="D483" s="2" t="s">
        <v>38</v>
      </c>
      <c r="E483" s="2" t="s">
        <v>39</v>
      </c>
      <c r="F483" s="2" t="s">
        <v>3496</v>
      </c>
      <c r="G483" s="15">
        <v>1757811</v>
      </c>
      <c r="H483" s="2">
        <v>9</v>
      </c>
      <c r="I483" s="2" t="s">
        <v>867</v>
      </c>
      <c r="J483" s="2" t="s">
        <v>3497</v>
      </c>
      <c r="K483" s="2">
        <v>-34.65320981</v>
      </c>
      <c r="L483" s="2">
        <v>-58.505185500000003</v>
      </c>
      <c r="M483" s="32">
        <v>42866</v>
      </c>
      <c r="N483" s="32">
        <v>42976</v>
      </c>
      <c r="O483" s="2">
        <v>3</v>
      </c>
      <c r="P483" s="2">
        <v>100</v>
      </c>
      <c r="Q483" s="2" t="s">
        <v>3498</v>
      </c>
      <c r="R483" s="2" t="s">
        <v>3499</v>
      </c>
      <c r="S483" s="2"/>
      <c r="T483" s="2"/>
      <c r="U483" s="2" t="s">
        <v>3500</v>
      </c>
      <c r="V483" s="9">
        <f t="shared" si="2"/>
        <v>42866</v>
      </c>
      <c r="W483" s="2"/>
      <c r="X483" s="2"/>
      <c r="Y483" s="2">
        <v>30566480618</v>
      </c>
      <c r="Z483" s="2"/>
      <c r="AA483" s="2">
        <v>3</v>
      </c>
      <c r="AB483" s="2"/>
      <c r="AC483" s="2"/>
      <c r="AD483" s="2"/>
      <c r="AE483" s="2" t="s">
        <v>3353</v>
      </c>
      <c r="AF483" s="2"/>
      <c r="AG483" s="2"/>
      <c r="AH483" s="2"/>
      <c r="AI483" s="2"/>
    </row>
    <row r="484" spans="1:35">
      <c r="A484" s="2" t="s">
        <v>3392</v>
      </c>
      <c r="B484" s="2" t="s">
        <v>3501</v>
      </c>
      <c r="C484" s="2" t="s">
        <v>37</v>
      </c>
      <c r="D484" s="2" t="s">
        <v>38</v>
      </c>
      <c r="E484" s="2" t="s">
        <v>39</v>
      </c>
      <c r="F484" s="2" t="s">
        <v>3496</v>
      </c>
      <c r="G484" s="15">
        <v>1716020</v>
      </c>
      <c r="H484" s="2">
        <v>14</v>
      </c>
      <c r="I484" s="2" t="s">
        <v>422</v>
      </c>
      <c r="J484" s="2" t="s">
        <v>3502</v>
      </c>
      <c r="K484" s="2">
        <v>-34.564092649999999</v>
      </c>
      <c r="L484" s="2">
        <v>-58.43538264</v>
      </c>
      <c r="M484" s="32">
        <v>42902</v>
      </c>
      <c r="N484" s="32">
        <v>43127</v>
      </c>
      <c r="O484" s="2">
        <v>7</v>
      </c>
      <c r="P484" s="2">
        <v>100</v>
      </c>
      <c r="Q484" s="2" t="s">
        <v>3503</v>
      </c>
      <c r="R484" s="2" t="s">
        <v>3504</v>
      </c>
      <c r="S484" s="2"/>
      <c r="T484" s="2"/>
      <c r="U484" s="2" t="s">
        <v>3134</v>
      </c>
      <c r="V484" s="9">
        <f t="shared" si="2"/>
        <v>42902</v>
      </c>
      <c r="W484" s="2"/>
      <c r="X484" s="2"/>
      <c r="Y484" s="2">
        <v>30711331847</v>
      </c>
      <c r="Z484" s="2"/>
      <c r="AA484" s="2">
        <v>4</v>
      </c>
      <c r="AB484" s="2"/>
      <c r="AC484" s="2"/>
      <c r="AD484" s="2"/>
      <c r="AE484" s="2" t="s">
        <v>3398</v>
      </c>
      <c r="AF484" s="2"/>
      <c r="AG484" s="2"/>
      <c r="AH484" s="2"/>
      <c r="AI484" s="2"/>
    </row>
    <row r="485" spans="1:35">
      <c r="A485" s="2" t="s">
        <v>3505</v>
      </c>
      <c r="B485" s="2" t="s">
        <v>3506</v>
      </c>
      <c r="C485" s="2" t="s">
        <v>37</v>
      </c>
      <c r="D485" s="2" t="s">
        <v>38</v>
      </c>
      <c r="E485" s="2" t="s">
        <v>39</v>
      </c>
      <c r="F485" s="2" t="s">
        <v>3507</v>
      </c>
      <c r="G485" s="15">
        <v>23838357</v>
      </c>
      <c r="H485" s="2">
        <v>6</v>
      </c>
      <c r="I485" s="2" t="s">
        <v>928</v>
      </c>
      <c r="J485" s="2" t="s">
        <v>3508</v>
      </c>
      <c r="K485" s="2">
        <v>-34.610170889999999</v>
      </c>
      <c r="L485" s="2">
        <v>-58.438378450000002</v>
      </c>
      <c r="M485" s="32">
        <v>42705</v>
      </c>
      <c r="N485" s="32">
        <v>43130</v>
      </c>
      <c r="O485" s="2">
        <v>13</v>
      </c>
      <c r="P485" s="2">
        <v>100</v>
      </c>
      <c r="Q485" s="2" t="s">
        <v>3509</v>
      </c>
      <c r="R485" s="2" t="s">
        <v>3510</v>
      </c>
      <c r="S485" s="2" t="s">
        <v>3511</v>
      </c>
      <c r="T485" s="2" t="s">
        <v>3512</v>
      </c>
      <c r="U485" s="2" t="s">
        <v>2844</v>
      </c>
      <c r="V485" s="9">
        <f t="shared" si="2"/>
        <v>42705</v>
      </c>
      <c r="W485" s="2"/>
      <c r="X485" s="2"/>
      <c r="Y485" s="2">
        <v>20044899532</v>
      </c>
      <c r="Z485" s="2"/>
      <c r="AA485" s="2">
        <v>34</v>
      </c>
      <c r="AB485" s="2"/>
      <c r="AC485" s="2"/>
      <c r="AD485" s="2"/>
      <c r="AE485" s="2" t="s">
        <v>3513</v>
      </c>
      <c r="AF485" s="2" t="s">
        <v>3514</v>
      </c>
      <c r="AG485" s="2"/>
      <c r="AH485" s="2"/>
      <c r="AI485" s="2"/>
    </row>
    <row r="486" spans="1:35">
      <c r="A486" s="2" t="s">
        <v>3515</v>
      </c>
      <c r="B486" s="2" t="s">
        <v>3516</v>
      </c>
      <c r="C486" s="2" t="s">
        <v>37</v>
      </c>
      <c r="D486" s="2" t="s">
        <v>38</v>
      </c>
      <c r="E486" s="2" t="s">
        <v>39</v>
      </c>
      <c r="F486" s="2" t="s">
        <v>3517</v>
      </c>
      <c r="G486" s="15">
        <v>2875610</v>
      </c>
      <c r="H486" s="2">
        <v>3</v>
      </c>
      <c r="I486" s="2" t="s">
        <v>536</v>
      </c>
      <c r="J486" s="2" t="s">
        <v>3518</v>
      </c>
      <c r="K486" s="2">
        <v>-34.613023920000003</v>
      </c>
      <c r="L486" s="2">
        <v>-58.396398099999999</v>
      </c>
      <c r="M486" s="32">
        <v>42887</v>
      </c>
      <c r="N486" s="32">
        <v>43097</v>
      </c>
      <c r="O486" s="2">
        <v>6</v>
      </c>
      <c r="P486" s="2">
        <v>100</v>
      </c>
      <c r="Q486" s="2" t="s">
        <v>3519</v>
      </c>
      <c r="R486" s="2" t="s">
        <v>3520</v>
      </c>
      <c r="S486" s="2" t="s">
        <v>3521</v>
      </c>
      <c r="T486" s="2" t="s">
        <v>3522</v>
      </c>
      <c r="U486" s="2" t="s">
        <v>3134</v>
      </c>
      <c r="V486" s="9">
        <f t="shared" si="2"/>
        <v>42887</v>
      </c>
      <c r="W486" s="2"/>
      <c r="X486" s="2"/>
      <c r="Y486" s="2">
        <v>30711331847</v>
      </c>
      <c r="Z486" s="2"/>
      <c r="AA486" s="2">
        <v>6</v>
      </c>
      <c r="AB486" s="2"/>
      <c r="AC486" s="2"/>
      <c r="AD486" s="2"/>
      <c r="AE486" s="2" t="s">
        <v>3523</v>
      </c>
      <c r="AF486" s="2"/>
      <c r="AG486" s="2"/>
      <c r="AH486" s="2"/>
      <c r="AI486" s="2"/>
    </row>
    <row r="487" spans="1:35">
      <c r="A487" s="2" t="s">
        <v>3469</v>
      </c>
      <c r="B487" s="2" t="s">
        <v>3524</v>
      </c>
      <c r="C487" s="2" t="s">
        <v>37</v>
      </c>
      <c r="D487" s="2" t="s">
        <v>38</v>
      </c>
      <c r="E487" s="2" t="s">
        <v>39</v>
      </c>
      <c r="F487" s="2" t="s">
        <v>3334</v>
      </c>
      <c r="G487" s="15">
        <v>695486</v>
      </c>
      <c r="H487" s="2">
        <v>13</v>
      </c>
      <c r="I487" s="2" t="s">
        <v>2753</v>
      </c>
      <c r="J487" s="2" t="s">
        <v>3525</v>
      </c>
      <c r="K487" s="2">
        <v>-34.580223289999999</v>
      </c>
      <c r="L487" s="2">
        <v>-58.445443130000001</v>
      </c>
      <c r="M487" s="32">
        <v>42933</v>
      </c>
      <c r="N487" s="32">
        <v>43028</v>
      </c>
      <c r="O487" s="2">
        <v>3</v>
      </c>
      <c r="P487" s="2">
        <v>100</v>
      </c>
      <c r="Q487" s="2" t="s">
        <v>3526</v>
      </c>
      <c r="R487" s="2" t="s">
        <v>3527</v>
      </c>
      <c r="S487" s="2" t="s">
        <v>3528</v>
      </c>
      <c r="T487" s="2" t="s">
        <v>3529</v>
      </c>
      <c r="U487" s="2" t="s">
        <v>81</v>
      </c>
      <c r="V487" s="9">
        <f t="shared" si="2"/>
        <v>42933</v>
      </c>
      <c r="W487" s="2"/>
      <c r="X487" s="2"/>
      <c r="Y487" s="2">
        <v>30604370171</v>
      </c>
      <c r="Z487" s="2"/>
      <c r="AA487" s="2">
        <v>10</v>
      </c>
      <c r="AB487" s="2"/>
      <c r="AC487" s="2"/>
      <c r="AD487" s="2"/>
      <c r="AE487" s="2" t="s">
        <v>3475</v>
      </c>
      <c r="AF487" s="2" t="s">
        <v>3530</v>
      </c>
      <c r="AG487" s="2"/>
      <c r="AH487" s="2"/>
      <c r="AI487" s="2"/>
    </row>
    <row r="488" spans="1:35">
      <c r="A488" s="2" t="s">
        <v>3515</v>
      </c>
      <c r="B488" s="2" t="s">
        <v>3531</v>
      </c>
      <c r="C488" s="2" t="s">
        <v>37</v>
      </c>
      <c r="D488" s="2" t="s">
        <v>38</v>
      </c>
      <c r="E488" s="2" t="s">
        <v>39</v>
      </c>
      <c r="F488" s="2" t="s">
        <v>3334</v>
      </c>
      <c r="G488" s="15">
        <v>1390972</v>
      </c>
      <c r="H488" s="2">
        <v>3</v>
      </c>
      <c r="I488" s="2" t="s">
        <v>525</v>
      </c>
      <c r="J488" s="2" t="s">
        <v>3532</v>
      </c>
      <c r="K488" s="2">
        <v>-34.623328999999998</v>
      </c>
      <c r="L488" s="2">
        <v>-58.410139999999998</v>
      </c>
      <c r="M488" s="32">
        <v>42878</v>
      </c>
      <c r="N488" s="32">
        <v>43028</v>
      </c>
      <c r="O488" s="2">
        <v>5</v>
      </c>
      <c r="P488" s="2">
        <v>100</v>
      </c>
      <c r="Q488" s="2" t="s">
        <v>3533</v>
      </c>
      <c r="R488" s="2" t="s">
        <v>3534</v>
      </c>
      <c r="S488" s="2" t="s">
        <v>3535</v>
      </c>
      <c r="T488" s="2"/>
      <c r="U488" s="2" t="s">
        <v>81</v>
      </c>
      <c r="V488" s="9">
        <f t="shared" si="2"/>
        <v>42878</v>
      </c>
      <c r="W488" s="2"/>
      <c r="X488" s="2"/>
      <c r="Y488" s="2">
        <v>30604370171</v>
      </c>
      <c r="Z488" s="2"/>
      <c r="AA488" s="2"/>
      <c r="AB488" s="2"/>
      <c r="AC488" s="2"/>
      <c r="AD488" s="2"/>
      <c r="AE488" s="2" t="s">
        <v>3523</v>
      </c>
      <c r="AF488" s="2"/>
      <c r="AG488" s="2"/>
      <c r="AH488" s="2"/>
      <c r="AI488" s="2"/>
    </row>
    <row r="489" spans="1:35">
      <c r="A489" s="2" t="s">
        <v>3505</v>
      </c>
      <c r="B489" s="2" t="s">
        <v>3536</v>
      </c>
      <c r="C489" s="2" t="s">
        <v>37</v>
      </c>
      <c r="D489" s="2" t="s">
        <v>38</v>
      </c>
      <c r="E489" s="2" t="s">
        <v>39</v>
      </c>
      <c r="F489" s="2" t="s">
        <v>3537</v>
      </c>
      <c r="G489" s="15">
        <v>2991405</v>
      </c>
      <c r="H489" s="2">
        <v>6</v>
      </c>
      <c r="I489" s="2" t="s">
        <v>928</v>
      </c>
      <c r="J489" s="2" t="s">
        <v>3538</v>
      </c>
      <c r="K489" s="2">
        <v>-34.626871049999998</v>
      </c>
      <c r="L489" s="2">
        <v>-58.447217610000003</v>
      </c>
      <c r="M489" s="32">
        <v>42891</v>
      </c>
      <c r="N489" s="32">
        <v>43502</v>
      </c>
      <c r="O489" s="2">
        <v>20</v>
      </c>
      <c r="P489" s="2">
        <v>100</v>
      </c>
      <c r="Q489" s="2" t="s">
        <v>3539</v>
      </c>
      <c r="R489" s="2" t="s">
        <v>3540</v>
      </c>
      <c r="S489" s="2" t="s">
        <v>3541</v>
      </c>
      <c r="T489" s="2"/>
      <c r="U489" s="2" t="s">
        <v>81</v>
      </c>
      <c r="V489" s="9">
        <f t="shared" si="2"/>
        <v>42891</v>
      </c>
      <c r="W489" s="2"/>
      <c r="X489" s="2"/>
      <c r="Y489" s="2">
        <v>30604370171</v>
      </c>
      <c r="Z489" s="2"/>
      <c r="AA489" s="2"/>
      <c r="AB489" s="2"/>
      <c r="AC489" s="2"/>
      <c r="AD489" s="2"/>
      <c r="AE489" s="2" t="s">
        <v>3513</v>
      </c>
      <c r="AF489" s="2"/>
      <c r="AG489" s="2"/>
      <c r="AH489" s="2"/>
      <c r="AI489" s="2"/>
    </row>
    <row r="490" spans="1:35">
      <c r="A490" s="2" t="s">
        <v>3505</v>
      </c>
      <c r="B490" s="2" t="s">
        <v>3542</v>
      </c>
      <c r="C490" s="2" t="s">
        <v>37</v>
      </c>
      <c r="D490" s="2" t="s">
        <v>38</v>
      </c>
      <c r="E490" s="2" t="s">
        <v>39</v>
      </c>
      <c r="F490" s="2" t="s">
        <v>3334</v>
      </c>
      <c r="G490" s="15">
        <v>695486</v>
      </c>
      <c r="H490" s="2">
        <v>6</v>
      </c>
      <c r="I490" s="2" t="s">
        <v>928</v>
      </c>
      <c r="J490" s="2" t="s">
        <v>3543</v>
      </c>
      <c r="K490" s="2">
        <v>-34.624410570000002</v>
      </c>
      <c r="L490" s="2">
        <v>-58.428703630000001</v>
      </c>
      <c r="M490" s="32">
        <v>42933</v>
      </c>
      <c r="N490" s="32">
        <v>43028</v>
      </c>
      <c r="O490" s="2">
        <v>3</v>
      </c>
      <c r="P490" s="2">
        <v>100</v>
      </c>
      <c r="Q490" s="2" t="s">
        <v>3544</v>
      </c>
      <c r="R490" s="2"/>
      <c r="S490" s="2"/>
      <c r="T490" s="2"/>
      <c r="U490" s="2" t="s">
        <v>81</v>
      </c>
      <c r="V490" s="9">
        <f t="shared" si="2"/>
        <v>42933</v>
      </c>
      <c r="W490" s="2"/>
      <c r="X490" s="2"/>
      <c r="Y490" s="2">
        <v>30604370171</v>
      </c>
      <c r="Z490" s="2"/>
      <c r="AA490" s="2"/>
      <c r="AB490" s="2"/>
      <c r="AC490" s="2"/>
      <c r="AD490" s="2"/>
      <c r="AE490" s="2" t="s">
        <v>3513</v>
      </c>
      <c r="AF490" s="2"/>
      <c r="AG490" s="2"/>
      <c r="AH490" s="2"/>
      <c r="AI490" s="2"/>
    </row>
    <row r="491" spans="1:35">
      <c r="A491" s="2" t="s">
        <v>2900</v>
      </c>
      <c r="B491" s="2" t="s">
        <v>3545</v>
      </c>
      <c r="C491" s="2" t="s">
        <v>37</v>
      </c>
      <c r="D491" s="2" t="s">
        <v>38</v>
      </c>
      <c r="E491" s="2" t="s">
        <v>39</v>
      </c>
      <c r="F491" s="2" t="s">
        <v>3546</v>
      </c>
      <c r="G491" s="15">
        <v>2999056</v>
      </c>
      <c r="H491" s="2">
        <v>1</v>
      </c>
      <c r="I491" s="2" t="s">
        <v>3149</v>
      </c>
      <c r="J491" s="2" t="s">
        <v>3547</v>
      </c>
      <c r="K491" s="2">
        <v>-34.624629249999998</v>
      </c>
      <c r="L491" s="2">
        <v>-58.371201190000001</v>
      </c>
      <c r="M491" s="32">
        <v>42863</v>
      </c>
      <c r="N491" s="32">
        <v>42968</v>
      </c>
      <c r="O491" s="2">
        <v>3</v>
      </c>
      <c r="P491" s="2">
        <v>100</v>
      </c>
      <c r="Q491" s="2" t="s">
        <v>3548</v>
      </c>
      <c r="R491" s="2"/>
      <c r="S491" s="2"/>
      <c r="T491" s="2"/>
      <c r="U491" s="2" t="s">
        <v>737</v>
      </c>
      <c r="V491" s="9">
        <f t="shared" si="2"/>
        <v>42863</v>
      </c>
      <c r="W491" s="2"/>
      <c r="X491" s="2"/>
      <c r="Y491" s="2">
        <v>30677124411</v>
      </c>
      <c r="Z491" s="2"/>
      <c r="AA491" s="2"/>
      <c r="AB491" s="2"/>
      <c r="AC491" s="2"/>
      <c r="AD491" s="2"/>
      <c r="AE491" s="2" t="s">
        <v>2904</v>
      </c>
      <c r="AF491" s="2"/>
      <c r="AG491" s="2"/>
      <c r="AH491" s="2"/>
      <c r="AI491" s="2"/>
    </row>
    <row r="492" spans="1:35">
      <c r="A492" s="2" t="s">
        <v>3332</v>
      </c>
      <c r="B492" s="2" t="s">
        <v>3549</v>
      </c>
      <c r="C492" s="2" t="s">
        <v>37</v>
      </c>
      <c r="D492" s="2" t="s">
        <v>38</v>
      </c>
      <c r="E492" s="2" t="s">
        <v>39</v>
      </c>
      <c r="F492" s="2" t="s">
        <v>3550</v>
      </c>
      <c r="G492" s="15">
        <v>39950000</v>
      </c>
      <c r="H492" s="2">
        <v>4</v>
      </c>
      <c r="I492" s="2" t="s">
        <v>1486</v>
      </c>
      <c r="J492" s="2" t="s">
        <v>3551</v>
      </c>
      <c r="K492" s="2">
        <v>-34.646965999999999</v>
      </c>
      <c r="L492" s="2">
        <v>-58.416300999999997</v>
      </c>
      <c r="M492" s="32">
        <v>42690</v>
      </c>
      <c r="N492" s="32">
        <v>43420</v>
      </c>
      <c r="O492" s="2">
        <v>24</v>
      </c>
      <c r="P492" s="2">
        <v>100</v>
      </c>
      <c r="Q492" s="2" t="s">
        <v>3552</v>
      </c>
      <c r="R492" s="2" t="s">
        <v>3553</v>
      </c>
      <c r="S492" s="2" t="s">
        <v>3554</v>
      </c>
      <c r="T492" s="2"/>
      <c r="U492" s="2" t="s">
        <v>3555</v>
      </c>
      <c r="V492" s="9">
        <f t="shared" si="2"/>
        <v>42690</v>
      </c>
      <c r="W492" s="2"/>
      <c r="X492" s="2"/>
      <c r="Y492" s="2">
        <v>30712194991</v>
      </c>
      <c r="Z492" s="2"/>
      <c r="AA492" s="2">
        <v>12</v>
      </c>
      <c r="AB492" s="2"/>
      <c r="AC492" s="2"/>
      <c r="AD492" s="2"/>
      <c r="AE492" s="2" t="s">
        <v>3339</v>
      </c>
      <c r="AF492" s="2"/>
      <c r="AG492" s="2"/>
      <c r="AH492" s="2"/>
      <c r="AI492" s="2"/>
    </row>
    <row r="493" spans="1:35">
      <c r="A493" s="2" t="s">
        <v>3332</v>
      </c>
      <c r="B493" s="2" t="s">
        <v>3556</v>
      </c>
      <c r="C493" s="2" t="s">
        <v>37</v>
      </c>
      <c r="D493" s="2" t="s">
        <v>38</v>
      </c>
      <c r="E493" s="2" t="s">
        <v>39</v>
      </c>
      <c r="F493" s="2" t="s">
        <v>3334</v>
      </c>
      <c r="G493" s="15">
        <v>2324381</v>
      </c>
      <c r="H493" s="2">
        <v>4</v>
      </c>
      <c r="I493" s="2" t="s">
        <v>349</v>
      </c>
      <c r="J493" s="2" t="s">
        <v>3557</v>
      </c>
      <c r="K493" s="2">
        <v>-34.633200559999999</v>
      </c>
      <c r="L493" s="2">
        <v>-58.36133469</v>
      </c>
      <c r="M493" s="32">
        <v>42769</v>
      </c>
      <c r="N493" s="32">
        <v>42948</v>
      </c>
      <c r="O493" s="2">
        <v>6</v>
      </c>
      <c r="P493" s="2">
        <v>100</v>
      </c>
      <c r="Q493" s="2" t="s">
        <v>3558</v>
      </c>
      <c r="R493" s="2" t="s">
        <v>3559</v>
      </c>
      <c r="S493" s="2" t="s">
        <v>3560</v>
      </c>
      <c r="T493" s="2" t="s">
        <v>3561</v>
      </c>
      <c r="U493" s="2" t="s">
        <v>3562</v>
      </c>
      <c r="V493" s="9">
        <f t="shared" si="2"/>
        <v>42769</v>
      </c>
      <c r="W493" s="2"/>
      <c r="X493" s="2"/>
      <c r="Y493" s="2">
        <v>33709466939</v>
      </c>
      <c r="Z493" s="2"/>
      <c r="AA493" s="2"/>
      <c r="AB493" s="2"/>
      <c r="AC493" s="2"/>
      <c r="AD493" s="2"/>
      <c r="AE493" s="2" t="s">
        <v>3339</v>
      </c>
      <c r="AF493" s="2"/>
      <c r="AG493" s="2"/>
      <c r="AH493" s="2"/>
      <c r="AI493" s="2"/>
    </row>
    <row r="494" spans="1:35">
      <c r="A494" s="2" t="s">
        <v>3438</v>
      </c>
      <c r="B494" s="2" t="s">
        <v>3563</v>
      </c>
      <c r="C494" s="2" t="s">
        <v>37</v>
      </c>
      <c r="D494" s="2" t="s">
        <v>38</v>
      </c>
      <c r="E494" s="2" t="s">
        <v>39</v>
      </c>
      <c r="F494" s="2" t="s">
        <v>3564</v>
      </c>
      <c r="G494" s="15">
        <v>1106680</v>
      </c>
      <c r="H494" s="2">
        <v>7</v>
      </c>
      <c r="I494" s="2" t="s">
        <v>1266</v>
      </c>
      <c r="J494" s="2" t="s">
        <v>3565</v>
      </c>
      <c r="K494" s="2">
        <v>-34.639124719999998</v>
      </c>
      <c r="L494" s="2">
        <v>-58.435851509999999</v>
      </c>
      <c r="M494" s="32">
        <v>42782</v>
      </c>
      <c r="N494" s="32">
        <v>42948</v>
      </c>
      <c r="O494" s="2">
        <v>6</v>
      </c>
      <c r="P494" s="2">
        <v>100</v>
      </c>
      <c r="Q494" s="2" t="s">
        <v>3566</v>
      </c>
      <c r="R494" s="2" t="s">
        <v>3567</v>
      </c>
      <c r="S494" s="2" t="s">
        <v>3568</v>
      </c>
      <c r="T494" s="2"/>
      <c r="U494" s="2" t="s">
        <v>3562</v>
      </c>
      <c r="V494" s="9">
        <f t="shared" si="2"/>
        <v>42782</v>
      </c>
      <c r="W494" s="2"/>
      <c r="X494" s="2"/>
      <c r="Y494" s="2">
        <v>33709466939</v>
      </c>
      <c r="Z494" s="2"/>
      <c r="AA494" s="2"/>
      <c r="AB494" s="2"/>
      <c r="AC494" s="2"/>
      <c r="AD494" s="2"/>
      <c r="AE494" s="2" t="s">
        <v>3444</v>
      </c>
      <c r="AF494" s="2"/>
      <c r="AG494" s="2"/>
      <c r="AH494" s="2"/>
      <c r="AI494" s="2"/>
    </row>
    <row r="495" spans="1:35">
      <c r="A495" s="2" t="s">
        <v>3332</v>
      </c>
      <c r="B495" s="2" t="s">
        <v>3569</v>
      </c>
      <c r="C495" s="2" t="s">
        <v>37</v>
      </c>
      <c r="D495" s="2" t="s">
        <v>38</v>
      </c>
      <c r="E495" s="2" t="s">
        <v>39</v>
      </c>
      <c r="F495" s="2" t="s">
        <v>3570</v>
      </c>
      <c r="G495" s="15">
        <v>2708684</v>
      </c>
      <c r="H495" s="2">
        <v>4</v>
      </c>
      <c r="I495" s="2" t="s">
        <v>1486</v>
      </c>
      <c r="J495" s="2" t="s">
        <v>3571</v>
      </c>
      <c r="K495" s="2">
        <v>-34.659743769999999</v>
      </c>
      <c r="L495" s="2">
        <v>-58.423503320000002</v>
      </c>
      <c r="M495" s="32">
        <v>42691</v>
      </c>
      <c r="N495" s="32">
        <v>42804</v>
      </c>
      <c r="O495" s="2">
        <v>4</v>
      </c>
      <c r="P495" s="2">
        <v>100</v>
      </c>
      <c r="Q495" s="2" t="s">
        <v>3572</v>
      </c>
      <c r="R495" s="2"/>
      <c r="S495" s="2"/>
      <c r="T495" s="2"/>
      <c r="U495" s="2" t="s">
        <v>3562</v>
      </c>
      <c r="V495" s="9">
        <f t="shared" si="2"/>
        <v>42691</v>
      </c>
      <c r="W495" s="2"/>
      <c r="X495" s="2"/>
      <c r="Y495" s="2">
        <v>33709466939</v>
      </c>
      <c r="Z495" s="2"/>
      <c r="AA495" s="2"/>
      <c r="AB495" s="2"/>
      <c r="AC495" s="2"/>
      <c r="AD495" s="2"/>
      <c r="AE495" s="2" t="s">
        <v>3339</v>
      </c>
      <c r="AF495" s="2"/>
      <c r="AG495" s="2"/>
      <c r="AH495" s="2"/>
      <c r="AI495" s="2"/>
    </row>
    <row r="496" spans="1:35">
      <c r="A496" s="2" t="s">
        <v>3399</v>
      </c>
      <c r="B496" s="2" t="s">
        <v>3573</v>
      </c>
      <c r="C496" s="2" t="s">
        <v>37</v>
      </c>
      <c r="D496" s="2" t="s">
        <v>38</v>
      </c>
      <c r="E496" s="2" t="s">
        <v>39</v>
      </c>
      <c r="F496" s="2" t="s">
        <v>3574</v>
      </c>
      <c r="G496" s="15">
        <v>1369534</v>
      </c>
      <c r="H496" s="2">
        <v>10</v>
      </c>
      <c r="I496" s="2" t="s">
        <v>980</v>
      </c>
      <c r="J496" s="2" t="s">
        <v>3575</v>
      </c>
      <c r="K496" s="2">
        <v>-34.627083970000001</v>
      </c>
      <c r="L496" s="2">
        <v>-58.506802499999999</v>
      </c>
      <c r="M496" s="32">
        <v>42846</v>
      </c>
      <c r="N496" s="32">
        <v>42948</v>
      </c>
      <c r="O496" s="2">
        <v>4</v>
      </c>
      <c r="P496" s="2">
        <v>100</v>
      </c>
      <c r="Q496" s="2" t="s">
        <v>3576</v>
      </c>
      <c r="R496" s="2" t="s">
        <v>3577</v>
      </c>
      <c r="S496" s="2" t="s">
        <v>3578</v>
      </c>
      <c r="T496" s="2"/>
      <c r="U496" s="2" t="s">
        <v>3562</v>
      </c>
      <c r="V496" s="9">
        <f t="shared" si="2"/>
        <v>42846</v>
      </c>
      <c r="W496" s="2"/>
      <c r="X496" s="2"/>
      <c r="Y496" s="2">
        <v>33709466939</v>
      </c>
      <c r="Z496" s="2"/>
      <c r="AA496" s="2"/>
      <c r="AB496" s="2"/>
      <c r="AC496" s="2"/>
      <c r="AD496" s="2"/>
      <c r="AE496" s="2" t="s">
        <v>3408</v>
      </c>
      <c r="AF496" s="2"/>
      <c r="AG496" s="2"/>
      <c r="AH496" s="2"/>
      <c r="AI496" s="2"/>
    </row>
    <row r="497" spans="1:35">
      <c r="A497" s="2" t="s">
        <v>3332</v>
      </c>
      <c r="B497" s="2" t="s">
        <v>3579</v>
      </c>
      <c r="C497" s="2" t="s">
        <v>37</v>
      </c>
      <c r="D497" s="2" t="s">
        <v>38</v>
      </c>
      <c r="E497" s="2" t="s">
        <v>39</v>
      </c>
      <c r="F497" s="2" t="s">
        <v>3570</v>
      </c>
      <c r="G497" s="15">
        <v>3281376</v>
      </c>
      <c r="H497" s="2">
        <v>4</v>
      </c>
      <c r="I497" s="2" t="s">
        <v>1486</v>
      </c>
      <c r="J497" s="2" t="s">
        <v>3580</v>
      </c>
      <c r="K497" s="2">
        <v>-34.644802489999996</v>
      </c>
      <c r="L497" s="2">
        <v>-58.417436780000003</v>
      </c>
      <c r="M497" s="32">
        <v>42772</v>
      </c>
      <c r="N497" s="32">
        <v>42948</v>
      </c>
      <c r="O497" s="2">
        <v>6</v>
      </c>
      <c r="P497" s="2">
        <v>100</v>
      </c>
      <c r="Q497" s="2" t="s">
        <v>3581</v>
      </c>
      <c r="R497" s="2" t="s">
        <v>3582</v>
      </c>
      <c r="S497" s="2" t="s">
        <v>3583</v>
      </c>
      <c r="T497" s="2"/>
      <c r="U497" s="2" t="s">
        <v>3562</v>
      </c>
      <c r="V497" s="9">
        <f t="shared" si="2"/>
        <v>42772</v>
      </c>
      <c r="W497" s="2"/>
      <c r="X497" s="2"/>
      <c r="Y497" s="2">
        <v>33709466939</v>
      </c>
      <c r="Z497" s="2"/>
      <c r="AA497" s="2">
        <v>12</v>
      </c>
      <c r="AB497" s="2"/>
      <c r="AC497" s="2"/>
      <c r="AD497" s="2"/>
      <c r="AE497" s="2" t="s">
        <v>3339</v>
      </c>
      <c r="AF497" s="2"/>
      <c r="AG497" s="2"/>
      <c r="AH497" s="2"/>
      <c r="AI497" s="2"/>
    </row>
    <row r="498" spans="1:35">
      <c r="A498" s="2" t="s">
        <v>3313</v>
      </c>
      <c r="B498" s="2" t="s">
        <v>3584</v>
      </c>
      <c r="C498" s="2" t="s">
        <v>37</v>
      </c>
      <c r="D498" s="2" t="s">
        <v>38</v>
      </c>
      <c r="E498" s="2" t="s">
        <v>39</v>
      </c>
      <c r="F498" s="2" t="s">
        <v>3378</v>
      </c>
      <c r="G498" s="15">
        <v>178799</v>
      </c>
      <c r="H498" s="2">
        <v>11</v>
      </c>
      <c r="I498" s="2" t="s">
        <v>1795</v>
      </c>
      <c r="J498" s="2" t="s">
        <v>3585</v>
      </c>
      <c r="K498" s="2">
        <v>-34.611653099999998</v>
      </c>
      <c r="L498" s="2">
        <v>-58.46305667</v>
      </c>
      <c r="M498" s="32">
        <v>42936</v>
      </c>
      <c r="N498" s="32">
        <v>42978</v>
      </c>
      <c r="O498" s="2">
        <v>1</v>
      </c>
      <c r="P498" s="2">
        <v>100</v>
      </c>
      <c r="Q498" s="2" t="s">
        <v>3586</v>
      </c>
      <c r="R498" s="2"/>
      <c r="S498" s="2"/>
      <c r="T498" s="2"/>
      <c r="U498" s="2" t="s">
        <v>3382</v>
      </c>
      <c r="V498" s="9">
        <f t="shared" si="2"/>
        <v>42936</v>
      </c>
      <c r="W498" s="2"/>
      <c r="X498" s="2"/>
      <c r="Y498" s="2">
        <v>30696429886</v>
      </c>
      <c r="Z498" s="2"/>
      <c r="AA498" s="2"/>
      <c r="AB498" s="2"/>
      <c r="AC498" s="2"/>
      <c r="AD498" s="2"/>
      <c r="AE498" s="2" t="s">
        <v>3319</v>
      </c>
      <c r="AF498" s="2"/>
      <c r="AG498" s="2"/>
      <c r="AH498" s="2"/>
      <c r="AI498" s="2"/>
    </row>
    <row r="499" spans="1:35">
      <c r="A499" s="2" t="s">
        <v>3347</v>
      </c>
      <c r="B499" s="2" t="s">
        <v>3587</v>
      </c>
      <c r="C499" s="2" t="s">
        <v>37</v>
      </c>
      <c r="D499" s="2" t="s">
        <v>38</v>
      </c>
      <c r="E499" s="2" t="s">
        <v>39</v>
      </c>
      <c r="F499" s="2" t="s">
        <v>3588</v>
      </c>
      <c r="G499" s="15">
        <v>1629592</v>
      </c>
      <c r="H499" s="2">
        <v>9</v>
      </c>
      <c r="I499" s="2" t="s">
        <v>835</v>
      </c>
      <c r="J499" s="2" t="s">
        <v>3589</v>
      </c>
      <c r="K499" s="2">
        <v>-34.640487419999999</v>
      </c>
      <c r="L499" s="2">
        <v>-58.483546840000002</v>
      </c>
      <c r="M499" s="32">
        <v>42807</v>
      </c>
      <c r="N499" s="32">
        <v>43521</v>
      </c>
      <c r="O499" s="2">
        <v>23</v>
      </c>
      <c r="P499" s="2">
        <v>100</v>
      </c>
      <c r="Q499" s="2" t="s">
        <v>3590</v>
      </c>
      <c r="R499" s="2" t="s">
        <v>3591</v>
      </c>
      <c r="S499" s="2" t="s">
        <v>3592</v>
      </c>
      <c r="T499" s="2"/>
      <c r="U499" s="2" t="s">
        <v>3330</v>
      </c>
      <c r="V499" s="9">
        <f t="shared" si="2"/>
        <v>42807</v>
      </c>
      <c r="W499" s="2"/>
      <c r="X499" s="2"/>
      <c r="Y499" s="2">
        <v>30615108290</v>
      </c>
      <c r="Z499" s="2"/>
      <c r="AA499" s="2">
        <v>4</v>
      </c>
      <c r="AB499" s="2"/>
      <c r="AC499" s="2"/>
      <c r="AD499" s="2"/>
      <c r="AE499" s="2" t="s">
        <v>3353</v>
      </c>
      <c r="AF499" s="2"/>
      <c r="AG499" s="2"/>
      <c r="AH499" s="2"/>
      <c r="AI499" s="2"/>
    </row>
    <row r="500" spans="1:35">
      <c r="A500" s="2" t="s">
        <v>3399</v>
      </c>
      <c r="B500" s="2" t="s">
        <v>3593</v>
      </c>
      <c r="C500" s="2" t="s">
        <v>37</v>
      </c>
      <c r="D500" s="2" t="s">
        <v>38</v>
      </c>
      <c r="E500" s="2" t="s">
        <v>39</v>
      </c>
      <c r="F500" s="2" t="s">
        <v>3378</v>
      </c>
      <c r="G500" s="15">
        <v>95359</v>
      </c>
      <c r="H500" s="2">
        <v>10</v>
      </c>
      <c r="I500" s="2" t="s">
        <v>758</v>
      </c>
      <c r="J500" s="2" t="s">
        <v>3594</v>
      </c>
      <c r="K500" s="2">
        <v>-34.63813494</v>
      </c>
      <c r="L500" s="2">
        <v>-58.495205630000001</v>
      </c>
      <c r="M500" s="32">
        <v>42891</v>
      </c>
      <c r="N500" s="32">
        <v>42959</v>
      </c>
      <c r="O500" s="2">
        <v>2</v>
      </c>
      <c r="P500" s="2">
        <v>100</v>
      </c>
      <c r="Q500" s="2" t="s">
        <v>3595</v>
      </c>
      <c r="R500" s="2"/>
      <c r="S500" s="2"/>
      <c r="T500" s="2"/>
      <c r="U500" s="2" t="s">
        <v>3382</v>
      </c>
      <c r="V500" s="9">
        <f t="shared" si="2"/>
        <v>42891</v>
      </c>
      <c r="W500" s="2"/>
      <c r="X500" s="2"/>
      <c r="Y500" s="2">
        <v>30696429886</v>
      </c>
      <c r="Z500" s="2"/>
      <c r="AA500" s="2"/>
      <c r="AB500" s="2"/>
      <c r="AC500" s="2"/>
      <c r="AD500" s="2"/>
      <c r="AE500" s="2" t="s">
        <v>3408</v>
      </c>
      <c r="AF500" s="2"/>
      <c r="AG500" s="2"/>
      <c r="AH500" s="2"/>
      <c r="AI500" s="2"/>
    </row>
    <row r="501" spans="1:35">
      <c r="A501" s="2" t="s">
        <v>3340</v>
      </c>
      <c r="B501" s="2" t="s">
        <v>3596</v>
      </c>
      <c r="C501" s="2" t="s">
        <v>37</v>
      </c>
      <c r="D501" s="2" t="s">
        <v>38</v>
      </c>
      <c r="E501" s="2" t="s">
        <v>39</v>
      </c>
      <c r="F501" s="2" t="s">
        <v>3597</v>
      </c>
      <c r="G501" s="15">
        <v>2951151</v>
      </c>
      <c r="H501" s="2">
        <v>8</v>
      </c>
      <c r="I501" s="2" t="s">
        <v>172</v>
      </c>
      <c r="J501" s="2" t="s">
        <v>3598</v>
      </c>
      <c r="K501" s="2">
        <v>-34.668954079999999</v>
      </c>
      <c r="L501" s="2">
        <v>-58.454322789999999</v>
      </c>
      <c r="M501" s="32">
        <v>42857</v>
      </c>
      <c r="N501" s="32">
        <v>43378</v>
      </c>
      <c r="O501" s="2">
        <v>17</v>
      </c>
      <c r="P501" s="2">
        <v>100</v>
      </c>
      <c r="Q501" s="2" t="s">
        <v>3599</v>
      </c>
      <c r="R501" s="2" t="s">
        <v>3600</v>
      </c>
      <c r="S501" s="2" t="s">
        <v>3601</v>
      </c>
      <c r="T501" s="2"/>
      <c r="U501" s="2" t="s">
        <v>3602</v>
      </c>
      <c r="V501" s="9">
        <f t="shared" si="2"/>
        <v>42857</v>
      </c>
      <c r="W501" s="2"/>
      <c r="X501" s="2"/>
      <c r="Y501" s="2">
        <v>30711684391</v>
      </c>
      <c r="Z501" s="2"/>
      <c r="AA501" s="2"/>
      <c r="AB501" s="2"/>
      <c r="AC501" s="2"/>
      <c r="AD501" s="2"/>
      <c r="AE501" s="2" t="s">
        <v>3346</v>
      </c>
      <c r="AF501" s="2"/>
      <c r="AG501" s="2"/>
      <c r="AH501" s="2"/>
      <c r="AI501" s="2"/>
    </row>
    <row r="502" spans="1:35">
      <c r="A502" s="2" t="s">
        <v>3340</v>
      </c>
      <c r="B502" s="2" t="s">
        <v>3603</v>
      </c>
      <c r="C502" s="2" t="s">
        <v>37</v>
      </c>
      <c r="D502" s="2" t="s">
        <v>38</v>
      </c>
      <c r="E502" s="2" t="s">
        <v>39</v>
      </c>
      <c r="F502" s="2" t="s">
        <v>3604</v>
      </c>
      <c r="G502" s="15">
        <v>1484859</v>
      </c>
      <c r="H502" s="2">
        <v>8</v>
      </c>
      <c r="I502" s="2" t="s">
        <v>88</v>
      </c>
      <c r="J502" s="2" t="s">
        <v>3605</v>
      </c>
      <c r="K502" s="2">
        <v>-34.688297849999998</v>
      </c>
      <c r="L502" s="2">
        <v>-58.463126459999998</v>
      </c>
      <c r="M502" s="32">
        <v>42919</v>
      </c>
      <c r="N502" s="32">
        <v>42979</v>
      </c>
      <c r="O502" s="2">
        <v>2</v>
      </c>
      <c r="P502" s="2">
        <v>100</v>
      </c>
      <c r="Q502" s="2" t="s">
        <v>3606</v>
      </c>
      <c r="R502" s="2"/>
      <c r="S502" s="2"/>
      <c r="T502" s="2"/>
      <c r="U502" s="2" t="s">
        <v>2844</v>
      </c>
      <c r="V502" s="9">
        <f t="shared" si="2"/>
        <v>42919</v>
      </c>
      <c r="W502" s="2"/>
      <c r="X502" s="2"/>
      <c r="Y502" s="2">
        <v>20044899532</v>
      </c>
      <c r="Z502" s="2"/>
      <c r="AA502" s="2"/>
      <c r="AB502" s="2"/>
      <c r="AC502" s="2"/>
      <c r="AD502" s="2"/>
      <c r="AE502" s="2" t="s">
        <v>3346</v>
      </c>
      <c r="AF502" s="2"/>
      <c r="AG502" s="2"/>
      <c r="AH502" s="2"/>
      <c r="AI502" s="2"/>
    </row>
    <row r="503" spans="1:35">
      <c r="A503" s="2" t="s">
        <v>3313</v>
      </c>
      <c r="B503" s="2" t="s">
        <v>3607</v>
      </c>
      <c r="C503" s="2" t="s">
        <v>37</v>
      </c>
      <c r="D503" s="2" t="s">
        <v>38</v>
      </c>
      <c r="E503" s="2" t="s">
        <v>39</v>
      </c>
      <c r="F503" s="2" t="s">
        <v>3334</v>
      </c>
      <c r="G503" s="15">
        <v>446922</v>
      </c>
      <c r="H503" s="2">
        <v>11</v>
      </c>
      <c r="I503" s="2" t="s">
        <v>486</v>
      </c>
      <c r="J503" s="2" t="s">
        <v>3608</v>
      </c>
      <c r="K503" s="2">
        <v>-34.590942699999999</v>
      </c>
      <c r="L503" s="2">
        <v>-58.507590950000001</v>
      </c>
      <c r="M503" s="32">
        <v>42940</v>
      </c>
      <c r="N503" s="32">
        <v>43066</v>
      </c>
      <c r="O503" s="2">
        <v>4</v>
      </c>
      <c r="P503" s="2">
        <v>100</v>
      </c>
      <c r="Q503" s="2" t="s">
        <v>3609</v>
      </c>
      <c r="R503" s="2" t="s">
        <v>3610</v>
      </c>
      <c r="S503" s="2" t="s">
        <v>3611</v>
      </c>
      <c r="T503" s="2" t="s">
        <v>3612</v>
      </c>
      <c r="U503" s="2" t="s">
        <v>3500</v>
      </c>
      <c r="V503" s="9">
        <f t="shared" si="2"/>
        <v>42940</v>
      </c>
      <c r="W503" s="2"/>
      <c r="X503" s="2"/>
      <c r="Y503" s="2">
        <v>30566480618</v>
      </c>
      <c r="Z503" s="2"/>
      <c r="AA503" s="2">
        <v>2</v>
      </c>
      <c r="AB503" s="2"/>
      <c r="AC503" s="2"/>
      <c r="AD503" s="2"/>
      <c r="AE503" s="2" t="s">
        <v>3319</v>
      </c>
      <c r="AF503" s="2" t="s">
        <v>3613</v>
      </c>
      <c r="AG503" s="2"/>
      <c r="AH503" s="2"/>
      <c r="AI503" s="2"/>
    </row>
    <row r="504" spans="1:35">
      <c r="A504" s="2" t="s">
        <v>2900</v>
      </c>
      <c r="B504" s="2" t="s">
        <v>3614</v>
      </c>
      <c r="C504" s="2" t="s">
        <v>37</v>
      </c>
      <c r="D504" s="2" t="s">
        <v>38</v>
      </c>
      <c r="E504" s="2" t="s">
        <v>39</v>
      </c>
      <c r="F504" s="2" t="s">
        <v>3615</v>
      </c>
      <c r="G504" s="15">
        <v>2979477</v>
      </c>
      <c r="H504" s="2">
        <v>1</v>
      </c>
      <c r="I504" s="2" t="s">
        <v>67</v>
      </c>
      <c r="J504" s="2" t="s">
        <v>3616</v>
      </c>
      <c r="K504" s="2">
        <v>-34.615206999999998</v>
      </c>
      <c r="L504" s="2">
        <v>-58.368265999999998</v>
      </c>
      <c r="M504" s="32">
        <v>42871</v>
      </c>
      <c r="N504" s="32">
        <v>43084</v>
      </c>
      <c r="O504" s="2">
        <v>7</v>
      </c>
      <c r="P504" s="2">
        <v>100</v>
      </c>
      <c r="Q504" s="2" t="s">
        <v>3617</v>
      </c>
      <c r="R504" s="2" t="s">
        <v>3618</v>
      </c>
      <c r="S504" s="2" t="s">
        <v>3619</v>
      </c>
      <c r="T504" s="2"/>
      <c r="U504" s="2" t="s">
        <v>3500</v>
      </c>
      <c r="V504" s="9">
        <f t="shared" si="2"/>
        <v>42871</v>
      </c>
      <c r="W504" s="2"/>
      <c r="X504" s="2"/>
      <c r="Y504" s="2">
        <v>30566480618</v>
      </c>
      <c r="Z504" s="2"/>
      <c r="AA504" s="2">
        <v>5</v>
      </c>
      <c r="AB504" s="2"/>
      <c r="AC504" s="2"/>
      <c r="AD504" s="2"/>
      <c r="AE504" s="2" t="s">
        <v>2904</v>
      </c>
      <c r="AF504" s="2" t="s">
        <v>3613</v>
      </c>
      <c r="AG504" s="2"/>
      <c r="AH504" s="2"/>
      <c r="AI504" s="2"/>
    </row>
    <row r="505" spans="1:35">
      <c r="A505" s="2" t="s">
        <v>3438</v>
      </c>
      <c r="B505" s="2" t="s">
        <v>3620</v>
      </c>
      <c r="C505" s="2" t="s">
        <v>37</v>
      </c>
      <c r="D505" s="2" t="s">
        <v>38</v>
      </c>
      <c r="E505" s="2" t="s">
        <v>39</v>
      </c>
      <c r="F505" s="2" t="s">
        <v>3615</v>
      </c>
      <c r="G505" s="15">
        <v>30144882</v>
      </c>
      <c r="H505" s="2">
        <v>7</v>
      </c>
      <c r="I505" s="2" t="s">
        <v>684</v>
      </c>
      <c r="J505" s="2" t="s">
        <v>3621</v>
      </c>
      <c r="K505" s="2">
        <v>-34.632395449999997</v>
      </c>
      <c r="L505" s="2">
        <v>-58.469615159999996</v>
      </c>
      <c r="M505" s="32">
        <v>42824</v>
      </c>
      <c r="N505" s="32">
        <v>43032</v>
      </c>
      <c r="O505" s="2">
        <v>7</v>
      </c>
      <c r="P505" s="2">
        <v>100</v>
      </c>
      <c r="Q505" s="2" t="s">
        <v>3622</v>
      </c>
      <c r="R505" s="2" t="s">
        <v>3623</v>
      </c>
      <c r="S505" s="2" t="s">
        <v>3624</v>
      </c>
      <c r="T505" s="2" t="s">
        <v>3625</v>
      </c>
      <c r="U505" s="2" t="s">
        <v>3107</v>
      </c>
      <c r="V505" s="9">
        <f t="shared" si="2"/>
        <v>42824</v>
      </c>
      <c r="W505" s="2"/>
      <c r="X505" s="2"/>
      <c r="Y505" s="2">
        <v>30678613033</v>
      </c>
      <c r="Z505" s="2"/>
      <c r="AA505" s="2">
        <v>5</v>
      </c>
      <c r="AB505" s="2"/>
      <c r="AC505" s="2"/>
      <c r="AD505" s="2"/>
      <c r="AE505" s="2" t="s">
        <v>3444</v>
      </c>
      <c r="AF505" s="2"/>
      <c r="AG505" s="2"/>
      <c r="AH505" s="2"/>
      <c r="AI505" s="2"/>
    </row>
    <row r="506" spans="1:35">
      <c r="A506" s="2" t="s">
        <v>3399</v>
      </c>
      <c r="B506" s="2" t="s">
        <v>3626</v>
      </c>
      <c r="C506" s="2" t="s">
        <v>37</v>
      </c>
      <c r="D506" s="2" t="s">
        <v>38</v>
      </c>
      <c r="E506" s="2" t="s">
        <v>39</v>
      </c>
      <c r="F506" s="2" t="s">
        <v>3627</v>
      </c>
      <c r="G506" s="15">
        <v>1582695</v>
      </c>
      <c r="H506" s="2">
        <v>10</v>
      </c>
      <c r="I506" s="2" t="s">
        <v>758</v>
      </c>
      <c r="J506" s="2" t="s">
        <v>3628</v>
      </c>
      <c r="K506" s="2">
        <v>-34.630591289999998</v>
      </c>
      <c r="L506" s="2">
        <v>-58.508889629999999</v>
      </c>
      <c r="M506" s="32">
        <v>42828</v>
      </c>
      <c r="N506" s="32">
        <v>43032</v>
      </c>
      <c r="O506" s="2">
        <v>6</v>
      </c>
      <c r="P506" s="2">
        <v>100</v>
      </c>
      <c r="Q506" s="2" t="s">
        <v>3629</v>
      </c>
      <c r="R506" s="2" t="s">
        <v>3630</v>
      </c>
      <c r="S506" s="2" t="s">
        <v>3631</v>
      </c>
      <c r="T506" s="2"/>
      <c r="U506" s="2" t="s">
        <v>3107</v>
      </c>
      <c r="V506" s="9">
        <f t="shared" si="2"/>
        <v>42828</v>
      </c>
      <c r="W506" s="2"/>
      <c r="X506" s="2"/>
      <c r="Y506" s="2">
        <v>30678613033</v>
      </c>
      <c r="Z506" s="2"/>
      <c r="AA506" s="2">
        <v>5</v>
      </c>
      <c r="AB506" s="2"/>
      <c r="AC506" s="2"/>
      <c r="AD506" s="2"/>
      <c r="AE506" s="2" t="s">
        <v>3408</v>
      </c>
      <c r="AF506" s="2"/>
      <c r="AG506" s="2"/>
      <c r="AH506" s="2"/>
      <c r="AI506" s="2"/>
    </row>
    <row r="507" spans="1:35">
      <c r="A507" s="2" t="s">
        <v>3347</v>
      </c>
      <c r="B507" s="2" t="s">
        <v>3632</v>
      </c>
      <c r="C507" s="2" t="s">
        <v>37</v>
      </c>
      <c r="D507" s="2" t="s">
        <v>38</v>
      </c>
      <c r="E507" s="2" t="s">
        <v>39</v>
      </c>
      <c r="F507" s="2" t="s">
        <v>3615</v>
      </c>
      <c r="G507" s="15">
        <v>2198571</v>
      </c>
      <c r="H507" s="2">
        <v>9</v>
      </c>
      <c r="I507" s="2" t="s">
        <v>867</v>
      </c>
      <c r="J507" s="2" t="s">
        <v>3633</v>
      </c>
      <c r="K507" s="2">
        <v>-34.66248607</v>
      </c>
      <c r="L507" s="2">
        <v>-58.502976220000001</v>
      </c>
      <c r="M507" s="32">
        <v>42800</v>
      </c>
      <c r="N507" s="32">
        <v>43032</v>
      </c>
      <c r="O507" s="2">
        <v>7</v>
      </c>
      <c r="P507" s="2">
        <v>100</v>
      </c>
      <c r="Q507" s="2" t="s">
        <v>3634</v>
      </c>
      <c r="R507" s="2" t="s">
        <v>3635</v>
      </c>
      <c r="S507" s="2" t="s">
        <v>3636</v>
      </c>
      <c r="T507" s="2"/>
      <c r="U507" s="2" t="s">
        <v>3107</v>
      </c>
      <c r="V507" s="9">
        <f t="shared" si="2"/>
        <v>42800</v>
      </c>
      <c r="W507" s="2"/>
      <c r="X507" s="2"/>
      <c r="Y507" s="2">
        <v>30678613033</v>
      </c>
      <c r="Z507" s="2"/>
      <c r="AA507" s="2">
        <v>5</v>
      </c>
      <c r="AB507" s="2"/>
      <c r="AC507" s="2"/>
      <c r="AD507" s="2"/>
      <c r="AE507" s="2" t="s">
        <v>3353</v>
      </c>
      <c r="AF507" s="2" t="s">
        <v>3637</v>
      </c>
      <c r="AG507" s="2"/>
      <c r="AH507" s="2"/>
      <c r="AI507" s="2"/>
    </row>
    <row r="508" spans="1:35">
      <c r="A508" s="2" t="s">
        <v>3515</v>
      </c>
      <c r="B508" s="2" t="s">
        <v>3638</v>
      </c>
      <c r="C508" s="2" t="s">
        <v>37</v>
      </c>
      <c r="D508" s="2" t="s">
        <v>38</v>
      </c>
      <c r="E508" s="2" t="s">
        <v>39</v>
      </c>
      <c r="F508" s="2" t="s">
        <v>3639</v>
      </c>
      <c r="G508" s="15">
        <v>2583611</v>
      </c>
      <c r="H508" s="2">
        <v>3</v>
      </c>
      <c r="I508" s="2" t="s">
        <v>536</v>
      </c>
      <c r="J508" s="2" t="s">
        <v>3640</v>
      </c>
      <c r="K508" s="2">
        <v>-34.600324720000003</v>
      </c>
      <c r="L508" s="2">
        <v>-58.411615859999998</v>
      </c>
      <c r="M508" s="32">
        <v>42807</v>
      </c>
      <c r="N508" s="32">
        <v>42962</v>
      </c>
      <c r="O508" s="2">
        <v>5</v>
      </c>
      <c r="P508" s="2">
        <v>100</v>
      </c>
      <c r="Q508" s="2" t="s">
        <v>3641</v>
      </c>
      <c r="R508" s="2" t="s">
        <v>3642</v>
      </c>
      <c r="S508" s="2" t="s">
        <v>3643</v>
      </c>
      <c r="T508" s="2"/>
      <c r="U508" s="2" t="s">
        <v>3562</v>
      </c>
      <c r="V508" s="9">
        <f t="shared" si="2"/>
        <v>42807</v>
      </c>
      <c r="W508" s="2"/>
      <c r="X508" s="2"/>
      <c r="Y508" s="2">
        <v>33709466939</v>
      </c>
      <c r="Z508" s="2"/>
      <c r="AA508" s="2"/>
      <c r="AB508" s="2"/>
      <c r="AC508" s="2"/>
      <c r="AD508" s="2"/>
      <c r="AE508" s="2" t="s">
        <v>3523</v>
      </c>
      <c r="AF508" s="2"/>
      <c r="AG508" s="2"/>
      <c r="AH508" s="2"/>
      <c r="AI508" s="2"/>
    </row>
    <row r="509" spans="1:35">
      <c r="A509" s="2" t="s">
        <v>3313</v>
      </c>
      <c r="B509" s="2" t="s">
        <v>3644</v>
      </c>
      <c r="C509" s="2" t="s">
        <v>37</v>
      </c>
      <c r="D509" s="2" t="s">
        <v>38</v>
      </c>
      <c r="E509" s="2" t="s">
        <v>39</v>
      </c>
      <c r="F509" s="2" t="s">
        <v>3645</v>
      </c>
      <c r="G509" s="15">
        <v>5600000</v>
      </c>
      <c r="H509" s="2">
        <v>11</v>
      </c>
      <c r="I509" s="2" t="s">
        <v>3646</v>
      </c>
      <c r="J509" s="2" t="s">
        <v>3647</v>
      </c>
      <c r="K509" s="2">
        <v>-34.610942659999999</v>
      </c>
      <c r="L509" s="2">
        <v>-58.488196619999997</v>
      </c>
      <c r="M509" s="32">
        <v>42649</v>
      </c>
      <c r="N509" s="32">
        <v>42884</v>
      </c>
      <c r="O509" s="2">
        <v>7</v>
      </c>
      <c r="P509" s="2">
        <v>100</v>
      </c>
      <c r="Q509" s="2" t="s">
        <v>3648</v>
      </c>
      <c r="R509" s="2" t="s">
        <v>3649</v>
      </c>
      <c r="S509" s="2"/>
      <c r="T509" s="2"/>
      <c r="U509" s="2" t="s">
        <v>1179</v>
      </c>
      <c r="V509" s="9">
        <f t="shared" si="2"/>
        <v>42649</v>
      </c>
      <c r="W509" s="2"/>
      <c r="X509" s="2"/>
      <c r="Y509" s="2">
        <v>30707041990</v>
      </c>
      <c r="Z509" s="2"/>
      <c r="AA509" s="2"/>
      <c r="AB509" s="2"/>
      <c r="AC509" s="2"/>
      <c r="AD509" s="2"/>
      <c r="AE509" s="2" t="s">
        <v>3319</v>
      </c>
      <c r="AF509" s="2" t="s">
        <v>3650</v>
      </c>
      <c r="AG509" s="2"/>
      <c r="AH509" s="2"/>
      <c r="AI509" s="2"/>
    </row>
    <row r="510" spans="1:35">
      <c r="A510" s="2" t="s">
        <v>3332</v>
      </c>
      <c r="B510" s="2" t="s">
        <v>3651</v>
      </c>
      <c r="C510" s="2" t="s">
        <v>37</v>
      </c>
      <c r="D510" s="2" t="s">
        <v>38</v>
      </c>
      <c r="E510" s="2" t="s">
        <v>39</v>
      </c>
      <c r="F510" s="2" t="s">
        <v>3652</v>
      </c>
      <c r="G510" s="15">
        <v>574615</v>
      </c>
      <c r="H510" s="2">
        <v>4</v>
      </c>
      <c r="I510" s="2" t="s">
        <v>349</v>
      </c>
      <c r="J510" s="2" t="s">
        <v>3653</v>
      </c>
      <c r="K510" s="2">
        <v>-34.632603000000003</v>
      </c>
      <c r="L510" s="2">
        <v>-58.362383999999999</v>
      </c>
      <c r="M510" s="32">
        <v>42954</v>
      </c>
      <c r="N510" s="32">
        <v>42999</v>
      </c>
      <c r="O510" s="2">
        <v>1</v>
      </c>
      <c r="P510" s="2">
        <v>100</v>
      </c>
      <c r="Q510" s="2" t="s">
        <v>3654</v>
      </c>
      <c r="R510" s="2" t="s">
        <v>3655</v>
      </c>
      <c r="S510" s="2"/>
      <c r="T510" s="2"/>
      <c r="U510" s="2" t="s">
        <v>3118</v>
      </c>
      <c r="V510" s="9">
        <f t="shared" si="2"/>
        <v>42954</v>
      </c>
      <c r="W510" s="2"/>
      <c r="X510" s="2"/>
      <c r="Y510" s="2">
        <v>30640087257</v>
      </c>
      <c r="Z510" s="2"/>
      <c r="AA510" s="2"/>
      <c r="AB510" s="2"/>
      <c r="AC510" s="2"/>
      <c r="AD510" s="2"/>
      <c r="AE510" s="2" t="s">
        <v>3339</v>
      </c>
      <c r="AF510" s="2" t="s">
        <v>3656</v>
      </c>
      <c r="AG510" s="2"/>
      <c r="AH510" s="2"/>
      <c r="AI510" s="2"/>
    </row>
    <row r="511" spans="1:35">
      <c r="A511" s="2" t="s">
        <v>3505</v>
      </c>
      <c r="B511" s="2" t="s">
        <v>3657</v>
      </c>
      <c r="C511" s="2" t="s">
        <v>37</v>
      </c>
      <c r="D511" s="2" t="s">
        <v>38</v>
      </c>
      <c r="E511" s="2" t="s">
        <v>39</v>
      </c>
      <c r="F511" s="2" t="s">
        <v>3658</v>
      </c>
      <c r="G511" s="15">
        <v>3292976</v>
      </c>
      <c r="H511" s="2">
        <v>6</v>
      </c>
      <c r="I511" s="2" t="s">
        <v>928</v>
      </c>
      <c r="J511" s="2" t="s">
        <v>3659</v>
      </c>
      <c r="K511" s="2">
        <v>-34.612839909999998</v>
      </c>
      <c r="L511" s="2">
        <v>-58.436311590000003</v>
      </c>
      <c r="M511" s="32">
        <v>42896</v>
      </c>
      <c r="N511" s="32">
        <v>43008</v>
      </c>
      <c r="O511" s="2">
        <v>3</v>
      </c>
      <c r="P511" s="2">
        <v>100</v>
      </c>
      <c r="Q511" s="2" t="s">
        <v>3660</v>
      </c>
      <c r="R511" s="2" t="s">
        <v>3661</v>
      </c>
      <c r="S511" s="2" t="s">
        <v>3662</v>
      </c>
      <c r="T511" s="2"/>
      <c r="U511" s="2" t="s">
        <v>3467</v>
      </c>
      <c r="V511" s="9">
        <f t="shared" si="2"/>
        <v>42896</v>
      </c>
      <c r="W511" s="2"/>
      <c r="X511" s="2"/>
      <c r="Y511" s="2">
        <v>30708568240</v>
      </c>
      <c r="Z511" s="2"/>
      <c r="AA511" s="2">
        <v>5</v>
      </c>
      <c r="AB511" s="2"/>
      <c r="AC511" s="2"/>
      <c r="AD511" s="2"/>
      <c r="AE511" s="2" t="s">
        <v>3513</v>
      </c>
      <c r="AF511" s="2"/>
      <c r="AG511" s="2"/>
      <c r="AH511" s="2"/>
      <c r="AI511" s="2"/>
    </row>
    <row r="512" spans="1:35">
      <c r="A512" s="2" t="s">
        <v>3347</v>
      </c>
      <c r="B512" s="2" t="s">
        <v>3663</v>
      </c>
      <c r="C512" s="2" t="s">
        <v>37</v>
      </c>
      <c r="D512" s="2" t="s">
        <v>38</v>
      </c>
      <c r="E512" s="2" t="s">
        <v>39</v>
      </c>
      <c r="F512" s="2" t="s">
        <v>3664</v>
      </c>
      <c r="G512" s="15">
        <v>2626095</v>
      </c>
      <c r="H512" s="2">
        <v>9</v>
      </c>
      <c r="I512" s="2" t="s">
        <v>301</v>
      </c>
      <c r="J512" s="2" t="s">
        <v>3665</v>
      </c>
      <c r="K512" s="2">
        <v>-34.636348329999997</v>
      </c>
      <c r="L512" s="2">
        <v>-58.52287089</v>
      </c>
      <c r="M512" s="32">
        <v>42807</v>
      </c>
      <c r="N512" s="32">
        <v>42845</v>
      </c>
      <c r="O512" s="2">
        <v>1</v>
      </c>
      <c r="P512" s="2">
        <v>100</v>
      </c>
      <c r="Q512" s="2" t="s">
        <v>3666</v>
      </c>
      <c r="R512" s="2" t="s">
        <v>3667</v>
      </c>
      <c r="S512" s="2"/>
      <c r="T512" s="2"/>
      <c r="U512" s="2" t="s">
        <v>3259</v>
      </c>
      <c r="V512" s="9">
        <f t="shared" si="2"/>
        <v>42807</v>
      </c>
      <c r="W512" s="2"/>
      <c r="X512" s="2"/>
      <c r="Y512" s="2">
        <v>30700041197</v>
      </c>
      <c r="Z512" s="2"/>
      <c r="AA512" s="2"/>
      <c r="AB512" s="2"/>
      <c r="AC512" s="2"/>
      <c r="AD512" s="2"/>
      <c r="AE512" s="2" t="s">
        <v>3353</v>
      </c>
      <c r="AF512" s="2"/>
      <c r="AG512" s="2"/>
      <c r="AH512" s="2"/>
      <c r="AI512" s="2"/>
    </row>
    <row r="513" spans="1:35">
      <c r="A513" s="2" t="s">
        <v>3505</v>
      </c>
      <c r="B513" s="2" t="s">
        <v>3668</v>
      </c>
      <c r="C513" s="2" t="s">
        <v>37</v>
      </c>
      <c r="D513" s="2" t="s">
        <v>38</v>
      </c>
      <c r="E513" s="2" t="s">
        <v>39</v>
      </c>
      <c r="F513" s="2" t="s">
        <v>3546</v>
      </c>
      <c r="G513" s="15">
        <v>2044025</v>
      </c>
      <c r="H513" s="2">
        <v>6</v>
      </c>
      <c r="I513" s="2" t="s">
        <v>928</v>
      </c>
      <c r="J513" s="2" t="s">
        <v>3669</v>
      </c>
      <c r="K513" s="2">
        <v>-34.615641340000003</v>
      </c>
      <c r="L513" s="2">
        <v>-58.433398580000002</v>
      </c>
      <c r="M513" s="32">
        <v>42807</v>
      </c>
      <c r="N513" s="32">
        <v>42932</v>
      </c>
      <c r="O513" s="2">
        <v>4</v>
      </c>
      <c r="P513" s="2">
        <v>100</v>
      </c>
      <c r="Q513" s="2" t="s">
        <v>3670</v>
      </c>
      <c r="R513" s="2"/>
      <c r="S513" s="2"/>
      <c r="T513" s="2"/>
      <c r="U513" s="2" t="s">
        <v>3459</v>
      </c>
      <c r="V513" s="9">
        <f t="shared" si="2"/>
        <v>42807</v>
      </c>
      <c r="W513" s="2"/>
      <c r="X513" s="2"/>
      <c r="Y513" s="2">
        <v>30714765430</v>
      </c>
      <c r="Z513" s="2"/>
      <c r="AA513" s="2">
        <v>5</v>
      </c>
      <c r="AB513" s="2"/>
      <c r="AC513" s="2"/>
      <c r="AD513" s="2"/>
      <c r="AE513" s="2" t="s">
        <v>3513</v>
      </c>
      <c r="AF513" s="2"/>
      <c r="AG513" s="2"/>
      <c r="AH513" s="2"/>
      <c r="AI513" s="2"/>
    </row>
    <row r="514" spans="1:35">
      <c r="A514" s="2" t="s">
        <v>3399</v>
      </c>
      <c r="B514" s="2" t="s">
        <v>3671</v>
      </c>
      <c r="C514" s="2" t="s">
        <v>37</v>
      </c>
      <c r="D514" s="2" t="s">
        <v>38</v>
      </c>
      <c r="E514" s="2" t="s">
        <v>39</v>
      </c>
      <c r="F514" s="2" t="s">
        <v>3546</v>
      </c>
      <c r="G514" s="15">
        <v>2992583</v>
      </c>
      <c r="H514" s="2">
        <v>10</v>
      </c>
      <c r="I514" s="2" t="s">
        <v>3247</v>
      </c>
      <c r="J514" s="2" t="s">
        <v>3672</v>
      </c>
      <c r="K514" s="2">
        <v>-34.630970769999998</v>
      </c>
      <c r="L514" s="2">
        <v>-58.500634570000003</v>
      </c>
      <c r="M514" s="32">
        <v>42870</v>
      </c>
      <c r="N514" s="32">
        <v>43020</v>
      </c>
      <c r="O514" s="2">
        <v>5</v>
      </c>
      <c r="P514" s="2">
        <v>100</v>
      </c>
      <c r="Q514" s="2" t="s">
        <v>3673</v>
      </c>
      <c r="R514" s="2" t="s">
        <v>3674</v>
      </c>
      <c r="S514" s="2" t="s">
        <v>3675</v>
      </c>
      <c r="T514" s="2"/>
      <c r="U514" s="2" t="s">
        <v>3676</v>
      </c>
      <c r="V514" s="9">
        <f t="shared" si="2"/>
        <v>42870</v>
      </c>
      <c r="W514" s="2"/>
      <c r="X514" s="2"/>
      <c r="Y514" s="2">
        <v>30708896019</v>
      </c>
      <c r="Z514" s="2"/>
      <c r="AA514" s="2">
        <v>5</v>
      </c>
      <c r="AB514" s="2"/>
      <c r="AC514" s="2"/>
      <c r="AD514" s="2"/>
      <c r="AE514" s="2" t="s">
        <v>3408</v>
      </c>
      <c r="AF514" s="2"/>
      <c r="AG514" s="2"/>
      <c r="AH514" s="2"/>
      <c r="AI514" s="2"/>
    </row>
    <row r="515" spans="1:35">
      <c r="A515" s="2" t="s">
        <v>3677</v>
      </c>
      <c r="B515" s="2" t="s">
        <v>3678</v>
      </c>
      <c r="C515" s="2" t="s">
        <v>37</v>
      </c>
      <c r="D515" s="2" t="s">
        <v>183</v>
      </c>
      <c r="E515" s="2" t="s">
        <v>3022</v>
      </c>
      <c r="F515" s="2" t="s">
        <v>3679</v>
      </c>
      <c r="G515" s="15">
        <v>5971260</v>
      </c>
      <c r="H515" s="2">
        <v>8</v>
      </c>
      <c r="I515" s="2" t="s">
        <v>172</v>
      </c>
      <c r="J515" s="2" t="s">
        <v>3680</v>
      </c>
      <c r="K515" s="2">
        <v>-34.650959640000004</v>
      </c>
      <c r="L515" s="2">
        <v>-58.444632519999999</v>
      </c>
      <c r="M515" s="32">
        <v>42815</v>
      </c>
      <c r="N515" s="32">
        <v>43216</v>
      </c>
      <c r="O515" s="2">
        <v>13</v>
      </c>
      <c r="P515" s="2">
        <v>100</v>
      </c>
      <c r="Q515" s="2" t="s">
        <v>3681</v>
      </c>
      <c r="R515" s="2" t="s">
        <v>3682</v>
      </c>
      <c r="S515" s="2"/>
      <c r="T515" s="2"/>
      <c r="U515" s="2" t="s">
        <v>3683</v>
      </c>
      <c r="V515" s="2">
        <v>2016</v>
      </c>
      <c r="W515" s="2"/>
      <c r="X515" s="2"/>
      <c r="Y515" s="2">
        <v>30710137621</v>
      </c>
      <c r="Z515" s="2">
        <v>7340</v>
      </c>
      <c r="AA515" s="2">
        <v>18</v>
      </c>
      <c r="AB515" s="2" t="s">
        <v>48</v>
      </c>
      <c r="AC515" s="2"/>
      <c r="AD515" s="2"/>
      <c r="AE515" s="2" t="s">
        <v>3684</v>
      </c>
      <c r="AF515" s="2" t="s">
        <v>3030</v>
      </c>
      <c r="AG515" s="2"/>
      <c r="AH515" s="2"/>
      <c r="AI515" s="2"/>
    </row>
    <row r="516" spans="1:35">
      <c r="A516" s="2" t="s">
        <v>3685</v>
      </c>
      <c r="B516" s="2" t="s">
        <v>3686</v>
      </c>
      <c r="C516" s="2" t="s">
        <v>37</v>
      </c>
      <c r="D516" s="2" t="s">
        <v>54</v>
      </c>
      <c r="E516" s="2" t="s">
        <v>3022</v>
      </c>
      <c r="F516" s="2" t="s">
        <v>3687</v>
      </c>
      <c r="G516" s="15">
        <v>10126518</v>
      </c>
      <c r="H516" s="2">
        <v>1</v>
      </c>
      <c r="I516" s="2" t="s">
        <v>2879</v>
      </c>
      <c r="J516" s="2" t="s">
        <v>3688</v>
      </c>
      <c r="K516" s="2">
        <v>-34.584059080000003</v>
      </c>
      <c r="L516" s="2">
        <v>-58.373663780000001</v>
      </c>
      <c r="M516" s="32">
        <v>42752</v>
      </c>
      <c r="N516" s="32">
        <v>42993</v>
      </c>
      <c r="O516" s="2">
        <v>8</v>
      </c>
      <c r="P516" s="2">
        <v>100</v>
      </c>
      <c r="Q516" s="2" t="s">
        <v>3689</v>
      </c>
      <c r="R516" s="2" t="s">
        <v>3690</v>
      </c>
      <c r="S516" s="2"/>
      <c r="T516" s="2"/>
      <c r="U516" s="2" t="s">
        <v>2054</v>
      </c>
      <c r="V516" s="2">
        <v>2016</v>
      </c>
      <c r="W516" s="2"/>
      <c r="X516" s="2"/>
      <c r="Y516" s="2">
        <v>30713915005</v>
      </c>
      <c r="Z516" s="2">
        <v>43190</v>
      </c>
      <c r="AA516" s="2">
        <v>10</v>
      </c>
      <c r="AB516" s="2" t="s">
        <v>48</v>
      </c>
      <c r="AC516" s="2"/>
      <c r="AD516" s="2"/>
      <c r="AE516" s="2" t="s">
        <v>3691</v>
      </c>
      <c r="AF516" s="2"/>
      <c r="AG516" s="2"/>
      <c r="AH516" s="2"/>
      <c r="AI516" s="2"/>
    </row>
    <row r="517" spans="1:35">
      <c r="A517" s="2" t="s">
        <v>3685</v>
      </c>
      <c r="B517" s="2" t="s">
        <v>3692</v>
      </c>
      <c r="C517" s="2" t="s">
        <v>37</v>
      </c>
      <c r="D517" s="2" t="s">
        <v>54</v>
      </c>
      <c r="E517" s="2" t="s">
        <v>3022</v>
      </c>
      <c r="F517" s="2" t="s">
        <v>3693</v>
      </c>
      <c r="G517" s="15">
        <v>10796589</v>
      </c>
      <c r="H517" s="2">
        <v>1</v>
      </c>
      <c r="I517" s="2" t="s">
        <v>2879</v>
      </c>
      <c r="J517" s="2" t="s">
        <v>3694</v>
      </c>
      <c r="K517" s="2">
        <v>-34.583668750000001</v>
      </c>
      <c r="L517" s="2">
        <v>-58.374294839999997</v>
      </c>
      <c r="M517" s="32">
        <v>42918</v>
      </c>
      <c r="N517" s="32">
        <v>43014</v>
      </c>
      <c r="O517" s="2">
        <v>3</v>
      </c>
      <c r="P517" s="2">
        <v>100</v>
      </c>
      <c r="Q517" s="2" t="s">
        <v>3695</v>
      </c>
      <c r="R517" s="2" t="s">
        <v>3696</v>
      </c>
      <c r="S517" s="2"/>
      <c r="T517" s="2"/>
      <c r="U517" s="2" t="s">
        <v>2054</v>
      </c>
      <c r="V517" s="2">
        <v>2017</v>
      </c>
      <c r="W517" s="2"/>
      <c r="X517" s="2"/>
      <c r="Y517" s="2">
        <v>30710125054</v>
      </c>
      <c r="Z517" s="2">
        <v>43190</v>
      </c>
      <c r="AA517" s="2">
        <v>10</v>
      </c>
      <c r="AB517" s="2" t="s">
        <v>48</v>
      </c>
      <c r="AC517" s="2"/>
      <c r="AD517" s="2"/>
      <c r="AE517" s="2" t="s">
        <v>3691</v>
      </c>
      <c r="AF517" s="2"/>
      <c r="AG517" s="2"/>
      <c r="AH517" s="2"/>
      <c r="AI517" s="2"/>
    </row>
    <row r="518" spans="1:35">
      <c r="A518" s="2" t="s">
        <v>3685</v>
      </c>
      <c r="B518" s="2" t="s">
        <v>3697</v>
      </c>
      <c r="C518" s="2" t="s">
        <v>37</v>
      </c>
      <c r="D518" s="2" t="s">
        <v>54</v>
      </c>
      <c r="E518" s="2" t="s">
        <v>3022</v>
      </c>
      <c r="F518" s="2" t="s">
        <v>3698</v>
      </c>
      <c r="G518" s="15">
        <v>13976083</v>
      </c>
      <c r="H518" s="2">
        <v>1</v>
      </c>
      <c r="I518" s="2" t="s">
        <v>2879</v>
      </c>
      <c r="J518" s="2" t="s">
        <v>3699</v>
      </c>
      <c r="K518" s="2">
        <v>-34.5836355</v>
      </c>
      <c r="L518" s="2">
        <v>-58.374357420000003</v>
      </c>
      <c r="M518" s="32">
        <v>42688</v>
      </c>
      <c r="N518" s="32">
        <v>42997</v>
      </c>
      <c r="O518" s="2">
        <v>10</v>
      </c>
      <c r="P518" s="2">
        <v>100</v>
      </c>
      <c r="Q518" s="2" t="s">
        <v>3700</v>
      </c>
      <c r="R518" s="2" t="s">
        <v>3701</v>
      </c>
      <c r="S518" s="2"/>
      <c r="T518" s="2"/>
      <c r="U518" s="2" t="s">
        <v>2054</v>
      </c>
      <c r="V518" s="2">
        <v>2016</v>
      </c>
      <c r="W518" s="2"/>
      <c r="X518" s="2"/>
      <c r="Y518" s="2">
        <v>30712055355</v>
      </c>
      <c r="Z518" s="2">
        <v>43190</v>
      </c>
      <c r="AA518" s="2">
        <v>10</v>
      </c>
      <c r="AB518" s="2" t="s">
        <v>48</v>
      </c>
      <c r="AC518" s="2"/>
      <c r="AD518" s="2"/>
      <c r="AE518" s="2" t="s">
        <v>3691</v>
      </c>
      <c r="AF518" s="2"/>
      <c r="AG518" s="2"/>
      <c r="AH518" s="2"/>
      <c r="AI518" s="2"/>
    </row>
    <row r="519" spans="1:35">
      <c r="A519" s="2" t="s">
        <v>3685</v>
      </c>
      <c r="B519" s="2" t="s">
        <v>3702</v>
      </c>
      <c r="C519" s="2" t="s">
        <v>37</v>
      </c>
      <c r="D519" s="2" t="s">
        <v>54</v>
      </c>
      <c r="E519" s="2" t="s">
        <v>3022</v>
      </c>
      <c r="F519" s="2" t="s">
        <v>3703</v>
      </c>
      <c r="G519" s="15"/>
      <c r="H519" s="2">
        <v>1</v>
      </c>
      <c r="I519" s="2" t="s">
        <v>2879</v>
      </c>
      <c r="J519" s="2" t="s">
        <v>3704</v>
      </c>
      <c r="K519" s="2">
        <v>-34.583519129999999</v>
      </c>
      <c r="L519" s="2">
        <v>-58.374576449999999</v>
      </c>
      <c r="M519" s="32">
        <v>42380</v>
      </c>
      <c r="N519" s="32">
        <v>42998</v>
      </c>
      <c r="O519" s="2">
        <v>20</v>
      </c>
      <c r="P519" s="2">
        <v>100</v>
      </c>
      <c r="Q519" s="2" t="s">
        <v>3705</v>
      </c>
      <c r="R519" s="2" t="s">
        <v>3706</v>
      </c>
      <c r="S519" s="2"/>
      <c r="T519" s="2"/>
      <c r="U519" s="2" t="s">
        <v>3707</v>
      </c>
      <c r="V519" s="2">
        <v>2016</v>
      </c>
      <c r="W519" s="2"/>
      <c r="X519" s="2"/>
      <c r="Y519" s="2">
        <v>30707476970</v>
      </c>
      <c r="Z519" s="2">
        <v>43190</v>
      </c>
      <c r="AA519" s="2">
        <v>15</v>
      </c>
      <c r="AB519" s="2" t="s">
        <v>48</v>
      </c>
      <c r="AC519" s="2"/>
      <c r="AD519" s="2"/>
      <c r="AE519" s="2" t="s">
        <v>3691</v>
      </c>
      <c r="AF519" s="2"/>
      <c r="AG519" s="2"/>
      <c r="AH519" s="2"/>
      <c r="AI519" s="2"/>
    </row>
    <row r="520" spans="1:35">
      <c r="A520" s="2" t="s">
        <v>462</v>
      </c>
      <c r="B520" s="2" t="s">
        <v>3708</v>
      </c>
      <c r="C520" s="2" t="s">
        <v>37</v>
      </c>
      <c r="D520" s="2" t="s">
        <v>192</v>
      </c>
      <c r="E520" s="2" t="s">
        <v>1133</v>
      </c>
      <c r="F520" s="2" t="s">
        <v>3709</v>
      </c>
      <c r="G520" s="15">
        <v>739347</v>
      </c>
      <c r="H520" s="2">
        <v>15</v>
      </c>
      <c r="I520" s="2" t="s">
        <v>774</v>
      </c>
      <c r="J520" s="2" t="s">
        <v>3710</v>
      </c>
      <c r="K520" s="2">
        <v>-34.581637929999999</v>
      </c>
      <c r="L520" s="2">
        <v>-58.457071640000002</v>
      </c>
      <c r="M520" s="32">
        <v>42737</v>
      </c>
      <c r="N520" s="32">
        <v>42740</v>
      </c>
      <c r="O520" s="2">
        <v>0</v>
      </c>
      <c r="P520" s="2">
        <v>100</v>
      </c>
      <c r="Q520" s="2" t="s">
        <v>605</v>
      </c>
      <c r="R520" s="2"/>
      <c r="S520" s="2"/>
      <c r="T520" s="2"/>
      <c r="U520" s="2" t="s">
        <v>3711</v>
      </c>
      <c r="V520" s="2" t="s">
        <v>3712</v>
      </c>
      <c r="W520" s="2" t="s">
        <v>1169</v>
      </c>
      <c r="X520" s="2" t="s">
        <v>3713</v>
      </c>
      <c r="Y520" s="2">
        <v>30714577170</v>
      </c>
      <c r="Z520" s="2" t="s">
        <v>3714</v>
      </c>
      <c r="AA520" s="2"/>
      <c r="AB520" s="2"/>
      <c r="AC520" s="2"/>
      <c r="AD520" s="2"/>
      <c r="AE520" s="2" t="s">
        <v>470</v>
      </c>
      <c r="AF520" s="2"/>
      <c r="AG520" s="2"/>
      <c r="AH520" s="2"/>
      <c r="AI520" s="2"/>
    </row>
    <row r="521" spans="1:35">
      <c r="A521" s="2" t="s">
        <v>462</v>
      </c>
      <c r="B521" s="2" t="s">
        <v>3715</v>
      </c>
      <c r="C521" s="2" t="s">
        <v>37</v>
      </c>
      <c r="D521" s="2" t="s">
        <v>192</v>
      </c>
      <c r="E521" s="2" t="s">
        <v>1133</v>
      </c>
      <c r="F521" s="2" t="s">
        <v>3716</v>
      </c>
      <c r="G521" s="15">
        <v>547000</v>
      </c>
      <c r="H521" s="2">
        <v>5</v>
      </c>
      <c r="I521" s="2" t="s">
        <v>465</v>
      </c>
      <c r="J521" s="2" t="s">
        <v>3717</v>
      </c>
      <c r="K521" s="2">
        <v>-34.606017039999998</v>
      </c>
      <c r="L521" s="2">
        <v>-58.41388422</v>
      </c>
      <c r="M521" s="32">
        <v>42739</v>
      </c>
      <c r="N521" s="32">
        <v>43120</v>
      </c>
      <c r="O521" s="2">
        <v>12</v>
      </c>
      <c r="P521" s="2">
        <v>100</v>
      </c>
      <c r="Q521" s="2" t="s">
        <v>3718</v>
      </c>
      <c r="R521" s="2" t="s">
        <v>3719</v>
      </c>
      <c r="S521" s="2" t="s">
        <v>3720</v>
      </c>
      <c r="T521" s="2"/>
      <c r="U521" s="2" t="s">
        <v>3721</v>
      </c>
      <c r="V521" s="2"/>
      <c r="W521" s="2" t="s">
        <v>46</v>
      </c>
      <c r="X521" s="2" t="s">
        <v>3722</v>
      </c>
      <c r="Y521" s="2">
        <v>30711670587</v>
      </c>
      <c r="Z521" s="2" t="s">
        <v>3723</v>
      </c>
      <c r="AA521" s="2"/>
      <c r="AB521" s="2"/>
      <c r="AC521" s="2"/>
      <c r="AD521" s="2"/>
      <c r="AE521" s="2" t="s">
        <v>470</v>
      </c>
      <c r="AF521" s="2"/>
      <c r="AG521" s="2"/>
      <c r="AH521" s="2"/>
      <c r="AI521" s="2"/>
    </row>
    <row r="522" spans="1:35">
      <c r="A522" s="2" t="s">
        <v>462</v>
      </c>
      <c r="B522" s="2" t="s">
        <v>3724</v>
      </c>
      <c r="C522" s="2" t="s">
        <v>37</v>
      </c>
      <c r="D522" s="2" t="s">
        <v>192</v>
      </c>
      <c r="E522" s="2" t="s">
        <v>1133</v>
      </c>
      <c r="F522" s="2" t="s">
        <v>3725</v>
      </c>
      <c r="G522" s="15">
        <v>450000</v>
      </c>
      <c r="H522" s="2">
        <v>9</v>
      </c>
      <c r="I522" s="2" t="s">
        <v>835</v>
      </c>
      <c r="J522" s="2" t="s">
        <v>3726</v>
      </c>
      <c r="K522" s="2">
        <v>-34.640487419999999</v>
      </c>
      <c r="L522" s="2">
        <v>-58.483546840000002</v>
      </c>
      <c r="M522" s="32">
        <v>42743</v>
      </c>
      <c r="N522" s="32">
        <v>42745</v>
      </c>
      <c r="O522" s="2">
        <v>0</v>
      </c>
      <c r="P522" s="2">
        <v>100</v>
      </c>
      <c r="Q522" s="2" t="s">
        <v>3727</v>
      </c>
      <c r="R522" s="2" t="s">
        <v>3728</v>
      </c>
      <c r="S522" s="2"/>
      <c r="T522" s="2"/>
      <c r="U522" s="2" t="s">
        <v>3729</v>
      </c>
      <c r="V522" s="2"/>
      <c r="W522" s="2" t="s">
        <v>1169</v>
      </c>
      <c r="X522" s="2" t="s">
        <v>3730</v>
      </c>
      <c r="Y522" s="2">
        <v>30711557071</v>
      </c>
      <c r="Z522" s="2" t="s">
        <v>3714</v>
      </c>
      <c r="AA522" s="2"/>
      <c r="AB522" s="2"/>
      <c r="AC522" s="2"/>
      <c r="AD522" s="2"/>
      <c r="AE522" s="2" t="s">
        <v>470</v>
      </c>
      <c r="AF522" s="2"/>
      <c r="AG522" s="2"/>
      <c r="AH522" s="2"/>
      <c r="AI522" s="2"/>
    </row>
    <row r="523" spans="1:35">
      <c r="A523" s="2" t="s">
        <v>3037</v>
      </c>
      <c r="B523" s="2" t="s">
        <v>3731</v>
      </c>
      <c r="C523" s="2" t="s">
        <v>37</v>
      </c>
      <c r="D523" s="2" t="s">
        <v>54</v>
      </c>
      <c r="E523" s="2" t="s">
        <v>3022</v>
      </c>
      <c r="F523" s="2" t="s">
        <v>3732</v>
      </c>
      <c r="G523" s="15">
        <v>2592231</v>
      </c>
      <c r="H523" s="2">
        <v>4</v>
      </c>
      <c r="I523" s="2" t="s">
        <v>399</v>
      </c>
      <c r="J523" s="2" t="s">
        <v>3733</v>
      </c>
      <c r="K523" s="2">
        <v>-34.617623500000001</v>
      </c>
      <c r="L523" s="2">
        <v>-58.409400820000002</v>
      </c>
      <c r="M523" s="32">
        <v>42980</v>
      </c>
      <c r="N523" s="32">
        <v>43182</v>
      </c>
      <c r="O523" s="2">
        <v>6</v>
      </c>
      <c r="P523" s="2">
        <v>100</v>
      </c>
      <c r="Q523" s="2" t="s">
        <v>3734</v>
      </c>
      <c r="R523" s="2" t="s">
        <v>3735</v>
      </c>
      <c r="S523" s="2" t="s">
        <v>3736</v>
      </c>
      <c r="T523" s="2"/>
      <c r="U523" s="2" t="s">
        <v>2054</v>
      </c>
      <c r="V523" s="2">
        <v>2017</v>
      </c>
      <c r="W523" s="2"/>
      <c r="X523" s="2"/>
      <c r="Y523" s="2"/>
      <c r="Z523" s="2">
        <v>4249</v>
      </c>
      <c r="AA523" s="2">
        <v>38</v>
      </c>
      <c r="AB523" s="2"/>
      <c r="AC523" s="2"/>
      <c r="AD523" s="2"/>
      <c r="AE523" s="2" t="s">
        <v>3043</v>
      </c>
      <c r="AF523" s="2"/>
      <c r="AG523" s="2"/>
      <c r="AH523" s="2"/>
      <c r="AI523" s="2"/>
    </row>
    <row r="524" spans="1:35">
      <c r="A524" s="2" t="s">
        <v>3055</v>
      </c>
      <c r="B524" s="2" t="s">
        <v>3737</v>
      </c>
      <c r="C524" s="2" t="s">
        <v>37</v>
      </c>
      <c r="D524" s="2" t="s">
        <v>54</v>
      </c>
      <c r="E524" s="2" t="s">
        <v>3022</v>
      </c>
      <c r="F524" s="2" t="s">
        <v>3738</v>
      </c>
      <c r="G524" s="15">
        <v>26399069</v>
      </c>
      <c r="H524" s="2">
        <v>9</v>
      </c>
      <c r="I524" s="2" t="s">
        <v>835</v>
      </c>
      <c r="J524" s="2" t="s">
        <v>3739</v>
      </c>
      <c r="K524" s="2">
        <v>-34.655055660000002</v>
      </c>
      <c r="L524" s="2">
        <v>-58.470302949999997</v>
      </c>
      <c r="M524" s="32">
        <v>42817</v>
      </c>
      <c r="N524" s="32">
        <v>43132</v>
      </c>
      <c r="O524" s="2">
        <v>11</v>
      </c>
      <c r="P524" s="2">
        <v>100</v>
      </c>
      <c r="Q524" s="2" t="s">
        <v>3740</v>
      </c>
      <c r="R524" s="2" t="s">
        <v>3741</v>
      </c>
      <c r="S524" s="2"/>
      <c r="T524" s="2"/>
      <c r="U524" s="2" t="s">
        <v>3061</v>
      </c>
      <c r="V524" s="2">
        <v>2016</v>
      </c>
      <c r="W524" s="2"/>
      <c r="X524" s="2"/>
      <c r="Y524" s="2">
        <v>30712217444</v>
      </c>
      <c r="Z524" s="2">
        <v>33757</v>
      </c>
      <c r="AA524" s="2">
        <v>22</v>
      </c>
      <c r="AB524" s="2"/>
      <c r="AC524" s="2"/>
      <c r="AD524" s="2"/>
      <c r="AE524" s="2" t="s">
        <v>3062</v>
      </c>
      <c r="AF524" s="2" t="s">
        <v>3063</v>
      </c>
      <c r="AG524" s="2"/>
      <c r="AH524" s="2"/>
      <c r="AI524" s="2"/>
    </row>
    <row r="525" spans="1:35">
      <c r="A525" s="2" t="s">
        <v>3677</v>
      </c>
      <c r="B525" s="2" t="s">
        <v>3742</v>
      </c>
      <c r="C525" s="2" t="s">
        <v>37</v>
      </c>
      <c r="D525" s="2" t="s">
        <v>54</v>
      </c>
      <c r="E525" s="2" t="s">
        <v>3022</v>
      </c>
      <c r="F525" s="2" t="s">
        <v>3743</v>
      </c>
      <c r="G525" s="15">
        <v>2891513</v>
      </c>
      <c r="H525" s="2">
        <v>7</v>
      </c>
      <c r="I525" s="2" t="s">
        <v>684</v>
      </c>
      <c r="J525" s="2" t="s">
        <v>3744</v>
      </c>
      <c r="K525" s="2">
        <v>-34.648989999999998</v>
      </c>
      <c r="L525" s="2">
        <v>-58.440441999999997</v>
      </c>
      <c r="M525" s="32">
        <v>42430</v>
      </c>
      <c r="N525" s="32">
        <v>42946</v>
      </c>
      <c r="O525" s="2">
        <v>16</v>
      </c>
      <c r="P525" s="2">
        <v>100</v>
      </c>
      <c r="Q525" s="2" t="s">
        <v>3745</v>
      </c>
      <c r="R525" s="2" t="s">
        <v>3746</v>
      </c>
      <c r="S525" s="2" t="s">
        <v>3747</v>
      </c>
      <c r="T525" s="2" t="s">
        <v>3748</v>
      </c>
      <c r="U525" s="2" t="s">
        <v>2069</v>
      </c>
      <c r="V525" s="2">
        <v>2016</v>
      </c>
      <c r="W525" s="2"/>
      <c r="X525" s="2"/>
      <c r="Y525" s="2">
        <v>30710258445</v>
      </c>
      <c r="Z525" s="2">
        <v>10191</v>
      </c>
      <c r="AA525" s="2">
        <v>7</v>
      </c>
      <c r="AB525" s="2" t="s">
        <v>48</v>
      </c>
      <c r="AC525" s="2"/>
      <c r="AD525" s="2"/>
      <c r="AE525" s="2" t="s">
        <v>3684</v>
      </c>
      <c r="AF525" s="2" t="s">
        <v>3749</v>
      </c>
      <c r="AG525" s="2"/>
      <c r="AH525" s="2"/>
      <c r="AI525" s="2"/>
    </row>
    <row r="526" spans="1:35">
      <c r="A526" s="2" t="s">
        <v>3685</v>
      </c>
      <c r="B526" s="2" t="s">
        <v>3750</v>
      </c>
      <c r="C526" s="2" t="s">
        <v>37</v>
      </c>
      <c r="D526" s="2" t="s">
        <v>54</v>
      </c>
      <c r="E526" s="2" t="s">
        <v>3022</v>
      </c>
      <c r="F526" s="2" t="s">
        <v>3751</v>
      </c>
      <c r="G526" s="15">
        <v>23922047</v>
      </c>
      <c r="H526" s="2">
        <v>1</v>
      </c>
      <c r="I526" s="2" t="s">
        <v>2879</v>
      </c>
      <c r="J526" s="2" t="s">
        <v>3752</v>
      </c>
      <c r="K526" s="2">
        <v>-34.583718619999999</v>
      </c>
      <c r="L526" s="2">
        <v>-58.374200969999997</v>
      </c>
      <c r="M526" s="32">
        <v>42641</v>
      </c>
      <c r="N526" s="32">
        <v>42920</v>
      </c>
      <c r="O526" s="2">
        <v>10</v>
      </c>
      <c r="P526" s="2">
        <v>100</v>
      </c>
      <c r="Q526" s="2" t="s">
        <v>3753</v>
      </c>
      <c r="R526" s="2" t="s">
        <v>3754</v>
      </c>
      <c r="S526" s="2"/>
      <c r="T526" s="2"/>
      <c r="U526" s="2" t="s">
        <v>2054</v>
      </c>
      <c r="V526" s="2">
        <v>2016</v>
      </c>
      <c r="W526" s="2"/>
      <c r="X526" s="2"/>
      <c r="Y526" s="2">
        <v>30709888494</v>
      </c>
      <c r="Z526" s="2">
        <v>43190</v>
      </c>
      <c r="AA526" s="2">
        <v>10</v>
      </c>
      <c r="AB526" s="2" t="s">
        <v>48</v>
      </c>
      <c r="AC526" s="2"/>
      <c r="AD526" s="2"/>
      <c r="AE526" s="2" t="s">
        <v>3691</v>
      </c>
      <c r="AF526" s="2"/>
      <c r="AG526" s="2"/>
      <c r="AH526" s="2"/>
      <c r="AI526" s="2"/>
    </row>
    <row r="527" spans="1:35">
      <c r="A527" s="2" t="s">
        <v>3685</v>
      </c>
      <c r="B527" s="2" t="s">
        <v>3755</v>
      </c>
      <c r="C527" s="2" t="s">
        <v>37</v>
      </c>
      <c r="D527" s="2" t="s">
        <v>54</v>
      </c>
      <c r="E527" s="2" t="s">
        <v>3022</v>
      </c>
      <c r="F527" s="2" t="s">
        <v>3756</v>
      </c>
      <c r="G527" s="15">
        <v>5542639</v>
      </c>
      <c r="H527" s="2">
        <v>1</v>
      </c>
      <c r="I527" s="2" t="s">
        <v>2879</v>
      </c>
      <c r="J527" s="2" t="s">
        <v>3757</v>
      </c>
      <c r="K527" s="2">
        <v>-34.58402873</v>
      </c>
      <c r="L527" s="2">
        <v>-58.373720910000003</v>
      </c>
      <c r="M527" s="32">
        <v>42705</v>
      </c>
      <c r="N527" s="32">
        <v>42887</v>
      </c>
      <c r="O527" s="2">
        <v>6</v>
      </c>
      <c r="P527" s="2">
        <v>100</v>
      </c>
      <c r="Q527" s="2" t="s">
        <v>3758</v>
      </c>
      <c r="R527" s="2" t="s">
        <v>3759</v>
      </c>
      <c r="S527" s="2"/>
      <c r="T527" s="2"/>
      <c r="U527" s="2" t="s">
        <v>2054</v>
      </c>
      <c r="V527" s="2">
        <v>2016</v>
      </c>
      <c r="W527" s="2"/>
      <c r="X527" s="2"/>
      <c r="Y527" s="2">
        <v>30711328951</v>
      </c>
      <c r="Z527" s="2">
        <v>43190</v>
      </c>
      <c r="AA527" s="2">
        <v>10</v>
      </c>
      <c r="AB527" s="2" t="s">
        <v>48</v>
      </c>
      <c r="AC527" s="2"/>
      <c r="AD527" s="2"/>
      <c r="AE527" s="2" t="s">
        <v>3691</v>
      </c>
      <c r="AF527" s="2"/>
      <c r="AG527" s="2"/>
      <c r="AH527" s="2"/>
      <c r="AI527" s="2"/>
    </row>
    <row r="528" spans="1:35">
      <c r="A528" s="2" t="s">
        <v>1925</v>
      </c>
      <c r="B528" s="2" t="s">
        <v>3760</v>
      </c>
      <c r="C528" s="2" t="s">
        <v>37</v>
      </c>
      <c r="D528" s="2" t="s">
        <v>54</v>
      </c>
      <c r="E528" s="2" t="s">
        <v>2591</v>
      </c>
      <c r="F528" s="2" t="s">
        <v>3761</v>
      </c>
      <c r="G528" s="15">
        <v>53821745</v>
      </c>
      <c r="H528" s="2">
        <v>13</v>
      </c>
      <c r="I528" s="2" t="s">
        <v>359</v>
      </c>
      <c r="J528" s="2" t="s">
        <v>3762</v>
      </c>
      <c r="K528" s="2">
        <v>-34.558439679999999</v>
      </c>
      <c r="L528" s="2">
        <v>-58.450587380000002</v>
      </c>
      <c r="M528" s="32"/>
      <c r="N528" s="32">
        <v>42653</v>
      </c>
      <c r="O528" s="2"/>
      <c r="P528" s="2">
        <v>100</v>
      </c>
      <c r="Q528" s="2" t="s">
        <v>3763</v>
      </c>
      <c r="R528" s="2"/>
      <c r="S528" s="2"/>
      <c r="T528" s="2"/>
      <c r="U528" s="2" t="s">
        <v>1984</v>
      </c>
      <c r="V528" s="2"/>
      <c r="W528" s="2"/>
      <c r="X528" s="2"/>
      <c r="Y528" s="2">
        <v>30699339810</v>
      </c>
      <c r="Z528" s="2"/>
      <c r="AA528" s="2"/>
      <c r="AB528" s="2"/>
      <c r="AC528" s="2"/>
      <c r="AD528" s="2"/>
      <c r="AE528" s="2" t="s">
        <v>1933</v>
      </c>
      <c r="AF528" s="2"/>
      <c r="AG528" s="2"/>
      <c r="AH528" s="2"/>
      <c r="AI528" s="2"/>
    </row>
    <row r="529" spans="1:35">
      <c r="A529" s="2" t="s">
        <v>2642</v>
      </c>
      <c r="B529" s="2" t="s">
        <v>3764</v>
      </c>
      <c r="C529" s="2" t="s">
        <v>37</v>
      </c>
      <c r="D529" s="2" t="s">
        <v>54</v>
      </c>
      <c r="E529" s="2" t="s">
        <v>2591</v>
      </c>
      <c r="F529" s="2" t="s">
        <v>3765</v>
      </c>
      <c r="G529" s="15">
        <v>59248641</v>
      </c>
      <c r="H529" s="2">
        <v>1</v>
      </c>
      <c r="I529" s="2" t="s">
        <v>67</v>
      </c>
      <c r="J529" s="2" t="s">
        <v>3766</v>
      </c>
      <c r="K529" s="2">
        <v>-34.609277249999998</v>
      </c>
      <c r="L529" s="2">
        <v>-58.390380149999999</v>
      </c>
      <c r="M529" s="32">
        <v>42873</v>
      </c>
      <c r="N529" s="32">
        <v>42974</v>
      </c>
      <c r="O529" s="2">
        <v>3</v>
      </c>
      <c r="P529" s="2">
        <v>100</v>
      </c>
      <c r="Q529" s="2" t="s">
        <v>3767</v>
      </c>
      <c r="R529" s="2" t="s">
        <v>3768</v>
      </c>
      <c r="S529" s="2" t="s">
        <v>3769</v>
      </c>
      <c r="T529" s="2" t="s">
        <v>3770</v>
      </c>
      <c r="U529" s="2" t="s">
        <v>589</v>
      </c>
      <c r="V529" s="2">
        <v>2017</v>
      </c>
      <c r="W529" s="2"/>
      <c r="X529" s="2"/>
      <c r="Y529" s="2">
        <v>30714682489</v>
      </c>
      <c r="Z529" s="2"/>
      <c r="AA529" s="2"/>
      <c r="AB529" s="2" t="s">
        <v>48</v>
      </c>
      <c r="AC529" s="2"/>
      <c r="AD529" s="2"/>
      <c r="AE529" s="2" t="s">
        <v>2647</v>
      </c>
      <c r="AF529" s="2" t="s">
        <v>3771</v>
      </c>
      <c r="AG529" s="2"/>
      <c r="AH529" s="2"/>
      <c r="AI529" s="2"/>
    </row>
    <row r="530" spans="1:35">
      <c r="A530" s="2" t="s">
        <v>1052</v>
      </c>
      <c r="B530" s="2" t="s">
        <v>3772</v>
      </c>
      <c r="C530" s="2" t="s">
        <v>37</v>
      </c>
      <c r="D530" s="2" t="s">
        <v>54</v>
      </c>
      <c r="E530" s="2" t="s">
        <v>2591</v>
      </c>
      <c r="F530" s="2" t="s">
        <v>3773</v>
      </c>
      <c r="G530" s="15">
        <v>8346486</v>
      </c>
      <c r="H530" s="2">
        <v>14</v>
      </c>
      <c r="I530" s="2" t="s">
        <v>422</v>
      </c>
      <c r="J530" s="2" t="s">
        <v>3774</v>
      </c>
      <c r="K530" s="2">
        <v>-34.572094659999998</v>
      </c>
      <c r="L530" s="2">
        <v>-58.413733579999999</v>
      </c>
      <c r="M530" s="32">
        <v>42962</v>
      </c>
      <c r="N530" s="32">
        <v>42655</v>
      </c>
      <c r="O530" s="2"/>
      <c r="P530" s="2">
        <v>100</v>
      </c>
      <c r="Q530" s="2" t="s">
        <v>3775</v>
      </c>
      <c r="R530" s="2" t="s">
        <v>3776</v>
      </c>
      <c r="S530" s="2"/>
      <c r="T530" s="2"/>
      <c r="U530" s="2" t="s">
        <v>3777</v>
      </c>
      <c r="V530" s="2">
        <v>2016</v>
      </c>
      <c r="W530" s="2"/>
      <c r="X530" s="2"/>
      <c r="Y530" s="2">
        <v>33714746559</v>
      </c>
      <c r="Z530" s="2"/>
      <c r="AA530" s="2"/>
      <c r="AB530" s="2"/>
      <c r="AC530" s="2"/>
      <c r="AD530" s="2"/>
      <c r="AE530" s="2" t="s">
        <v>1060</v>
      </c>
      <c r="AF530" s="2" t="s">
        <v>3778</v>
      </c>
      <c r="AG530" s="2"/>
      <c r="AH530" s="2"/>
      <c r="AI530" s="2"/>
    </row>
    <row r="531" spans="1:35">
      <c r="A531" s="2" t="s">
        <v>1452</v>
      </c>
      <c r="B531" s="2" t="s">
        <v>3779</v>
      </c>
      <c r="C531" s="2" t="s">
        <v>37</v>
      </c>
      <c r="D531" s="2" t="s">
        <v>54</v>
      </c>
      <c r="E531" s="2" t="s">
        <v>2591</v>
      </c>
      <c r="F531" s="2" t="s">
        <v>3780</v>
      </c>
      <c r="G531" s="15">
        <v>23597417</v>
      </c>
      <c r="H531" s="2">
        <v>1</v>
      </c>
      <c r="I531" s="2" t="s">
        <v>1455</v>
      </c>
      <c r="J531" s="2" t="s">
        <v>3781</v>
      </c>
      <c r="K531" s="2">
        <v>-34.627720840000002</v>
      </c>
      <c r="L531" s="2">
        <v>-58.380916409999998</v>
      </c>
      <c r="M531" s="32">
        <v>42767</v>
      </c>
      <c r="N531" s="32">
        <v>42824</v>
      </c>
      <c r="O531" s="2">
        <v>1</v>
      </c>
      <c r="P531" s="2">
        <v>100</v>
      </c>
      <c r="Q531" s="2" t="s">
        <v>3782</v>
      </c>
      <c r="R531" s="2" t="s">
        <v>3783</v>
      </c>
      <c r="S531" s="2" t="s">
        <v>3784</v>
      </c>
      <c r="T531" s="2" t="s">
        <v>3785</v>
      </c>
      <c r="U531" s="2" t="s">
        <v>589</v>
      </c>
      <c r="V531" s="2">
        <v>2017</v>
      </c>
      <c r="W531" s="2"/>
      <c r="X531" s="2"/>
      <c r="Y531" s="2">
        <v>30714682489</v>
      </c>
      <c r="Z531" s="2"/>
      <c r="AA531" s="2"/>
      <c r="AB531" s="2"/>
      <c r="AC531" s="2"/>
      <c r="AD531" s="2"/>
      <c r="AE531" s="2" t="s">
        <v>1462</v>
      </c>
      <c r="AF531" s="2" t="s">
        <v>3778</v>
      </c>
      <c r="AG531" s="2"/>
      <c r="AH531" s="2"/>
      <c r="AI531" s="2"/>
    </row>
    <row r="532" spans="1:35">
      <c r="A532" s="2" t="s">
        <v>1052</v>
      </c>
      <c r="B532" s="2" t="s">
        <v>3786</v>
      </c>
      <c r="C532" s="2" t="s">
        <v>37</v>
      </c>
      <c r="D532" s="2" t="s">
        <v>54</v>
      </c>
      <c r="E532" s="2" t="s">
        <v>2591</v>
      </c>
      <c r="F532" s="2" t="s">
        <v>3787</v>
      </c>
      <c r="G532" s="15">
        <v>3453493</v>
      </c>
      <c r="H532" s="2">
        <v>14</v>
      </c>
      <c r="I532" s="2" t="s">
        <v>422</v>
      </c>
      <c r="J532" s="2" t="s">
        <v>3788</v>
      </c>
      <c r="K532" s="2">
        <v>-34.58373108</v>
      </c>
      <c r="L532" s="2">
        <v>-58.41788399</v>
      </c>
      <c r="M532" s="32">
        <v>42661</v>
      </c>
      <c r="N532" s="32">
        <v>42855</v>
      </c>
      <c r="O532" s="2">
        <v>6</v>
      </c>
      <c r="P532" s="2">
        <v>100</v>
      </c>
      <c r="Q532" s="2" t="s">
        <v>3789</v>
      </c>
      <c r="R532" s="2"/>
      <c r="S532" s="2"/>
      <c r="T532" s="2"/>
      <c r="U532" s="2" t="s">
        <v>1942</v>
      </c>
      <c r="V532" s="2">
        <v>2016</v>
      </c>
      <c r="W532" s="2"/>
      <c r="X532" s="2"/>
      <c r="Y532" s="2">
        <v>30714318337</v>
      </c>
      <c r="Z532" s="2"/>
      <c r="AA532" s="2"/>
      <c r="AB532" s="2"/>
      <c r="AC532" s="2"/>
      <c r="AD532" s="2"/>
      <c r="AE532" s="2" t="s">
        <v>1060</v>
      </c>
      <c r="AF532" s="2" t="s">
        <v>3790</v>
      </c>
      <c r="AG532" s="2"/>
      <c r="AH532" s="2"/>
      <c r="AI532" s="2"/>
    </row>
    <row r="533" spans="1:35">
      <c r="A533" s="2" t="s">
        <v>1052</v>
      </c>
      <c r="B533" s="2" t="s">
        <v>3791</v>
      </c>
      <c r="C533" s="2" t="s">
        <v>37</v>
      </c>
      <c r="D533" s="2" t="s">
        <v>54</v>
      </c>
      <c r="E533" s="2" t="s">
        <v>2591</v>
      </c>
      <c r="F533" s="2" t="s">
        <v>3792</v>
      </c>
      <c r="G533" s="15">
        <v>10000000</v>
      </c>
      <c r="H533" s="2">
        <v>14</v>
      </c>
      <c r="I533" s="2" t="s">
        <v>422</v>
      </c>
      <c r="J533" s="2" t="s">
        <v>3774</v>
      </c>
      <c r="K533" s="2">
        <v>-34.572094659999998</v>
      </c>
      <c r="L533" s="2">
        <v>-58.413733579999999</v>
      </c>
      <c r="M533" s="32">
        <v>42649</v>
      </c>
      <c r="N533" s="32">
        <v>42724</v>
      </c>
      <c r="O533" s="2">
        <v>2</v>
      </c>
      <c r="P533" s="2">
        <v>100</v>
      </c>
      <c r="Q533" s="2" t="s">
        <v>3793</v>
      </c>
      <c r="R533" s="2" t="s">
        <v>3794</v>
      </c>
      <c r="S533" s="2" t="s">
        <v>3795</v>
      </c>
      <c r="T533" s="2"/>
      <c r="U533" s="2" t="s">
        <v>3796</v>
      </c>
      <c r="V533" s="2">
        <v>2016</v>
      </c>
      <c r="W533" s="2"/>
      <c r="X533" s="2"/>
      <c r="Y533" s="2">
        <v>33714746559</v>
      </c>
      <c r="Z533" s="2"/>
      <c r="AA533" s="2"/>
      <c r="AB533" s="2"/>
      <c r="AC533" s="2"/>
      <c r="AD533" s="2"/>
      <c r="AE533" s="2" t="s">
        <v>1060</v>
      </c>
      <c r="AF533" s="2" t="s">
        <v>3778</v>
      </c>
      <c r="AG533" s="2"/>
      <c r="AH533" s="2"/>
      <c r="AI533" s="2"/>
    </row>
    <row r="534" spans="1:35">
      <c r="A534" s="2" t="s">
        <v>1916</v>
      </c>
      <c r="B534" s="2" t="s">
        <v>3797</v>
      </c>
      <c r="C534" s="2" t="s">
        <v>37</v>
      </c>
      <c r="D534" s="2" t="s">
        <v>54</v>
      </c>
      <c r="E534" s="2" t="s">
        <v>2591</v>
      </c>
      <c r="F534" s="2" t="s">
        <v>3780</v>
      </c>
      <c r="G534" s="15">
        <v>36640851</v>
      </c>
      <c r="H534" s="2">
        <v>7</v>
      </c>
      <c r="I534" s="2" t="s">
        <v>1266</v>
      </c>
      <c r="J534" s="2" t="s">
        <v>3798</v>
      </c>
      <c r="K534" s="2">
        <v>-34.63476094</v>
      </c>
      <c r="L534" s="2">
        <v>-58.447298250000003</v>
      </c>
      <c r="M534" s="32">
        <v>42853</v>
      </c>
      <c r="N534" s="32">
        <v>43036</v>
      </c>
      <c r="O534" s="2">
        <v>6</v>
      </c>
      <c r="P534" s="2">
        <v>100</v>
      </c>
      <c r="Q534" s="2" t="s">
        <v>3799</v>
      </c>
      <c r="R534" s="2" t="s">
        <v>3800</v>
      </c>
      <c r="S534" s="2" t="s">
        <v>3801</v>
      </c>
      <c r="T534" s="2" t="s">
        <v>3802</v>
      </c>
      <c r="U534" s="2" t="s">
        <v>1291</v>
      </c>
      <c r="V534" s="2">
        <v>2017</v>
      </c>
      <c r="W534" s="2"/>
      <c r="X534" s="2"/>
      <c r="Y534" s="2">
        <v>30707328505</v>
      </c>
      <c r="Z534" s="2"/>
      <c r="AA534" s="2"/>
      <c r="AB534" s="2" t="s">
        <v>48</v>
      </c>
      <c r="AC534" s="2"/>
      <c r="AD534" s="2"/>
      <c r="AE534" s="2" t="s">
        <v>1924</v>
      </c>
      <c r="AF534" s="2" t="s">
        <v>3803</v>
      </c>
      <c r="AG534" s="2"/>
      <c r="AH534" s="2"/>
      <c r="AI534" s="2"/>
    </row>
    <row r="535" spans="1:35">
      <c r="A535" s="2" t="s">
        <v>1916</v>
      </c>
      <c r="B535" s="2" t="s">
        <v>3804</v>
      </c>
      <c r="C535" s="2" t="s">
        <v>37</v>
      </c>
      <c r="D535" s="2" t="s">
        <v>54</v>
      </c>
      <c r="E535" s="2" t="s">
        <v>2591</v>
      </c>
      <c r="F535" s="2" t="s">
        <v>3780</v>
      </c>
      <c r="G535" s="15">
        <v>1534678</v>
      </c>
      <c r="H535" s="2">
        <v>7</v>
      </c>
      <c r="I535" s="2" t="s">
        <v>1266</v>
      </c>
      <c r="J535" s="2" t="s">
        <v>3805</v>
      </c>
      <c r="K535" s="2">
        <v>-34.631188430000002</v>
      </c>
      <c r="L535" s="2">
        <v>-58.442423239999997</v>
      </c>
      <c r="M535" s="32">
        <v>42896</v>
      </c>
      <c r="N535" s="32">
        <v>42926</v>
      </c>
      <c r="O535" s="2">
        <v>1</v>
      </c>
      <c r="P535" s="2">
        <v>100</v>
      </c>
      <c r="Q535" s="2" t="s">
        <v>3806</v>
      </c>
      <c r="R535" s="2"/>
      <c r="S535" s="2"/>
      <c r="T535" s="2"/>
      <c r="U535" s="2" t="s">
        <v>1050</v>
      </c>
      <c r="V535" s="2">
        <v>2017</v>
      </c>
      <c r="W535" s="2"/>
      <c r="X535" s="2"/>
      <c r="Y535" s="2">
        <v>30608125201</v>
      </c>
      <c r="Z535" s="2"/>
      <c r="AA535" s="2"/>
      <c r="AB535" s="2"/>
      <c r="AC535" s="2"/>
      <c r="AD535" s="2"/>
      <c r="AE535" s="2" t="s">
        <v>1924</v>
      </c>
      <c r="AF535" s="2" t="s">
        <v>3778</v>
      </c>
      <c r="AG535" s="2"/>
      <c r="AH535" s="2"/>
      <c r="AI535" s="2"/>
    </row>
    <row r="536" spans="1:35">
      <c r="A536" s="2" t="s">
        <v>1463</v>
      </c>
      <c r="B536" s="2" t="s">
        <v>3807</v>
      </c>
      <c r="C536" s="2" t="s">
        <v>37</v>
      </c>
      <c r="D536" s="2" t="s">
        <v>54</v>
      </c>
      <c r="E536" s="2" t="s">
        <v>2591</v>
      </c>
      <c r="F536" s="2" t="s">
        <v>3780</v>
      </c>
      <c r="G536" s="15">
        <v>12058570</v>
      </c>
      <c r="H536" s="2">
        <v>9</v>
      </c>
      <c r="I536" s="2" t="s">
        <v>835</v>
      </c>
      <c r="J536" s="2" t="s">
        <v>3808</v>
      </c>
      <c r="K536" s="2">
        <v>-34.641297549999997</v>
      </c>
      <c r="L536" s="2">
        <v>-58.479927719999999</v>
      </c>
      <c r="M536" s="32">
        <v>42870</v>
      </c>
      <c r="N536" s="32">
        <v>43018</v>
      </c>
      <c r="O536" s="2">
        <v>5</v>
      </c>
      <c r="P536" s="2">
        <v>100</v>
      </c>
      <c r="Q536" s="2" t="s">
        <v>3809</v>
      </c>
      <c r="R536" s="2"/>
      <c r="S536" s="2"/>
      <c r="T536" s="2"/>
      <c r="U536" s="2" t="s">
        <v>589</v>
      </c>
      <c r="V536" s="2">
        <v>2017</v>
      </c>
      <c r="W536" s="2"/>
      <c r="X536" s="2"/>
      <c r="Y536" s="2">
        <v>30714682489</v>
      </c>
      <c r="Z536" s="2"/>
      <c r="AA536" s="2"/>
      <c r="AB536" s="2"/>
      <c r="AC536" s="2"/>
      <c r="AD536" s="2"/>
      <c r="AE536" s="2" t="s">
        <v>1471</v>
      </c>
      <c r="AF536" s="2" t="s">
        <v>3778</v>
      </c>
      <c r="AG536" s="2"/>
      <c r="AH536" s="2"/>
      <c r="AI536" s="2"/>
    </row>
    <row r="537" spans="1:35">
      <c r="A537" s="2" t="s">
        <v>1052</v>
      </c>
      <c r="B537" s="2" t="s">
        <v>3810</v>
      </c>
      <c r="C537" s="2" t="s">
        <v>37</v>
      </c>
      <c r="D537" s="2" t="s">
        <v>54</v>
      </c>
      <c r="E537" s="2" t="s">
        <v>2591</v>
      </c>
      <c r="F537" s="2" t="s">
        <v>3811</v>
      </c>
      <c r="G537" s="15">
        <v>9332604</v>
      </c>
      <c r="H537" s="2">
        <v>14</v>
      </c>
      <c r="I537" s="2" t="s">
        <v>422</v>
      </c>
      <c r="J537" s="2" t="s">
        <v>3774</v>
      </c>
      <c r="K537" s="2">
        <v>-34.572094659999998</v>
      </c>
      <c r="L537" s="2">
        <v>-58.413733579999999</v>
      </c>
      <c r="M537" s="32">
        <v>42807</v>
      </c>
      <c r="N537" s="32">
        <v>42978</v>
      </c>
      <c r="O537" s="2">
        <v>5</v>
      </c>
      <c r="P537" s="2">
        <v>100</v>
      </c>
      <c r="Q537" s="2" t="s">
        <v>3812</v>
      </c>
      <c r="R537" s="2"/>
      <c r="S537" s="2"/>
      <c r="T537" s="2"/>
      <c r="U537" s="2" t="s">
        <v>1291</v>
      </c>
      <c r="V537" s="2">
        <v>2017</v>
      </c>
      <c r="W537" s="2"/>
      <c r="X537" s="2"/>
      <c r="Y537" s="2">
        <v>30707328505</v>
      </c>
      <c r="Z537" s="2"/>
      <c r="AA537" s="2"/>
      <c r="AB537" s="2" t="s">
        <v>48</v>
      </c>
      <c r="AC537" s="2"/>
      <c r="AD537" s="2"/>
      <c r="AE537" s="2" t="s">
        <v>1060</v>
      </c>
      <c r="AF537" s="2" t="s">
        <v>3813</v>
      </c>
      <c r="AG537" s="2"/>
      <c r="AH537" s="2"/>
      <c r="AI537" s="2"/>
    </row>
    <row r="538" spans="1:35">
      <c r="A538" s="2" t="s">
        <v>3685</v>
      </c>
      <c r="B538" s="2" t="s">
        <v>3814</v>
      </c>
      <c r="C538" s="2" t="s">
        <v>37</v>
      </c>
      <c r="D538" s="2" t="s">
        <v>54</v>
      </c>
      <c r="E538" s="2" t="s">
        <v>2591</v>
      </c>
      <c r="F538" s="2" t="s">
        <v>3780</v>
      </c>
      <c r="G538" s="15">
        <v>19348537</v>
      </c>
      <c r="H538" s="2">
        <v>1</v>
      </c>
      <c r="I538" s="2" t="s">
        <v>2879</v>
      </c>
      <c r="J538" s="2" t="s">
        <v>3815</v>
      </c>
      <c r="K538" s="2">
        <v>-34.584207589999998</v>
      </c>
      <c r="L538" s="2">
        <v>-58.373280569999999</v>
      </c>
      <c r="M538" s="32">
        <v>42821</v>
      </c>
      <c r="N538" s="32">
        <v>42931</v>
      </c>
      <c r="O538" s="2">
        <v>4</v>
      </c>
      <c r="P538" s="2">
        <v>100</v>
      </c>
      <c r="Q538" s="2" t="s">
        <v>3816</v>
      </c>
      <c r="R538" s="2" t="s">
        <v>3817</v>
      </c>
      <c r="S538" s="2" t="s">
        <v>3818</v>
      </c>
      <c r="T538" s="2" t="s">
        <v>3819</v>
      </c>
      <c r="U538" s="2" t="s">
        <v>1984</v>
      </c>
      <c r="V538" s="2">
        <v>2017</v>
      </c>
      <c r="W538" s="2" t="s">
        <v>46</v>
      </c>
      <c r="X538" s="2" t="s">
        <v>3820</v>
      </c>
      <c r="Y538" s="2">
        <v>30699339810</v>
      </c>
      <c r="Z538" s="2">
        <v>43190</v>
      </c>
      <c r="AA538" s="2"/>
      <c r="AB538" s="2" t="s">
        <v>48</v>
      </c>
      <c r="AC538" s="2"/>
      <c r="AD538" s="2"/>
      <c r="AE538" s="2" t="s">
        <v>3691</v>
      </c>
      <c r="AF538" s="2" t="s">
        <v>3778</v>
      </c>
      <c r="AG538" s="2" t="s">
        <v>3821</v>
      </c>
      <c r="AH538" s="2"/>
      <c r="AI538" s="2"/>
    </row>
    <row r="539" spans="1:35">
      <c r="A539" s="2" t="s">
        <v>3822</v>
      </c>
      <c r="B539" s="2" t="s">
        <v>3823</v>
      </c>
      <c r="C539" s="2" t="s">
        <v>37</v>
      </c>
      <c r="D539" s="2" t="s">
        <v>54</v>
      </c>
      <c r="E539" s="2" t="s">
        <v>2591</v>
      </c>
      <c r="F539" s="2" t="s">
        <v>3780</v>
      </c>
      <c r="G539" s="15">
        <v>3538475</v>
      </c>
      <c r="H539" s="2">
        <v>1</v>
      </c>
      <c r="I539" s="2" t="s">
        <v>1455</v>
      </c>
      <c r="J539" s="2" t="s">
        <v>3824</v>
      </c>
      <c r="K539" s="2">
        <v>-34.622998840000001</v>
      </c>
      <c r="L539" s="2">
        <v>-58.379770190000002</v>
      </c>
      <c r="M539" s="32">
        <v>42843</v>
      </c>
      <c r="N539" s="32">
        <v>42904</v>
      </c>
      <c r="O539" s="2">
        <v>2</v>
      </c>
      <c r="P539" s="2">
        <v>100</v>
      </c>
      <c r="Q539" s="2" t="s">
        <v>3825</v>
      </c>
      <c r="R539" s="2"/>
      <c r="S539" s="2"/>
      <c r="T539" s="2"/>
      <c r="U539" s="2" t="s">
        <v>589</v>
      </c>
      <c r="V539" s="2">
        <v>2017</v>
      </c>
      <c r="W539" s="2"/>
      <c r="X539" s="2"/>
      <c r="Y539" s="2">
        <v>30714682489</v>
      </c>
      <c r="Z539" s="2"/>
      <c r="AA539" s="2"/>
      <c r="AB539" s="2"/>
      <c r="AC539" s="2"/>
      <c r="AD539" s="2"/>
      <c r="AE539" s="2" t="s">
        <v>3826</v>
      </c>
      <c r="AF539" s="2" t="s">
        <v>3778</v>
      </c>
      <c r="AG539" s="2"/>
      <c r="AH539" s="2"/>
      <c r="AI539" s="2"/>
    </row>
    <row r="540" spans="1:35">
      <c r="A540" s="2" t="s">
        <v>2642</v>
      </c>
      <c r="B540" s="2" t="s">
        <v>3827</v>
      </c>
      <c r="C540" s="2" t="s">
        <v>37</v>
      </c>
      <c r="D540" s="2" t="s">
        <v>54</v>
      </c>
      <c r="E540" s="2" t="s">
        <v>2591</v>
      </c>
      <c r="F540" s="2" t="s">
        <v>3780</v>
      </c>
      <c r="G540" s="15">
        <v>4095482</v>
      </c>
      <c r="H540" s="2">
        <v>1</v>
      </c>
      <c r="I540" s="2" t="s">
        <v>67</v>
      </c>
      <c r="J540" s="2" t="s">
        <v>3828</v>
      </c>
      <c r="K540" s="2">
        <v>-34.608033429999999</v>
      </c>
      <c r="L540" s="2">
        <v>-58.372221840000002</v>
      </c>
      <c r="M540" s="32">
        <v>42671</v>
      </c>
      <c r="N540" s="32">
        <v>42766</v>
      </c>
      <c r="O540" s="2">
        <v>3</v>
      </c>
      <c r="P540" s="2">
        <v>100</v>
      </c>
      <c r="Q540" s="2" t="s">
        <v>3829</v>
      </c>
      <c r="R540" s="2"/>
      <c r="S540" s="2"/>
      <c r="T540" s="2"/>
      <c r="U540" s="2" t="s">
        <v>3830</v>
      </c>
      <c r="V540" s="2">
        <v>2017</v>
      </c>
      <c r="W540" s="2"/>
      <c r="X540" s="2"/>
      <c r="Y540" s="2"/>
      <c r="Z540" s="2"/>
      <c r="AA540" s="2"/>
      <c r="AB540" s="2"/>
      <c r="AC540" s="2"/>
      <c r="AD540" s="2"/>
      <c r="AE540" s="2" t="s">
        <v>2647</v>
      </c>
      <c r="AF540" s="2" t="s">
        <v>3831</v>
      </c>
      <c r="AG540" s="2"/>
      <c r="AH540" s="2"/>
      <c r="AI540" s="2"/>
    </row>
    <row r="541" spans="1:35">
      <c r="A541" s="2" t="s">
        <v>3822</v>
      </c>
      <c r="B541" s="2" t="s">
        <v>3832</v>
      </c>
      <c r="C541" s="2" t="s">
        <v>37</v>
      </c>
      <c r="D541" s="2" t="s">
        <v>54</v>
      </c>
      <c r="E541" s="2" t="s">
        <v>2591</v>
      </c>
      <c r="F541" s="2" t="s">
        <v>3780</v>
      </c>
      <c r="G541" s="15">
        <v>1200000</v>
      </c>
      <c r="H541" s="2">
        <v>1</v>
      </c>
      <c r="I541" s="2" t="s">
        <v>1455</v>
      </c>
      <c r="J541" s="2" t="s">
        <v>3833</v>
      </c>
      <c r="K541" s="2">
        <v>-34.622145240000002</v>
      </c>
      <c r="L541" s="2">
        <v>-58.381001249999997</v>
      </c>
      <c r="M541" s="32">
        <v>42809</v>
      </c>
      <c r="N541" s="32">
        <v>43014</v>
      </c>
      <c r="O541" s="2">
        <v>7</v>
      </c>
      <c r="P541" s="2">
        <v>100</v>
      </c>
      <c r="Q541" s="2" t="s">
        <v>3834</v>
      </c>
      <c r="R541" s="2" t="s">
        <v>3835</v>
      </c>
      <c r="S541" s="2"/>
      <c r="T541" s="2"/>
      <c r="U541" s="2" t="s">
        <v>589</v>
      </c>
      <c r="V541" s="2">
        <v>2017</v>
      </c>
      <c r="W541" s="2"/>
      <c r="X541" s="2"/>
      <c r="Y541" s="2">
        <v>30714682489</v>
      </c>
      <c r="Z541" s="2"/>
      <c r="AA541" s="2"/>
      <c r="AB541" s="2"/>
      <c r="AC541" s="2"/>
      <c r="AD541" s="2"/>
      <c r="AE541" s="2" t="s">
        <v>3826</v>
      </c>
      <c r="AF541" s="2" t="s">
        <v>3778</v>
      </c>
      <c r="AG541" s="2"/>
      <c r="AH541" s="2"/>
      <c r="AI541" s="2"/>
    </row>
    <row r="542" spans="1:35">
      <c r="A542" s="2" t="s">
        <v>771</v>
      </c>
      <c r="B542" s="2" t="s">
        <v>3836</v>
      </c>
      <c r="C542" s="2" t="s">
        <v>37</v>
      </c>
      <c r="D542" s="2" t="s">
        <v>54</v>
      </c>
      <c r="E542" s="2" t="s">
        <v>2591</v>
      </c>
      <c r="F542" s="2" t="s">
        <v>3780</v>
      </c>
      <c r="G542" s="15">
        <v>15000000</v>
      </c>
      <c r="H542" s="2">
        <v>15</v>
      </c>
      <c r="I542" s="2" t="s">
        <v>774</v>
      </c>
      <c r="J542" s="2" t="s">
        <v>3837</v>
      </c>
      <c r="K542" s="2">
        <v>-34.587335680000002</v>
      </c>
      <c r="L542" s="2">
        <v>-58.45531012</v>
      </c>
      <c r="M542" s="32">
        <v>42552</v>
      </c>
      <c r="N542" s="32">
        <v>42826</v>
      </c>
      <c r="O542" s="2">
        <v>9</v>
      </c>
      <c r="P542" s="2">
        <v>100</v>
      </c>
      <c r="Q542" s="2" t="s">
        <v>3838</v>
      </c>
      <c r="R542" s="2"/>
      <c r="S542" s="2"/>
      <c r="T542" s="2"/>
      <c r="U542" s="2" t="s">
        <v>3839</v>
      </c>
      <c r="V542" s="2"/>
      <c r="W542" s="2"/>
      <c r="X542" s="2"/>
      <c r="Y542" s="2"/>
      <c r="Z542" s="2"/>
      <c r="AA542" s="2"/>
      <c r="AB542" s="2"/>
      <c r="AC542" s="2"/>
      <c r="AD542" s="2"/>
      <c r="AE542" s="2" t="s">
        <v>779</v>
      </c>
      <c r="AF542" s="2" t="s">
        <v>3778</v>
      </c>
      <c r="AG542" s="2"/>
      <c r="AH542" s="2"/>
      <c r="AI542" s="2"/>
    </row>
    <row r="543" spans="1:35">
      <c r="A543" s="2" t="s">
        <v>3840</v>
      </c>
      <c r="B543" s="2" t="s">
        <v>3841</v>
      </c>
      <c r="C543" s="2" t="s">
        <v>37</v>
      </c>
      <c r="D543" s="2" t="s">
        <v>54</v>
      </c>
      <c r="E543" s="2" t="s">
        <v>2591</v>
      </c>
      <c r="F543" s="2" t="s">
        <v>3780</v>
      </c>
      <c r="G543" s="15">
        <v>45157084</v>
      </c>
      <c r="H543" s="2">
        <v>15</v>
      </c>
      <c r="I543" s="2" t="s">
        <v>774</v>
      </c>
      <c r="J543" s="2" t="s">
        <v>3842</v>
      </c>
      <c r="K543" s="2">
        <v>-34.591067000000002</v>
      </c>
      <c r="L543" s="2">
        <v>-58.459097</v>
      </c>
      <c r="M543" s="32">
        <v>42406</v>
      </c>
      <c r="N543" s="32">
        <v>42768</v>
      </c>
      <c r="O543" s="2">
        <v>12</v>
      </c>
      <c r="P543" s="2">
        <v>100</v>
      </c>
      <c r="Q543" s="2" t="s">
        <v>3843</v>
      </c>
      <c r="R543" s="2"/>
      <c r="S543" s="2"/>
      <c r="T543" s="2"/>
      <c r="U543" s="2" t="s">
        <v>177</v>
      </c>
      <c r="V543" s="2">
        <v>2016</v>
      </c>
      <c r="W543" s="2"/>
      <c r="X543" s="2"/>
      <c r="Y543" s="2">
        <v>30512700124</v>
      </c>
      <c r="Z543" s="2"/>
      <c r="AA543" s="2"/>
      <c r="AB543" s="2" t="s">
        <v>48</v>
      </c>
      <c r="AC543" s="2"/>
      <c r="AD543" s="2"/>
      <c r="AE543" s="2" t="s">
        <v>3844</v>
      </c>
      <c r="AF543" s="2" t="s">
        <v>3778</v>
      </c>
      <c r="AG543" s="2"/>
      <c r="AH543" s="2"/>
      <c r="AI543" s="2"/>
    </row>
    <row r="544" spans="1:35">
      <c r="A544" s="2" t="s">
        <v>1052</v>
      </c>
      <c r="B544" s="2" t="s">
        <v>3845</v>
      </c>
      <c r="C544" s="2" t="s">
        <v>37</v>
      </c>
      <c r="D544" s="2" t="s">
        <v>54</v>
      </c>
      <c r="E544" s="2" t="s">
        <v>2591</v>
      </c>
      <c r="F544" s="2" t="s">
        <v>3780</v>
      </c>
      <c r="G544" s="15">
        <v>10143489</v>
      </c>
      <c r="H544" s="2">
        <v>14</v>
      </c>
      <c r="I544" s="2" t="s">
        <v>422</v>
      </c>
      <c r="J544" s="2" t="s">
        <v>3846</v>
      </c>
      <c r="K544" s="2">
        <v>-34.581268139999999</v>
      </c>
      <c r="L544" s="2">
        <v>-58.420813979999998</v>
      </c>
      <c r="M544" s="32">
        <v>42760</v>
      </c>
      <c r="N544" s="32">
        <v>42825</v>
      </c>
      <c r="O544" s="2">
        <v>2</v>
      </c>
      <c r="P544" s="2">
        <v>100</v>
      </c>
      <c r="Q544" s="2" t="s">
        <v>3847</v>
      </c>
      <c r="R544" s="2" t="s">
        <v>3848</v>
      </c>
      <c r="S544" s="2" t="s">
        <v>3849</v>
      </c>
      <c r="T544" s="2"/>
      <c r="U544" s="2" t="s">
        <v>3796</v>
      </c>
      <c r="V544" s="2">
        <v>2017</v>
      </c>
      <c r="W544" s="2"/>
      <c r="X544" s="2"/>
      <c r="Y544" s="2">
        <v>33714746559</v>
      </c>
      <c r="Z544" s="2"/>
      <c r="AA544" s="2"/>
      <c r="AB544" s="2"/>
      <c r="AC544" s="2"/>
      <c r="AD544" s="2"/>
      <c r="AE544" s="2" t="s">
        <v>1060</v>
      </c>
      <c r="AF544" s="2" t="s">
        <v>3778</v>
      </c>
      <c r="AG544" s="2"/>
      <c r="AH544" s="2"/>
      <c r="AI544" s="2"/>
    </row>
    <row r="545" spans="1:35">
      <c r="A545" s="2" t="s">
        <v>3850</v>
      </c>
      <c r="B545" s="2" t="s">
        <v>3851</v>
      </c>
      <c r="C545" s="2" t="s">
        <v>37</v>
      </c>
      <c r="D545" s="2" t="s">
        <v>54</v>
      </c>
      <c r="E545" s="2" t="s">
        <v>2591</v>
      </c>
      <c r="F545" s="2" t="s">
        <v>3852</v>
      </c>
      <c r="G545" s="15">
        <v>3180476</v>
      </c>
      <c r="H545" s="2">
        <v>13</v>
      </c>
      <c r="I545" s="2" t="s">
        <v>2753</v>
      </c>
      <c r="J545" s="2" t="s">
        <v>3853</v>
      </c>
      <c r="K545" s="2">
        <v>-34.580929419999997</v>
      </c>
      <c r="L545" s="2">
        <v>-58.445839030000002</v>
      </c>
      <c r="M545" s="32">
        <v>42662</v>
      </c>
      <c r="N545" s="32">
        <v>42825</v>
      </c>
      <c r="O545" s="2">
        <v>5</v>
      </c>
      <c r="P545" s="2">
        <v>100</v>
      </c>
      <c r="Q545" s="2" t="s">
        <v>3854</v>
      </c>
      <c r="R545" s="2" t="s">
        <v>3855</v>
      </c>
      <c r="S545" s="2"/>
      <c r="T545" s="2"/>
      <c r="U545" s="2" t="s">
        <v>1915</v>
      </c>
      <c r="V545" s="2">
        <v>2017</v>
      </c>
      <c r="W545" s="2"/>
      <c r="X545" s="2"/>
      <c r="Y545" s="2">
        <v>20221477651</v>
      </c>
      <c r="Z545" s="2"/>
      <c r="AA545" s="2"/>
      <c r="AB545" s="2"/>
      <c r="AC545" s="2"/>
      <c r="AD545" s="2"/>
      <c r="AE545" s="2" t="s">
        <v>3856</v>
      </c>
      <c r="AF545" s="2" t="s">
        <v>3857</v>
      </c>
      <c r="AG545" s="2"/>
      <c r="AH545" s="2"/>
      <c r="AI545" s="2"/>
    </row>
    <row r="546" spans="1:35">
      <c r="A546" s="2" t="s">
        <v>3850</v>
      </c>
      <c r="B546" s="2" t="s">
        <v>3858</v>
      </c>
      <c r="C546" s="2" t="s">
        <v>37</v>
      </c>
      <c r="D546" s="2" t="s">
        <v>54</v>
      </c>
      <c r="E546" s="2" t="s">
        <v>2591</v>
      </c>
      <c r="F546" s="2" t="s">
        <v>3852</v>
      </c>
      <c r="G546" s="15">
        <v>3180476</v>
      </c>
      <c r="H546" s="2">
        <v>11</v>
      </c>
      <c r="I546" s="2" t="s">
        <v>452</v>
      </c>
      <c r="J546" s="2" t="s">
        <v>3859</v>
      </c>
      <c r="K546" s="2">
        <v>-34.60563166</v>
      </c>
      <c r="L546" s="2">
        <v>-58.491849700000003</v>
      </c>
      <c r="M546" s="32">
        <v>42662</v>
      </c>
      <c r="N546" s="32">
        <v>42825</v>
      </c>
      <c r="O546" s="2">
        <v>5</v>
      </c>
      <c r="P546" s="2">
        <v>100</v>
      </c>
      <c r="Q546" s="2" t="s">
        <v>3860</v>
      </c>
      <c r="R546" s="2" t="s">
        <v>3861</v>
      </c>
      <c r="S546" s="2"/>
      <c r="T546" s="2"/>
      <c r="U546" s="2" t="s">
        <v>1915</v>
      </c>
      <c r="V546" s="2">
        <v>2017</v>
      </c>
      <c r="W546" s="2"/>
      <c r="X546" s="2"/>
      <c r="Y546" s="2">
        <v>20221477651</v>
      </c>
      <c r="Z546" s="2"/>
      <c r="AA546" s="2"/>
      <c r="AB546" s="2"/>
      <c r="AC546" s="2"/>
      <c r="AD546" s="2"/>
      <c r="AE546" s="2" t="s">
        <v>3856</v>
      </c>
      <c r="AF546" s="2" t="s">
        <v>3857</v>
      </c>
      <c r="AG546" s="2"/>
      <c r="AH546" s="2"/>
      <c r="AI546" s="2"/>
    </row>
    <row r="547" spans="1:35">
      <c r="A547" s="2" t="s">
        <v>3850</v>
      </c>
      <c r="B547" s="2" t="s">
        <v>3862</v>
      </c>
      <c r="C547" s="2" t="s">
        <v>37</v>
      </c>
      <c r="D547" s="2" t="s">
        <v>54</v>
      </c>
      <c r="E547" s="2" t="s">
        <v>2591</v>
      </c>
      <c r="F547" s="2" t="s">
        <v>3863</v>
      </c>
      <c r="G547" s="15">
        <v>3180476</v>
      </c>
      <c r="H547" s="2">
        <v>2</v>
      </c>
      <c r="I547" s="2" t="s">
        <v>293</v>
      </c>
      <c r="J547" s="2" t="s">
        <v>3864</v>
      </c>
      <c r="K547" s="2">
        <v>-34.589214679999998</v>
      </c>
      <c r="L547" s="2">
        <v>-58.39299596</v>
      </c>
      <c r="M547" s="32">
        <v>42662</v>
      </c>
      <c r="N547" s="32">
        <v>42800</v>
      </c>
      <c r="O547" s="2">
        <v>5</v>
      </c>
      <c r="P547" s="2">
        <v>100</v>
      </c>
      <c r="Q547" s="2" t="s">
        <v>3865</v>
      </c>
      <c r="R547" s="2" t="s">
        <v>3866</v>
      </c>
      <c r="S547" s="2" t="s">
        <v>3867</v>
      </c>
      <c r="T547" s="2" t="s">
        <v>3868</v>
      </c>
      <c r="U547" s="2" t="s">
        <v>1915</v>
      </c>
      <c r="V547" s="2">
        <v>2017</v>
      </c>
      <c r="W547" s="2"/>
      <c r="X547" s="2"/>
      <c r="Y547" s="2">
        <v>20221477651</v>
      </c>
      <c r="Z547" s="2"/>
      <c r="AA547" s="2"/>
      <c r="AB547" s="2"/>
      <c r="AC547" s="2"/>
      <c r="AD547" s="2"/>
      <c r="AE547" s="2" t="s">
        <v>3856</v>
      </c>
      <c r="AF547" s="2" t="s">
        <v>3857</v>
      </c>
      <c r="AG547" s="2"/>
      <c r="AH547" s="2"/>
      <c r="AI547" s="2"/>
    </row>
    <row r="548" spans="1:35">
      <c r="A548" s="2" t="s">
        <v>3850</v>
      </c>
      <c r="B548" s="2" t="s">
        <v>3869</v>
      </c>
      <c r="C548" s="2" t="s">
        <v>37</v>
      </c>
      <c r="D548" s="2" t="s">
        <v>54</v>
      </c>
      <c r="E548" s="2" t="s">
        <v>2591</v>
      </c>
      <c r="F548" s="2" t="s">
        <v>3863</v>
      </c>
      <c r="G548" s="15">
        <v>2467045</v>
      </c>
      <c r="H548" s="2">
        <v>3</v>
      </c>
      <c r="I548" s="2" t="s">
        <v>536</v>
      </c>
      <c r="J548" s="2" t="s">
        <v>1937</v>
      </c>
      <c r="K548" s="2">
        <v>-34.611868469999997</v>
      </c>
      <c r="L548" s="2">
        <v>-58.397441690000001</v>
      </c>
      <c r="M548" s="32">
        <v>42667</v>
      </c>
      <c r="N548" s="32">
        <v>42825</v>
      </c>
      <c r="O548" s="2">
        <v>5</v>
      </c>
      <c r="P548" s="2">
        <v>100</v>
      </c>
      <c r="Q548" s="2" t="s">
        <v>3870</v>
      </c>
      <c r="R548" s="2" t="s">
        <v>3871</v>
      </c>
      <c r="S548" s="2"/>
      <c r="T548" s="2"/>
      <c r="U548" s="2" t="s">
        <v>1942</v>
      </c>
      <c r="V548" s="2">
        <v>2017</v>
      </c>
      <c r="W548" s="2"/>
      <c r="X548" s="2"/>
      <c r="Y548" s="2">
        <v>30714318337</v>
      </c>
      <c r="Z548" s="2"/>
      <c r="AA548" s="2"/>
      <c r="AB548" s="2"/>
      <c r="AC548" s="2"/>
      <c r="AD548" s="2"/>
      <c r="AE548" s="2" t="s">
        <v>3856</v>
      </c>
      <c r="AF548" s="2" t="s">
        <v>3872</v>
      </c>
      <c r="AG548" s="2"/>
      <c r="AH548" s="2"/>
      <c r="AI548" s="2"/>
    </row>
    <row r="549" spans="1:35">
      <c r="A549" s="2" t="s">
        <v>3850</v>
      </c>
      <c r="B549" s="2" t="s">
        <v>3873</v>
      </c>
      <c r="C549" s="2" t="s">
        <v>37</v>
      </c>
      <c r="D549" s="2" t="s">
        <v>54</v>
      </c>
      <c r="E549" s="2" t="s">
        <v>2591</v>
      </c>
      <c r="F549" s="2" t="s">
        <v>3863</v>
      </c>
      <c r="G549" s="15">
        <v>5007884</v>
      </c>
      <c r="H549" s="2">
        <v>3</v>
      </c>
      <c r="I549" s="2" t="s">
        <v>536</v>
      </c>
      <c r="J549" s="2" t="s">
        <v>1937</v>
      </c>
      <c r="K549" s="2">
        <v>-34.611868469999997</v>
      </c>
      <c r="L549" s="2">
        <v>-58.397441690000001</v>
      </c>
      <c r="M549" s="32">
        <v>42667</v>
      </c>
      <c r="N549" s="32">
        <v>42825</v>
      </c>
      <c r="O549" s="2">
        <v>5</v>
      </c>
      <c r="P549" s="2">
        <v>100</v>
      </c>
      <c r="Q549" s="2" t="s">
        <v>3874</v>
      </c>
      <c r="R549" s="2" t="s">
        <v>3875</v>
      </c>
      <c r="S549" s="2"/>
      <c r="T549" s="2"/>
      <c r="U549" s="2" t="s">
        <v>1942</v>
      </c>
      <c r="V549" s="2">
        <v>2017</v>
      </c>
      <c r="W549" s="2"/>
      <c r="X549" s="2"/>
      <c r="Y549" s="2">
        <v>30714318337</v>
      </c>
      <c r="Z549" s="2"/>
      <c r="AA549" s="2"/>
      <c r="AB549" s="2"/>
      <c r="AC549" s="2"/>
      <c r="AD549" s="2"/>
      <c r="AE549" s="2" t="s">
        <v>3856</v>
      </c>
      <c r="AF549" s="2" t="s">
        <v>3872</v>
      </c>
      <c r="AG549" s="2"/>
      <c r="AH549" s="2"/>
      <c r="AI549" s="2"/>
    </row>
    <row r="550" spans="1:35">
      <c r="A550" s="2" t="s">
        <v>3850</v>
      </c>
      <c r="B550" s="2" t="s">
        <v>3876</v>
      </c>
      <c r="C550" s="2" t="s">
        <v>37</v>
      </c>
      <c r="D550" s="2" t="s">
        <v>54</v>
      </c>
      <c r="E550" s="2" t="s">
        <v>2591</v>
      </c>
      <c r="F550" s="2" t="s">
        <v>3863</v>
      </c>
      <c r="G550" s="15">
        <v>2279262</v>
      </c>
      <c r="H550" s="2">
        <v>9</v>
      </c>
      <c r="I550" s="2" t="s">
        <v>301</v>
      </c>
      <c r="J550" s="2" t="s">
        <v>3877</v>
      </c>
      <c r="K550" s="2">
        <v>-34.649547429999998</v>
      </c>
      <c r="L550" s="2">
        <v>-58.517096799999997</v>
      </c>
      <c r="M550" s="32">
        <v>42667</v>
      </c>
      <c r="N550" s="32">
        <v>42825</v>
      </c>
      <c r="O550" s="2">
        <v>5</v>
      </c>
      <c r="P550" s="2">
        <v>100</v>
      </c>
      <c r="Q550" s="2" t="s">
        <v>3878</v>
      </c>
      <c r="R550" s="2" t="s">
        <v>3879</v>
      </c>
      <c r="S550" s="2"/>
      <c r="T550" s="2"/>
      <c r="U550" s="2" t="s">
        <v>1942</v>
      </c>
      <c r="V550" s="2">
        <v>2017</v>
      </c>
      <c r="W550" s="2"/>
      <c r="X550" s="2"/>
      <c r="Y550" s="2">
        <v>30714318337</v>
      </c>
      <c r="Z550" s="2"/>
      <c r="AA550" s="2"/>
      <c r="AB550" s="2"/>
      <c r="AC550" s="2"/>
      <c r="AD550" s="2"/>
      <c r="AE550" s="2" t="s">
        <v>3856</v>
      </c>
      <c r="AF550" s="2" t="s">
        <v>3872</v>
      </c>
      <c r="AG550" s="2"/>
      <c r="AH550" s="2"/>
      <c r="AI550" s="2"/>
    </row>
    <row r="551" spans="1:35">
      <c r="A551" s="2" t="s">
        <v>3850</v>
      </c>
      <c r="B551" s="2" t="s">
        <v>3880</v>
      </c>
      <c r="C551" s="2" t="s">
        <v>37</v>
      </c>
      <c r="D551" s="2" t="s">
        <v>54</v>
      </c>
      <c r="E551" s="2" t="s">
        <v>2591</v>
      </c>
      <c r="F551" s="2" t="s">
        <v>3863</v>
      </c>
      <c r="G551" s="15">
        <v>4603543</v>
      </c>
      <c r="H551" s="2">
        <v>1</v>
      </c>
      <c r="I551" s="2" t="s">
        <v>76</v>
      </c>
      <c r="J551" s="2" t="s">
        <v>3881</v>
      </c>
      <c r="K551" s="2">
        <v>-34.601931010000001</v>
      </c>
      <c r="L551" s="2">
        <v>-58.383956580000003</v>
      </c>
      <c r="M551" s="32">
        <v>42798</v>
      </c>
      <c r="N551" s="32">
        <v>42901</v>
      </c>
      <c r="O551" s="2">
        <v>3</v>
      </c>
      <c r="P551" s="2">
        <v>100</v>
      </c>
      <c r="Q551" s="2" t="s">
        <v>3882</v>
      </c>
      <c r="R551" s="2" t="s">
        <v>3883</v>
      </c>
      <c r="S551" s="2"/>
      <c r="T551" s="2"/>
      <c r="U551" s="2" t="s">
        <v>1984</v>
      </c>
      <c r="V551" s="2">
        <v>2017</v>
      </c>
      <c r="W551" s="2"/>
      <c r="X551" s="2"/>
      <c r="Y551" s="2">
        <v>30699339810</v>
      </c>
      <c r="Z551" s="2"/>
      <c r="AA551" s="2"/>
      <c r="AB551" s="2"/>
      <c r="AC551" s="2"/>
      <c r="AD551" s="2"/>
      <c r="AE551" s="2" t="s">
        <v>3856</v>
      </c>
      <c r="AF551" s="2" t="s">
        <v>3778</v>
      </c>
      <c r="AG551" s="2"/>
      <c r="AH551" s="2"/>
      <c r="AI551" s="2"/>
    </row>
    <row r="552" spans="1:35">
      <c r="A552" s="2" t="s">
        <v>3884</v>
      </c>
      <c r="B552" s="2" t="s">
        <v>3885</v>
      </c>
      <c r="C552" s="2" t="s">
        <v>37</v>
      </c>
      <c r="D552" s="2" t="s">
        <v>54</v>
      </c>
      <c r="E552" s="2" t="s">
        <v>2591</v>
      </c>
      <c r="F552" s="2" t="s">
        <v>3780</v>
      </c>
      <c r="G552" s="15">
        <v>1421845</v>
      </c>
      <c r="H552" s="2">
        <v>11</v>
      </c>
      <c r="I552" s="2" t="s">
        <v>452</v>
      </c>
      <c r="J552" s="2" t="s">
        <v>3886</v>
      </c>
      <c r="K552" s="2">
        <v>-34.599776599999998</v>
      </c>
      <c r="L552" s="2">
        <v>-58.48139097</v>
      </c>
      <c r="M552" s="32">
        <v>43010</v>
      </c>
      <c r="N552" s="32">
        <v>42819</v>
      </c>
      <c r="O552" s="2"/>
      <c r="P552" s="2">
        <v>100</v>
      </c>
      <c r="Q552" s="2" t="s">
        <v>3887</v>
      </c>
      <c r="R552" s="2" t="s">
        <v>3888</v>
      </c>
      <c r="S552" s="2" t="s">
        <v>3889</v>
      </c>
      <c r="T552" s="2"/>
      <c r="U552" s="2" t="s">
        <v>589</v>
      </c>
      <c r="V552" s="2">
        <v>2017</v>
      </c>
      <c r="W552" s="2"/>
      <c r="X552" s="2"/>
      <c r="Y552" s="2">
        <v>30714682489</v>
      </c>
      <c r="Z552" s="2"/>
      <c r="AA552" s="2"/>
      <c r="AB552" s="2" t="s">
        <v>48</v>
      </c>
      <c r="AC552" s="2"/>
      <c r="AD552" s="2"/>
      <c r="AE552" s="2" t="s">
        <v>3890</v>
      </c>
      <c r="AF552" s="2" t="s">
        <v>3778</v>
      </c>
      <c r="AG552" s="2"/>
      <c r="AH552" s="2"/>
      <c r="AI552" s="2"/>
    </row>
    <row r="553" spans="1:35">
      <c r="A553" s="2" t="s">
        <v>1275</v>
      </c>
      <c r="B553" s="2" t="s">
        <v>3891</v>
      </c>
      <c r="C553" s="2" t="s">
        <v>37</v>
      </c>
      <c r="D553" s="2" t="s">
        <v>54</v>
      </c>
      <c r="E553" s="2" t="s">
        <v>2591</v>
      </c>
      <c r="F553" s="2" t="s">
        <v>3780</v>
      </c>
      <c r="G553" s="15">
        <v>6102826</v>
      </c>
      <c r="H553" s="2">
        <v>6</v>
      </c>
      <c r="I553" s="2" t="s">
        <v>928</v>
      </c>
      <c r="J553" s="2" t="s">
        <v>3892</v>
      </c>
      <c r="K553" s="2">
        <v>-34.616411810000002</v>
      </c>
      <c r="L553" s="2">
        <v>-58.432214039999998</v>
      </c>
      <c r="M553" s="32">
        <v>42884</v>
      </c>
      <c r="N553" s="32">
        <v>43000</v>
      </c>
      <c r="O553" s="2">
        <v>4</v>
      </c>
      <c r="P553" s="2">
        <v>100</v>
      </c>
      <c r="Q553" s="2" t="s">
        <v>3893</v>
      </c>
      <c r="R553" s="2" t="s">
        <v>3894</v>
      </c>
      <c r="S553" s="2"/>
      <c r="T553" s="2"/>
      <c r="U553" s="2" t="s">
        <v>1050</v>
      </c>
      <c r="V553" s="2">
        <v>2017</v>
      </c>
      <c r="W553" s="2"/>
      <c r="X553" s="2"/>
      <c r="Y553" s="2">
        <v>30608125201</v>
      </c>
      <c r="Z553" s="2"/>
      <c r="AA553" s="2"/>
      <c r="AB553" s="2"/>
      <c r="AC553" s="2"/>
      <c r="AD553" s="2"/>
      <c r="AE553" s="2" t="s">
        <v>1283</v>
      </c>
      <c r="AF553" s="2" t="s">
        <v>3778</v>
      </c>
      <c r="AG553" s="2"/>
      <c r="AH553" s="2"/>
      <c r="AI553" s="2"/>
    </row>
    <row r="554" spans="1:35">
      <c r="A554" s="2" t="s">
        <v>3840</v>
      </c>
      <c r="B554" s="2" t="s">
        <v>3895</v>
      </c>
      <c r="C554" s="2" t="s">
        <v>37</v>
      </c>
      <c r="D554" s="2" t="s">
        <v>54</v>
      </c>
      <c r="E554" s="2" t="s">
        <v>2591</v>
      </c>
      <c r="F554" s="2" t="s">
        <v>3780</v>
      </c>
      <c r="G554" s="15">
        <v>9582241</v>
      </c>
      <c r="H554" s="2">
        <v>15</v>
      </c>
      <c r="I554" s="2" t="s">
        <v>774</v>
      </c>
      <c r="J554" s="2" t="s">
        <v>3896</v>
      </c>
      <c r="K554" s="2">
        <v>-34.591699439999999</v>
      </c>
      <c r="L554" s="2">
        <v>-58.447600600000001</v>
      </c>
      <c r="M554" s="32">
        <v>42884</v>
      </c>
      <c r="N554" s="32">
        <v>42947</v>
      </c>
      <c r="O554" s="2">
        <v>2</v>
      </c>
      <c r="P554" s="2">
        <v>100</v>
      </c>
      <c r="Q554" s="2" t="s">
        <v>3897</v>
      </c>
      <c r="R554" s="2" t="s">
        <v>3898</v>
      </c>
      <c r="S554" s="2"/>
      <c r="T554" s="2"/>
      <c r="U554" s="2" t="s">
        <v>177</v>
      </c>
      <c r="V554" s="2">
        <v>2017</v>
      </c>
      <c r="W554" s="2"/>
      <c r="X554" s="2"/>
      <c r="Y554" s="2">
        <v>30512700124</v>
      </c>
      <c r="Z554" s="2"/>
      <c r="AA554" s="2"/>
      <c r="AB554" s="2"/>
      <c r="AC554" s="2"/>
      <c r="AD554" s="2"/>
      <c r="AE554" s="2" t="s">
        <v>3844</v>
      </c>
      <c r="AF554" s="2" t="s">
        <v>3778</v>
      </c>
      <c r="AG554" s="2"/>
      <c r="AH554" s="2"/>
      <c r="AI554" s="2"/>
    </row>
    <row r="555" spans="1:35">
      <c r="A555" s="2" t="s">
        <v>1916</v>
      </c>
      <c r="B555" s="2" t="s">
        <v>3899</v>
      </c>
      <c r="C555" s="2" t="s">
        <v>37</v>
      </c>
      <c r="D555" s="2" t="s">
        <v>54</v>
      </c>
      <c r="E555" s="2" t="s">
        <v>2591</v>
      </c>
      <c r="F555" s="2" t="s">
        <v>3780</v>
      </c>
      <c r="G555" s="15">
        <v>2224548</v>
      </c>
      <c r="H555" s="2">
        <v>7</v>
      </c>
      <c r="I555" s="2" t="s">
        <v>1266</v>
      </c>
      <c r="J555" s="2" t="s">
        <v>3900</v>
      </c>
      <c r="K555" s="2">
        <v>-34.633923350000003</v>
      </c>
      <c r="L555" s="2">
        <v>-58.43037751</v>
      </c>
      <c r="M555" s="32">
        <v>43075</v>
      </c>
      <c r="N555" s="32">
        <v>42972</v>
      </c>
      <c r="O555" s="2"/>
      <c r="P555" s="2">
        <v>100</v>
      </c>
      <c r="Q555" s="2" t="s">
        <v>3901</v>
      </c>
      <c r="R555" s="2" t="s">
        <v>3902</v>
      </c>
      <c r="S555" s="2"/>
      <c r="T555" s="2"/>
      <c r="U555" s="2" t="s">
        <v>1050</v>
      </c>
      <c r="V555" s="2">
        <v>2017</v>
      </c>
      <c r="W555" s="2"/>
      <c r="X555" s="2"/>
      <c r="Y555" s="2">
        <v>30608125201</v>
      </c>
      <c r="Z555" s="2"/>
      <c r="AA555" s="2"/>
      <c r="AB555" s="2" t="s">
        <v>48</v>
      </c>
      <c r="AC555" s="2"/>
      <c r="AD555" s="2"/>
      <c r="AE555" s="2" t="s">
        <v>1924</v>
      </c>
      <c r="AF555" s="2" t="s">
        <v>3778</v>
      </c>
      <c r="AG555" s="2"/>
      <c r="AH555" s="2"/>
      <c r="AI555" s="2"/>
    </row>
    <row r="556" spans="1:35">
      <c r="A556" s="2" t="s">
        <v>1925</v>
      </c>
      <c r="B556" s="2" t="s">
        <v>3903</v>
      </c>
      <c r="C556" s="2" t="s">
        <v>37</v>
      </c>
      <c r="D556" s="2" t="s">
        <v>54</v>
      </c>
      <c r="E556" s="2" t="s">
        <v>2591</v>
      </c>
      <c r="F556" s="2" t="s">
        <v>3780</v>
      </c>
      <c r="G556" s="15">
        <v>5254547</v>
      </c>
      <c r="H556" s="2">
        <v>13</v>
      </c>
      <c r="I556" s="2" t="s">
        <v>2753</v>
      </c>
      <c r="J556" s="2" t="s">
        <v>3904</v>
      </c>
      <c r="K556" s="2">
        <v>-34.574750309999999</v>
      </c>
      <c r="L556" s="2">
        <v>-58.444857229999997</v>
      </c>
      <c r="M556" s="32">
        <v>43012</v>
      </c>
      <c r="N556" s="32">
        <v>42987</v>
      </c>
      <c r="O556" s="2"/>
      <c r="P556" s="2">
        <v>100</v>
      </c>
      <c r="Q556" s="2" t="s">
        <v>3905</v>
      </c>
      <c r="R556" s="2" t="s">
        <v>3906</v>
      </c>
      <c r="S556" s="2" t="s">
        <v>3907</v>
      </c>
      <c r="T556" s="2"/>
      <c r="U556" s="2" t="s">
        <v>3796</v>
      </c>
      <c r="V556" s="2">
        <v>2017</v>
      </c>
      <c r="W556" s="2"/>
      <c r="X556" s="2"/>
      <c r="Y556" s="2">
        <v>33714746559</v>
      </c>
      <c r="Z556" s="2"/>
      <c r="AA556" s="2"/>
      <c r="AB556" s="2" t="s">
        <v>48</v>
      </c>
      <c r="AC556" s="2"/>
      <c r="AD556" s="2"/>
      <c r="AE556" s="2" t="s">
        <v>1933</v>
      </c>
      <c r="AF556" s="2" t="s">
        <v>3778</v>
      </c>
      <c r="AG556" s="2"/>
      <c r="AH556" s="2"/>
      <c r="AI556" s="2"/>
    </row>
    <row r="557" spans="1:35">
      <c r="A557" s="2" t="s">
        <v>3908</v>
      </c>
      <c r="B557" s="2" t="s">
        <v>3909</v>
      </c>
      <c r="C557" s="2" t="s">
        <v>37</v>
      </c>
      <c r="D557" s="2" t="s">
        <v>192</v>
      </c>
      <c r="E557" s="2" t="s">
        <v>2591</v>
      </c>
      <c r="F557" s="2" t="s">
        <v>3910</v>
      </c>
      <c r="G557" s="15">
        <v>33095135</v>
      </c>
      <c r="H557" s="2">
        <v>1</v>
      </c>
      <c r="I557" s="2" t="s">
        <v>3149</v>
      </c>
      <c r="J557" s="2" t="s">
        <v>3911</v>
      </c>
      <c r="K557" s="2">
        <v>-34.620704160000003</v>
      </c>
      <c r="L557" s="2">
        <v>-58.369701069999998</v>
      </c>
      <c r="M557" s="32">
        <v>43012</v>
      </c>
      <c r="N557" s="32">
        <v>43375</v>
      </c>
      <c r="O557" s="2">
        <v>12</v>
      </c>
      <c r="P557" s="2">
        <v>100</v>
      </c>
      <c r="Q557" s="2" t="s">
        <v>3912</v>
      </c>
      <c r="R557" s="2" t="s">
        <v>3913</v>
      </c>
      <c r="S557" s="2" t="s">
        <v>3914</v>
      </c>
      <c r="T557" s="2"/>
      <c r="U557" s="2" t="s">
        <v>1942</v>
      </c>
      <c r="V557" s="2">
        <v>2017</v>
      </c>
      <c r="W557" s="2"/>
      <c r="X557" s="2"/>
      <c r="Y557" s="2">
        <v>30714318337</v>
      </c>
      <c r="Z557" s="2"/>
      <c r="AA557" s="2"/>
      <c r="AB557" s="2"/>
      <c r="AC557" s="2"/>
      <c r="AD557" s="2"/>
      <c r="AE557" s="2" t="s">
        <v>3915</v>
      </c>
      <c r="AF557" s="2" t="s">
        <v>3916</v>
      </c>
      <c r="AG557" s="2"/>
      <c r="AH557" s="2"/>
      <c r="AI557" s="2"/>
    </row>
    <row r="558" spans="1:35">
      <c r="A558" s="2" t="s">
        <v>3908</v>
      </c>
      <c r="B558" s="2" t="s">
        <v>3917</v>
      </c>
      <c r="C558" s="2" t="s">
        <v>37</v>
      </c>
      <c r="D558" s="2" t="s">
        <v>192</v>
      </c>
      <c r="E558" s="2" t="s">
        <v>2591</v>
      </c>
      <c r="F558" s="2" t="s">
        <v>3780</v>
      </c>
      <c r="G558" s="15">
        <v>8940014</v>
      </c>
      <c r="H558" s="2">
        <v>1</v>
      </c>
      <c r="I558" s="2" t="s">
        <v>3149</v>
      </c>
      <c r="J558" s="2" t="s">
        <v>3911</v>
      </c>
      <c r="K558" s="2">
        <v>-34.620704160000003</v>
      </c>
      <c r="L558" s="2">
        <v>-58.369701069999998</v>
      </c>
      <c r="M558" s="32">
        <v>42862</v>
      </c>
      <c r="N558" s="32">
        <v>43130</v>
      </c>
      <c r="O558" s="2">
        <v>8</v>
      </c>
      <c r="P558" s="2">
        <v>100</v>
      </c>
      <c r="Q558" s="2" t="s">
        <v>3918</v>
      </c>
      <c r="R558" s="2"/>
      <c r="S558" s="2"/>
      <c r="T558" s="2"/>
      <c r="U558" s="2" t="s">
        <v>2821</v>
      </c>
      <c r="V558" s="2">
        <v>2017</v>
      </c>
      <c r="W558" s="2"/>
      <c r="X558" s="2"/>
      <c r="Y558" s="2">
        <v>30709605158</v>
      </c>
      <c r="Z558" s="2"/>
      <c r="AA558" s="2"/>
      <c r="AB558" s="2"/>
      <c r="AC558" s="2"/>
      <c r="AD558" s="2"/>
      <c r="AE558" s="2" t="s">
        <v>3915</v>
      </c>
      <c r="AF558" s="2" t="s">
        <v>3919</v>
      </c>
      <c r="AG558" s="2"/>
      <c r="AH558" s="2"/>
      <c r="AI558" s="2"/>
    </row>
    <row r="559" spans="1:35">
      <c r="A559" s="2" t="s">
        <v>1052</v>
      </c>
      <c r="B559" s="2" t="s">
        <v>3920</v>
      </c>
      <c r="C559" s="2" t="s">
        <v>37</v>
      </c>
      <c r="D559" s="2" t="s">
        <v>54</v>
      </c>
      <c r="E559" s="2" t="s">
        <v>2591</v>
      </c>
      <c r="F559" s="2" t="s">
        <v>3921</v>
      </c>
      <c r="G559" s="15">
        <v>24707027</v>
      </c>
      <c r="H559" s="2">
        <v>14</v>
      </c>
      <c r="I559" s="2" t="s">
        <v>422</v>
      </c>
      <c r="J559" s="2" t="s">
        <v>3774</v>
      </c>
      <c r="K559" s="2">
        <v>-34.572094659999998</v>
      </c>
      <c r="L559" s="2">
        <v>-58.413733579999999</v>
      </c>
      <c r="M559" s="32">
        <v>42798</v>
      </c>
      <c r="N559" s="32">
        <v>42803</v>
      </c>
      <c r="O559" s="2">
        <v>0</v>
      </c>
      <c r="P559" s="2">
        <v>100</v>
      </c>
      <c r="Q559" s="2" t="s">
        <v>3922</v>
      </c>
      <c r="R559" s="2" t="s">
        <v>3923</v>
      </c>
      <c r="S559" s="2" t="s">
        <v>3924</v>
      </c>
      <c r="T559" s="2" t="s">
        <v>3925</v>
      </c>
      <c r="U559" s="2" t="s">
        <v>1291</v>
      </c>
      <c r="V559" s="2">
        <v>2017</v>
      </c>
      <c r="W559" s="2"/>
      <c r="X559" s="2"/>
      <c r="Y559" s="2">
        <v>30707328505</v>
      </c>
      <c r="Z559" s="2"/>
      <c r="AA559" s="2"/>
      <c r="AB559" s="2"/>
      <c r="AC559" s="2"/>
      <c r="AD559" s="2"/>
      <c r="AE559" s="2" t="s">
        <v>1060</v>
      </c>
      <c r="AF559" s="2" t="s">
        <v>3926</v>
      </c>
      <c r="AG559" s="2"/>
      <c r="AH559" s="2"/>
      <c r="AI559" s="2"/>
    </row>
    <row r="560" spans="1:35">
      <c r="A560" s="2" t="s">
        <v>1052</v>
      </c>
      <c r="B560" s="2" t="s">
        <v>3927</v>
      </c>
      <c r="C560" s="2" t="s">
        <v>37</v>
      </c>
      <c r="D560" s="2" t="s">
        <v>54</v>
      </c>
      <c r="E560" s="2" t="s">
        <v>2591</v>
      </c>
      <c r="F560" s="2" t="s">
        <v>3928</v>
      </c>
      <c r="G560" s="15">
        <v>11581546</v>
      </c>
      <c r="H560" s="2">
        <v>14</v>
      </c>
      <c r="I560" s="2" t="s">
        <v>422</v>
      </c>
      <c r="J560" s="2" t="s">
        <v>3929</v>
      </c>
      <c r="K560" s="2">
        <v>-34.583456089999999</v>
      </c>
      <c r="L560" s="2">
        <v>-58.406177630000002</v>
      </c>
      <c r="M560" s="32">
        <v>42922</v>
      </c>
      <c r="N560" s="32">
        <v>43028</v>
      </c>
      <c r="O560" s="2">
        <v>3</v>
      </c>
      <c r="P560" s="2">
        <v>100</v>
      </c>
      <c r="Q560" s="2" t="s">
        <v>3930</v>
      </c>
      <c r="R560" s="2" t="s">
        <v>3931</v>
      </c>
      <c r="S560" s="2" t="s">
        <v>3932</v>
      </c>
      <c r="T560" s="2"/>
      <c r="U560" s="2" t="s">
        <v>177</v>
      </c>
      <c r="V560" s="2">
        <v>2017</v>
      </c>
      <c r="W560" s="2"/>
      <c r="X560" s="2"/>
      <c r="Y560" s="2">
        <v>30512700124</v>
      </c>
      <c r="Z560" s="2"/>
      <c r="AA560" s="2"/>
      <c r="AB560" s="2"/>
      <c r="AC560" s="2"/>
      <c r="AD560" s="2"/>
      <c r="AE560" s="2" t="s">
        <v>1060</v>
      </c>
      <c r="AF560" s="2" t="s">
        <v>3933</v>
      </c>
      <c r="AG560" s="2"/>
      <c r="AH560" s="2"/>
      <c r="AI560" s="2"/>
    </row>
    <row r="561" spans="1:35">
      <c r="A561" s="2" t="s">
        <v>3934</v>
      </c>
      <c r="B561" s="2" t="s">
        <v>3935</v>
      </c>
      <c r="C561" s="2" t="s">
        <v>37</v>
      </c>
      <c r="D561" s="2" t="s">
        <v>54</v>
      </c>
      <c r="E561" s="2" t="s">
        <v>2591</v>
      </c>
      <c r="F561" s="2" t="s">
        <v>3936</v>
      </c>
      <c r="G561" s="15"/>
      <c r="H561" s="2">
        <v>3</v>
      </c>
      <c r="I561" s="2" t="s">
        <v>525</v>
      </c>
      <c r="J561" s="2" t="s">
        <v>3937</v>
      </c>
      <c r="K561" s="2">
        <v>-34.627257839999999</v>
      </c>
      <c r="L561" s="2">
        <v>-58.392165130000002</v>
      </c>
      <c r="M561" s="32">
        <v>43026</v>
      </c>
      <c r="N561" s="32">
        <v>42753</v>
      </c>
      <c r="O561" s="2"/>
      <c r="P561" s="2">
        <v>100</v>
      </c>
      <c r="Q561" s="2" t="s">
        <v>3938</v>
      </c>
      <c r="R561" s="2"/>
      <c r="S561" s="2"/>
      <c r="T561" s="2"/>
      <c r="U561" s="2" t="s">
        <v>3939</v>
      </c>
      <c r="V561" s="2">
        <v>2017</v>
      </c>
      <c r="W561" s="2"/>
      <c r="X561" s="2"/>
      <c r="Y561" s="2">
        <v>30712217487</v>
      </c>
      <c r="Z561" s="2"/>
      <c r="AA561" s="2"/>
      <c r="AB561" s="2"/>
      <c r="AC561" s="2"/>
      <c r="AD561" s="2"/>
      <c r="AE561" s="2" t="s">
        <v>3940</v>
      </c>
      <c r="AF561" s="2" t="s">
        <v>3778</v>
      </c>
      <c r="AG561" s="2"/>
      <c r="AH561" s="2"/>
      <c r="AI561" s="2"/>
    </row>
    <row r="562" spans="1:35">
      <c r="A562" s="2" t="s">
        <v>1042</v>
      </c>
      <c r="B562" s="2" t="s">
        <v>3941</v>
      </c>
      <c r="C562" s="2" t="s">
        <v>37</v>
      </c>
      <c r="D562" s="2" t="s">
        <v>54</v>
      </c>
      <c r="E562" s="2" t="s">
        <v>2591</v>
      </c>
      <c r="F562" s="2" t="s">
        <v>3928</v>
      </c>
      <c r="G562" s="15">
        <v>5846323</v>
      </c>
      <c r="H562" s="2">
        <v>10</v>
      </c>
      <c r="I562" s="2" t="s">
        <v>3247</v>
      </c>
      <c r="J562" s="2" t="s">
        <v>3942</v>
      </c>
      <c r="K562" s="2">
        <v>-34.636520419999997</v>
      </c>
      <c r="L562" s="2">
        <v>-58.48727873</v>
      </c>
      <c r="M562" s="32">
        <v>43015</v>
      </c>
      <c r="N562" s="32">
        <v>43018</v>
      </c>
      <c r="O562" s="2">
        <v>0</v>
      </c>
      <c r="P562" s="2">
        <v>100</v>
      </c>
      <c r="Q562" s="2" t="s">
        <v>3943</v>
      </c>
      <c r="R562" s="2"/>
      <c r="S562" s="2"/>
      <c r="T562" s="2"/>
      <c r="U562" s="2" t="s">
        <v>1984</v>
      </c>
      <c r="V562" s="2">
        <v>2017</v>
      </c>
      <c r="W562" s="2" t="s">
        <v>46</v>
      </c>
      <c r="X562" s="2" t="s">
        <v>3944</v>
      </c>
      <c r="Y562" s="2">
        <v>30699339810</v>
      </c>
      <c r="Z562" s="2"/>
      <c r="AA562" s="2"/>
      <c r="AB562" s="2"/>
      <c r="AC562" s="2"/>
      <c r="AD562" s="2"/>
      <c r="AE562" s="2" t="s">
        <v>1051</v>
      </c>
      <c r="AF562" s="2" t="s">
        <v>3778</v>
      </c>
      <c r="AG562" s="2" t="s">
        <v>3821</v>
      </c>
      <c r="AH562" s="2"/>
      <c r="AI562" s="2"/>
    </row>
    <row r="563" spans="1:35">
      <c r="A563" s="2" t="s">
        <v>1042</v>
      </c>
      <c r="B563" s="2" t="s">
        <v>3945</v>
      </c>
      <c r="C563" s="2" t="s">
        <v>37</v>
      </c>
      <c r="D563" s="2" t="s">
        <v>54</v>
      </c>
      <c r="E563" s="2" t="s">
        <v>2591</v>
      </c>
      <c r="F563" s="2" t="s">
        <v>3928</v>
      </c>
      <c r="G563" s="15">
        <v>2764541</v>
      </c>
      <c r="H563" s="2">
        <v>10</v>
      </c>
      <c r="I563" s="2" t="s">
        <v>3946</v>
      </c>
      <c r="J563" s="2" t="s">
        <v>3947</v>
      </c>
      <c r="K563" s="2">
        <v>-34.633012290000003</v>
      </c>
      <c r="L563" s="2">
        <v>-58.52658787</v>
      </c>
      <c r="M563" s="32">
        <v>42861</v>
      </c>
      <c r="N563" s="32">
        <v>42805</v>
      </c>
      <c r="O563" s="2"/>
      <c r="P563" s="2">
        <v>100</v>
      </c>
      <c r="Q563" s="2" t="s">
        <v>3948</v>
      </c>
      <c r="R563" s="2" t="s">
        <v>3949</v>
      </c>
      <c r="S563" s="2"/>
      <c r="T563" s="2"/>
      <c r="U563" s="2" t="s">
        <v>1984</v>
      </c>
      <c r="V563" s="2">
        <v>2017</v>
      </c>
      <c r="W563" s="2" t="s">
        <v>46</v>
      </c>
      <c r="X563" s="2" t="s">
        <v>3944</v>
      </c>
      <c r="Y563" s="2">
        <v>30699339810</v>
      </c>
      <c r="Z563" s="2"/>
      <c r="AA563" s="2"/>
      <c r="AB563" s="2" t="s">
        <v>48</v>
      </c>
      <c r="AC563" s="2"/>
      <c r="AD563" s="2"/>
      <c r="AE563" s="2" t="s">
        <v>1051</v>
      </c>
      <c r="AF563" s="2" t="s">
        <v>3778</v>
      </c>
      <c r="AG563" s="2" t="s">
        <v>3821</v>
      </c>
      <c r="AH563" s="2"/>
      <c r="AI563" s="2"/>
    </row>
    <row r="564" spans="1:35">
      <c r="A564" s="2" t="s">
        <v>1463</v>
      </c>
      <c r="B564" s="2" t="s">
        <v>3950</v>
      </c>
      <c r="C564" s="2" t="s">
        <v>37</v>
      </c>
      <c r="D564" s="2" t="s">
        <v>54</v>
      </c>
      <c r="E564" s="2" t="s">
        <v>2591</v>
      </c>
      <c r="F564" s="2" t="s">
        <v>3928</v>
      </c>
      <c r="G564" s="15">
        <v>29748651</v>
      </c>
      <c r="H564" s="2">
        <v>9</v>
      </c>
      <c r="I564" s="2" t="s">
        <v>867</v>
      </c>
      <c r="J564" s="2" t="s">
        <v>3951</v>
      </c>
      <c r="K564" s="2">
        <v>-34.660129769999998</v>
      </c>
      <c r="L564" s="2">
        <v>-58.503109029999997</v>
      </c>
      <c r="M564" s="32">
        <v>42952</v>
      </c>
      <c r="N564" s="32">
        <v>43023</v>
      </c>
      <c r="O564" s="2">
        <v>2</v>
      </c>
      <c r="P564" s="2">
        <v>100</v>
      </c>
      <c r="Q564" s="2" t="s">
        <v>3952</v>
      </c>
      <c r="R564" s="2" t="s">
        <v>3953</v>
      </c>
      <c r="S564" s="2" t="s">
        <v>3954</v>
      </c>
      <c r="T564" s="2" t="s">
        <v>3955</v>
      </c>
      <c r="U564" s="2" t="s">
        <v>3683</v>
      </c>
      <c r="V564" s="2">
        <v>2017</v>
      </c>
      <c r="W564" s="2"/>
      <c r="X564" s="2"/>
      <c r="Y564" s="2">
        <v>30710137621</v>
      </c>
      <c r="Z564" s="2"/>
      <c r="AA564" s="2"/>
      <c r="AB564" s="2"/>
      <c r="AC564" s="2"/>
      <c r="AD564" s="2"/>
      <c r="AE564" s="2" t="s">
        <v>1471</v>
      </c>
      <c r="AF564" s="2" t="s">
        <v>3956</v>
      </c>
      <c r="AG564" s="2"/>
      <c r="AH564" s="2"/>
      <c r="AI564" s="2"/>
    </row>
    <row r="565" spans="1:35">
      <c r="A565" s="2" t="s">
        <v>1052</v>
      </c>
      <c r="B565" s="2" t="s">
        <v>3957</v>
      </c>
      <c r="C565" s="2" t="s">
        <v>37</v>
      </c>
      <c r="D565" s="2" t="s">
        <v>54</v>
      </c>
      <c r="E565" s="2" t="s">
        <v>2591</v>
      </c>
      <c r="F565" s="2" t="s">
        <v>3928</v>
      </c>
      <c r="G565" s="15">
        <v>30549556</v>
      </c>
      <c r="H565" s="2">
        <v>14</v>
      </c>
      <c r="I565" s="2" t="s">
        <v>422</v>
      </c>
      <c r="J565" s="2" t="s">
        <v>3958</v>
      </c>
      <c r="K565" s="2">
        <v>-34.57016239</v>
      </c>
      <c r="L565" s="2">
        <v>-58.410734490000003</v>
      </c>
      <c r="M565" s="32">
        <v>42816</v>
      </c>
      <c r="N565" s="32">
        <v>43033</v>
      </c>
      <c r="O565" s="2">
        <v>7</v>
      </c>
      <c r="P565" s="2">
        <v>100</v>
      </c>
      <c r="Q565" s="2" t="s">
        <v>3959</v>
      </c>
      <c r="R565" s="2" t="s">
        <v>3960</v>
      </c>
      <c r="S565" s="2" t="s">
        <v>3961</v>
      </c>
      <c r="T565" s="2" t="s">
        <v>3962</v>
      </c>
      <c r="U565" s="2" t="s">
        <v>3796</v>
      </c>
      <c r="V565" s="2">
        <v>2017</v>
      </c>
      <c r="W565" s="2"/>
      <c r="X565" s="2"/>
      <c r="Y565" s="2">
        <v>33714746559</v>
      </c>
      <c r="Z565" s="2"/>
      <c r="AA565" s="2"/>
      <c r="AB565" s="2"/>
      <c r="AC565" s="2"/>
      <c r="AD565" s="2"/>
      <c r="AE565" s="2" t="s">
        <v>1060</v>
      </c>
      <c r="AF565" s="2" t="s">
        <v>3778</v>
      </c>
      <c r="AG565" s="2"/>
      <c r="AH565" s="2"/>
      <c r="AI565" s="2"/>
    </row>
    <row r="566" spans="1:35">
      <c r="A566" s="2" t="s">
        <v>1901</v>
      </c>
      <c r="B566" s="2" t="s">
        <v>3963</v>
      </c>
      <c r="C566" s="2" t="s">
        <v>37</v>
      </c>
      <c r="D566" s="2" t="s">
        <v>54</v>
      </c>
      <c r="E566" s="2" t="s">
        <v>2591</v>
      </c>
      <c r="F566" s="2" t="s">
        <v>3928</v>
      </c>
      <c r="G566" s="15">
        <v>8549578</v>
      </c>
      <c r="H566" s="2">
        <v>10</v>
      </c>
      <c r="I566" s="2" t="s">
        <v>3946</v>
      </c>
      <c r="J566" s="2" t="s">
        <v>3964</v>
      </c>
      <c r="K566" s="2">
        <v>-34.634811059999997</v>
      </c>
      <c r="L566" s="2">
        <v>-58.528968390000003</v>
      </c>
      <c r="M566" s="32">
        <v>42879</v>
      </c>
      <c r="N566" s="32">
        <v>43023</v>
      </c>
      <c r="O566" s="2">
        <v>5</v>
      </c>
      <c r="P566" s="2">
        <v>100</v>
      </c>
      <c r="Q566" s="2" t="s">
        <v>3965</v>
      </c>
      <c r="R566" s="2" t="s">
        <v>3966</v>
      </c>
      <c r="S566" s="2"/>
      <c r="T566" s="2"/>
      <c r="U566" s="2" t="s">
        <v>589</v>
      </c>
      <c r="V566" s="2">
        <v>2017</v>
      </c>
      <c r="W566" s="2"/>
      <c r="X566" s="2"/>
      <c r="Y566" s="2">
        <v>30714682489</v>
      </c>
      <c r="Z566" s="2"/>
      <c r="AA566" s="2"/>
      <c r="AB566" s="2"/>
      <c r="AC566" s="2"/>
      <c r="AD566" s="2"/>
      <c r="AE566" s="2" t="s">
        <v>1909</v>
      </c>
      <c r="AF566" s="2" t="s">
        <v>3778</v>
      </c>
      <c r="AG566" s="2"/>
      <c r="AH566" s="2"/>
      <c r="AI566" s="2"/>
    </row>
    <row r="567" spans="1:35">
      <c r="A567" s="2" t="s">
        <v>1442</v>
      </c>
      <c r="B567" s="2" t="s">
        <v>3967</v>
      </c>
      <c r="C567" s="2" t="s">
        <v>37</v>
      </c>
      <c r="D567" s="2" t="s">
        <v>54</v>
      </c>
      <c r="E567" s="2" t="s">
        <v>2591</v>
      </c>
      <c r="F567" s="2" t="s">
        <v>3928</v>
      </c>
      <c r="G567" s="15">
        <v>6549517</v>
      </c>
      <c r="H567" s="2">
        <v>2</v>
      </c>
      <c r="I567" s="2" t="s">
        <v>293</v>
      </c>
      <c r="J567" s="2" t="s">
        <v>3968</v>
      </c>
      <c r="K567" s="2">
        <v>-34.581158909999999</v>
      </c>
      <c r="L567" s="2">
        <v>-58.396867069999999</v>
      </c>
      <c r="M567" s="32">
        <v>42947</v>
      </c>
      <c r="N567" s="32">
        <v>43028</v>
      </c>
      <c r="O567" s="2">
        <v>3</v>
      </c>
      <c r="P567" s="2">
        <v>100</v>
      </c>
      <c r="Q567" s="2" t="s">
        <v>3969</v>
      </c>
      <c r="R567" s="2" t="s">
        <v>3970</v>
      </c>
      <c r="S567" s="2" t="s">
        <v>3971</v>
      </c>
      <c r="T567" s="2"/>
      <c r="U567" s="2" t="s">
        <v>177</v>
      </c>
      <c r="V567" s="2">
        <v>2017</v>
      </c>
      <c r="W567" s="2"/>
      <c r="X567" s="2"/>
      <c r="Y567" s="2">
        <v>30512700124</v>
      </c>
      <c r="Z567" s="2"/>
      <c r="AA567" s="2"/>
      <c r="AB567" s="2"/>
      <c r="AC567" s="2"/>
      <c r="AD567" s="2"/>
      <c r="AE567" s="2" t="s">
        <v>1450</v>
      </c>
      <c r="AF567" s="2" t="s">
        <v>3778</v>
      </c>
      <c r="AG567" s="2"/>
      <c r="AH567" s="2"/>
      <c r="AI567" s="2"/>
    </row>
    <row r="568" spans="1:35">
      <c r="A568" s="2" t="s">
        <v>1052</v>
      </c>
      <c r="B568" s="2" t="s">
        <v>3972</v>
      </c>
      <c r="C568" s="2" t="s">
        <v>37</v>
      </c>
      <c r="D568" s="2" t="s">
        <v>54</v>
      </c>
      <c r="E568" s="2" t="s">
        <v>2591</v>
      </c>
      <c r="F568" s="2" t="s">
        <v>3928</v>
      </c>
      <c r="G568" s="15">
        <v>56809263</v>
      </c>
      <c r="H568" s="2">
        <v>14</v>
      </c>
      <c r="I568" s="2" t="s">
        <v>422</v>
      </c>
      <c r="J568" s="2" t="s">
        <v>3929</v>
      </c>
      <c r="K568" s="2">
        <v>-34.583456089999999</v>
      </c>
      <c r="L568" s="2">
        <v>-58.406177630000002</v>
      </c>
      <c r="M568" s="32">
        <v>42771</v>
      </c>
      <c r="N568" s="32">
        <v>43052</v>
      </c>
      <c r="O568" s="2">
        <v>9</v>
      </c>
      <c r="P568" s="2">
        <v>100</v>
      </c>
      <c r="Q568" s="2" t="s">
        <v>3973</v>
      </c>
      <c r="R568" s="2" t="s">
        <v>3974</v>
      </c>
      <c r="S568" s="2" t="s">
        <v>3975</v>
      </c>
      <c r="T568" s="2" t="s">
        <v>3976</v>
      </c>
      <c r="U568" s="2" t="s">
        <v>177</v>
      </c>
      <c r="V568" s="2">
        <v>2017</v>
      </c>
      <c r="W568" s="2"/>
      <c r="X568" s="2"/>
      <c r="Y568" s="2">
        <v>30512700124</v>
      </c>
      <c r="Z568" s="2"/>
      <c r="AA568" s="2"/>
      <c r="AB568" s="2"/>
      <c r="AC568" s="2"/>
      <c r="AD568" s="2"/>
      <c r="AE568" s="2" t="s">
        <v>1060</v>
      </c>
      <c r="AF568" s="2" t="s">
        <v>3933</v>
      </c>
      <c r="AG568" s="2"/>
      <c r="AH568" s="2"/>
      <c r="AI568" s="2"/>
    </row>
    <row r="569" spans="1:35">
      <c r="A569" s="2" t="s">
        <v>3822</v>
      </c>
      <c r="B569" s="2" t="s">
        <v>3977</v>
      </c>
      <c r="C569" s="2" t="s">
        <v>37</v>
      </c>
      <c r="D569" s="2" t="s">
        <v>54</v>
      </c>
      <c r="E569" s="2" t="s">
        <v>2591</v>
      </c>
      <c r="F569" s="2" t="s">
        <v>3928</v>
      </c>
      <c r="G569" s="15">
        <v>6500000</v>
      </c>
      <c r="H569" s="2">
        <v>1</v>
      </c>
      <c r="I569" s="2" t="s">
        <v>263</v>
      </c>
      <c r="J569" s="2" t="s">
        <v>3978</v>
      </c>
      <c r="K569" s="2">
        <v>-34.617569000000003</v>
      </c>
      <c r="L569" s="2">
        <v>-58.362887999999998</v>
      </c>
      <c r="M569" s="32">
        <v>42835</v>
      </c>
      <c r="N569" s="32">
        <v>43056</v>
      </c>
      <c r="O569" s="2">
        <v>7</v>
      </c>
      <c r="P569" s="2">
        <v>100</v>
      </c>
      <c r="Q569" s="2" t="s">
        <v>3979</v>
      </c>
      <c r="R569" s="2"/>
      <c r="S569" s="2"/>
      <c r="T569" s="2"/>
      <c r="U569" s="2" t="s">
        <v>1984</v>
      </c>
      <c r="V569" s="2">
        <v>2017</v>
      </c>
      <c r="W569" s="2"/>
      <c r="X569" s="2"/>
      <c r="Y569" s="2">
        <v>30699339810</v>
      </c>
      <c r="Z569" s="2"/>
      <c r="AA569" s="2"/>
      <c r="AB569" s="2"/>
      <c r="AC569" s="2"/>
      <c r="AD569" s="2"/>
      <c r="AE569" s="2" t="s">
        <v>3826</v>
      </c>
      <c r="AF569" s="2" t="s">
        <v>3778</v>
      </c>
      <c r="AG569" s="2"/>
      <c r="AH569" s="2"/>
      <c r="AI569" s="2"/>
    </row>
    <row r="570" spans="1:35">
      <c r="A570" s="2" t="s">
        <v>3980</v>
      </c>
      <c r="B570" s="2" t="s">
        <v>3981</v>
      </c>
      <c r="C570" s="2" t="s">
        <v>37</v>
      </c>
      <c r="D570" s="2" t="s">
        <v>54</v>
      </c>
      <c r="E570" s="2" t="s">
        <v>2591</v>
      </c>
      <c r="F570" s="2" t="s">
        <v>3928</v>
      </c>
      <c r="G570" s="15">
        <v>2500000</v>
      </c>
      <c r="H570" s="2">
        <v>4</v>
      </c>
      <c r="I570" s="2" t="s">
        <v>349</v>
      </c>
      <c r="J570" s="2" t="s">
        <v>3982</v>
      </c>
      <c r="K570" s="2">
        <v>-34.629599560000003</v>
      </c>
      <c r="L570" s="2">
        <v>-58.364811639999999</v>
      </c>
      <c r="M570" s="32">
        <v>42804</v>
      </c>
      <c r="N570" s="32">
        <v>43084</v>
      </c>
      <c r="O570" s="2">
        <v>9</v>
      </c>
      <c r="P570" s="2">
        <v>100</v>
      </c>
      <c r="Q570" s="2" t="s">
        <v>3983</v>
      </c>
      <c r="R570" s="2" t="s">
        <v>3984</v>
      </c>
      <c r="S570" s="2"/>
      <c r="T570" s="2"/>
      <c r="U570" s="2" t="s">
        <v>3939</v>
      </c>
      <c r="V570" s="2">
        <v>2018</v>
      </c>
      <c r="W570" s="2"/>
      <c r="X570" s="2"/>
      <c r="Y570" s="2">
        <v>30712217487</v>
      </c>
      <c r="Z570" s="2"/>
      <c r="AA570" s="2"/>
      <c r="AB570" s="2"/>
      <c r="AC570" s="2"/>
      <c r="AD570" s="2"/>
      <c r="AE570" s="2" t="s">
        <v>3985</v>
      </c>
      <c r="AF570" s="2" t="s">
        <v>3778</v>
      </c>
      <c r="AG570" s="2"/>
      <c r="AH570" s="2"/>
      <c r="AI570" s="2"/>
    </row>
    <row r="571" spans="1:35">
      <c r="A571" s="2" t="s">
        <v>3685</v>
      </c>
      <c r="B571" s="2" t="s">
        <v>3986</v>
      </c>
      <c r="C571" s="2" t="s">
        <v>37</v>
      </c>
      <c r="D571" s="2" t="s">
        <v>54</v>
      </c>
      <c r="E571" s="2" t="s">
        <v>3022</v>
      </c>
      <c r="F571" s="2" t="s">
        <v>3987</v>
      </c>
      <c r="G571" s="15">
        <v>19998005</v>
      </c>
      <c r="H571" s="2">
        <v>1</v>
      </c>
      <c r="I571" s="2" t="s">
        <v>2879</v>
      </c>
      <c r="J571" s="2" t="s">
        <v>3988</v>
      </c>
      <c r="K571" s="2">
        <v>-34.583485879999998</v>
      </c>
      <c r="L571" s="2">
        <v>-58.374639039999998</v>
      </c>
      <c r="M571" s="32">
        <v>42566</v>
      </c>
      <c r="N571" s="32">
        <v>42786</v>
      </c>
      <c r="O571" s="2">
        <v>7</v>
      </c>
      <c r="P571" s="2">
        <v>100</v>
      </c>
      <c r="Q571" s="2" t="s">
        <v>3989</v>
      </c>
      <c r="R571" s="2" t="s">
        <v>3990</v>
      </c>
      <c r="S571" s="2"/>
      <c r="T571" s="2"/>
      <c r="U571" s="2" t="s">
        <v>1733</v>
      </c>
      <c r="V571" s="2">
        <v>2016</v>
      </c>
      <c r="W571" s="2" t="s">
        <v>227</v>
      </c>
      <c r="X571" s="2" t="s">
        <v>3991</v>
      </c>
      <c r="Y571" s="2">
        <v>30707504990</v>
      </c>
      <c r="Z571" s="2">
        <v>43190</v>
      </c>
      <c r="AA571" s="2">
        <v>10</v>
      </c>
      <c r="AB571" s="2" t="s">
        <v>48</v>
      </c>
      <c r="AC571" s="2"/>
      <c r="AD571" s="2"/>
      <c r="AE571" s="2" t="s">
        <v>3691</v>
      </c>
      <c r="AF571" s="2" t="s">
        <v>3992</v>
      </c>
      <c r="AG571" s="2" t="s">
        <v>3993</v>
      </c>
      <c r="AH571" s="2"/>
      <c r="AI571" s="2"/>
    </row>
    <row r="572" spans="1:35">
      <c r="A572" s="2" t="s">
        <v>3685</v>
      </c>
      <c r="B572" s="2" t="s">
        <v>3994</v>
      </c>
      <c r="C572" s="2" t="s">
        <v>37</v>
      </c>
      <c r="D572" s="2" t="s">
        <v>54</v>
      </c>
      <c r="E572" s="2" t="s">
        <v>3022</v>
      </c>
      <c r="F572" s="2" t="s">
        <v>3987</v>
      </c>
      <c r="G572" s="15">
        <v>19932136</v>
      </c>
      <c r="H572" s="2">
        <v>1</v>
      </c>
      <c r="I572" s="2" t="s">
        <v>2879</v>
      </c>
      <c r="J572" s="2" t="s">
        <v>3995</v>
      </c>
      <c r="K572" s="2">
        <v>-34.583595889999998</v>
      </c>
      <c r="L572" s="2">
        <v>-58.374535620000003</v>
      </c>
      <c r="M572" s="32">
        <v>42597</v>
      </c>
      <c r="N572" s="32">
        <v>42809</v>
      </c>
      <c r="O572" s="2">
        <v>7</v>
      </c>
      <c r="P572" s="2">
        <v>100</v>
      </c>
      <c r="Q572" s="2" t="s">
        <v>3996</v>
      </c>
      <c r="R572" s="2" t="s">
        <v>3997</v>
      </c>
      <c r="S572" s="2"/>
      <c r="T572" s="2"/>
      <c r="U572" s="2" t="s">
        <v>3998</v>
      </c>
      <c r="V572" s="2">
        <v>2016</v>
      </c>
      <c r="W572" s="2" t="s">
        <v>227</v>
      </c>
      <c r="X572" s="2" t="s">
        <v>3999</v>
      </c>
      <c r="Y572" s="2">
        <v>30709107123</v>
      </c>
      <c r="Z572" s="2">
        <v>43190</v>
      </c>
      <c r="AA572" s="2">
        <v>10</v>
      </c>
      <c r="AB572" s="2" t="s">
        <v>48</v>
      </c>
      <c r="AC572" s="2"/>
      <c r="AD572" s="2"/>
      <c r="AE572" s="2" t="s">
        <v>3691</v>
      </c>
      <c r="AF572" s="2" t="s">
        <v>4000</v>
      </c>
      <c r="AG572" s="2" t="s">
        <v>4001</v>
      </c>
      <c r="AH572" s="2"/>
      <c r="AI572" s="2"/>
    </row>
    <row r="573" spans="1:35">
      <c r="A573" s="2" t="s">
        <v>3037</v>
      </c>
      <c r="B573" s="2" t="s">
        <v>4002</v>
      </c>
      <c r="C573" s="2" t="s">
        <v>37</v>
      </c>
      <c r="D573" s="2" t="s">
        <v>192</v>
      </c>
      <c r="E573" s="2" t="s">
        <v>3022</v>
      </c>
      <c r="F573" s="2" t="s">
        <v>4003</v>
      </c>
      <c r="G573" s="15">
        <v>294174</v>
      </c>
      <c r="H573" s="2">
        <v>4</v>
      </c>
      <c r="I573" s="2" t="s">
        <v>399</v>
      </c>
      <c r="J573" s="2" t="s">
        <v>4004</v>
      </c>
      <c r="K573" s="2">
        <v>-34.650999130000002</v>
      </c>
      <c r="L573" s="2">
        <v>-58.400126290000003</v>
      </c>
      <c r="M573" s="32">
        <v>42902</v>
      </c>
      <c r="N573" s="32">
        <v>42993</v>
      </c>
      <c r="O573" s="2">
        <v>3</v>
      </c>
      <c r="P573" s="2">
        <v>100</v>
      </c>
      <c r="Q573" s="2" t="s">
        <v>4005</v>
      </c>
      <c r="R573" s="2"/>
      <c r="S573" s="2"/>
      <c r="T573" s="2"/>
      <c r="U573" s="2" t="s">
        <v>2054</v>
      </c>
      <c r="V573" s="2">
        <v>2017</v>
      </c>
      <c r="W573" s="2"/>
      <c r="X573" s="2"/>
      <c r="Y573" s="2"/>
      <c r="Z573" s="2">
        <v>1806</v>
      </c>
      <c r="AA573" s="2">
        <v>37</v>
      </c>
      <c r="AB573" s="2"/>
      <c r="AC573" s="2"/>
      <c r="AD573" s="2"/>
      <c r="AE573" s="2" t="s">
        <v>3043</v>
      </c>
      <c r="AF573" s="2"/>
      <c r="AG573" s="2"/>
      <c r="AH573" s="2"/>
      <c r="AI573" s="2"/>
    </row>
    <row r="574" spans="1:35">
      <c r="A574" s="2" t="s">
        <v>3037</v>
      </c>
      <c r="B574" s="2" t="s">
        <v>4006</v>
      </c>
      <c r="C574" s="2" t="s">
        <v>37</v>
      </c>
      <c r="D574" s="2" t="s">
        <v>192</v>
      </c>
      <c r="E574" s="2" t="s">
        <v>3022</v>
      </c>
      <c r="F574" s="2" t="s">
        <v>4007</v>
      </c>
      <c r="G574" s="15">
        <v>1776493</v>
      </c>
      <c r="H574" s="2">
        <v>4</v>
      </c>
      <c r="I574" s="2" t="s">
        <v>1486</v>
      </c>
      <c r="J574" s="2" t="s">
        <v>4008</v>
      </c>
      <c r="K574" s="2">
        <v>-34658478</v>
      </c>
      <c r="L574" s="10">
        <v>-58402210</v>
      </c>
      <c r="M574" s="32">
        <v>42915</v>
      </c>
      <c r="N574" s="32">
        <v>43136</v>
      </c>
      <c r="O574" s="2">
        <v>8</v>
      </c>
      <c r="P574" s="2">
        <v>100</v>
      </c>
      <c r="Q574" s="2" t="s">
        <v>4009</v>
      </c>
      <c r="R574" s="2" t="s">
        <v>4010</v>
      </c>
      <c r="S574" s="2"/>
      <c r="T574" s="2"/>
      <c r="U574" s="2" t="s">
        <v>2054</v>
      </c>
      <c r="V574" s="2">
        <v>2017</v>
      </c>
      <c r="W574" s="2"/>
      <c r="X574" s="2"/>
      <c r="Y574" s="2"/>
      <c r="Z574" s="2">
        <v>4036</v>
      </c>
      <c r="AA574" s="2">
        <v>45</v>
      </c>
      <c r="AB574" s="2"/>
      <c r="AC574" s="2"/>
      <c r="AD574" s="2"/>
      <c r="AE574" s="2" t="s">
        <v>3043</v>
      </c>
      <c r="AF574" s="2"/>
      <c r="AG574" s="2"/>
      <c r="AH574" s="2"/>
      <c r="AI574" s="2"/>
    </row>
    <row r="575" spans="1:35">
      <c r="A575" s="2" t="s">
        <v>3677</v>
      </c>
      <c r="B575" s="2" t="s">
        <v>4011</v>
      </c>
      <c r="C575" s="2" t="s">
        <v>37</v>
      </c>
      <c r="D575" s="2" t="s">
        <v>183</v>
      </c>
      <c r="E575" s="2" t="s">
        <v>3022</v>
      </c>
      <c r="F575" s="2" t="s">
        <v>4012</v>
      </c>
      <c r="G575" s="15">
        <v>1000000</v>
      </c>
      <c r="H575" s="2">
        <v>7</v>
      </c>
      <c r="I575" s="2" t="s">
        <v>684</v>
      </c>
      <c r="J575" s="2" t="s">
        <v>4013</v>
      </c>
      <c r="K575" s="2">
        <v>-34.648989999999998</v>
      </c>
      <c r="L575" s="2">
        <v>-58.440441999999997</v>
      </c>
      <c r="M575" s="32">
        <v>42959</v>
      </c>
      <c r="N575" s="32">
        <v>42983</v>
      </c>
      <c r="O575" s="2">
        <v>1</v>
      </c>
      <c r="P575" s="2">
        <v>100</v>
      </c>
      <c r="Q575" s="2" t="s">
        <v>4014</v>
      </c>
      <c r="R575" s="2" t="s">
        <v>4015</v>
      </c>
      <c r="S575" s="2"/>
      <c r="T575" s="2"/>
      <c r="U575" s="2" t="s">
        <v>2054</v>
      </c>
      <c r="V575" s="2">
        <v>2017</v>
      </c>
      <c r="W575" s="2"/>
      <c r="X575" s="2"/>
      <c r="Y575" s="2"/>
      <c r="Z575" s="2">
        <v>1560</v>
      </c>
      <c r="AA575" s="2">
        <v>36</v>
      </c>
      <c r="AB575" s="2" t="s">
        <v>48</v>
      </c>
      <c r="AC575" s="2"/>
      <c r="AD575" s="2"/>
      <c r="AE575" s="2" t="s">
        <v>3684</v>
      </c>
      <c r="AF575" s="2"/>
      <c r="AG575" s="2"/>
      <c r="AH575" s="2"/>
      <c r="AI575" s="2"/>
    </row>
    <row r="576" spans="1:35">
      <c r="A576" s="2" t="s">
        <v>3677</v>
      </c>
      <c r="B576" s="2" t="s">
        <v>4016</v>
      </c>
      <c r="C576" s="2" t="s">
        <v>37</v>
      </c>
      <c r="D576" s="2" t="s">
        <v>54</v>
      </c>
      <c r="E576" s="2" t="s">
        <v>3022</v>
      </c>
      <c r="F576" s="2" t="s">
        <v>4017</v>
      </c>
      <c r="G576" s="15">
        <v>2697238</v>
      </c>
      <c r="H576" s="2">
        <v>7</v>
      </c>
      <c r="I576" s="2" t="s">
        <v>684</v>
      </c>
      <c r="J576" s="2" t="s">
        <v>4013</v>
      </c>
      <c r="K576" s="2">
        <v>-34.648989999999998</v>
      </c>
      <c r="L576" s="2">
        <v>-58.440441999999997</v>
      </c>
      <c r="M576" s="32">
        <v>42980</v>
      </c>
      <c r="N576" s="32">
        <v>43159</v>
      </c>
      <c r="O576" s="2">
        <v>5</v>
      </c>
      <c r="P576" s="2">
        <v>100</v>
      </c>
      <c r="Q576" s="2" t="s">
        <v>4018</v>
      </c>
      <c r="R576" s="2" t="s">
        <v>4019</v>
      </c>
      <c r="S576" s="2"/>
      <c r="T576" s="2"/>
      <c r="U576" s="2" t="s">
        <v>2054</v>
      </c>
      <c r="V576" s="2">
        <v>2017</v>
      </c>
      <c r="W576" s="2"/>
      <c r="X576" s="2"/>
      <c r="Y576" s="2"/>
      <c r="Z576" s="2">
        <v>5768</v>
      </c>
      <c r="AA576" s="2">
        <v>45</v>
      </c>
      <c r="AB576" s="2" t="s">
        <v>48</v>
      </c>
      <c r="AC576" s="2"/>
      <c r="AD576" s="2"/>
      <c r="AE576" s="2" t="s">
        <v>3684</v>
      </c>
      <c r="AF576" s="2"/>
      <c r="AG576" s="2"/>
      <c r="AH576" s="2"/>
      <c r="AI576" s="2"/>
    </row>
    <row r="577" spans="1:35">
      <c r="A577" s="2" t="s">
        <v>3332</v>
      </c>
      <c r="B577" s="2" t="s">
        <v>4020</v>
      </c>
      <c r="C577" s="2" t="s">
        <v>37</v>
      </c>
      <c r="D577" s="2" t="s">
        <v>38</v>
      </c>
      <c r="E577" s="2" t="s">
        <v>39</v>
      </c>
      <c r="F577" s="2" t="s">
        <v>4021</v>
      </c>
      <c r="G577" s="15">
        <v>883167</v>
      </c>
      <c r="H577" s="2">
        <v>4</v>
      </c>
      <c r="I577" s="2" t="s">
        <v>1486</v>
      </c>
      <c r="J577" s="2" t="s">
        <v>4022</v>
      </c>
      <c r="K577" s="2">
        <v>-34.651695349999997</v>
      </c>
      <c r="L577" s="2">
        <v>-58.414844049999999</v>
      </c>
      <c r="M577" s="32">
        <v>42854</v>
      </c>
      <c r="N577" s="32">
        <v>42901</v>
      </c>
      <c r="O577" s="2">
        <v>2</v>
      </c>
      <c r="P577" s="2">
        <v>100</v>
      </c>
      <c r="Q577" s="2" t="s">
        <v>4023</v>
      </c>
      <c r="R577" s="2" t="s">
        <v>4024</v>
      </c>
      <c r="S577" s="2"/>
      <c r="T577" s="2"/>
      <c r="U577" s="2" t="s">
        <v>3467</v>
      </c>
      <c r="V577" s="9">
        <f t="shared" ref="V577:V620" si="3">+M577</f>
        <v>42854</v>
      </c>
      <c r="W577" s="2"/>
      <c r="X577" s="2"/>
      <c r="Y577" s="2">
        <v>30708568240</v>
      </c>
      <c r="Z577" s="2"/>
      <c r="AA577" s="2"/>
      <c r="AB577" s="2"/>
      <c r="AC577" s="2"/>
      <c r="AD577" s="2"/>
      <c r="AE577" s="2" t="s">
        <v>3339</v>
      </c>
      <c r="AF577" s="2"/>
      <c r="AG577" s="2"/>
      <c r="AH577" s="2"/>
      <c r="AI577" s="2"/>
    </row>
    <row r="578" spans="1:35">
      <c r="A578" s="2" t="s">
        <v>3360</v>
      </c>
      <c r="B578" s="2" t="s">
        <v>4025</v>
      </c>
      <c r="C578" s="2" t="s">
        <v>37</v>
      </c>
      <c r="D578" s="2" t="s">
        <v>38</v>
      </c>
      <c r="E578" s="2" t="s">
        <v>39</v>
      </c>
      <c r="F578" s="2" t="s">
        <v>4026</v>
      </c>
      <c r="G578" s="15">
        <v>508696</v>
      </c>
      <c r="H578" s="2">
        <v>5</v>
      </c>
      <c r="I578" s="2" t="s">
        <v>1826</v>
      </c>
      <c r="J578" s="2" t="s">
        <v>4027</v>
      </c>
      <c r="K578" s="2">
        <v>-34.639105999999998</v>
      </c>
      <c r="L578" s="2">
        <v>-58.422338000000003</v>
      </c>
      <c r="M578" s="32">
        <v>42835</v>
      </c>
      <c r="N578" s="32">
        <v>42925</v>
      </c>
      <c r="O578" s="2">
        <v>3</v>
      </c>
      <c r="P578" s="2">
        <v>100</v>
      </c>
      <c r="Q578" s="2" t="s">
        <v>4028</v>
      </c>
      <c r="R578" s="2"/>
      <c r="S578" s="2"/>
      <c r="T578" s="2"/>
      <c r="U578" s="2" t="s">
        <v>3467</v>
      </c>
      <c r="V578" s="9">
        <f t="shared" si="3"/>
        <v>42835</v>
      </c>
      <c r="W578" s="2"/>
      <c r="X578" s="2"/>
      <c r="Y578" s="2">
        <v>30708568240</v>
      </c>
      <c r="Z578" s="2"/>
      <c r="AA578" s="2"/>
      <c r="AB578" s="2"/>
      <c r="AC578" s="2"/>
      <c r="AD578" s="2"/>
      <c r="AE578" s="2" t="s">
        <v>3368</v>
      </c>
      <c r="AF578" s="2"/>
      <c r="AG578" s="2"/>
      <c r="AH578" s="2"/>
      <c r="AI578" s="2"/>
    </row>
    <row r="579" spans="1:35">
      <c r="A579" s="2" t="s">
        <v>3392</v>
      </c>
      <c r="B579" s="2" t="s">
        <v>4029</v>
      </c>
      <c r="C579" s="2" t="s">
        <v>37</v>
      </c>
      <c r="D579" s="2" t="s">
        <v>38</v>
      </c>
      <c r="E579" s="2" t="s">
        <v>39</v>
      </c>
      <c r="F579" s="2" t="s">
        <v>4030</v>
      </c>
      <c r="G579" s="15">
        <v>201654</v>
      </c>
      <c r="H579" s="2">
        <v>14</v>
      </c>
      <c r="I579" s="2" t="s">
        <v>422</v>
      </c>
      <c r="J579" s="2" t="s">
        <v>4031</v>
      </c>
      <c r="K579" s="2">
        <v>-34.576703649999999</v>
      </c>
      <c r="L579" s="2">
        <v>-58.430805220000003</v>
      </c>
      <c r="M579" s="32">
        <v>42727</v>
      </c>
      <c r="N579" s="32">
        <v>42889</v>
      </c>
      <c r="O579" s="2">
        <v>6</v>
      </c>
      <c r="P579" s="2">
        <v>100</v>
      </c>
      <c r="Q579" s="2" t="s">
        <v>3295</v>
      </c>
      <c r="R579" s="2"/>
      <c r="S579" s="2"/>
      <c r="T579" s="2"/>
      <c r="U579" s="2" t="s">
        <v>4032</v>
      </c>
      <c r="V579" s="9">
        <f t="shared" si="3"/>
        <v>42727</v>
      </c>
      <c r="W579" s="2"/>
      <c r="X579" s="2"/>
      <c r="Y579" s="2">
        <v>30708268093</v>
      </c>
      <c r="Z579" s="2"/>
      <c r="AA579" s="2"/>
      <c r="AB579" s="2"/>
      <c r="AC579" s="2"/>
      <c r="AD579" s="2"/>
      <c r="AE579" s="2" t="s">
        <v>3398</v>
      </c>
      <c r="AF579" s="2"/>
      <c r="AG579" s="2"/>
      <c r="AH579" s="2"/>
      <c r="AI579" s="2"/>
    </row>
    <row r="580" spans="1:35">
      <c r="A580" s="2" t="s">
        <v>3505</v>
      </c>
      <c r="B580" s="2" t="s">
        <v>4033</v>
      </c>
      <c r="C580" s="2" t="s">
        <v>37</v>
      </c>
      <c r="D580" s="2" t="s">
        <v>38</v>
      </c>
      <c r="E580" s="2" t="s">
        <v>39</v>
      </c>
      <c r="F580" s="2" t="s">
        <v>4034</v>
      </c>
      <c r="G580" s="15">
        <v>149556</v>
      </c>
      <c r="H580" s="2">
        <v>6</v>
      </c>
      <c r="I580" s="2" t="s">
        <v>928</v>
      </c>
      <c r="J580" s="2" t="s">
        <v>4035</v>
      </c>
      <c r="K580" s="2">
        <v>-34.617641220000003</v>
      </c>
      <c r="L580" s="2">
        <v>-58.454510599999999</v>
      </c>
      <c r="M580" s="32">
        <v>42868</v>
      </c>
      <c r="N580" s="32">
        <v>42925</v>
      </c>
      <c r="O580" s="2">
        <v>2</v>
      </c>
      <c r="P580" s="2">
        <v>100</v>
      </c>
      <c r="Q580" s="2" t="s">
        <v>4036</v>
      </c>
      <c r="R580" s="2" t="s">
        <v>4037</v>
      </c>
      <c r="S580" s="2"/>
      <c r="T580" s="2"/>
      <c r="U580" s="2" t="s">
        <v>3467</v>
      </c>
      <c r="V580" s="9">
        <f t="shared" si="3"/>
        <v>42868</v>
      </c>
      <c r="W580" s="2"/>
      <c r="X580" s="2"/>
      <c r="Y580" s="2">
        <v>30708568240</v>
      </c>
      <c r="Z580" s="2"/>
      <c r="AA580" s="2"/>
      <c r="AB580" s="2"/>
      <c r="AC580" s="2"/>
      <c r="AD580" s="2"/>
      <c r="AE580" s="2" t="s">
        <v>3513</v>
      </c>
      <c r="AF580" s="2"/>
      <c r="AG580" s="2"/>
      <c r="AH580" s="2"/>
      <c r="AI580" s="2"/>
    </row>
    <row r="581" spans="1:35">
      <c r="A581" s="2" t="s">
        <v>4038</v>
      </c>
      <c r="B581" s="2" t="s">
        <v>4039</v>
      </c>
      <c r="C581" s="2" t="s">
        <v>37</v>
      </c>
      <c r="D581" s="2" t="s">
        <v>38</v>
      </c>
      <c r="E581" s="2" t="s">
        <v>39</v>
      </c>
      <c r="F581" s="2" t="s">
        <v>4026</v>
      </c>
      <c r="G581" s="15">
        <v>2929698</v>
      </c>
      <c r="H581" s="2">
        <v>12</v>
      </c>
      <c r="I581" s="2" t="s">
        <v>41</v>
      </c>
      <c r="J581" s="2" t="s">
        <v>4040</v>
      </c>
      <c r="K581" s="2">
        <v>-34.580083459999997</v>
      </c>
      <c r="L581" s="2">
        <v>-58.484430330000002</v>
      </c>
      <c r="M581" s="32">
        <v>42800</v>
      </c>
      <c r="N581" s="32">
        <v>42987</v>
      </c>
      <c r="O581" s="2">
        <v>6</v>
      </c>
      <c r="P581" s="2">
        <v>100</v>
      </c>
      <c r="Q581" s="2" t="s">
        <v>4041</v>
      </c>
      <c r="R581" s="2" t="s">
        <v>4042</v>
      </c>
      <c r="S581" s="2" t="s">
        <v>4043</v>
      </c>
      <c r="T581" s="2"/>
      <c r="U581" s="2" t="s">
        <v>3107</v>
      </c>
      <c r="V581" s="9">
        <f t="shared" si="3"/>
        <v>42800</v>
      </c>
      <c r="W581" s="2"/>
      <c r="X581" s="2"/>
      <c r="Y581" s="2">
        <v>30678613033</v>
      </c>
      <c r="Z581" s="2"/>
      <c r="AA581" s="2"/>
      <c r="AB581" s="2"/>
      <c r="AC581" s="2"/>
      <c r="AD581" s="2"/>
      <c r="AE581" s="2" t="s">
        <v>4044</v>
      </c>
      <c r="AF581" s="2"/>
      <c r="AG581" s="2"/>
      <c r="AH581" s="2"/>
      <c r="AI581" s="2"/>
    </row>
    <row r="582" spans="1:35">
      <c r="A582" s="2" t="s">
        <v>3469</v>
      </c>
      <c r="B582" s="2" t="s">
        <v>4045</v>
      </c>
      <c r="C582" s="2" t="s">
        <v>37</v>
      </c>
      <c r="D582" s="2" t="s">
        <v>38</v>
      </c>
      <c r="E582" s="2" t="s">
        <v>39</v>
      </c>
      <c r="F582" s="2" t="s">
        <v>4026</v>
      </c>
      <c r="G582" s="15">
        <v>776730</v>
      </c>
      <c r="H582" s="2">
        <v>13</v>
      </c>
      <c r="I582" s="2" t="s">
        <v>359</v>
      </c>
      <c r="J582" s="2" t="s">
        <v>4046</v>
      </c>
      <c r="K582" s="2">
        <v>-34.569204999999997</v>
      </c>
      <c r="L582" s="2">
        <v>-58.459781999999997</v>
      </c>
      <c r="M582" s="32">
        <v>42752</v>
      </c>
      <c r="N582" s="32">
        <v>42847</v>
      </c>
      <c r="O582" s="2">
        <v>3</v>
      </c>
      <c r="P582" s="2">
        <v>100</v>
      </c>
      <c r="Q582" s="2" t="s">
        <v>4047</v>
      </c>
      <c r="R582" s="2" t="s">
        <v>4048</v>
      </c>
      <c r="S582" s="2" t="s">
        <v>4049</v>
      </c>
      <c r="T582" s="2"/>
      <c r="U582" s="2" t="s">
        <v>3107</v>
      </c>
      <c r="V582" s="9">
        <f t="shared" si="3"/>
        <v>42752</v>
      </c>
      <c r="W582" s="2"/>
      <c r="X582" s="2"/>
      <c r="Y582" s="2">
        <v>30678613033</v>
      </c>
      <c r="Z582" s="2"/>
      <c r="AA582" s="2"/>
      <c r="AB582" s="2"/>
      <c r="AC582" s="2"/>
      <c r="AD582" s="2"/>
      <c r="AE582" s="2" t="s">
        <v>3475</v>
      </c>
      <c r="AF582" s="2"/>
      <c r="AG582" s="2"/>
      <c r="AH582" s="2"/>
      <c r="AI582" s="2"/>
    </row>
    <row r="583" spans="1:35">
      <c r="A583" s="2" t="s">
        <v>4038</v>
      </c>
      <c r="B583" s="2" t="s">
        <v>4050</v>
      </c>
      <c r="C583" s="2" t="s">
        <v>37</v>
      </c>
      <c r="D583" s="2" t="s">
        <v>38</v>
      </c>
      <c r="E583" s="2" t="s">
        <v>39</v>
      </c>
      <c r="F583" s="2" t="s">
        <v>4026</v>
      </c>
      <c r="G583" s="15">
        <v>712437</v>
      </c>
      <c r="H583" s="2">
        <v>12</v>
      </c>
      <c r="I583" s="2" t="s">
        <v>41</v>
      </c>
      <c r="J583" s="2" t="s">
        <v>4051</v>
      </c>
      <c r="K583" s="2">
        <v>-34.575792569999997</v>
      </c>
      <c r="L583" s="2">
        <v>-58.480005810000002</v>
      </c>
      <c r="M583" s="32">
        <v>42752</v>
      </c>
      <c r="N583" s="32">
        <v>42847</v>
      </c>
      <c r="O583" s="2">
        <v>3</v>
      </c>
      <c r="P583" s="2">
        <v>100</v>
      </c>
      <c r="Q583" s="2" t="s">
        <v>4052</v>
      </c>
      <c r="R583" s="2" t="s">
        <v>4053</v>
      </c>
      <c r="S583" s="2"/>
      <c r="T583" s="2"/>
      <c r="U583" s="2" t="s">
        <v>3107</v>
      </c>
      <c r="V583" s="9">
        <f t="shared" si="3"/>
        <v>42752</v>
      </c>
      <c r="W583" s="2"/>
      <c r="X583" s="2"/>
      <c r="Y583" s="2">
        <v>30678613033</v>
      </c>
      <c r="Z583" s="2"/>
      <c r="AA583" s="2"/>
      <c r="AB583" s="2"/>
      <c r="AC583" s="2"/>
      <c r="AD583" s="2"/>
      <c r="AE583" s="2" t="s">
        <v>4044</v>
      </c>
      <c r="AF583" s="2"/>
      <c r="AG583" s="2"/>
      <c r="AH583" s="2"/>
      <c r="AI583" s="2"/>
    </row>
    <row r="584" spans="1:35">
      <c r="A584" s="2" t="s">
        <v>4054</v>
      </c>
      <c r="B584" s="2" t="s">
        <v>4055</v>
      </c>
      <c r="C584" s="2" t="s">
        <v>37</v>
      </c>
      <c r="D584" s="2" t="s">
        <v>38</v>
      </c>
      <c r="E584" s="2" t="s">
        <v>39</v>
      </c>
      <c r="F584" s="2" t="s">
        <v>4056</v>
      </c>
      <c r="G584" s="15">
        <v>1015751</v>
      </c>
      <c r="H584" s="2">
        <v>2</v>
      </c>
      <c r="I584" s="2" t="s">
        <v>293</v>
      </c>
      <c r="J584" s="2" t="s">
        <v>4057</v>
      </c>
      <c r="K584" s="2">
        <v>-34.583566990000001</v>
      </c>
      <c r="L584" s="2">
        <v>-58.405351520000004</v>
      </c>
      <c r="M584" s="32">
        <v>42724</v>
      </c>
      <c r="N584" s="32">
        <v>42894</v>
      </c>
      <c r="O584" s="2">
        <v>6</v>
      </c>
      <c r="P584" s="2">
        <v>100</v>
      </c>
      <c r="Q584" s="2" t="s">
        <v>4058</v>
      </c>
      <c r="R584" s="2" t="s">
        <v>4059</v>
      </c>
      <c r="S584" s="2"/>
      <c r="T584" s="2"/>
      <c r="U584" s="2" t="s">
        <v>2844</v>
      </c>
      <c r="V584" s="9">
        <f t="shared" si="3"/>
        <v>42724</v>
      </c>
      <c r="W584" s="2"/>
      <c r="X584" s="2"/>
      <c r="Y584" s="2">
        <v>20044899532</v>
      </c>
      <c r="Z584" s="2"/>
      <c r="AA584" s="2"/>
      <c r="AB584" s="2"/>
      <c r="AC584" s="2"/>
      <c r="AD584" s="2"/>
      <c r="AE584" s="2" t="s">
        <v>4060</v>
      </c>
      <c r="AF584" s="2"/>
      <c r="AG584" s="2"/>
      <c r="AH584" s="2"/>
      <c r="AI584" s="2"/>
    </row>
    <row r="585" spans="1:35">
      <c r="A585" s="2" t="s">
        <v>4054</v>
      </c>
      <c r="B585" s="2" t="s">
        <v>4061</v>
      </c>
      <c r="C585" s="2" t="s">
        <v>37</v>
      </c>
      <c r="D585" s="2" t="s">
        <v>38</v>
      </c>
      <c r="E585" s="2" t="s">
        <v>39</v>
      </c>
      <c r="F585" s="2" t="s">
        <v>4062</v>
      </c>
      <c r="G585" s="15">
        <v>516130</v>
      </c>
      <c r="H585" s="2">
        <v>2</v>
      </c>
      <c r="I585" s="2" t="s">
        <v>293</v>
      </c>
      <c r="J585" s="2" t="s">
        <v>4063</v>
      </c>
      <c r="K585" s="2">
        <v>-34.588358999999997</v>
      </c>
      <c r="L585" s="2">
        <v>-58.401764</v>
      </c>
      <c r="M585" s="32">
        <v>42795</v>
      </c>
      <c r="N585" s="32">
        <v>42825</v>
      </c>
      <c r="O585" s="2">
        <v>0</v>
      </c>
      <c r="P585" s="2">
        <v>100</v>
      </c>
      <c r="Q585" s="2" t="s">
        <v>4064</v>
      </c>
      <c r="R585" s="2" t="s">
        <v>4065</v>
      </c>
      <c r="S585" s="2" t="s">
        <v>4066</v>
      </c>
      <c r="T585" s="2"/>
      <c r="U585" s="2" t="s">
        <v>2844</v>
      </c>
      <c r="V585" s="9">
        <f t="shared" si="3"/>
        <v>42795</v>
      </c>
      <c r="W585" s="2"/>
      <c r="X585" s="2"/>
      <c r="Y585" s="2">
        <v>20044899532</v>
      </c>
      <c r="Z585" s="2"/>
      <c r="AA585" s="2"/>
      <c r="AB585" s="2"/>
      <c r="AC585" s="2"/>
      <c r="AD585" s="2"/>
      <c r="AE585" s="2" t="s">
        <v>4060</v>
      </c>
      <c r="AF585" s="2"/>
      <c r="AG585" s="2"/>
      <c r="AH585" s="2"/>
      <c r="AI585" s="2"/>
    </row>
    <row r="586" spans="1:35">
      <c r="A586" s="2" t="s">
        <v>3515</v>
      </c>
      <c r="B586" s="2" t="s">
        <v>4067</v>
      </c>
      <c r="C586" s="2" t="s">
        <v>37</v>
      </c>
      <c r="D586" s="2" t="s">
        <v>38</v>
      </c>
      <c r="E586" s="2" t="s">
        <v>39</v>
      </c>
      <c r="F586" s="2" t="s">
        <v>4068</v>
      </c>
      <c r="G586" s="15">
        <v>145564</v>
      </c>
      <c r="H586" s="2">
        <v>3</v>
      </c>
      <c r="I586" s="2" t="s">
        <v>536</v>
      </c>
      <c r="J586" s="2" t="s">
        <v>4069</v>
      </c>
      <c r="K586" s="2">
        <v>-34.617517120000002</v>
      </c>
      <c r="L586" s="2">
        <v>-58.391792080000002</v>
      </c>
      <c r="M586" s="32">
        <v>42760</v>
      </c>
      <c r="N586" s="32">
        <v>42856</v>
      </c>
      <c r="O586" s="2">
        <v>4</v>
      </c>
      <c r="P586" s="2">
        <v>100</v>
      </c>
      <c r="Q586" s="2" t="s">
        <v>4070</v>
      </c>
      <c r="R586" s="2" t="s">
        <v>4071</v>
      </c>
      <c r="S586" s="2" t="s">
        <v>4072</v>
      </c>
      <c r="T586" s="2"/>
      <c r="U586" s="2" t="s">
        <v>2844</v>
      </c>
      <c r="V586" s="9">
        <f t="shared" si="3"/>
        <v>42760</v>
      </c>
      <c r="W586" s="2"/>
      <c r="X586" s="2"/>
      <c r="Y586" s="2">
        <v>20044899532</v>
      </c>
      <c r="Z586" s="2"/>
      <c r="AA586" s="2"/>
      <c r="AB586" s="2"/>
      <c r="AC586" s="2"/>
      <c r="AD586" s="2"/>
      <c r="AE586" s="2" t="s">
        <v>3523</v>
      </c>
      <c r="AF586" s="2"/>
      <c r="AG586" s="2"/>
      <c r="AH586" s="2"/>
      <c r="AI586" s="2"/>
    </row>
    <row r="587" spans="1:35">
      <c r="A587" s="2" t="s">
        <v>3340</v>
      </c>
      <c r="B587" s="2" t="s">
        <v>4073</v>
      </c>
      <c r="C587" s="2" t="s">
        <v>37</v>
      </c>
      <c r="D587" s="2" t="s">
        <v>38</v>
      </c>
      <c r="E587" s="2" t="s">
        <v>39</v>
      </c>
      <c r="F587" s="2" t="s">
        <v>4030</v>
      </c>
      <c r="G587" s="15">
        <v>883167</v>
      </c>
      <c r="H587" s="2">
        <v>8</v>
      </c>
      <c r="I587" s="2" t="s">
        <v>172</v>
      </c>
      <c r="J587" s="2" t="s">
        <v>4074</v>
      </c>
      <c r="K587" s="2">
        <v>-34.660796230000003</v>
      </c>
      <c r="L587" s="2">
        <v>-58.428148819999997</v>
      </c>
      <c r="M587" s="32">
        <v>42667</v>
      </c>
      <c r="N587" s="32">
        <v>42902</v>
      </c>
      <c r="O587" s="2">
        <v>8</v>
      </c>
      <c r="P587" s="2">
        <v>100</v>
      </c>
      <c r="Q587" s="2" t="s">
        <v>4075</v>
      </c>
      <c r="R587" s="2" t="s">
        <v>4076</v>
      </c>
      <c r="S587" s="2" t="s">
        <v>4077</v>
      </c>
      <c r="T587" s="2" t="s">
        <v>4078</v>
      </c>
      <c r="U587" s="2" t="s">
        <v>2844</v>
      </c>
      <c r="V587" s="9">
        <f t="shared" si="3"/>
        <v>42667</v>
      </c>
      <c r="W587" s="2"/>
      <c r="X587" s="2"/>
      <c r="Y587" s="2">
        <v>20044899532</v>
      </c>
      <c r="Z587" s="2"/>
      <c r="AA587" s="2"/>
      <c r="AB587" s="2"/>
      <c r="AC587" s="2"/>
      <c r="AD587" s="2"/>
      <c r="AE587" s="2" t="s">
        <v>3346</v>
      </c>
      <c r="AF587" s="2"/>
      <c r="AG587" s="2"/>
      <c r="AH587" s="2"/>
      <c r="AI587" s="2"/>
    </row>
    <row r="588" spans="1:35">
      <c r="A588" s="2" t="s">
        <v>3340</v>
      </c>
      <c r="B588" s="2" t="s">
        <v>4079</v>
      </c>
      <c r="C588" s="2" t="s">
        <v>37</v>
      </c>
      <c r="D588" s="2" t="s">
        <v>38</v>
      </c>
      <c r="E588" s="2" t="s">
        <v>39</v>
      </c>
      <c r="F588" s="2" t="s">
        <v>4030</v>
      </c>
      <c r="G588" s="15">
        <v>1176216</v>
      </c>
      <c r="H588" s="2">
        <v>8</v>
      </c>
      <c r="I588" s="2" t="s">
        <v>88</v>
      </c>
      <c r="J588" s="2" t="s">
        <v>4080</v>
      </c>
      <c r="K588" s="2">
        <v>-34.664876329999998</v>
      </c>
      <c r="L588" s="2">
        <v>-58.489528350000001</v>
      </c>
      <c r="M588" s="32">
        <v>42667</v>
      </c>
      <c r="N588" s="32">
        <v>42902</v>
      </c>
      <c r="O588" s="2">
        <v>8</v>
      </c>
      <c r="P588" s="2">
        <v>100</v>
      </c>
      <c r="Q588" s="2" t="s">
        <v>4081</v>
      </c>
      <c r="R588" s="2"/>
      <c r="S588" s="2"/>
      <c r="T588" s="2"/>
      <c r="U588" s="2" t="s">
        <v>2844</v>
      </c>
      <c r="V588" s="9">
        <f t="shared" si="3"/>
        <v>42667</v>
      </c>
      <c r="W588" s="2"/>
      <c r="X588" s="2"/>
      <c r="Y588" s="2">
        <v>20044899532</v>
      </c>
      <c r="Z588" s="2"/>
      <c r="AA588" s="2"/>
      <c r="AB588" s="2"/>
      <c r="AC588" s="2"/>
      <c r="AD588" s="2"/>
      <c r="AE588" s="2" t="s">
        <v>3346</v>
      </c>
      <c r="AF588" s="2"/>
      <c r="AG588" s="2"/>
      <c r="AH588" s="2"/>
      <c r="AI588" s="2"/>
    </row>
    <row r="589" spans="1:35">
      <c r="A589" s="2" t="s">
        <v>3438</v>
      </c>
      <c r="B589" s="2" t="s">
        <v>4082</v>
      </c>
      <c r="C589" s="2" t="s">
        <v>37</v>
      </c>
      <c r="D589" s="2" t="s">
        <v>38</v>
      </c>
      <c r="E589" s="2" t="s">
        <v>39</v>
      </c>
      <c r="F589" s="2" t="s">
        <v>4030</v>
      </c>
      <c r="G589" s="15">
        <v>174274</v>
      </c>
      <c r="H589" s="2">
        <v>7</v>
      </c>
      <c r="I589" s="2" t="s">
        <v>1266</v>
      </c>
      <c r="J589" s="2" t="s">
        <v>4083</v>
      </c>
      <c r="K589" s="2">
        <v>-34.640224629999999</v>
      </c>
      <c r="L589" s="2">
        <v>-58.438639930000001</v>
      </c>
      <c r="M589" s="32">
        <v>42667</v>
      </c>
      <c r="N589" s="32">
        <v>42902</v>
      </c>
      <c r="O589" s="2">
        <v>8</v>
      </c>
      <c r="P589" s="2">
        <v>100</v>
      </c>
      <c r="Q589" s="2" t="s">
        <v>4084</v>
      </c>
      <c r="R589" s="2" t="s">
        <v>4085</v>
      </c>
      <c r="S589" s="2" t="s">
        <v>4086</v>
      </c>
      <c r="T589" s="2"/>
      <c r="U589" s="2" t="s">
        <v>2844</v>
      </c>
      <c r="V589" s="9">
        <f t="shared" si="3"/>
        <v>42667</v>
      </c>
      <c r="W589" s="2"/>
      <c r="X589" s="2"/>
      <c r="Y589" s="2">
        <v>20044899532</v>
      </c>
      <c r="Z589" s="2"/>
      <c r="AA589" s="2"/>
      <c r="AB589" s="2"/>
      <c r="AC589" s="2"/>
      <c r="AD589" s="2"/>
      <c r="AE589" s="2" t="s">
        <v>3444</v>
      </c>
      <c r="AF589" s="2"/>
      <c r="AG589" s="2"/>
      <c r="AH589" s="2"/>
      <c r="AI589" s="2"/>
    </row>
    <row r="590" spans="1:35">
      <c r="A590" s="2" t="s">
        <v>3332</v>
      </c>
      <c r="B590" s="2" t="s">
        <v>4087</v>
      </c>
      <c r="C590" s="2" t="s">
        <v>37</v>
      </c>
      <c r="D590" s="2" t="s">
        <v>38</v>
      </c>
      <c r="E590" s="2" t="s">
        <v>39</v>
      </c>
      <c r="F590" s="2" t="s">
        <v>4030</v>
      </c>
      <c r="G590" s="15">
        <v>47514</v>
      </c>
      <c r="H590" s="2">
        <v>4</v>
      </c>
      <c r="I590" s="2" t="s">
        <v>399</v>
      </c>
      <c r="J590" s="2" t="s">
        <v>4088</v>
      </c>
      <c r="K590" s="2">
        <v>-34.650119459999999</v>
      </c>
      <c r="L590" s="2">
        <v>-58.377777809999998</v>
      </c>
      <c r="M590" s="32">
        <v>42782</v>
      </c>
      <c r="N590" s="32">
        <v>42804</v>
      </c>
      <c r="O590" s="2">
        <v>1</v>
      </c>
      <c r="P590" s="2">
        <v>100</v>
      </c>
      <c r="Q590" s="2" t="s">
        <v>4089</v>
      </c>
      <c r="R590" s="2"/>
      <c r="S590" s="2"/>
      <c r="T590" s="2"/>
      <c r="U590" s="2" t="s">
        <v>2844</v>
      </c>
      <c r="V590" s="9">
        <f t="shared" si="3"/>
        <v>42782</v>
      </c>
      <c r="W590" s="2"/>
      <c r="X590" s="2"/>
      <c r="Y590" s="2">
        <v>20044899532</v>
      </c>
      <c r="Z590" s="2"/>
      <c r="AA590" s="2"/>
      <c r="AB590" s="2"/>
      <c r="AC590" s="2"/>
      <c r="AD590" s="2"/>
      <c r="AE590" s="2" t="s">
        <v>3339</v>
      </c>
      <c r="AF590" s="2"/>
      <c r="AG590" s="2"/>
      <c r="AH590" s="2"/>
      <c r="AI590" s="2"/>
    </row>
    <row r="591" spans="1:35">
      <c r="A591" s="2" t="s">
        <v>2900</v>
      </c>
      <c r="B591" s="2" t="s">
        <v>4090</v>
      </c>
      <c r="C591" s="2" t="s">
        <v>37</v>
      </c>
      <c r="D591" s="2" t="s">
        <v>38</v>
      </c>
      <c r="E591" s="2" t="s">
        <v>39</v>
      </c>
      <c r="F591" s="2" t="s">
        <v>4030</v>
      </c>
      <c r="G591" s="15">
        <v>132465</v>
      </c>
      <c r="H591" s="2">
        <v>1</v>
      </c>
      <c r="I591" s="2" t="s">
        <v>1455</v>
      </c>
      <c r="J591" s="2" t="s">
        <v>4091</v>
      </c>
      <c r="K591" s="2">
        <v>-34.61979221</v>
      </c>
      <c r="L591" s="2">
        <v>-58.382190510000001</v>
      </c>
      <c r="M591" s="32">
        <v>42801</v>
      </c>
      <c r="N591" s="32">
        <v>42804</v>
      </c>
      <c r="O591" s="2">
        <v>0</v>
      </c>
      <c r="P591" s="2">
        <v>100</v>
      </c>
      <c r="Q591" s="2" t="s">
        <v>4092</v>
      </c>
      <c r="R591" s="2"/>
      <c r="S591" s="2"/>
      <c r="T591" s="2"/>
      <c r="U591" s="2" t="s">
        <v>2844</v>
      </c>
      <c r="V591" s="9">
        <f t="shared" si="3"/>
        <v>42801</v>
      </c>
      <c r="W591" s="2"/>
      <c r="X591" s="2"/>
      <c r="Y591" s="2">
        <v>20044899532</v>
      </c>
      <c r="Z591" s="2"/>
      <c r="AA591" s="2"/>
      <c r="AB591" s="2"/>
      <c r="AC591" s="2"/>
      <c r="AD591" s="2"/>
      <c r="AE591" s="2" t="s">
        <v>2904</v>
      </c>
      <c r="AF591" s="2"/>
      <c r="AG591" s="2"/>
      <c r="AH591" s="2"/>
      <c r="AI591" s="2"/>
    </row>
    <row r="592" spans="1:35">
      <c r="A592" s="2" t="s">
        <v>3340</v>
      </c>
      <c r="B592" s="2" t="s">
        <v>4093</v>
      </c>
      <c r="C592" s="2" t="s">
        <v>37</v>
      </c>
      <c r="D592" s="2" t="s">
        <v>38</v>
      </c>
      <c r="E592" s="2" t="s">
        <v>39</v>
      </c>
      <c r="F592" s="2" t="s">
        <v>4030</v>
      </c>
      <c r="G592" s="15">
        <v>160446</v>
      </c>
      <c r="H592" s="2">
        <v>8</v>
      </c>
      <c r="I592" s="2" t="s">
        <v>172</v>
      </c>
      <c r="J592" s="2" t="s">
        <v>4094</v>
      </c>
      <c r="K592" s="2">
        <v>-34.665501939999999</v>
      </c>
      <c r="L592" s="2">
        <v>-58.4439159</v>
      </c>
      <c r="M592" s="32">
        <v>42667</v>
      </c>
      <c r="N592" s="32">
        <v>42902</v>
      </c>
      <c r="O592" s="2">
        <v>8</v>
      </c>
      <c r="P592" s="2">
        <v>100</v>
      </c>
      <c r="Q592" s="2" t="s">
        <v>3295</v>
      </c>
      <c r="R592" s="2"/>
      <c r="S592" s="2"/>
      <c r="T592" s="2"/>
      <c r="U592" s="2" t="s">
        <v>2844</v>
      </c>
      <c r="V592" s="9">
        <f t="shared" si="3"/>
        <v>42667</v>
      </c>
      <c r="W592" s="2"/>
      <c r="X592" s="2"/>
      <c r="Y592" s="2">
        <v>20044899532</v>
      </c>
      <c r="Z592" s="2"/>
      <c r="AA592" s="2"/>
      <c r="AB592" s="2"/>
      <c r="AC592" s="2"/>
      <c r="AD592" s="2"/>
      <c r="AE592" s="2" t="s">
        <v>3346</v>
      </c>
      <c r="AF592" s="2"/>
      <c r="AG592" s="2"/>
      <c r="AH592" s="2"/>
      <c r="AI592" s="2"/>
    </row>
    <row r="593" spans="1:35">
      <c r="A593" s="2" t="s">
        <v>3340</v>
      </c>
      <c r="B593" s="2" t="s">
        <v>4095</v>
      </c>
      <c r="C593" s="2" t="s">
        <v>37</v>
      </c>
      <c r="D593" s="2" t="s">
        <v>38</v>
      </c>
      <c r="E593" s="2" t="s">
        <v>39</v>
      </c>
      <c r="F593" s="2" t="s">
        <v>4030</v>
      </c>
      <c r="G593" s="15">
        <v>688681</v>
      </c>
      <c r="H593" s="2">
        <v>8</v>
      </c>
      <c r="I593" s="2" t="s">
        <v>172</v>
      </c>
      <c r="J593" s="2" t="s">
        <v>4096</v>
      </c>
      <c r="K593" s="2">
        <v>-34.662280850000002</v>
      </c>
      <c r="L593" s="2">
        <v>-58.448704909999996</v>
      </c>
      <c r="M593" s="32">
        <v>42667</v>
      </c>
      <c r="N593" s="32">
        <v>42902</v>
      </c>
      <c r="O593" s="2">
        <v>8</v>
      </c>
      <c r="P593" s="2">
        <v>100</v>
      </c>
      <c r="Q593" s="2" t="s">
        <v>4097</v>
      </c>
      <c r="R593" s="2" t="s">
        <v>4098</v>
      </c>
      <c r="S593" s="2"/>
      <c r="T593" s="2"/>
      <c r="U593" s="2" t="s">
        <v>2844</v>
      </c>
      <c r="V593" s="9">
        <f t="shared" si="3"/>
        <v>42667</v>
      </c>
      <c r="W593" s="2"/>
      <c r="X593" s="2"/>
      <c r="Y593" s="2">
        <v>20044899532</v>
      </c>
      <c r="Z593" s="2"/>
      <c r="AA593" s="2"/>
      <c r="AB593" s="2"/>
      <c r="AC593" s="2"/>
      <c r="AD593" s="2"/>
      <c r="AE593" s="2" t="s">
        <v>3346</v>
      </c>
      <c r="AF593" s="2"/>
      <c r="AG593" s="2"/>
      <c r="AH593" s="2"/>
      <c r="AI593" s="2"/>
    </row>
    <row r="594" spans="1:35">
      <c r="A594" s="2" t="s">
        <v>3360</v>
      </c>
      <c r="B594" s="2" t="s">
        <v>4099</v>
      </c>
      <c r="C594" s="2" t="s">
        <v>37</v>
      </c>
      <c r="D594" s="2" t="s">
        <v>38</v>
      </c>
      <c r="E594" s="2" t="s">
        <v>39</v>
      </c>
      <c r="F594" s="2" t="s">
        <v>4030</v>
      </c>
      <c r="G594" s="15">
        <v>360499</v>
      </c>
      <c r="H594" s="2">
        <v>5</v>
      </c>
      <c r="I594" s="2" t="s">
        <v>1826</v>
      </c>
      <c r="J594" s="2" t="s">
        <v>4100</v>
      </c>
      <c r="K594" s="2">
        <v>-34.620790030000002</v>
      </c>
      <c r="L594" s="2">
        <v>-58.413319710000003</v>
      </c>
      <c r="M594" s="32">
        <v>42667</v>
      </c>
      <c r="N594" s="32">
        <v>42902</v>
      </c>
      <c r="O594" s="2">
        <v>8</v>
      </c>
      <c r="P594" s="2">
        <v>100</v>
      </c>
      <c r="Q594" s="2" t="s">
        <v>4101</v>
      </c>
      <c r="R594" s="2"/>
      <c r="S594" s="2"/>
      <c r="T594" s="2"/>
      <c r="U594" s="2" t="s">
        <v>2844</v>
      </c>
      <c r="V594" s="9">
        <f t="shared" si="3"/>
        <v>42667</v>
      </c>
      <c r="W594" s="2"/>
      <c r="X594" s="2"/>
      <c r="Y594" s="2">
        <v>20044899532</v>
      </c>
      <c r="Z594" s="2"/>
      <c r="AA594" s="2"/>
      <c r="AB594" s="2"/>
      <c r="AC594" s="2"/>
      <c r="AD594" s="2"/>
      <c r="AE594" s="2" t="s">
        <v>3368</v>
      </c>
      <c r="AF594" s="2"/>
      <c r="AG594" s="2"/>
      <c r="AH594" s="2"/>
      <c r="AI594" s="2"/>
    </row>
    <row r="595" spans="1:35">
      <c r="A595" s="2" t="s">
        <v>3438</v>
      </c>
      <c r="B595" s="2" t="s">
        <v>4102</v>
      </c>
      <c r="C595" s="2" t="s">
        <v>37</v>
      </c>
      <c r="D595" s="2" t="s">
        <v>38</v>
      </c>
      <c r="E595" s="2" t="s">
        <v>39</v>
      </c>
      <c r="F595" s="2" t="s">
        <v>4030</v>
      </c>
      <c r="G595" s="15">
        <v>624752</v>
      </c>
      <c r="H595" s="2">
        <v>7</v>
      </c>
      <c r="I595" s="2" t="s">
        <v>684</v>
      </c>
      <c r="J595" s="2" t="s">
        <v>4103</v>
      </c>
      <c r="K595" s="2">
        <v>-34.640636899999997</v>
      </c>
      <c r="L595" s="2">
        <v>-58.45725041</v>
      </c>
      <c r="M595" s="32">
        <v>42667</v>
      </c>
      <c r="N595" s="32">
        <v>42902</v>
      </c>
      <c r="O595" s="2">
        <v>8</v>
      </c>
      <c r="P595" s="2">
        <v>100</v>
      </c>
      <c r="Q595" s="2" t="s">
        <v>4104</v>
      </c>
      <c r="R595" s="2"/>
      <c r="S595" s="2"/>
      <c r="T595" s="2"/>
      <c r="U595" s="2" t="s">
        <v>2844</v>
      </c>
      <c r="V595" s="9">
        <f t="shared" si="3"/>
        <v>42667</v>
      </c>
      <c r="W595" s="2"/>
      <c r="X595" s="2"/>
      <c r="Y595" s="2">
        <v>20044899532</v>
      </c>
      <c r="Z595" s="2"/>
      <c r="AA595" s="2"/>
      <c r="AB595" s="2"/>
      <c r="AC595" s="2"/>
      <c r="AD595" s="2"/>
      <c r="AE595" s="2" t="s">
        <v>3444</v>
      </c>
      <c r="AF595" s="2"/>
      <c r="AG595" s="2"/>
      <c r="AH595" s="2"/>
      <c r="AI595" s="2"/>
    </row>
    <row r="596" spans="1:35">
      <c r="A596" s="2" t="s">
        <v>3340</v>
      </c>
      <c r="B596" s="2" t="s">
        <v>4105</v>
      </c>
      <c r="C596" s="2" t="s">
        <v>37</v>
      </c>
      <c r="D596" s="2" t="s">
        <v>38</v>
      </c>
      <c r="E596" s="2" t="s">
        <v>39</v>
      </c>
      <c r="F596" s="2" t="s">
        <v>4062</v>
      </c>
      <c r="G596" s="15">
        <v>92787</v>
      </c>
      <c r="H596" s="2">
        <v>8</v>
      </c>
      <c r="I596" s="2" t="s">
        <v>88</v>
      </c>
      <c r="J596" s="2" t="s">
        <v>4106</v>
      </c>
      <c r="K596" s="2">
        <v>-34.671801289999998</v>
      </c>
      <c r="L596" s="2">
        <v>-58.469381300000002</v>
      </c>
      <c r="M596" s="32">
        <v>42667</v>
      </c>
      <c r="N596" s="32">
        <v>42902</v>
      </c>
      <c r="O596" s="2">
        <v>8</v>
      </c>
      <c r="P596" s="2">
        <v>100</v>
      </c>
      <c r="Q596" s="2" t="s">
        <v>4107</v>
      </c>
      <c r="R596" s="2"/>
      <c r="S596" s="2"/>
      <c r="T596" s="2"/>
      <c r="U596" s="2" t="s">
        <v>2844</v>
      </c>
      <c r="V596" s="9">
        <f t="shared" si="3"/>
        <v>42667</v>
      </c>
      <c r="W596" s="2"/>
      <c r="X596" s="2"/>
      <c r="Y596" s="2">
        <v>20044899532</v>
      </c>
      <c r="Z596" s="2"/>
      <c r="AA596" s="2"/>
      <c r="AB596" s="2"/>
      <c r="AC596" s="2"/>
      <c r="AD596" s="2"/>
      <c r="AE596" s="2" t="s">
        <v>3346</v>
      </c>
      <c r="AF596" s="2"/>
      <c r="AG596" s="2"/>
      <c r="AH596" s="2"/>
      <c r="AI596" s="2"/>
    </row>
    <row r="597" spans="1:35">
      <c r="A597" s="2" t="s">
        <v>3332</v>
      </c>
      <c r="B597" s="2" t="s">
        <v>4108</v>
      </c>
      <c r="C597" s="2" t="s">
        <v>37</v>
      </c>
      <c r="D597" s="2" t="s">
        <v>38</v>
      </c>
      <c r="E597" s="2" t="s">
        <v>39</v>
      </c>
      <c r="F597" s="2" t="s">
        <v>4109</v>
      </c>
      <c r="G597" s="15">
        <v>728807</v>
      </c>
      <c r="H597" s="2">
        <v>4</v>
      </c>
      <c r="I597" s="2" t="s">
        <v>399</v>
      </c>
      <c r="J597" s="2" t="s">
        <v>4110</v>
      </c>
      <c r="K597" s="2">
        <v>-34.627119479999998</v>
      </c>
      <c r="L597" s="2">
        <v>-58.374968889999998</v>
      </c>
      <c r="M597" s="32">
        <v>42765</v>
      </c>
      <c r="N597" s="32">
        <v>42913</v>
      </c>
      <c r="O597" s="2">
        <v>5</v>
      </c>
      <c r="P597" s="2">
        <v>100</v>
      </c>
      <c r="Q597" s="2" t="s">
        <v>4111</v>
      </c>
      <c r="R597" s="2" t="s">
        <v>4112</v>
      </c>
      <c r="S597" s="2" t="s">
        <v>4113</v>
      </c>
      <c r="T597" s="2"/>
      <c r="U597" s="2" t="s">
        <v>3134</v>
      </c>
      <c r="V597" s="9">
        <f t="shared" si="3"/>
        <v>42765</v>
      </c>
      <c r="W597" s="2"/>
      <c r="X597" s="2"/>
      <c r="Y597" s="2">
        <v>30711331847</v>
      </c>
      <c r="Z597" s="2"/>
      <c r="AA597" s="2"/>
      <c r="AB597" s="2"/>
      <c r="AC597" s="2"/>
      <c r="AD597" s="2"/>
      <c r="AE597" s="2" t="s">
        <v>3339</v>
      </c>
      <c r="AF597" s="2"/>
      <c r="AG597" s="2"/>
      <c r="AH597" s="2"/>
      <c r="AI597" s="2"/>
    </row>
    <row r="598" spans="1:35">
      <c r="A598" s="2" t="s">
        <v>4038</v>
      </c>
      <c r="B598" s="2" t="s">
        <v>4114</v>
      </c>
      <c r="C598" s="2" t="s">
        <v>37</v>
      </c>
      <c r="D598" s="2" t="s">
        <v>38</v>
      </c>
      <c r="E598" s="2" t="s">
        <v>39</v>
      </c>
      <c r="F598" s="2" t="s">
        <v>4030</v>
      </c>
      <c r="G598" s="15">
        <v>532955</v>
      </c>
      <c r="H598" s="2">
        <v>12</v>
      </c>
      <c r="I598" s="2" t="s">
        <v>41</v>
      </c>
      <c r="J598" s="2" t="s">
        <v>4115</v>
      </c>
      <c r="K598" s="2">
        <v>-34.575373749999997</v>
      </c>
      <c r="L598" s="2">
        <v>-58.496251880000003</v>
      </c>
      <c r="M598" s="32">
        <v>42727</v>
      </c>
      <c r="N598" s="32">
        <v>42889</v>
      </c>
      <c r="O598" s="2">
        <v>6</v>
      </c>
      <c r="P598" s="2">
        <v>100</v>
      </c>
      <c r="Q598" s="2" t="s">
        <v>4116</v>
      </c>
      <c r="R598" s="2" t="s">
        <v>4117</v>
      </c>
      <c r="S598" s="2" t="s">
        <v>4118</v>
      </c>
      <c r="T598" s="2"/>
      <c r="U598" s="2" t="s">
        <v>4032</v>
      </c>
      <c r="V598" s="9">
        <f t="shared" si="3"/>
        <v>42727</v>
      </c>
      <c r="W598" s="2"/>
      <c r="X598" s="2"/>
      <c r="Y598" s="2">
        <v>30708268093</v>
      </c>
      <c r="Z598" s="2"/>
      <c r="AA598" s="2"/>
      <c r="AB598" s="2"/>
      <c r="AC598" s="2"/>
      <c r="AD598" s="2"/>
      <c r="AE598" s="2" t="s">
        <v>4044</v>
      </c>
      <c r="AF598" s="2"/>
      <c r="AG598" s="2"/>
      <c r="AH598" s="2"/>
      <c r="AI598" s="2"/>
    </row>
    <row r="599" spans="1:35">
      <c r="A599" s="2" t="s">
        <v>4038</v>
      </c>
      <c r="B599" s="2" t="s">
        <v>4119</v>
      </c>
      <c r="C599" s="2" t="s">
        <v>37</v>
      </c>
      <c r="D599" s="2" t="s">
        <v>38</v>
      </c>
      <c r="E599" s="2" t="s">
        <v>39</v>
      </c>
      <c r="F599" s="2" t="s">
        <v>4030</v>
      </c>
      <c r="G599" s="15">
        <v>621780</v>
      </c>
      <c r="H599" s="2">
        <v>12</v>
      </c>
      <c r="I599" s="2" t="s">
        <v>41</v>
      </c>
      <c r="J599" s="2" t="s">
        <v>4120</v>
      </c>
      <c r="K599" s="2">
        <v>-34.582014829999999</v>
      </c>
      <c r="L599" s="2">
        <v>-58.489566400000001</v>
      </c>
      <c r="M599" s="32">
        <v>42727</v>
      </c>
      <c r="N599" s="32">
        <v>42889</v>
      </c>
      <c r="O599" s="2">
        <v>6</v>
      </c>
      <c r="P599" s="2">
        <v>100</v>
      </c>
      <c r="Q599" s="2" t="s">
        <v>4121</v>
      </c>
      <c r="R599" s="2" t="s">
        <v>4122</v>
      </c>
      <c r="S599" s="2"/>
      <c r="T599" s="2"/>
      <c r="U599" s="2" t="s">
        <v>4032</v>
      </c>
      <c r="V599" s="9">
        <f t="shared" si="3"/>
        <v>42727</v>
      </c>
      <c r="W599" s="2"/>
      <c r="X599" s="2"/>
      <c r="Y599" s="2">
        <v>30708268093</v>
      </c>
      <c r="Z599" s="2"/>
      <c r="AA599" s="2"/>
      <c r="AB599" s="2"/>
      <c r="AC599" s="2"/>
      <c r="AD599" s="2"/>
      <c r="AE599" s="2" t="s">
        <v>4044</v>
      </c>
      <c r="AF599" s="2"/>
      <c r="AG599" s="2"/>
      <c r="AH599" s="2"/>
      <c r="AI599" s="2"/>
    </row>
    <row r="600" spans="1:35">
      <c r="A600" s="2" t="s">
        <v>4123</v>
      </c>
      <c r="B600" s="2" t="s">
        <v>4124</v>
      </c>
      <c r="C600" s="2" t="s">
        <v>37</v>
      </c>
      <c r="D600" s="2" t="s">
        <v>38</v>
      </c>
      <c r="E600" s="2" t="s">
        <v>39</v>
      </c>
      <c r="F600" s="2" t="s">
        <v>4030</v>
      </c>
      <c r="G600" s="15">
        <v>444129</v>
      </c>
      <c r="H600" s="2">
        <v>15</v>
      </c>
      <c r="I600" s="2" t="s">
        <v>2629</v>
      </c>
      <c r="J600" s="2" t="s">
        <v>4125</v>
      </c>
      <c r="K600" s="2">
        <v>-34.602965439999998</v>
      </c>
      <c r="L600" s="2">
        <v>-58.446379</v>
      </c>
      <c r="M600" s="32">
        <v>42727</v>
      </c>
      <c r="N600" s="32">
        <v>42889</v>
      </c>
      <c r="O600" s="2">
        <v>6</v>
      </c>
      <c r="P600" s="2">
        <v>100</v>
      </c>
      <c r="Q600" s="2" t="s">
        <v>4126</v>
      </c>
      <c r="R600" s="2"/>
      <c r="S600" s="2"/>
      <c r="T600" s="2"/>
      <c r="U600" s="2" t="s">
        <v>4032</v>
      </c>
      <c r="V600" s="9">
        <f t="shared" si="3"/>
        <v>42727</v>
      </c>
      <c r="W600" s="2"/>
      <c r="X600" s="2"/>
      <c r="Y600" s="2">
        <v>30708268093</v>
      </c>
      <c r="Z600" s="2"/>
      <c r="AA600" s="2"/>
      <c r="AB600" s="2"/>
      <c r="AC600" s="2"/>
      <c r="AD600" s="2"/>
      <c r="AE600" s="2" t="s">
        <v>4127</v>
      </c>
      <c r="AF600" s="2"/>
      <c r="AG600" s="2"/>
      <c r="AH600" s="2"/>
      <c r="AI600" s="2"/>
    </row>
    <row r="601" spans="1:35">
      <c r="A601" s="2" t="s">
        <v>4038</v>
      </c>
      <c r="B601" s="2" t="s">
        <v>4128</v>
      </c>
      <c r="C601" s="2" t="s">
        <v>37</v>
      </c>
      <c r="D601" s="2" t="s">
        <v>38</v>
      </c>
      <c r="E601" s="2" t="s">
        <v>39</v>
      </c>
      <c r="F601" s="2" t="s">
        <v>4030</v>
      </c>
      <c r="G601" s="15">
        <v>710606</v>
      </c>
      <c r="H601" s="2">
        <v>12</v>
      </c>
      <c r="I601" s="2" t="s">
        <v>41</v>
      </c>
      <c r="J601" s="2" t="s">
        <v>4129</v>
      </c>
      <c r="K601" s="2">
        <v>-34.56821807</v>
      </c>
      <c r="L601" s="2">
        <v>-58.491550510000003</v>
      </c>
      <c r="M601" s="32">
        <v>42727</v>
      </c>
      <c r="N601" s="32">
        <v>42889</v>
      </c>
      <c r="O601" s="2">
        <v>6</v>
      </c>
      <c r="P601" s="2">
        <v>100</v>
      </c>
      <c r="Q601" s="2" t="s">
        <v>4130</v>
      </c>
      <c r="R601" s="2" t="s">
        <v>4131</v>
      </c>
      <c r="S601" s="2"/>
      <c r="T601" s="2"/>
      <c r="U601" s="2" t="s">
        <v>4032</v>
      </c>
      <c r="V601" s="9">
        <f t="shared" si="3"/>
        <v>42727</v>
      </c>
      <c r="W601" s="2"/>
      <c r="X601" s="2"/>
      <c r="Y601" s="2">
        <v>30708268093</v>
      </c>
      <c r="Z601" s="2"/>
      <c r="AA601" s="2">
        <v>5</v>
      </c>
      <c r="AB601" s="2"/>
      <c r="AC601" s="2"/>
      <c r="AD601" s="2"/>
      <c r="AE601" s="2" t="s">
        <v>4044</v>
      </c>
      <c r="AF601" s="2"/>
      <c r="AG601" s="2"/>
      <c r="AH601" s="2"/>
      <c r="AI601" s="2"/>
    </row>
    <row r="602" spans="1:35">
      <c r="A602" s="2" t="s">
        <v>3347</v>
      </c>
      <c r="B602" s="2" t="s">
        <v>4132</v>
      </c>
      <c r="C602" s="2" t="s">
        <v>37</v>
      </c>
      <c r="D602" s="2" t="s">
        <v>38</v>
      </c>
      <c r="E602" s="2" t="s">
        <v>39</v>
      </c>
      <c r="F602" s="2" t="s">
        <v>4030</v>
      </c>
      <c r="G602" s="15">
        <v>201654</v>
      </c>
      <c r="H602" s="2">
        <v>9</v>
      </c>
      <c r="I602" s="2" t="s">
        <v>301</v>
      </c>
      <c r="J602" s="2" t="s">
        <v>4133</v>
      </c>
      <c r="K602" s="2">
        <v>-34.640981949999997</v>
      </c>
      <c r="L602" s="2">
        <v>-58.526345720000002</v>
      </c>
      <c r="M602" s="32">
        <v>42844</v>
      </c>
      <c r="N602" s="32">
        <v>42951</v>
      </c>
      <c r="O602" s="2">
        <v>4</v>
      </c>
      <c r="P602" s="2">
        <v>100</v>
      </c>
      <c r="Q602" s="2" t="s">
        <v>4134</v>
      </c>
      <c r="R602" s="2" t="s">
        <v>4131</v>
      </c>
      <c r="S602" s="2"/>
      <c r="T602" s="2"/>
      <c r="U602" s="2" t="s">
        <v>3382</v>
      </c>
      <c r="V602" s="9">
        <f t="shared" si="3"/>
        <v>42844</v>
      </c>
      <c r="W602" s="2"/>
      <c r="X602" s="2"/>
      <c r="Y602" s="2">
        <v>30696429886</v>
      </c>
      <c r="Z602" s="2"/>
      <c r="AA602" s="2"/>
      <c r="AB602" s="2"/>
      <c r="AC602" s="2"/>
      <c r="AD602" s="2"/>
      <c r="AE602" s="2" t="s">
        <v>3353</v>
      </c>
      <c r="AF602" s="2"/>
      <c r="AG602" s="2"/>
      <c r="AH602" s="2"/>
      <c r="AI602" s="2"/>
    </row>
    <row r="603" spans="1:35">
      <c r="A603" s="2" t="s">
        <v>3399</v>
      </c>
      <c r="B603" s="2" t="s">
        <v>4135</v>
      </c>
      <c r="C603" s="2" t="s">
        <v>37</v>
      </c>
      <c r="D603" s="2" t="s">
        <v>38</v>
      </c>
      <c r="E603" s="2" t="s">
        <v>39</v>
      </c>
      <c r="F603" s="2" t="s">
        <v>4026</v>
      </c>
      <c r="G603" s="15">
        <v>357597</v>
      </c>
      <c r="H603" s="2">
        <v>10</v>
      </c>
      <c r="I603" s="2" t="s">
        <v>1073</v>
      </c>
      <c r="J603" s="2" t="s">
        <v>4136</v>
      </c>
      <c r="K603" s="2">
        <v>-34.627388150000002</v>
      </c>
      <c r="L603" s="2">
        <v>-58.489698879999999</v>
      </c>
      <c r="M603" s="32">
        <v>42799</v>
      </c>
      <c r="N603" s="32">
        <v>42947</v>
      </c>
      <c r="O603" s="2">
        <v>4</v>
      </c>
      <c r="P603" s="2">
        <v>100</v>
      </c>
      <c r="Q603" s="2" t="s">
        <v>4137</v>
      </c>
      <c r="R603" s="2" t="s">
        <v>4138</v>
      </c>
      <c r="S603" s="2"/>
      <c r="T603" s="2"/>
      <c r="U603" s="2" t="s">
        <v>3382</v>
      </c>
      <c r="V603" s="9">
        <f t="shared" si="3"/>
        <v>42799</v>
      </c>
      <c r="W603" s="2"/>
      <c r="X603" s="2"/>
      <c r="Y603" s="2">
        <v>30696429886</v>
      </c>
      <c r="Z603" s="2"/>
      <c r="AA603" s="2"/>
      <c r="AB603" s="2"/>
      <c r="AC603" s="2"/>
      <c r="AD603" s="2"/>
      <c r="AE603" s="2" t="s">
        <v>3408</v>
      </c>
      <c r="AF603" s="2"/>
      <c r="AG603" s="2"/>
      <c r="AH603" s="2"/>
      <c r="AI603" s="2"/>
    </row>
    <row r="604" spans="1:35">
      <c r="A604" s="2" t="s">
        <v>3399</v>
      </c>
      <c r="B604" s="2" t="s">
        <v>4139</v>
      </c>
      <c r="C604" s="2" t="s">
        <v>37</v>
      </c>
      <c r="D604" s="2" t="s">
        <v>38</v>
      </c>
      <c r="E604" s="2" t="s">
        <v>39</v>
      </c>
      <c r="F604" s="2" t="s">
        <v>4030</v>
      </c>
      <c r="G604" s="15">
        <v>1787987</v>
      </c>
      <c r="H604" s="2">
        <v>10</v>
      </c>
      <c r="I604" s="2" t="s">
        <v>758</v>
      </c>
      <c r="J604" s="2" t="s">
        <v>4140</v>
      </c>
      <c r="K604" s="2">
        <v>-34.640011370000003</v>
      </c>
      <c r="L604" s="2">
        <v>-58.499813379999999</v>
      </c>
      <c r="M604" s="32">
        <v>42882</v>
      </c>
      <c r="N604" s="32">
        <v>42889</v>
      </c>
      <c r="O604" s="2">
        <v>1</v>
      </c>
      <c r="P604" s="2">
        <v>100</v>
      </c>
      <c r="Q604" s="2" t="s">
        <v>4141</v>
      </c>
      <c r="R604" s="2"/>
      <c r="S604" s="2"/>
      <c r="T604" s="2"/>
      <c r="U604" s="2" t="s">
        <v>3382</v>
      </c>
      <c r="V604" s="9">
        <f t="shared" si="3"/>
        <v>42882</v>
      </c>
      <c r="W604" s="2"/>
      <c r="X604" s="2"/>
      <c r="Y604" s="2">
        <v>30696429886</v>
      </c>
      <c r="Z604" s="2"/>
      <c r="AA604" s="2"/>
      <c r="AB604" s="2"/>
      <c r="AC604" s="2"/>
      <c r="AD604" s="2"/>
      <c r="AE604" s="2" t="s">
        <v>3408</v>
      </c>
      <c r="AF604" s="2"/>
      <c r="AG604" s="2"/>
      <c r="AH604" s="2"/>
      <c r="AI604" s="2"/>
    </row>
    <row r="605" spans="1:35">
      <c r="A605" s="2" t="s">
        <v>3313</v>
      </c>
      <c r="B605" s="2" t="s">
        <v>4142</v>
      </c>
      <c r="C605" s="2" t="s">
        <v>37</v>
      </c>
      <c r="D605" s="2" t="s">
        <v>38</v>
      </c>
      <c r="E605" s="2" t="s">
        <v>39</v>
      </c>
      <c r="F605" s="2" t="s">
        <v>4030</v>
      </c>
      <c r="G605" s="15">
        <v>1191991</v>
      </c>
      <c r="H605" s="2">
        <v>11</v>
      </c>
      <c r="I605" s="2" t="s">
        <v>452</v>
      </c>
      <c r="J605" s="2" t="s">
        <v>4143</v>
      </c>
      <c r="K605" s="2">
        <v>-34.599572930000001</v>
      </c>
      <c r="L605" s="2">
        <v>-58.49475829</v>
      </c>
      <c r="M605" s="32">
        <v>42814</v>
      </c>
      <c r="N605" s="32">
        <v>42889</v>
      </c>
      <c r="O605" s="2">
        <v>3</v>
      </c>
      <c r="P605" s="2">
        <v>100</v>
      </c>
      <c r="Q605" s="2" t="s">
        <v>4144</v>
      </c>
      <c r="R605" s="2"/>
      <c r="S605" s="2"/>
      <c r="T605" s="2"/>
      <c r="U605" s="2" t="s">
        <v>3382</v>
      </c>
      <c r="V605" s="9">
        <f t="shared" si="3"/>
        <v>42814</v>
      </c>
      <c r="W605" s="2"/>
      <c r="X605" s="2"/>
      <c r="Y605" s="2">
        <v>30696429886</v>
      </c>
      <c r="Z605" s="2"/>
      <c r="AA605" s="2"/>
      <c r="AB605" s="2"/>
      <c r="AC605" s="2"/>
      <c r="AD605" s="2"/>
      <c r="AE605" s="2" t="s">
        <v>3319</v>
      </c>
      <c r="AF605" s="2"/>
      <c r="AG605" s="2"/>
      <c r="AH605" s="2"/>
      <c r="AI605" s="2"/>
    </row>
    <row r="606" spans="1:35">
      <c r="A606" s="2" t="s">
        <v>3399</v>
      </c>
      <c r="B606" s="2" t="s">
        <v>4145</v>
      </c>
      <c r="C606" s="2" t="s">
        <v>37</v>
      </c>
      <c r="D606" s="2" t="s">
        <v>38</v>
      </c>
      <c r="E606" s="2" t="s">
        <v>39</v>
      </c>
      <c r="F606" s="2" t="s">
        <v>4146</v>
      </c>
      <c r="G606" s="15">
        <v>238398</v>
      </c>
      <c r="H606" s="2">
        <v>10</v>
      </c>
      <c r="I606" s="2" t="s">
        <v>1073</v>
      </c>
      <c r="J606" s="2" t="s">
        <v>4147</v>
      </c>
      <c r="K606" s="2">
        <v>-34.631075959999997</v>
      </c>
      <c r="L606" s="2">
        <v>-58.479902150000001</v>
      </c>
      <c r="M606" s="32">
        <v>42781</v>
      </c>
      <c r="N606" s="32">
        <v>42901</v>
      </c>
      <c r="O606" s="2">
        <v>4</v>
      </c>
      <c r="P606" s="2">
        <v>100</v>
      </c>
      <c r="Q606" s="2" t="s">
        <v>4148</v>
      </c>
      <c r="R606" s="2"/>
      <c r="S606" s="2"/>
      <c r="T606" s="2"/>
      <c r="U606" s="2" t="s">
        <v>3382</v>
      </c>
      <c r="V606" s="9">
        <f t="shared" si="3"/>
        <v>42781</v>
      </c>
      <c r="W606" s="2"/>
      <c r="X606" s="2"/>
      <c r="Y606" s="2">
        <v>30696429886</v>
      </c>
      <c r="Z606" s="2"/>
      <c r="AA606" s="2"/>
      <c r="AB606" s="2"/>
      <c r="AC606" s="2"/>
      <c r="AD606" s="2"/>
      <c r="AE606" s="2" t="s">
        <v>3408</v>
      </c>
      <c r="AF606" s="2"/>
      <c r="AG606" s="2"/>
      <c r="AH606" s="2"/>
      <c r="AI606" s="2"/>
    </row>
    <row r="607" spans="1:35">
      <c r="A607" s="2" t="s">
        <v>2900</v>
      </c>
      <c r="B607" s="2" t="s">
        <v>4149</v>
      </c>
      <c r="C607" s="2" t="s">
        <v>37</v>
      </c>
      <c r="D607" s="2" t="s">
        <v>38</v>
      </c>
      <c r="E607" s="2" t="s">
        <v>39</v>
      </c>
      <c r="F607" s="2" t="s">
        <v>4150</v>
      </c>
      <c r="G607" s="15">
        <v>1495632</v>
      </c>
      <c r="H607" s="2">
        <v>1</v>
      </c>
      <c r="I607" s="2" t="s">
        <v>1455</v>
      </c>
      <c r="J607" s="2" t="s">
        <v>4151</v>
      </c>
      <c r="K607" s="2">
        <v>-34.629366750000003</v>
      </c>
      <c r="L607" s="2">
        <v>-58.389311890000002</v>
      </c>
      <c r="M607" s="32">
        <v>42766</v>
      </c>
      <c r="N607" s="32">
        <v>42910</v>
      </c>
      <c r="O607" s="2">
        <v>5</v>
      </c>
      <c r="P607" s="2">
        <v>100</v>
      </c>
      <c r="Q607" s="2" t="s">
        <v>4152</v>
      </c>
      <c r="R607" s="2" t="s">
        <v>4153</v>
      </c>
      <c r="S607" s="2" t="s">
        <v>4154</v>
      </c>
      <c r="T607" s="2"/>
      <c r="U607" s="2" t="s">
        <v>3676</v>
      </c>
      <c r="V607" s="9">
        <f t="shared" si="3"/>
        <v>42766</v>
      </c>
      <c r="W607" s="2"/>
      <c r="X607" s="2"/>
      <c r="Y607" s="2">
        <v>30708896019</v>
      </c>
      <c r="Z607" s="2"/>
      <c r="AA607" s="2"/>
      <c r="AB607" s="2"/>
      <c r="AC607" s="2"/>
      <c r="AD607" s="2"/>
      <c r="AE607" s="2" t="s">
        <v>2904</v>
      </c>
      <c r="AF607" s="2"/>
      <c r="AG607" s="2"/>
      <c r="AH607" s="2"/>
      <c r="AI607" s="2"/>
    </row>
    <row r="608" spans="1:35">
      <c r="A608" s="2" t="s">
        <v>3469</v>
      </c>
      <c r="B608" s="2" t="s">
        <v>4155</v>
      </c>
      <c r="C608" s="2" t="s">
        <v>37</v>
      </c>
      <c r="D608" s="2" t="s">
        <v>38</v>
      </c>
      <c r="E608" s="2" t="s">
        <v>39</v>
      </c>
      <c r="F608" s="2" t="s">
        <v>4026</v>
      </c>
      <c r="G608" s="15">
        <v>989750</v>
      </c>
      <c r="H608" s="2">
        <v>13</v>
      </c>
      <c r="I608" s="2" t="s">
        <v>2753</v>
      </c>
      <c r="J608" s="2" t="s">
        <v>4156</v>
      </c>
      <c r="K608" s="2">
        <v>-34.576539310000001</v>
      </c>
      <c r="L608" s="2">
        <v>-58.452344949999997</v>
      </c>
      <c r="M608" s="32">
        <v>42828</v>
      </c>
      <c r="N608" s="32">
        <v>42948</v>
      </c>
      <c r="O608" s="2">
        <v>4</v>
      </c>
      <c r="P608" s="2">
        <v>100</v>
      </c>
      <c r="Q608" s="2" t="s">
        <v>4157</v>
      </c>
      <c r="R608" s="2" t="s">
        <v>4158</v>
      </c>
      <c r="S608" s="2"/>
      <c r="T608" s="2"/>
      <c r="U608" s="2" t="s">
        <v>3500</v>
      </c>
      <c r="V608" s="9">
        <f t="shared" si="3"/>
        <v>42828</v>
      </c>
      <c r="W608" s="2"/>
      <c r="X608" s="2"/>
      <c r="Y608" s="2">
        <v>30566480618</v>
      </c>
      <c r="Z608" s="2"/>
      <c r="AA608" s="2"/>
      <c r="AB608" s="2"/>
      <c r="AC608" s="2"/>
      <c r="AD608" s="2"/>
      <c r="AE608" s="2" t="s">
        <v>3475</v>
      </c>
      <c r="AF608" s="2"/>
      <c r="AG608" s="2"/>
      <c r="AH608" s="2"/>
      <c r="AI608" s="2"/>
    </row>
    <row r="609" spans="1:35">
      <c r="A609" s="2" t="s">
        <v>3332</v>
      </c>
      <c r="B609" s="2" t="s">
        <v>4159</v>
      </c>
      <c r="C609" s="2" t="s">
        <v>37</v>
      </c>
      <c r="D609" s="2" t="s">
        <v>38</v>
      </c>
      <c r="E609" s="2" t="s">
        <v>39</v>
      </c>
      <c r="F609" s="2" t="s">
        <v>4026</v>
      </c>
      <c r="G609" s="15">
        <v>449321</v>
      </c>
      <c r="H609" s="2">
        <v>4</v>
      </c>
      <c r="I609" s="2" t="s">
        <v>399</v>
      </c>
      <c r="J609" s="2" t="s">
        <v>4160</v>
      </c>
      <c r="K609" s="2">
        <v>-34.628694529999997</v>
      </c>
      <c r="L609" s="2">
        <v>-58.377742679999997</v>
      </c>
      <c r="M609" s="32">
        <v>42776</v>
      </c>
      <c r="N609" s="32">
        <v>42948</v>
      </c>
      <c r="O609" s="2">
        <v>6</v>
      </c>
      <c r="P609" s="2">
        <v>100</v>
      </c>
      <c r="Q609" s="2" t="s">
        <v>3295</v>
      </c>
      <c r="R609" s="2"/>
      <c r="S609" s="2"/>
      <c r="T609" s="2"/>
      <c r="U609" s="2" t="s">
        <v>3562</v>
      </c>
      <c r="V609" s="9">
        <f t="shared" si="3"/>
        <v>42776</v>
      </c>
      <c r="W609" s="2"/>
      <c r="X609" s="2"/>
      <c r="Y609" s="2">
        <v>33709466939</v>
      </c>
      <c r="Z609" s="2"/>
      <c r="AA609" s="2"/>
      <c r="AB609" s="2"/>
      <c r="AC609" s="2"/>
      <c r="AD609" s="2"/>
      <c r="AE609" s="2" t="s">
        <v>3339</v>
      </c>
      <c r="AF609" s="2"/>
      <c r="AG609" s="2"/>
      <c r="AH609" s="2"/>
      <c r="AI609" s="2"/>
    </row>
    <row r="610" spans="1:35">
      <c r="A610" s="2" t="s">
        <v>3332</v>
      </c>
      <c r="B610" s="2" t="s">
        <v>4161</v>
      </c>
      <c r="C610" s="2" t="s">
        <v>37</v>
      </c>
      <c r="D610" s="2" t="s">
        <v>38</v>
      </c>
      <c r="E610" s="2" t="s">
        <v>39</v>
      </c>
      <c r="F610" s="2" t="s">
        <v>4026</v>
      </c>
      <c r="G610" s="15">
        <v>7750834</v>
      </c>
      <c r="H610" s="2">
        <v>4</v>
      </c>
      <c r="I610" s="2" t="s">
        <v>349</v>
      </c>
      <c r="J610" s="2" t="s">
        <v>4162</v>
      </c>
      <c r="K610" s="2">
        <v>-34.641828230000002</v>
      </c>
      <c r="L610" s="2">
        <v>-58.367951689999998</v>
      </c>
      <c r="M610" s="32">
        <v>42807</v>
      </c>
      <c r="N610" s="32">
        <v>42927</v>
      </c>
      <c r="O610" s="2">
        <v>4</v>
      </c>
      <c r="P610" s="2">
        <v>100</v>
      </c>
      <c r="Q610" s="2" t="s">
        <v>4163</v>
      </c>
      <c r="R610" s="2" t="s">
        <v>4164</v>
      </c>
      <c r="S610" s="2" t="s">
        <v>4165</v>
      </c>
      <c r="T610" s="2"/>
      <c r="U610" s="2" t="s">
        <v>3562</v>
      </c>
      <c r="V610" s="9">
        <f t="shared" si="3"/>
        <v>42807</v>
      </c>
      <c r="W610" s="2"/>
      <c r="X610" s="2"/>
      <c r="Y610" s="2">
        <v>33709466939</v>
      </c>
      <c r="Z610" s="2"/>
      <c r="AA610" s="2"/>
      <c r="AB610" s="2"/>
      <c r="AC610" s="2"/>
      <c r="AD610" s="2"/>
      <c r="AE610" s="2" t="s">
        <v>3339</v>
      </c>
      <c r="AF610" s="2"/>
      <c r="AG610" s="2"/>
      <c r="AH610" s="2"/>
      <c r="AI610" s="2"/>
    </row>
    <row r="611" spans="1:35">
      <c r="A611" s="2" t="s">
        <v>3332</v>
      </c>
      <c r="B611" s="2" t="s">
        <v>4166</v>
      </c>
      <c r="C611" s="2" t="s">
        <v>37</v>
      </c>
      <c r="D611" s="2" t="s">
        <v>38</v>
      </c>
      <c r="E611" s="2" t="s">
        <v>39</v>
      </c>
      <c r="F611" s="2" t="s">
        <v>4026</v>
      </c>
      <c r="G611" s="15">
        <v>208937</v>
      </c>
      <c r="H611" s="2">
        <v>4</v>
      </c>
      <c r="I611" s="2" t="s">
        <v>399</v>
      </c>
      <c r="J611" s="2" t="s">
        <v>4167</v>
      </c>
      <c r="K611" s="2">
        <v>-34.637219899999998</v>
      </c>
      <c r="L611" s="2">
        <v>-58.374965230000001</v>
      </c>
      <c r="M611" s="32">
        <v>42776</v>
      </c>
      <c r="N611" s="32">
        <v>42948</v>
      </c>
      <c r="O611" s="2">
        <v>6</v>
      </c>
      <c r="P611" s="2">
        <v>100</v>
      </c>
      <c r="Q611" s="2" t="s">
        <v>3295</v>
      </c>
      <c r="R611" s="2"/>
      <c r="S611" s="2"/>
      <c r="T611" s="2"/>
      <c r="U611" s="2" t="s">
        <v>3562</v>
      </c>
      <c r="V611" s="9">
        <f t="shared" si="3"/>
        <v>42776</v>
      </c>
      <c r="W611" s="2"/>
      <c r="X611" s="2"/>
      <c r="Y611" s="2">
        <v>33709466939</v>
      </c>
      <c r="Z611" s="2"/>
      <c r="AA611" s="2"/>
      <c r="AB611" s="2"/>
      <c r="AC611" s="2"/>
      <c r="AD611" s="2"/>
      <c r="AE611" s="2" t="s">
        <v>3339</v>
      </c>
      <c r="AF611" s="2"/>
      <c r="AG611" s="2"/>
      <c r="AH611" s="2"/>
      <c r="AI611" s="2"/>
    </row>
    <row r="612" spans="1:35">
      <c r="A612" s="2" t="s">
        <v>3438</v>
      </c>
      <c r="B612" s="2" t="s">
        <v>4168</v>
      </c>
      <c r="C612" s="2" t="s">
        <v>37</v>
      </c>
      <c r="D612" s="2" t="s">
        <v>38</v>
      </c>
      <c r="E612" s="2" t="s">
        <v>39</v>
      </c>
      <c r="F612" s="2" t="s">
        <v>4030</v>
      </c>
      <c r="G612" s="15">
        <v>589409</v>
      </c>
      <c r="H612" s="2">
        <v>7</v>
      </c>
      <c r="I612" s="2" t="s">
        <v>684</v>
      </c>
      <c r="J612" s="2" t="s">
        <v>4169</v>
      </c>
      <c r="K612" s="2">
        <v>-34.629422560000002</v>
      </c>
      <c r="L612" s="2">
        <v>-58.45991291</v>
      </c>
      <c r="M612" s="32">
        <v>42828</v>
      </c>
      <c r="N612" s="32">
        <v>42948</v>
      </c>
      <c r="O612" s="2">
        <v>4</v>
      </c>
      <c r="P612" s="2">
        <v>100</v>
      </c>
      <c r="Q612" s="2" t="s">
        <v>4170</v>
      </c>
      <c r="R612" s="2" t="s">
        <v>4171</v>
      </c>
      <c r="S612" s="2" t="s">
        <v>4172</v>
      </c>
      <c r="T612" s="2"/>
      <c r="U612" s="2" t="s">
        <v>3562</v>
      </c>
      <c r="V612" s="9">
        <f t="shared" si="3"/>
        <v>42828</v>
      </c>
      <c r="W612" s="2"/>
      <c r="X612" s="2"/>
      <c r="Y612" s="2">
        <v>33709466939</v>
      </c>
      <c r="Z612" s="2"/>
      <c r="AA612" s="2"/>
      <c r="AB612" s="2"/>
      <c r="AC612" s="2"/>
      <c r="AD612" s="2"/>
      <c r="AE612" s="2" t="s">
        <v>3444</v>
      </c>
      <c r="AF612" s="2"/>
      <c r="AG612" s="2"/>
      <c r="AH612" s="2"/>
      <c r="AI612" s="2"/>
    </row>
    <row r="613" spans="1:35">
      <c r="A613" s="2" t="s">
        <v>3332</v>
      </c>
      <c r="B613" s="2" t="s">
        <v>4173</v>
      </c>
      <c r="C613" s="2" t="s">
        <v>37</v>
      </c>
      <c r="D613" s="2" t="s">
        <v>38</v>
      </c>
      <c r="E613" s="2" t="s">
        <v>39</v>
      </c>
      <c r="F613" s="2" t="s">
        <v>4030</v>
      </c>
      <c r="G613" s="15">
        <v>1036524</v>
      </c>
      <c r="H613" s="2">
        <v>4</v>
      </c>
      <c r="I613" s="2" t="s">
        <v>349</v>
      </c>
      <c r="J613" s="2" t="s">
        <v>4174</v>
      </c>
      <c r="K613" s="2">
        <v>-34.642396359999999</v>
      </c>
      <c r="L613" s="2">
        <v>-58.365535090000002</v>
      </c>
      <c r="M613" s="32">
        <v>42657</v>
      </c>
      <c r="N613" s="32">
        <v>42743</v>
      </c>
      <c r="O613" s="2">
        <v>3</v>
      </c>
      <c r="P613" s="2">
        <v>100</v>
      </c>
      <c r="Q613" s="2" t="s">
        <v>4175</v>
      </c>
      <c r="R613" s="2"/>
      <c r="S613" s="2"/>
      <c r="T613" s="2"/>
      <c r="U613" s="2" t="s">
        <v>3562</v>
      </c>
      <c r="V613" s="9">
        <f t="shared" si="3"/>
        <v>42657</v>
      </c>
      <c r="W613" s="2"/>
      <c r="X613" s="2"/>
      <c r="Y613" s="2">
        <v>33709466939</v>
      </c>
      <c r="Z613" s="2"/>
      <c r="AA613" s="2"/>
      <c r="AB613" s="2"/>
      <c r="AC613" s="2"/>
      <c r="AD613" s="2"/>
      <c r="AE613" s="2" t="s">
        <v>3339</v>
      </c>
      <c r="AF613" s="2"/>
      <c r="AG613" s="2"/>
      <c r="AH613" s="2"/>
      <c r="AI613" s="2"/>
    </row>
    <row r="614" spans="1:35">
      <c r="A614" s="2" t="s">
        <v>3332</v>
      </c>
      <c r="B614" s="2" t="s">
        <v>4176</v>
      </c>
      <c r="C614" s="2" t="s">
        <v>37</v>
      </c>
      <c r="D614" s="2" t="s">
        <v>38</v>
      </c>
      <c r="E614" s="2" t="s">
        <v>39</v>
      </c>
      <c r="F614" s="2" t="s">
        <v>4030</v>
      </c>
      <c r="G614" s="15">
        <v>1243828</v>
      </c>
      <c r="H614" s="2">
        <v>4</v>
      </c>
      <c r="I614" s="2" t="s">
        <v>349</v>
      </c>
      <c r="J614" s="2" t="s">
        <v>4177</v>
      </c>
      <c r="K614" s="2">
        <v>-34.638407520000001</v>
      </c>
      <c r="L614" s="2">
        <v>-58.361453750000003</v>
      </c>
      <c r="M614" s="32">
        <v>42657</v>
      </c>
      <c r="N614" s="32">
        <v>42807</v>
      </c>
      <c r="O614" s="2">
        <v>5</v>
      </c>
      <c r="P614" s="2">
        <v>100</v>
      </c>
      <c r="Q614" s="2" t="s">
        <v>4178</v>
      </c>
      <c r="R614" s="2"/>
      <c r="S614" s="2"/>
      <c r="T614" s="2"/>
      <c r="U614" s="2" t="s">
        <v>3562</v>
      </c>
      <c r="V614" s="9">
        <f t="shared" si="3"/>
        <v>42657</v>
      </c>
      <c r="W614" s="2"/>
      <c r="X614" s="2"/>
      <c r="Y614" s="2">
        <v>33709466939</v>
      </c>
      <c r="Z614" s="2"/>
      <c r="AA614" s="2"/>
      <c r="AB614" s="2"/>
      <c r="AC614" s="2"/>
      <c r="AD614" s="2"/>
      <c r="AE614" s="2" t="s">
        <v>3339</v>
      </c>
      <c r="AF614" s="2"/>
      <c r="AG614" s="2"/>
      <c r="AH614" s="2"/>
      <c r="AI614" s="2"/>
    </row>
    <row r="615" spans="1:35">
      <c r="A615" s="2" t="s">
        <v>3332</v>
      </c>
      <c r="B615" s="2" t="s">
        <v>4179</v>
      </c>
      <c r="C615" s="2" t="s">
        <v>37</v>
      </c>
      <c r="D615" s="2" t="s">
        <v>38</v>
      </c>
      <c r="E615" s="2" t="s">
        <v>39</v>
      </c>
      <c r="F615" s="2" t="s">
        <v>4030</v>
      </c>
      <c r="G615" s="15">
        <v>829219</v>
      </c>
      <c r="H615" s="2">
        <v>4</v>
      </c>
      <c r="I615" s="2" t="s">
        <v>399</v>
      </c>
      <c r="J615" s="2" t="s">
        <v>4180</v>
      </c>
      <c r="K615" s="2">
        <v>-34.644070470000003</v>
      </c>
      <c r="L615" s="2">
        <v>-58.37772631</v>
      </c>
      <c r="M615" s="32">
        <v>42657</v>
      </c>
      <c r="N615" s="32">
        <v>42807</v>
      </c>
      <c r="O615" s="2">
        <v>5</v>
      </c>
      <c r="P615" s="2">
        <v>100</v>
      </c>
      <c r="Q615" s="2" t="s">
        <v>4181</v>
      </c>
      <c r="R615" s="2"/>
      <c r="S615" s="2"/>
      <c r="T615" s="2"/>
      <c r="U615" s="2" t="s">
        <v>3562</v>
      </c>
      <c r="V615" s="9">
        <f t="shared" si="3"/>
        <v>42657</v>
      </c>
      <c r="W615" s="2"/>
      <c r="X615" s="2"/>
      <c r="Y615" s="2">
        <v>33709466939</v>
      </c>
      <c r="Z615" s="2"/>
      <c r="AA615" s="2"/>
      <c r="AB615" s="2"/>
      <c r="AC615" s="2"/>
      <c r="AD615" s="2"/>
      <c r="AE615" s="2" t="s">
        <v>3339</v>
      </c>
      <c r="AF615" s="2"/>
      <c r="AG615" s="2"/>
      <c r="AH615" s="2"/>
      <c r="AI615" s="2"/>
    </row>
    <row r="616" spans="1:35">
      <c r="A616" s="2" t="s">
        <v>3332</v>
      </c>
      <c r="B616" s="2" t="s">
        <v>4182</v>
      </c>
      <c r="C616" s="2" t="s">
        <v>37</v>
      </c>
      <c r="D616" s="2" t="s">
        <v>38</v>
      </c>
      <c r="E616" s="2" t="s">
        <v>39</v>
      </c>
      <c r="F616" s="2" t="s">
        <v>4026</v>
      </c>
      <c r="G616" s="15">
        <v>688681</v>
      </c>
      <c r="H616" s="2">
        <v>4</v>
      </c>
      <c r="I616" s="2" t="s">
        <v>399</v>
      </c>
      <c r="J616" s="2" t="s">
        <v>4183</v>
      </c>
      <c r="K616" s="2">
        <v>-34.630199879999999</v>
      </c>
      <c r="L616" s="2">
        <v>-58.377138119999998</v>
      </c>
      <c r="M616" s="32">
        <v>42800</v>
      </c>
      <c r="N616" s="32">
        <v>42948</v>
      </c>
      <c r="O616" s="2">
        <v>5</v>
      </c>
      <c r="P616" s="2">
        <v>100</v>
      </c>
      <c r="Q616" s="2" t="s">
        <v>4184</v>
      </c>
      <c r="R616" s="2" t="s">
        <v>4185</v>
      </c>
      <c r="S616" s="2" t="s">
        <v>4186</v>
      </c>
      <c r="T616" s="2"/>
      <c r="U616" s="2" t="s">
        <v>3562</v>
      </c>
      <c r="V616" s="9">
        <f t="shared" si="3"/>
        <v>42800</v>
      </c>
      <c r="W616" s="2"/>
      <c r="X616" s="2"/>
      <c r="Y616" s="2">
        <v>33709466939</v>
      </c>
      <c r="Z616" s="2"/>
      <c r="AA616" s="2"/>
      <c r="AB616" s="2"/>
      <c r="AC616" s="2"/>
      <c r="AD616" s="2"/>
      <c r="AE616" s="2" t="s">
        <v>3339</v>
      </c>
      <c r="AF616" s="2"/>
      <c r="AG616" s="2"/>
      <c r="AH616" s="2"/>
      <c r="AI616" s="2"/>
    </row>
    <row r="617" spans="1:35">
      <c r="A617" s="2" t="s">
        <v>35</v>
      </c>
      <c r="B617" s="2" t="s">
        <v>4187</v>
      </c>
      <c r="C617" s="2" t="s">
        <v>37</v>
      </c>
      <c r="D617" s="2" t="s">
        <v>38</v>
      </c>
      <c r="E617" s="2" t="s">
        <v>39</v>
      </c>
      <c r="F617" s="2" t="s">
        <v>40</v>
      </c>
      <c r="G617" s="15">
        <v>73276173</v>
      </c>
      <c r="H617" s="2">
        <v>10</v>
      </c>
      <c r="I617" s="2" t="s">
        <v>3253</v>
      </c>
      <c r="J617" s="2" t="s">
        <v>3254</v>
      </c>
      <c r="K617" s="2">
        <v>-34.615918989999997</v>
      </c>
      <c r="L617" s="2">
        <v>-58.525696809999999</v>
      </c>
      <c r="M617" s="32">
        <v>43289</v>
      </c>
      <c r="N617" s="32">
        <v>43745</v>
      </c>
      <c r="O617" s="2">
        <v>13</v>
      </c>
      <c r="P617" s="2">
        <v>100</v>
      </c>
      <c r="Q617" s="2" t="s">
        <v>4188</v>
      </c>
      <c r="R617" s="2" t="s">
        <v>4189</v>
      </c>
      <c r="S617" s="2" t="s">
        <v>4190</v>
      </c>
      <c r="T617" s="2" t="s">
        <v>4191</v>
      </c>
      <c r="U617" s="2" t="s">
        <v>3259</v>
      </c>
      <c r="V617" s="9">
        <f t="shared" si="3"/>
        <v>43289</v>
      </c>
      <c r="W617" s="2" t="s">
        <v>46</v>
      </c>
      <c r="X617" s="2"/>
      <c r="Y617" s="2"/>
      <c r="Z617" s="2"/>
      <c r="AA617" s="2"/>
      <c r="AB617" s="2" t="s">
        <v>48</v>
      </c>
      <c r="AC617" s="2"/>
      <c r="AD617" s="2"/>
      <c r="AE617" s="2" t="s">
        <v>49</v>
      </c>
      <c r="AF617" s="2"/>
      <c r="AG617" s="2"/>
      <c r="AH617" s="2"/>
      <c r="AI617" s="2"/>
    </row>
    <row r="618" spans="1:35">
      <c r="A618" s="2" t="s">
        <v>35</v>
      </c>
      <c r="B618" s="2" t="s">
        <v>4192</v>
      </c>
      <c r="C618" s="2" t="s">
        <v>37</v>
      </c>
      <c r="D618" s="2" t="s">
        <v>38</v>
      </c>
      <c r="E618" s="2" t="s">
        <v>39</v>
      </c>
      <c r="F618" s="2" t="s">
        <v>3103</v>
      </c>
      <c r="G618" s="15">
        <v>89500372.109999999</v>
      </c>
      <c r="H618" s="2">
        <v>4</v>
      </c>
      <c r="I618" s="2" t="s">
        <v>1486</v>
      </c>
      <c r="J618" s="2" t="s">
        <v>3199</v>
      </c>
      <c r="K618" s="2">
        <v>-34.655978660000002</v>
      </c>
      <c r="L618" s="2">
        <v>-58.407001299999997</v>
      </c>
      <c r="M618" s="32">
        <v>43240</v>
      </c>
      <c r="N618" s="32">
        <v>43768</v>
      </c>
      <c r="O618" s="2">
        <v>18</v>
      </c>
      <c r="P618" s="2">
        <v>100</v>
      </c>
      <c r="Q618" s="2" t="s">
        <v>4193</v>
      </c>
      <c r="R618" s="2"/>
      <c r="S618" s="2"/>
      <c r="T618" s="2"/>
      <c r="U618" s="9" t="s">
        <v>3203</v>
      </c>
      <c r="V618" s="9">
        <f t="shared" si="3"/>
        <v>43240</v>
      </c>
      <c r="W618" s="2" t="s">
        <v>46</v>
      </c>
      <c r="X618" s="2"/>
      <c r="Y618" s="2"/>
      <c r="Z618" s="2"/>
      <c r="AA618" s="2"/>
      <c r="AB618" s="2"/>
      <c r="AC618" s="2"/>
      <c r="AD618" s="2"/>
      <c r="AE618" s="2" t="s">
        <v>49</v>
      </c>
      <c r="AF618" s="2"/>
      <c r="AG618" s="2"/>
      <c r="AH618" s="2"/>
      <c r="AI618" s="2"/>
    </row>
    <row r="619" spans="1:35">
      <c r="A619" s="2" t="s">
        <v>35</v>
      </c>
      <c r="B619" s="2" t="s">
        <v>4194</v>
      </c>
      <c r="C619" s="2" t="s">
        <v>37</v>
      </c>
      <c r="D619" s="2" t="s">
        <v>38</v>
      </c>
      <c r="E619" s="2" t="s">
        <v>39</v>
      </c>
      <c r="F619" s="2" t="s">
        <v>3226</v>
      </c>
      <c r="G619" s="15">
        <v>100913601</v>
      </c>
      <c r="H619" s="2">
        <v>10</v>
      </c>
      <c r="I619" s="2" t="s">
        <v>3247</v>
      </c>
      <c r="J619" s="2" t="s">
        <v>4195</v>
      </c>
      <c r="K619" s="2">
        <v>-34.639362130000002</v>
      </c>
      <c r="L619" s="2">
        <v>-58.483920230000003</v>
      </c>
      <c r="M619" s="32">
        <v>42998</v>
      </c>
      <c r="N619" s="32">
        <v>43524</v>
      </c>
      <c r="O619" s="2">
        <v>17</v>
      </c>
      <c r="P619" s="2">
        <v>100</v>
      </c>
      <c r="Q619" s="2" t="s">
        <v>4196</v>
      </c>
      <c r="R619" s="2" t="s">
        <v>4197</v>
      </c>
      <c r="S619" s="2" t="s">
        <v>4198</v>
      </c>
      <c r="T619" s="2" t="s">
        <v>4199</v>
      </c>
      <c r="U619" s="2" t="s">
        <v>150</v>
      </c>
      <c r="V619" s="9">
        <f t="shared" si="3"/>
        <v>42998</v>
      </c>
      <c r="W619" s="2" t="s">
        <v>46</v>
      </c>
      <c r="X619" s="2"/>
      <c r="Y619" s="2">
        <v>30553433564</v>
      </c>
      <c r="Z619" s="2"/>
      <c r="AA619" s="2">
        <v>35</v>
      </c>
      <c r="AB619" s="2"/>
      <c r="AC619" s="2"/>
      <c r="AD619" s="2"/>
      <c r="AE619" s="2" t="s">
        <v>49</v>
      </c>
      <c r="AF619" s="2" t="s">
        <v>4200</v>
      </c>
      <c r="AG619" s="2"/>
      <c r="AH619" s="2"/>
      <c r="AI619" s="2"/>
    </row>
    <row r="620" spans="1:35">
      <c r="A620" s="2" t="s">
        <v>3347</v>
      </c>
      <c r="B620" s="2" t="s">
        <v>4201</v>
      </c>
      <c r="C620" s="2" t="s">
        <v>37</v>
      </c>
      <c r="D620" s="2" t="s">
        <v>38</v>
      </c>
      <c r="E620" s="2" t="s">
        <v>39</v>
      </c>
      <c r="F620" s="2" t="s">
        <v>4026</v>
      </c>
      <c r="G620" s="15">
        <v>21360626</v>
      </c>
      <c r="H620" s="2">
        <v>9</v>
      </c>
      <c r="I620" s="2" t="s">
        <v>835</v>
      </c>
      <c r="J620" s="2" t="s">
        <v>3589</v>
      </c>
      <c r="K620" s="2">
        <v>-34.640487419999999</v>
      </c>
      <c r="L620" s="2">
        <v>-58.483546840000002</v>
      </c>
      <c r="M620" s="32">
        <v>43097</v>
      </c>
      <c r="N620" s="32">
        <v>43521</v>
      </c>
      <c r="O620" s="2">
        <v>14</v>
      </c>
      <c r="P620" s="2">
        <v>100</v>
      </c>
      <c r="Q620" s="2" t="s">
        <v>3295</v>
      </c>
      <c r="R620" s="2"/>
      <c r="S620" s="2"/>
      <c r="T620" s="2"/>
      <c r="U620" s="2" t="s">
        <v>909</v>
      </c>
      <c r="V620" s="9">
        <f t="shared" si="3"/>
        <v>43097</v>
      </c>
      <c r="W620" s="2"/>
      <c r="X620" s="2"/>
      <c r="Y620" s="2"/>
      <c r="Z620" s="2"/>
      <c r="AA620" s="2">
        <v>5</v>
      </c>
      <c r="AB620" s="2"/>
      <c r="AC620" s="2"/>
      <c r="AD620" s="2"/>
      <c r="AE620" s="2" t="s">
        <v>3353</v>
      </c>
      <c r="AF620" s="2" t="s">
        <v>4202</v>
      </c>
      <c r="AG620" s="2"/>
      <c r="AH620" s="2"/>
      <c r="AI620" s="2"/>
    </row>
    <row r="621" spans="1:35">
      <c r="A621" s="2" t="s">
        <v>3438</v>
      </c>
      <c r="B621" s="2" t="s">
        <v>4203</v>
      </c>
      <c r="C621" s="2" t="s">
        <v>37</v>
      </c>
      <c r="D621" s="2" t="s">
        <v>38</v>
      </c>
      <c r="E621" s="2" t="s">
        <v>39</v>
      </c>
      <c r="F621" s="2" t="s">
        <v>4026</v>
      </c>
      <c r="G621" s="15"/>
      <c r="H621" s="2">
        <v>7</v>
      </c>
      <c r="I621" s="2" t="s">
        <v>1266</v>
      </c>
      <c r="J621" s="2" t="s">
        <v>4204</v>
      </c>
      <c r="K621" s="2">
        <v>-34.631008989999998</v>
      </c>
      <c r="L621" s="2">
        <v>-58.443810810000002</v>
      </c>
      <c r="M621" s="32"/>
      <c r="N621" s="32"/>
      <c r="O621" s="2"/>
      <c r="P621" s="2">
        <v>100</v>
      </c>
      <c r="Q621" s="2" t="s">
        <v>3295</v>
      </c>
      <c r="R621" s="2"/>
      <c r="S621" s="2"/>
      <c r="T621" s="2"/>
      <c r="U621" s="2"/>
      <c r="V621" s="2"/>
      <c r="W621" s="2"/>
      <c r="X621" s="2"/>
      <c r="Y621" s="2"/>
      <c r="Z621" s="2"/>
      <c r="AA621" s="2"/>
      <c r="AB621" s="2"/>
      <c r="AC621" s="2"/>
      <c r="AD621" s="2"/>
      <c r="AE621" s="2" t="s">
        <v>3444</v>
      </c>
      <c r="AF621" s="2"/>
      <c r="AG621" s="2"/>
      <c r="AH621" s="2"/>
      <c r="AI621" s="2"/>
    </row>
    <row r="622" spans="1:35">
      <c r="A622" s="2" t="s">
        <v>3438</v>
      </c>
      <c r="B622" s="2" t="s">
        <v>4205</v>
      </c>
      <c r="C622" s="2" t="s">
        <v>37</v>
      </c>
      <c r="D622" s="2" t="s">
        <v>38</v>
      </c>
      <c r="E622" s="2" t="s">
        <v>39</v>
      </c>
      <c r="F622" s="2" t="s">
        <v>4206</v>
      </c>
      <c r="G622" s="15"/>
      <c r="H622" s="2">
        <v>7</v>
      </c>
      <c r="I622" s="2" t="s">
        <v>684</v>
      </c>
      <c r="J622" s="2" t="s">
        <v>4207</v>
      </c>
      <c r="K622" s="2">
        <v>-34.615507630000003</v>
      </c>
      <c r="L622" s="2">
        <v>-58.460180090000001</v>
      </c>
      <c r="M622" s="32"/>
      <c r="N622" s="32"/>
      <c r="O622" s="2"/>
      <c r="P622" s="2">
        <v>100</v>
      </c>
      <c r="Q622" s="2" t="s">
        <v>3295</v>
      </c>
      <c r="R622" s="2"/>
      <c r="S622" s="2"/>
      <c r="T622" s="2"/>
      <c r="U622" s="2"/>
      <c r="V622" s="2"/>
      <c r="W622" s="2"/>
      <c r="X622" s="2"/>
      <c r="Y622" s="2"/>
      <c r="Z622" s="2"/>
      <c r="AA622" s="2"/>
      <c r="AB622" s="2"/>
      <c r="AC622" s="2"/>
      <c r="AD622" s="2"/>
      <c r="AE622" s="2" t="s">
        <v>3444</v>
      </c>
      <c r="AF622" s="2"/>
      <c r="AG622" s="2"/>
      <c r="AH622" s="2"/>
      <c r="AI622" s="2"/>
    </row>
    <row r="623" spans="1:35">
      <c r="A623" s="2" t="s">
        <v>3360</v>
      </c>
      <c r="B623" s="2" t="s">
        <v>4208</v>
      </c>
      <c r="C623" s="2" t="s">
        <v>37</v>
      </c>
      <c r="D623" s="2" t="s">
        <v>38</v>
      </c>
      <c r="E623" s="2" t="s">
        <v>39</v>
      </c>
      <c r="F623" s="2" t="s">
        <v>4026</v>
      </c>
      <c r="G623" s="15"/>
      <c r="H623" s="2">
        <v>5</v>
      </c>
      <c r="I623" s="2" t="s">
        <v>465</v>
      </c>
      <c r="J623" s="2" t="s">
        <v>4209</v>
      </c>
      <c r="K623" s="2">
        <v>-34.550859389999999</v>
      </c>
      <c r="L623" s="2">
        <v>-58.453804740000002</v>
      </c>
      <c r="M623" s="32">
        <v>43095</v>
      </c>
      <c r="N623" s="32">
        <v>43185</v>
      </c>
      <c r="O623" s="2">
        <v>3</v>
      </c>
      <c r="P623" s="2">
        <v>100</v>
      </c>
      <c r="Q623" s="2" t="s">
        <v>3295</v>
      </c>
      <c r="R623" s="2"/>
      <c r="S623" s="2"/>
      <c r="T623" s="2"/>
      <c r="U623" s="2" t="s">
        <v>3676</v>
      </c>
      <c r="V623" s="9">
        <f>+M623</f>
        <v>43095</v>
      </c>
      <c r="W623" s="2"/>
      <c r="X623" s="2"/>
      <c r="Y623" s="2">
        <v>30708896019</v>
      </c>
      <c r="Z623" s="2"/>
      <c r="AA623" s="2">
        <v>5</v>
      </c>
      <c r="AB623" s="2"/>
      <c r="AC623" s="2"/>
      <c r="AD623" s="2"/>
      <c r="AE623" s="2" t="s">
        <v>3368</v>
      </c>
      <c r="AF623" s="2"/>
      <c r="AG623" s="2"/>
      <c r="AH623" s="2"/>
      <c r="AI623" s="2"/>
    </row>
    <row r="624" spans="1:35">
      <c r="A624" s="2" t="s">
        <v>4123</v>
      </c>
      <c r="B624" s="2" t="s">
        <v>4210</v>
      </c>
      <c r="C624" s="2" t="s">
        <v>37</v>
      </c>
      <c r="D624" s="2" t="s">
        <v>38</v>
      </c>
      <c r="E624" s="2" t="s">
        <v>39</v>
      </c>
      <c r="F624" s="2" t="s">
        <v>4026</v>
      </c>
      <c r="G624" s="15"/>
      <c r="H624" s="2">
        <v>15</v>
      </c>
      <c r="I624" s="2" t="s">
        <v>774</v>
      </c>
      <c r="J624" s="2" t="s">
        <v>4211</v>
      </c>
      <c r="K624" s="2">
        <v>-34.588658809999998</v>
      </c>
      <c r="L624" s="2">
        <v>-58.442847180000001</v>
      </c>
      <c r="M624" s="32"/>
      <c r="N624" s="32">
        <v>43189</v>
      </c>
      <c r="O624" s="2"/>
      <c r="P624" s="2">
        <v>100</v>
      </c>
      <c r="Q624" s="2" t="s">
        <v>3295</v>
      </c>
      <c r="R624" s="2"/>
      <c r="S624" s="2"/>
      <c r="T624" s="2"/>
      <c r="U624" s="2"/>
      <c r="V624" s="2"/>
      <c r="W624" s="2"/>
      <c r="X624" s="2"/>
      <c r="Y624" s="2"/>
      <c r="Z624" s="2"/>
      <c r="AA624" s="2"/>
      <c r="AB624" s="2"/>
      <c r="AC624" s="2"/>
      <c r="AD624" s="2"/>
      <c r="AE624" s="2" t="s">
        <v>4127</v>
      </c>
      <c r="AF624" s="2"/>
      <c r="AG624" s="2"/>
      <c r="AH624" s="2"/>
      <c r="AI624" s="2"/>
    </row>
    <row r="625" spans="1:35">
      <c r="A625" s="2" t="s">
        <v>3332</v>
      </c>
      <c r="B625" s="2" t="s">
        <v>4212</v>
      </c>
      <c r="C625" s="2" t="s">
        <v>37</v>
      </c>
      <c r="D625" s="2" t="s">
        <v>38</v>
      </c>
      <c r="E625" s="2" t="s">
        <v>39</v>
      </c>
      <c r="F625" s="2" t="s">
        <v>4026</v>
      </c>
      <c r="G625" s="15"/>
      <c r="H625" s="2">
        <v>4</v>
      </c>
      <c r="I625" s="2" t="s">
        <v>349</v>
      </c>
      <c r="J625" s="2" t="s">
        <v>4213</v>
      </c>
      <c r="K625" s="2">
        <v>-34.638517999999998</v>
      </c>
      <c r="L625" s="2">
        <v>-58.361730270000002</v>
      </c>
      <c r="M625" s="32"/>
      <c r="N625" s="32">
        <v>43106</v>
      </c>
      <c r="O625" s="2"/>
      <c r="P625" s="2">
        <v>100</v>
      </c>
      <c r="Q625" s="2" t="s">
        <v>4214</v>
      </c>
      <c r="R625" s="2"/>
      <c r="S625" s="2"/>
      <c r="T625" s="2"/>
      <c r="U625" s="2"/>
      <c r="V625" s="2"/>
      <c r="W625" s="2"/>
      <c r="X625" s="2"/>
      <c r="Y625" s="2"/>
      <c r="Z625" s="2"/>
      <c r="AA625" s="2">
        <v>5</v>
      </c>
      <c r="AB625" s="2"/>
      <c r="AC625" s="2"/>
      <c r="AD625" s="2"/>
      <c r="AE625" s="2" t="s">
        <v>3339</v>
      </c>
      <c r="AF625" s="2"/>
      <c r="AG625" s="2"/>
      <c r="AH625" s="2"/>
      <c r="AI625" s="2"/>
    </row>
    <row r="626" spans="1:35">
      <c r="A626" s="2" t="s">
        <v>2900</v>
      </c>
      <c r="B626" s="2" t="s">
        <v>4215</v>
      </c>
      <c r="C626" s="2" t="s">
        <v>37</v>
      </c>
      <c r="D626" s="2" t="s">
        <v>38</v>
      </c>
      <c r="E626" s="2" t="s">
        <v>39</v>
      </c>
      <c r="F626" s="2" t="s">
        <v>4216</v>
      </c>
      <c r="G626" s="15">
        <v>3400429</v>
      </c>
      <c r="H626" s="2">
        <v>1</v>
      </c>
      <c r="I626" s="2" t="s">
        <v>3149</v>
      </c>
      <c r="J626" s="2" t="s">
        <v>4217</v>
      </c>
      <c r="K626" s="2">
        <v>-34.618099139999998</v>
      </c>
      <c r="L626" s="2">
        <v>-58.37729075</v>
      </c>
      <c r="M626" s="32">
        <v>43060</v>
      </c>
      <c r="N626" s="32">
        <v>43240</v>
      </c>
      <c r="O626" s="2">
        <v>6</v>
      </c>
      <c r="P626" s="2">
        <v>100</v>
      </c>
      <c r="Q626" s="2" t="s">
        <v>3295</v>
      </c>
      <c r="R626" s="2"/>
      <c r="S626" s="2"/>
      <c r="T626" s="2"/>
      <c r="U626" s="2" t="s">
        <v>3424</v>
      </c>
      <c r="V626" s="9">
        <f t="shared" ref="V626:V631" si="4">+M626</f>
        <v>43060</v>
      </c>
      <c r="W626" s="2"/>
      <c r="X626" s="2"/>
      <c r="Y626" s="2">
        <v>30643202812</v>
      </c>
      <c r="Z626" s="2"/>
      <c r="AA626" s="2">
        <v>5</v>
      </c>
      <c r="AB626" s="2"/>
      <c r="AC626" s="2"/>
      <c r="AD626" s="2"/>
      <c r="AE626" s="2" t="s">
        <v>2904</v>
      </c>
      <c r="AF626" s="2" t="s">
        <v>4218</v>
      </c>
      <c r="AG626" s="2"/>
      <c r="AH626" s="2"/>
      <c r="AI626" s="2"/>
    </row>
    <row r="627" spans="1:35">
      <c r="A627" s="2" t="s">
        <v>3469</v>
      </c>
      <c r="B627" s="2" t="s">
        <v>4219</v>
      </c>
      <c r="C627" s="2" t="s">
        <v>37</v>
      </c>
      <c r="D627" s="2" t="s">
        <v>38</v>
      </c>
      <c r="E627" s="2" t="s">
        <v>39</v>
      </c>
      <c r="F627" s="2" t="s">
        <v>4220</v>
      </c>
      <c r="G627" s="15">
        <v>3407517</v>
      </c>
      <c r="H627" s="2">
        <v>13</v>
      </c>
      <c r="I627" s="2" t="s">
        <v>1946</v>
      </c>
      <c r="J627" s="2" t="s">
        <v>4221</v>
      </c>
      <c r="K627" s="2">
        <v>-34.550857090000001</v>
      </c>
      <c r="L627" s="2">
        <v>-58.453804650000002</v>
      </c>
      <c r="M627" s="32">
        <v>43089</v>
      </c>
      <c r="N627" s="32">
        <v>43209</v>
      </c>
      <c r="O627" s="2">
        <v>4</v>
      </c>
      <c r="P627" s="2">
        <v>100</v>
      </c>
      <c r="Q627" s="2" t="s">
        <v>3295</v>
      </c>
      <c r="R627" s="2"/>
      <c r="S627" s="2"/>
      <c r="T627" s="2"/>
      <c r="U627" s="2" t="s">
        <v>3296</v>
      </c>
      <c r="V627" s="9">
        <f t="shared" si="4"/>
        <v>43089</v>
      </c>
      <c r="W627" s="2"/>
      <c r="X627" s="2"/>
      <c r="Y627" s="2">
        <v>30708008393</v>
      </c>
      <c r="Z627" s="2"/>
      <c r="AA627" s="2"/>
      <c r="AB627" s="2"/>
      <c r="AC627" s="2"/>
      <c r="AD627" s="2"/>
      <c r="AE627" s="2" t="s">
        <v>3475</v>
      </c>
      <c r="AF627" s="2" t="s">
        <v>4222</v>
      </c>
      <c r="AG627" s="2"/>
      <c r="AH627" s="2"/>
      <c r="AI627" s="2"/>
    </row>
    <row r="628" spans="1:35">
      <c r="A628" s="2" t="s">
        <v>3505</v>
      </c>
      <c r="B628" s="2" t="s">
        <v>4223</v>
      </c>
      <c r="C628" s="2" t="s">
        <v>37</v>
      </c>
      <c r="D628" s="2" t="s">
        <v>38</v>
      </c>
      <c r="E628" s="2" t="s">
        <v>39</v>
      </c>
      <c r="F628" s="2" t="s">
        <v>4224</v>
      </c>
      <c r="G628" s="15"/>
      <c r="H628" s="2">
        <v>6</v>
      </c>
      <c r="I628" s="2" t="s">
        <v>928</v>
      </c>
      <c r="J628" s="2" t="s">
        <v>4225</v>
      </c>
      <c r="K628" s="2">
        <v>-34.617924430000002</v>
      </c>
      <c r="L628" s="2">
        <v>-58.435431999999999</v>
      </c>
      <c r="M628" s="32">
        <v>43160</v>
      </c>
      <c r="N628" s="32">
        <v>43525</v>
      </c>
      <c r="O628" s="2">
        <v>12</v>
      </c>
      <c r="P628" s="2">
        <v>100</v>
      </c>
      <c r="Q628" s="2" t="s">
        <v>4226</v>
      </c>
      <c r="R628" s="2"/>
      <c r="S628" s="2"/>
      <c r="T628" s="2"/>
      <c r="U628" s="2"/>
      <c r="V628" s="9">
        <f t="shared" si="4"/>
        <v>43160</v>
      </c>
      <c r="W628" s="2"/>
      <c r="X628" s="2"/>
      <c r="Y628" s="2"/>
      <c r="Z628" s="2"/>
      <c r="AA628" s="2"/>
      <c r="AB628" s="2"/>
      <c r="AC628" s="2"/>
      <c r="AD628" s="2"/>
      <c r="AE628" s="2" t="s">
        <v>3513</v>
      </c>
      <c r="AF628" s="2"/>
      <c r="AG628" s="2"/>
      <c r="AH628" s="2"/>
      <c r="AI628" s="2"/>
    </row>
    <row r="629" spans="1:35">
      <c r="A629" s="2" t="s">
        <v>4038</v>
      </c>
      <c r="B629" s="2" t="s">
        <v>4227</v>
      </c>
      <c r="C629" s="2" t="s">
        <v>37</v>
      </c>
      <c r="D629" s="2" t="s">
        <v>38</v>
      </c>
      <c r="E629" s="2" t="s">
        <v>39</v>
      </c>
      <c r="F629" s="2" t="s">
        <v>4228</v>
      </c>
      <c r="G629" s="15">
        <v>41278923</v>
      </c>
      <c r="H629" s="2">
        <v>12</v>
      </c>
      <c r="I629" s="2" t="s">
        <v>322</v>
      </c>
      <c r="J629" s="2" t="s">
        <v>4229</v>
      </c>
      <c r="K629" s="2">
        <v>-34.556334</v>
      </c>
      <c r="L629" s="2">
        <v>-58.477997999999999</v>
      </c>
      <c r="M629" s="32">
        <v>43062</v>
      </c>
      <c r="N629" s="32">
        <v>43602</v>
      </c>
      <c r="O629" s="2">
        <v>18</v>
      </c>
      <c r="P629" s="2">
        <v>100</v>
      </c>
      <c r="Q629" s="2" t="s">
        <v>4230</v>
      </c>
      <c r="R629" s="2"/>
      <c r="S629" s="2"/>
      <c r="T629" s="2"/>
      <c r="U629" s="2" t="s">
        <v>4231</v>
      </c>
      <c r="V629" s="9">
        <f t="shared" si="4"/>
        <v>43062</v>
      </c>
      <c r="W629" s="2"/>
      <c r="X629" s="2"/>
      <c r="Y629" s="2">
        <v>30683399333</v>
      </c>
      <c r="Z629" s="2"/>
      <c r="AA629" s="2">
        <v>12</v>
      </c>
      <c r="AB629" s="2"/>
      <c r="AC629" s="2"/>
      <c r="AD629" s="2"/>
      <c r="AE629" s="2" t="s">
        <v>4044</v>
      </c>
      <c r="AF629" s="2" t="s">
        <v>4232</v>
      </c>
      <c r="AG629" s="2"/>
      <c r="AH629" s="2"/>
      <c r="AI629" s="2"/>
    </row>
    <row r="630" spans="1:35">
      <c r="A630" s="2" t="s">
        <v>3399</v>
      </c>
      <c r="B630" s="2" t="s">
        <v>4233</v>
      </c>
      <c r="C630" s="2" t="s">
        <v>37</v>
      </c>
      <c r="D630" s="2" t="s">
        <v>38</v>
      </c>
      <c r="E630" s="2" t="s">
        <v>39</v>
      </c>
      <c r="F630" s="2" t="s">
        <v>4026</v>
      </c>
      <c r="G630" s="15"/>
      <c r="H630" s="2">
        <v>10</v>
      </c>
      <c r="I630" s="2" t="s">
        <v>1073</v>
      </c>
      <c r="J630" s="2" t="s">
        <v>4234</v>
      </c>
      <c r="K630" s="2">
        <v>-34.637353699999998</v>
      </c>
      <c r="L630" s="2">
        <v>-58.476438260000002</v>
      </c>
      <c r="M630" s="32">
        <v>42765</v>
      </c>
      <c r="N630" s="32">
        <v>42907</v>
      </c>
      <c r="O630" s="2">
        <v>5</v>
      </c>
      <c r="P630" s="2">
        <v>100</v>
      </c>
      <c r="Q630" s="2" t="s">
        <v>4235</v>
      </c>
      <c r="R630" s="2"/>
      <c r="S630" s="2"/>
      <c r="T630" s="2"/>
      <c r="U630" s="2"/>
      <c r="V630" s="9">
        <f t="shared" si="4"/>
        <v>42765</v>
      </c>
      <c r="W630" s="2"/>
      <c r="X630" s="2"/>
      <c r="Y630" s="2"/>
      <c r="Z630" s="2"/>
      <c r="AA630" s="2">
        <v>5</v>
      </c>
      <c r="AB630" s="2"/>
      <c r="AC630" s="2"/>
      <c r="AD630" s="2"/>
      <c r="AE630" s="2" t="s">
        <v>3408</v>
      </c>
      <c r="AF630" s="2"/>
      <c r="AG630" s="2"/>
      <c r="AH630" s="2"/>
      <c r="AI630" s="2"/>
    </row>
    <row r="631" spans="1:35">
      <c r="A631" s="2" t="s">
        <v>3332</v>
      </c>
      <c r="B631" s="2" t="s">
        <v>4236</v>
      </c>
      <c r="C631" s="2" t="s">
        <v>37</v>
      </c>
      <c r="D631" s="2" t="s">
        <v>38</v>
      </c>
      <c r="E631" s="2" t="s">
        <v>39</v>
      </c>
      <c r="F631" s="2" t="s">
        <v>4237</v>
      </c>
      <c r="G631" s="15">
        <v>3028051</v>
      </c>
      <c r="H631" s="2">
        <v>4</v>
      </c>
      <c r="I631" s="2" t="s">
        <v>1486</v>
      </c>
      <c r="J631" s="2" t="s">
        <v>4238</v>
      </c>
      <c r="K631" s="2">
        <v>-34.651943230000001</v>
      </c>
      <c r="L631" s="2">
        <v>-58.409790870000002</v>
      </c>
      <c r="M631" s="32">
        <v>43087</v>
      </c>
      <c r="N631" s="32">
        <v>43207</v>
      </c>
      <c r="O631" s="2">
        <v>4</v>
      </c>
      <c r="P631" s="2">
        <v>100</v>
      </c>
      <c r="Q631" s="2" t="s">
        <v>3295</v>
      </c>
      <c r="R631" s="2"/>
      <c r="S631" s="2"/>
      <c r="T631" s="2"/>
      <c r="U631" s="2" t="s">
        <v>3382</v>
      </c>
      <c r="V631" s="9">
        <f t="shared" si="4"/>
        <v>43087</v>
      </c>
      <c r="W631" s="2"/>
      <c r="X631" s="2"/>
      <c r="Y631" s="2">
        <v>30696429886</v>
      </c>
      <c r="Z631" s="2"/>
      <c r="AA631" s="2"/>
      <c r="AB631" s="2"/>
      <c r="AC631" s="2"/>
      <c r="AD631" s="2"/>
      <c r="AE631" s="2" t="s">
        <v>3339</v>
      </c>
      <c r="AF631" s="2" t="s">
        <v>4239</v>
      </c>
      <c r="AG631" s="2"/>
      <c r="AH631" s="2"/>
      <c r="AI631" s="2"/>
    </row>
    <row r="632" spans="1:35">
      <c r="A632" s="2" t="s">
        <v>3469</v>
      </c>
      <c r="B632" s="2" t="s">
        <v>4240</v>
      </c>
      <c r="C632" s="2" t="s">
        <v>37</v>
      </c>
      <c r="D632" s="2" t="s">
        <v>38</v>
      </c>
      <c r="E632" s="2" t="s">
        <v>39</v>
      </c>
      <c r="F632" s="2" t="s">
        <v>4026</v>
      </c>
      <c r="G632" s="15"/>
      <c r="H632" s="2">
        <v>13</v>
      </c>
      <c r="I632" s="2" t="s">
        <v>359</v>
      </c>
      <c r="J632" s="2" t="s">
        <v>4241</v>
      </c>
      <c r="K632" s="2">
        <v>-34.564989009999998</v>
      </c>
      <c r="L632" s="2">
        <v>-58.46176415</v>
      </c>
      <c r="M632" s="32"/>
      <c r="N632" s="32"/>
      <c r="O632" s="2"/>
      <c r="P632" s="2">
        <v>100</v>
      </c>
      <c r="Q632" s="2" t="s">
        <v>3295</v>
      </c>
      <c r="R632" s="2"/>
      <c r="S632" s="2"/>
      <c r="T632" s="2"/>
      <c r="U632" s="2"/>
      <c r="V632" s="2"/>
      <c r="W632" s="2"/>
      <c r="X632" s="2"/>
      <c r="Y632" s="2"/>
      <c r="Z632" s="2"/>
      <c r="AA632" s="2"/>
      <c r="AB632" s="2"/>
      <c r="AC632" s="2"/>
      <c r="AD632" s="2"/>
      <c r="AE632" s="2" t="s">
        <v>3475</v>
      </c>
      <c r="AF632" s="2"/>
      <c r="AG632" s="2"/>
      <c r="AH632" s="2"/>
      <c r="AI632" s="2"/>
    </row>
    <row r="633" spans="1:35">
      <c r="A633" s="2" t="s">
        <v>2900</v>
      </c>
      <c r="B633" s="2" t="s">
        <v>4242</v>
      </c>
      <c r="C633" s="2" t="s">
        <v>37</v>
      </c>
      <c r="D633" s="2" t="s">
        <v>38</v>
      </c>
      <c r="E633" s="2" t="s">
        <v>39</v>
      </c>
      <c r="F633" s="2" t="s">
        <v>4243</v>
      </c>
      <c r="G633" s="15"/>
      <c r="H633" s="2">
        <v>1</v>
      </c>
      <c r="I633" s="2" t="s">
        <v>3149</v>
      </c>
      <c r="J633" s="2" t="s">
        <v>4244</v>
      </c>
      <c r="K633" s="2">
        <v>-34.617404880000002</v>
      </c>
      <c r="L633" s="2">
        <v>-58.375451689999998</v>
      </c>
      <c r="M633" s="32"/>
      <c r="N633" s="32"/>
      <c r="O633" s="2"/>
      <c r="P633" s="2">
        <v>100</v>
      </c>
      <c r="Q633" s="2" t="s">
        <v>4245</v>
      </c>
      <c r="R633" s="2" t="s">
        <v>4246</v>
      </c>
      <c r="S633" s="2" t="s">
        <v>4247</v>
      </c>
      <c r="T633" s="2" t="s">
        <v>4248</v>
      </c>
      <c r="U633" s="2"/>
      <c r="V633" s="2"/>
      <c r="W633" s="2"/>
      <c r="X633" s="2"/>
      <c r="Y633" s="2"/>
      <c r="Z633" s="2"/>
      <c r="AA633" s="2">
        <v>5</v>
      </c>
      <c r="AB633" s="2"/>
      <c r="AC633" s="2"/>
      <c r="AD633" s="2"/>
      <c r="AE633" s="2" t="s">
        <v>2904</v>
      </c>
      <c r="AF633" s="2"/>
      <c r="AG633" s="2"/>
      <c r="AH633" s="2"/>
      <c r="AI633" s="2"/>
    </row>
    <row r="634" spans="1:35">
      <c r="A634" s="2" t="s">
        <v>3347</v>
      </c>
      <c r="B634" s="2" t="s">
        <v>4249</v>
      </c>
      <c r="C634" s="2" t="s">
        <v>37</v>
      </c>
      <c r="D634" s="2" t="s">
        <v>38</v>
      </c>
      <c r="E634" s="2" t="s">
        <v>39</v>
      </c>
      <c r="F634" s="2" t="s">
        <v>4026</v>
      </c>
      <c r="G634" s="15"/>
      <c r="H634" s="2">
        <v>9</v>
      </c>
      <c r="I634" s="2" t="s">
        <v>867</v>
      </c>
      <c r="J634" s="2" t="s">
        <v>4250</v>
      </c>
      <c r="K634" s="2">
        <v>-34.657594779999997</v>
      </c>
      <c r="L634" s="2">
        <v>-58.493872279999998</v>
      </c>
      <c r="M634" s="32">
        <v>43191</v>
      </c>
      <c r="N634" s="32">
        <v>43769</v>
      </c>
      <c r="O634" s="2">
        <v>18</v>
      </c>
      <c r="P634" s="2">
        <v>100</v>
      </c>
      <c r="Q634" s="2" t="s">
        <v>3295</v>
      </c>
      <c r="R634" s="2"/>
      <c r="S634" s="2"/>
      <c r="T634" s="2"/>
      <c r="U634" s="2"/>
      <c r="V634" s="9">
        <f>+M634</f>
        <v>43191</v>
      </c>
      <c r="W634" s="2"/>
      <c r="X634" s="2"/>
      <c r="Y634" s="2"/>
      <c r="Z634" s="2"/>
      <c r="AA634" s="2"/>
      <c r="AB634" s="2"/>
      <c r="AC634" s="2"/>
      <c r="AD634" s="2"/>
      <c r="AE634" s="2" t="s">
        <v>3353</v>
      </c>
      <c r="AF634" s="2"/>
      <c r="AG634" s="2"/>
      <c r="AH634" s="2"/>
      <c r="AI634" s="2"/>
    </row>
    <row r="635" spans="1:35">
      <c r="A635" s="2" t="s">
        <v>3438</v>
      </c>
      <c r="B635" s="2" t="s">
        <v>4251</v>
      </c>
      <c r="C635" s="2" t="s">
        <v>37</v>
      </c>
      <c r="D635" s="2" t="s">
        <v>38</v>
      </c>
      <c r="E635" s="2" t="s">
        <v>39</v>
      </c>
      <c r="F635" s="2" t="s">
        <v>4216</v>
      </c>
      <c r="G635" s="15"/>
      <c r="H635" s="2">
        <v>7</v>
      </c>
      <c r="I635" s="2" t="s">
        <v>1266</v>
      </c>
      <c r="J635" s="2" t="s">
        <v>4252</v>
      </c>
      <c r="K635" s="2">
        <v>-34.632079310000002</v>
      </c>
      <c r="L635" s="2">
        <v>-58.434125369999997</v>
      </c>
      <c r="M635" s="32">
        <v>43089</v>
      </c>
      <c r="N635" s="32">
        <v>43539</v>
      </c>
      <c r="O635" s="2">
        <v>15</v>
      </c>
      <c r="P635" s="2">
        <v>100</v>
      </c>
      <c r="Q635" s="2" t="s">
        <v>4253</v>
      </c>
      <c r="R635" s="2"/>
      <c r="S635" s="2"/>
      <c r="T635" s="2"/>
      <c r="U635" s="2" t="s">
        <v>2605</v>
      </c>
      <c r="V635" s="9">
        <f>+M635</f>
        <v>43089</v>
      </c>
      <c r="W635" s="2"/>
      <c r="X635" s="2"/>
      <c r="Y635" s="2"/>
      <c r="Z635" s="2"/>
      <c r="AA635" s="2"/>
      <c r="AB635" s="2"/>
      <c r="AC635" s="2"/>
      <c r="AD635" s="2"/>
      <c r="AE635" s="2" t="s">
        <v>3444</v>
      </c>
      <c r="AF635" s="2" t="s">
        <v>4254</v>
      </c>
      <c r="AG635" s="2"/>
      <c r="AH635" s="2"/>
      <c r="AI635" s="2"/>
    </row>
    <row r="636" spans="1:35">
      <c r="A636" s="2" t="s">
        <v>3313</v>
      </c>
      <c r="B636" s="2" t="s">
        <v>4255</v>
      </c>
      <c r="C636" s="2" t="s">
        <v>37</v>
      </c>
      <c r="D636" s="2" t="s">
        <v>38</v>
      </c>
      <c r="E636" s="2" t="s">
        <v>39</v>
      </c>
      <c r="F636" s="2" t="s">
        <v>4256</v>
      </c>
      <c r="G636" s="15"/>
      <c r="H636" s="2">
        <v>11</v>
      </c>
      <c r="I636" s="2" t="s">
        <v>1795</v>
      </c>
      <c r="J636" s="2" t="s">
        <v>4257</v>
      </c>
      <c r="K636" s="2">
        <v>-34.60713844</v>
      </c>
      <c r="L636" s="2">
        <v>-58.473229480000001</v>
      </c>
      <c r="M636" s="32"/>
      <c r="N636" s="32"/>
      <c r="O636" s="2"/>
      <c r="P636" s="2">
        <v>100</v>
      </c>
      <c r="Q636" s="2" t="s">
        <v>4258</v>
      </c>
      <c r="R636" s="2"/>
      <c r="S636" s="2"/>
      <c r="T636" s="2"/>
      <c r="U636" s="2"/>
      <c r="V636" s="2"/>
      <c r="W636" s="2"/>
      <c r="X636" s="2"/>
      <c r="Y636" s="2"/>
      <c r="Z636" s="2"/>
      <c r="AA636" s="2"/>
      <c r="AB636" s="2"/>
      <c r="AC636" s="2"/>
      <c r="AD636" s="2"/>
      <c r="AE636" s="2" t="s">
        <v>3319</v>
      </c>
      <c r="AF636" s="2"/>
      <c r="AG636" s="2"/>
      <c r="AH636" s="2"/>
      <c r="AI636" s="2"/>
    </row>
    <row r="637" spans="1:35">
      <c r="A637" s="2" t="s">
        <v>3332</v>
      </c>
      <c r="B637" s="2" t="s">
        <v>4259</v>
      </c>
      <c r="C637" s="2" t="s">
        <v>37</v>
      </c>
      <c r="D637" s="2" t="s">
        <v>38</v>
      </c>
      <c r="E637" s="2" t="s">
        <v>39</v>
      </c>
      <c r="F637" s="2" t="s">
        <v>4256</v>
      </c>
      <c r="G637" s="15"/>
      <c r="H637" s="2">
        <v>4</v>
      </c>
      <c r="I637" s="2" t="s">
        <v>399</v>
      </c>
      <c r="J637" s="2" t="s">
        <v>4260</v>
      </c>
      <c r="K637" s="2">
        <v>-34.63406638</v>
      </c>
      <c r="L637" s="2">
        <v>-58.374946569999999</v>
      </c>
      <c r="M637" s="32"/>
      <c r="N637" s="32"/>
      <c r="O637" s="2"/>
      <c r="P637" s="2">
        <v>100</v>
      </c>
      <c r="Q637" s="2" t="s">
        <v>4261</v>
      </c>
      <c r="R637" s="2"/>
      <c r="S637" s="2"/>
      <c r="T637" s="2"/>
      <c r="U637" s="2"/>
      <c r="V637" s="2"/>
      <c r="W637" s="2"/>
      <c r="X637" s="2"/>
      <c r="Y637" s="2"/>
      <c r="Z637" s="2"/>
      <c r="AA637" s="2"/>
      <c r="AB637" s="2"/>
      <c r="AC637" s="2"/>
      <c r="AD637" s="2"/>
      <c r="AE637" s="2" t="s">
        <v>3339</v>
      </c>
      <c r="AF637" s="2"/>
      <c r="AG637" s="2"/>
      <c r="AH637" s="2"/>
      <c r="AI637" s="2"/>
    </row>
    <row r="638" spans="1:35">
      <c r="A638" s="2" t="s">
        <v>3360</v>
      </c>
      <c r="B638" s="2" t="s">
        <v>4262</v>
      </c>
      <c r="C638" s="2" t="s">
        <v>37</v>
      </c>
      <c r="D638" s="2" t="s">
        <v>38</v>
      </c>
      <c r="E638" s="2" t="s">
        <v>39</v>
      </c>
      <c r="F638" s="2" t="s">
        <v>4256</v>
      </c>
      <c r="G638" s="15"/>
      <c r="H638" s="2">
        <v>5</v>
      </c>
      <c r="I638" s="2" t="s">
        <v>465</v>
      </c>
      <c r="J638" s="2" t="s">
        <v>4263</v>
      </c>
      <c r="K638" s="2">
        <v>-34.610323200000003</v>
      </c>
      <c r="L638" s="2">
        <v>-58.418536639999999</v>
      </c>
      <c r="M638" s="32"/>
      <c r="N638" s="32"/>
      <c r="O638" s="2"/>
      <c r="P638" s="2">
        <v>100</v>
      </c>
      <c r="Q638" s="2" t="s">
        <v>3295</v>
      </c>
      <c r="R638" s="2"/>
      <c r="S638" s="2"/>
      <c r="T638" s="2"/>
      <c r="U638" s="2"/>
      <c r="V638" s="2"/>
      <c r="W638" s="2"/>
      <c r="X638" s="2"/>
      <c r="Y638" s="2"/>
      <c r="Z638" s="2"/>
      <c r="AA638" s="2"/>
      <c r="AB638" s="2"/>
      <c r="AC638" s="2"/>
      <c r="AD638" s="2"/>
      <c r="AE638" s="2" t="s">
        <v>3368</v>
      </c>
      <c r="AF638" s="2"/>
      <c r="AG638" s="2"/>
      <c r="AH638" s="2"/>
      <c r="AI638" s="2"/>
    </row>
    <row r="639" spans="1:35">
      <c r="A639" s="2" t="s">
        <v>2900</v>
      </c>
      <c r="B639" s="2" t="s">
        <v>4264</v>
      </c>
      <c r="C639" s="2" t="s">
        <v>37</v>
      </c>
      <c r="D639" s="2" t="s">
        <v>38</v>
      </c>
      <c r="E639" s="2" t="s">
        <v>39</v>
      </c>
      <c r="F639" s="2" t="s">
        <v>4146</v>
      </c>
      <c r="G639" s="15"/>
      <c r="H639" s="2">
        <v>1</v>
      </c>
      <c r="I639" s="2" t="s">
        <v>2879</v>
      </c>
      <c r="J639" s="2" t="s">
        <v>4265</v>
      </c>
      <c r="K639" s="2">
        <v>-34.59232239</v>
      </c>
      <c r="L639" s="2">
        <v>-58.384889800000003</v>
      </c>
      <c r="M639" s="32"/>
      <c r="N639" s="32"/>
      <c r="O639" s="2"/>
      <c r="P639" s="2">
        <v>100</v>
      </c>
      <c r="Q639" s="2" t="s">
        <v>3295</v>
      </c>
      <c r="R639" s="2"/>
      <c r="S639" s="2"/>
      <c r="T639" s="2"/>
      <c r="U639" s="2" t="s">
        <v>4266</v>
      </c>
      <c r="V639" s="2"/>
      <c r="W639" s="2"/>
      <c r="X639" s="2"/>
      <c r="Y639" s="2"/>
      <c r="Z639" s="2"/>
      <c r="AA639" s="2"/>
      <c r="AB639" s="2"/>
      <c r="AC639" s="2"/>
      <c r="AD639" s="2"/>
      <c r="AE639" s="2" t="s">
        <v>2904</v>
      </c>
      <c r="AF639" s="2" t="s">
        <v>4267</v>
      </c>
      <c r="AG639" s="2"/>
      <c r="AH639" s="2"/>
      <c r="AI639" s="2"/>
    </row>
    <row r="640" spans="1:35">
      <c r="A640" s="2" t="s">
        <v>3438</v>
      </c>
      <c r="B640" s="2" t="s">
        <v>4268</v>
      </c>
      <c r="C640" s="2" t="s">
        <v>37</v>
      </c>
      <c r="D640" s="2" t="s">
        <v>38</v>
      </c>
      <c r="E640" s="2" t="s">
        <v>39</v>
      </c>
      <c r="F640" s="2" t="s">
        <v>4026</v>
      </c>
      <c r="G640" s="15"/>
      <c r="H640" s="2">
        <v>7</v>
      </c>
      <c r="I640" s="2" t="s">
        <v>684</v>
      </c>
      <c r="J640" s="2" t="s">
        <v>4269</v>
      </c>
      <c r="K640" s="2">
        <v>-34.64336393</v>
      </c>
      <c r="L640" s="2">
        <v>-58.46028089</v>
      </c>
      <c r="M640" s="32">
        <v>43095</v>
      </c>
      <c r="N640" s="32">
        <v>43187</v>
      </c>
      <c r="O640" s="2">
        <v>3</v>
      </c>
      <c r="P640" s="2">
        <v>100</v>
      </c>
      <c r="Q640" s="2" t="s">
        <v>4270</v>
      </c>
      <c r="R640" s="2"/>
      <c r="S640" s="2"/>
      <c r="T640" s="2"/>
      <c r="U640" s="2" t="s">
        <v>3676</v>
      </c>
      <c r="V640" s="9">
        <f>+M640</f>
        <v>43095</v>
      </c>
      <c r="W640" s="2"/>
      <c r="X640" s="2"/>
      <c r="Y640" s="2">
        <v>30708896019</v>
      </c>
      <c r="Z640" s="2"/>
      <c r="AA640" s="2">
        <v>5</v>
      </c>
      <c r="AB640" s="2"/>
      <c r="AC640" s="2"/>
      <c r="AD640" s="2"/>
      <c r="AE640" s="2" t="s">
        <v>3444</v>
      </c>
      <c r="AF640" s="2"/>
      <c r="AG640" s="2"/>
      <c r="AH640" s="2"/>
      <c r="AI640" s="2"/>
    </row>
    <row r="641" spans="1:35">
      <c r="A641" s="2" t="s">
        <v>3347</v>
      </c>
      <c r="B641" s="2" t="s">
        <v>4271</v>
      </c>
      <c r="C641" s="2" t="s">
        <v>37</v>
      </c>
      <c r="D641" s="2" t="s">
        <v>38</v>
      </c>
      <c r="E641" s="2" t="s">
        <v>39</v>
      </c>
      <c r="F641" s="2" t="s">
        <v>4026</v>
      </c>
      <c r="G641" s="15">
        <v>2990253</v>
      </c>
      <c r="H641" s="2">
        <v>9</v>
      </c>
      <c r="I641" s="2" t="s">
        <v>867</v>
      </c>
      <c r="J641" s="2" t="s">
        <v>4272</v>
      </c>
      <c r="K641" s="2">
        <v>-34.653915419999997</v>
      </c>
      <c r="L641" s="2">
        <v>-58.496567730000002</v>
      </c>
      <c r="M641" s="32">
        <v>43095</v>
      </c>
      <c r="N641" s="32">
        <v>43185</v>
      </c>
      <c r="O641" s="2">
        <v>3</v>
      </c>
      <c r="P641" s="2">
        <v>100</v>
      </c>
      <c r="Q641" s="2" t="s">
        <v>4273</v>
      </c>
      <c r="R641" s="2"/>
      <c r="S641" s="2"/>
      <c r="T641" s="2"/>
      <c r="U641" s="2" t="s">
        <v>3676</v>
      </c>
      <c r="V641" s="9">
        <f>+M641</f>
        <v>43095</v>
      </c>
      <c r="W641" s="2"/>
      <c r="X641" s="2"/>
      <c r="Y641" s="2">
        <v>30708896019</v>
      </c>
      <c r="Z641" s="2"/>
      <c r="AA641" s="2"/>
      <c r="AB641" s="2"/>
      <c r="AC641" s="2"/>
      <c r="AD641" s="2"/>
      <c r="AE641" s="2" t="s">
        <v>3353</v>
      </c>
      <c r="AF641" s="2"/>
      <c r="AG641" s="2"/>
      <c r="AH641" s="2"/>
      <c r="AI641" s="2"/>
    </row>
    <row r="642" spans="1:35">
      <c r="A642" s="2" t="s">
        <v>3469</v>
      </c>
      <c r="B642" s="2" t="s">
        <v>4274</v>
      </c>
      <c r="C642" s="2" t="s">
        <v>37</v>
      </c>
      <c r="D642" s="2" t="s">
        <v>38</v>
      </c>
      <c r="E642" s="2" t="s">
        <v>39</v>
      </c>
      <c r="F642" s="2" t="s">
        <v>4026</v>
      </c>
      <c r="G642" s="15"/>
      <c r="H642" s="2">
        <v>13</v>
      </c>
      <c r="I642" s="2" t="s">
        <v>1946</v>
      </c>
      <c r="J642" s="2" t="s">
        <v>4275</v>
      </c>
      <c r="K642" s="2">
        <v>-34.546733609999997</v>
      </c>
      <c r="L642" s="2">
        <v>-58.46053328</v>
      </c>
      <c r="M642" s="32"/>
      <c r="N642" s="32"/>
      <c r="O642" s="2"/>
      <c r="P642" s="2">
        <v>100</v>
      </c>
      <c r="Q642" s="2" t="s">
        <v>3295</v>
      </c>
      <c r="R642" s="2"/>
      <c r="S642" s="2"/>
      <c r="T642" s="2"/>
      <c r="U642" s="2"/>
      <c r="V642" s="2"/>
      <c r="W642" s="2"/>
      <c r="X642" s="2"/>
      <c r="Y642" s="2"/>
      <c r="Z642" s="2"/>
      <c r="AA642" s="2"/>
      <c r="AB642" s="2"/>
      <c r="AC642" s="2"/>
      <c r="AD642" s="2"/>
      <c r="AE642" s="2" t="s">
        <v>3475</v>
      </c>
      <c r="AF642" s="2"/>
      <c r="AG642" s="2"/>
      <c r="AH642" s="2"/>
      <c r="AI642" s="2"/>
    </row>
    <row r="643" spans="1:35">
      <c r="A643" s="2" t="s">
        <v>3313</v>
      </c>
      <c r="B643" s="2" t="s">
        <v>4276</v>
      </c>
      <c r="C643" s="2" t="s">
        <v>37</v>
      </c>
      <c r="D643" s="2" t="s">
        <v>38</v>
      </c>
      <c r="E643" s="2" t="s">
        <v>39</v>
      </c>
      <c r="F643" s="2" t="s">
        <v>4026</v>
      </c>
      <c r="G643" s="15"/>
      <c r="H643" s="2">
        <v>11</v>
      </c>
      <c r="I643" s="2" t="s">
        <v>452</v>
      </c>
      <c r="J643" s="2" t="s">
        <v>4277</v>
      </c>
      <c r="K643" s="2">
        <v>-34.60355654</v>
      </c>
      <c r="L643" s="2">
        <v>-58.489633210000001</v>
      </c>
      <c r="M643" s="32"/>
      <c r="N643" s="32"/>
      <c r="O643" s="2"/>
      <c r="P643" s="2">
        <v>100</v>
      </c>
      <c r="Q643" s="2" t="s">
        <v>4278</v>
      </c>
      <c r="R643" s="2"/>
      <c r="S643" s="2"/>
      <c r="T643" s="2"/>
      <c r="U643" s="2"/>
      <c r="V643" s="2"/>
      <c r="W643" s="2"/>
      <c r="X643" s="2"/>
      <c r="Y643" s="2"/>
      <c r="Z643" s="2"/>
      <c r="AA643" s="2"/>
      <c r="AB643" s="2"/>
      <c r="AC643" s="2"/>
      <c r="AD643" s="2"/>
      <c r="AE643" s="2" t="s">
        <v>3319</v>
      </c>
      <c r="AF643" s="2"/>
      <c r="AG643" s="2"/>
      <c r="AH643" s="2"/>
      <c r="AI643" s="2"/>
    </row>
    <row r="644" spans="1:35">
      <c r="A644" s="2" t="s">
        <v>3399</v>
      </c>
      <c r="B644" s="2" t="s">
        <v>4279</v>
      </c>
      <c r="C644" s="2" t="s">
        <v>37</v>
      </c>
      <c r="D644" s="2" t="s">
        <v>38</v>
      </c>
      <c r="E644" s="2" t="s">
        <v>39</v>
      </c>
      <c r="F644" s="2" t="s">
        <v>4026</v>
      </c>
      <c r="G644" s="15"/>
      <c r="H644" s="2">
        <v>10</v>
      </c>
      <c r="I644" s="2" t="s">
        <v>980</v>
      </c>
      <c r="J644" s="2" t="s">
        <v>4280</v>
      </c>
      <c r="K644" s="2">
        <v>-34.62133944</v>
      </c>
      <c r="L644" s="2">
        <v>-58.508374160000002</v>
      </c>
      <c r="M644" s="32"/>
      <c r="N644" s="32"/>
      <c r="O644" s="2"/>
      <c r="P644" s="2">
        <v>100</v>
      </c>
      <c r="Q644" s="2" t="s">
        <v>3295</v>
      </c>
      <c r="R644" s="2"/>
      <c r="S644" s="2"/>
      <c r="T644" s="2"/>
      <c r="U644" s="2"/>
      <c r="V644" s="2"/>
      <c r="W644" s="2"/>
      <c r="X644" s="2"/>
      <c r="Y644" s="2"/>
      <c r="Z644" s="2"/>
      <c r="AA644" s="2"/>
      <c r="AB644" s="2"/>
      <c r="AC644" s="2"/>
      <c r="AD644" s="2"/>
      <c r="AE644" s="2" t="s">
        <v>3408</v>
      </c>
      <c r="AF644" s="2"/>
      <c r="AG644" s="2"/>
      <c r="AH644" s="2"/>
      <c r="AI644" s="2"/>
    </row>
    <row r="645" spans="1:35">
      <c r="A645" s="2" t="s">
        <v>3313</v>
      </c>
      <c r="B645" s="2" t="s">
        <v>4281</v>
      </c>
      <c r="C645" s="2" t="s">
        <v>37</v>
      </c>
      <c r="D645" s="2" t="s">
        <v>38</v>
      </c>
      <c r="E645" s="2" t="s">
        <v>39</v>
      </c>
      <c r="F645" s="2" t="s">
        <v>4026</v>
      </c>
      <c r="G645" s="15"/>
      <c r="H645" s="2">
        <v>11</v>
      </c>
      <c r="I645" s="2" t="s">
        <v>452</v>
      </c>
      <c r="J645" s="2" t="s">
        <v>4282</v>
      </c>
      <c r="K645" s="2">
        <v>-34.604434259999998</v>
      </c>
      <c r="L645" s="2">
        <v>-58.492265400000001</v>
      </c>
      <c r="M645" s="32"/>
      <c r="N645" s="32"/>
      <c r="O645" s="2"/>
      <c r="P645" s="2">
        <v>100</v>
      </c>
      <c r="Q645" s="2" t="s">
        <v>4283</v>
      </c>
      <c r="R645" s="2"/>
      <c r="S645" s="2"/>
      <c r="T645" s="2"/>
      <c r="U645" s="2"/>
      <c r="V645" s="2"/>
      <c r="W645" s="2"/>
      <c r="X645" s="2"/>
      <c r="Y645" s="2"/>
      <c r="Z645" s="2"/>
      <c r="AA645" s="2">
        <v>5</v>
      </c>
      <c r="AB645" s="2"/>
      <c r="AC645" s="2"/>
      <c r="AD645" s="2"/>
      <c r="AE645" s="2" t="s">
        <v>3319</v>
      </c>
      <c r="AF645" s="2"/>
      <c r="AG645" s="2"/>
      <c r="AH645" s="2"/>
      <c r="AI645" s="2"/>
    </row>
    <row r="646" spans="1:35">
      <c r="A646" s="2" t="s">
        <v>3392</v>
      </c>
      <c r="B646" s="2" t="s">
        <v>4284</v>
      </c>
      <c r="C646" s="2" t="s">
        <v>37</v>
      </c>
      <c r="D646" s="2" t="s">
        <v>38</v>
      </c>
      <c r="E646" s="2" t="s">
        <v>39</v>
      </c>
      <c r="F646" s="2" t="s">
        <v>4026</v>
      </c>
      <c r="G646" s="15"/>
      <c r="H646" s="2">
        <v>14</v>
      </c>
      <c r="I646" s="2" t="s">
        <v>422</v>
      </c>
      <c r="J646" s="2" t="s">
        <v>4285</v>
      </c>
      <c r="K646" s="2">
        <v>-34.579712520000001</v>
      </c>
      <c r="L646" s="2">
        <v>-58.43503338</v>
      </c>
      <c r="M646" s="32"/>
      <c r="N646" s="32"/>
      <c r="O646" s="2"/>
      <c r="P646" s="2">
        <v>100</v>
      </c>
      <c r="Q646" s="2" t="s">
        <v>3295</v>
      </c>
      <c r="R646" s="2"/>
      <c r="S646" s="2"/>
      <c r="T646" s="2"/>
      <c r="U646" s="2"/>
      <c r="V646" s="2"/>
      <c r="W646" s="2"/>
      <c r="X646" s="2"/>
      <c r="Y646" s="2"/>
      <c r="Z646" s="2"/>
      <c r="AA646" s="2"/>
      <c r="AB646" s="2"/>
      <c r="AC646" s="2"/>
      <c r="AD646" s="2"/>
      <c r="AE646" s="2" t="s">
        <v>3398</v>
      </c>
      <c r="AF646" s="2"/>
      <c r="AG646" s="2"/>
      <c r="AH646" s="2"/>
      <c r="AI646" s="2"/>
    </row>
    <row r="647" spans="1:35">
      <c r="A647" s="2" t="s">
        <v>4123</v>
      </c>
      <c r="B647" s="2" t="s">
        <v>4286</v>
      </c>
      <c r="C647" s="2" t="s">
        <v>37</v>
      </c>
      <c r="D647" s="2" t="s">
        <v>38</v>
      </c>
      <c r="E647" s="2" t="s">
        <v>39</v>
      </c>
      <c r="F647" s="2" t="s">
        <v>4026</v>
      </c>
      <c r="G647" s="15"/>
      <c r="H647" s="2">
        <v>15</v>
      </c>
      <c r="I647" s="2" t="s">
        <v>774</v>
      </c>
      <c r="J647" s="2" t="s">
        <v>4287</v>
      </c>
      <c r="K647" s="2">
        <v>-34.58448155</v>
      </c>
      <c r="L647" s="2">
        <v>-58.449344590000003</v>
      </c>
      <c r="M647" s="32"/>
      <c r="N647" s="32"/>
      <c r="O647" s="2"/>
      <c r="P647" s="2">
        <v>100</v>
      </c>
      <c r="Q647" s="2" t="s">
        <v>3295</v>
      </c>
      <c r="R647" s="2"/>
      <c r="S647" s="2"/>
      <c r="T647" s="2"/>
      <c r="U647" s="2"/>
      <c r="V647" s="2"/>
      <c r="W647" s="2"/>
      <c r="X647" s="2"/>
      <c r="Y647" s="2"/>
      <c r="Z647" s="2"/>
      <c r="AA647" s="2"/>
      <c r="AB647" s="2"/>
      <c r="AC647" s="2"/>
      <c r="AD647" s="2"/>
      <c r="AE647" s="2" t="s">
        <v>4127</v>
      </c>
      <c r="AF647" s="2"/>
      <c r="AG647" s="2"/>
      <c r="AH647" s="2"/>
      <c r="AI647" s="2"/>
    </row>
    <row r="648" spans="1:35">
      <c r="A648" s="2" t="s">
        <v>4038</v>
      </c>
      <c r="B648" s="2" t="s">
        <v>4288</v>
      </c>
      <c r="C648" s="2" t="s">
        <v>37</v>
      </c>
      <c r="D648" s="2" t="s">
        <v>38</v>
      </c>
      <c r="E648" s="2" t="s">
        <v>39</v>
      </c>
      <c r="F648" s="2" t="s">
        <v>4026</v>
      </c>
      <c r="G648" s="15"/>
      <c r="H648" s="2">
        <v>12</v>
      </c>
      <c r="I648" s="2" t="s">
        <v>41</v>
      </c>
      <c r="J648" s="2" t="s">
        <v>4289</v>
      </c>
      <c r="K648" s="2">
        <v>-34.572215479999997</v>
      </c>
      <c r="L648" s="2">
        <v>-58.477182929999998</v>
      </c>
      <c r="M648" s="32"/>
      <c r="N648" s="32"/>
      <c r="O648" s="2"/>
      <c r="P648" s="2">
        <v>100</v>
      </c>
      <c r="Q648" s="2" t="s">
        <v>4290</v>
      </c>
      <c r="R648" s="2"/>
      <c r="S648" s="2"/>
      <c r="T648" s="2"/>
      <c r="U648" s="2"/>
      <c r="V648" s="2"/>
      <c r="W648" s="2"/>
      <c r="X648" s="2"/>
      <c r="Y648" s="2"/>
      <c r="Z648" s="2"/>
      <c r="AA648" s="2"/>
      <c r="AB648" s="2"/>
      <c r="AC648" s="2"/>
      <c r="AD648" s="2"/>
      <c r="AE648" s="2" t="s">
        <v>4044</v>
      </c>
      <c r="AF648" s="2"/>
      <c r="AG648" s="2"/>
      <c r="AH648" s="2"/>
      <c r="AI648" s="2"/>
    </row>
    <row r="649" spans="1:35">
      <c r="A649" s="2" t="s">
        <v>3438</v>
      </c>
      <c r="B649" s="2" t="s">
        <v>4291</v>
      </c>
      <c r="C649" s="2" t="s">
        <v>37</v>
      </c>
      <c r="D649" s="2" t="s">
        <v>38</v>
      </c>
      <c r="E649" s="2" t="s">
        <v>39</v>
      </c>
      <c r="F649" s="2" t="s">
        <v>4026</v>
      </c>
      <c r="G649" s="15"/>
      <c r="H649" s="2">
        <v>7</v>
      </c>
      <c r="I649" s="2" t="s">
        <v>1266</v>
      </c>
      <c r="J649" s="2" t="s">
        <v>4292</v>
      </c>
      <c r="K649" s="2">
        <v>-34.635538930000003</v>
      </c>
      <c r="L649" s="2">
        <v>-58.436167670000003</v>
      </c>
      <c r="M649" s="32"/>
      <c r="N649" s="32"/>
      <c r="O649" s="2"/>
      <c r="P649" s="2">
        <v>100</v>
      </c>
      <c r="Q649" s="2" t="s">
        <v>3295</v>
      </c>
      <c r="R649" s="2"/>
      <c r="S649" s="2"/>
      <c r="T649" s="2"/>
      <c r="U649" s="2"/>
      <c r="V649" s="2"/>
      <c r="W649" s="2"/>
      <c r="X649" s="2"/>
      <c r="Y649" s="2"/>
      <c r="Z649" s="2"/>
      <c r="AA649" s="2"/>
      <c r="AB649" s="2"/>
      <c r="AC649" s="2"/>
      <c r="AD649" s="2"/>
      <c r="AE649" s="2" t="s">
        <v>3444</v>
      </c>
      <c r="AF649" s="2"/>
      <c r="AG649" s="2"/>
      <c r="AH649" s="2"/>
      <c r="AI649" s="2"/>
    </row>
    <row r="650" spans="1:35">
      <c r="A650" s="2" t="s">
        <v>4123</v>
      </c>
      <c r="B650" s="2" t="s">
        <v>4293</v>
      </c>
      <c r="C650" s="2" t="s">
        <v>37</v>
      </c>
      <c r="D650" s="2" t="s">
        <v>38</v>
      </c>
      <c r="E650" s="2" t="s">
        <v>39</v>
      </c>
      <c r="F650" s="2" t="s">
        <v>4026</v>
      </c>
      <c r="G650" s="15"/>
      <c r="H650" s="2">
        <v>15</v>
      </c>
      <c r="I650" s="2" t="s">
        <v>2629</v>
      </c>
      <c r="J650" s="2" t="s">
        <v>4294</v>
      </c>
      <c r="K650" s="2">
        <v>-34.59982471</v>
      </c>
      <c r="L650" s="2">
        <v>-58.456450699999998</v>
      </c>
      <c r="M650" s="32"/>
      <c r="N650" s="32"/>
      <c r="O650" s="2"/>
      <c r="P650" s="2">
        <v>100</v>
      </c>
      <c r="Q650" s="2" t="s">
        <v>4295</v>
      </c>
      <c r="R650" s="2"/>
      <c r="S650" s="2"/>
      <c r="T650" s="2"/>
      <c r="U650" s="2"/>
      <c r="V650" s="2"/>
      <c r="W650" s="2"/>
      <c r="X650" s="2"/>
      <c r="Y650" s="2"/>
      <c r="Z650" s="2"/>
      <c r="AA650" s="2"/>
      <c r="AB650" s="2"/>
      <c r="AC650" s="2"/>
      <c r="AD650" s="2"/>
      <c r="AE650" s="2" t="s">
        <v>4127</v>
      </c>
      <c r="AF650" s="2"/>
      <c r="AG650" s="2"/>
      <c r="AH650" s="2"/>
      <c r="AI650" s="2"/>
    </row>
    <row r="651" spans="1:35">
      <c r="A651" s="2" t="s">
        <v>3392</v>
      </c>
      <c r="B651" s="2" t="s">
        <v>4296</v>
      </c>
      <c r="C651" s="2" t="s">
        <v>37</v>
      </c>
      <c r="D651" s="2" t="s">
        <v>38</v>
      </c>
      <c r="E651" s="2" t="s">
        <v>39</v>
      </c>
      <c r="F651" s="2" t="s">
        <v>4026</v>
      </c>
      <c r="G651" s="15"/>
      <c r="H651" s="2">
        <v>14</v>
      </c>
      <c r="I651" s="2" t="s">
        <v>422</v>
      </c>
      <c r="J651" s="2" t="s">
        <v>4297</v>
      </c>
      <c r="K651" s="2">
        <v>-34.580667470000002</v>
      </c>
      <c r="L651" s="2">
        <v>-58.434868819999998</v>
      </c>
      <c r="M651" s="32"/>
      <c r="N651" s="32"/>
      <c r="O651" s="2"/>
      <c r="P651" s="2">
        <v>100</v>
      </c>
      <c r="Q651" s="2" t="s">
        <v>3295</v>
      </c>
      <c r="R651" s="2"/>
      <c r="S651" s="2"/>
      <c r="T651" s="2"/>
      <c r="U651" s="2"/>
      <c r="V651" s="2"/>
      <c r="W651" s="2"/>
      <c r="X651" s="2"/>
      <c r="Y651" s="2"/>
      <c r="Z651" s="2"/>
      <c r="AA651" s="2"/>
      <c r="AB651" s="2"/>
      <c r="AC651" s="2"/>
      <c r="AD651" s="2"/>
      <c r="AE651" s="2" t="s">
        <v>3398</v>
      </c>
      <c r="AF651" s="2"/>
      <c r="AG651" s="2"/>
      <c r="AH651" s="2"/>
      <c r="AI651" s="2"/>
    </row>
    <row r="652" spans="1:35">
      <c r="A652" s="2" t="s">
        <v>3347</v>
      </c>
      <c r="B652" s="2" t="s">
        <v>4298</v>
      </c>
      <c r="C652" s="2" t="s">
        <v>37</v>
      </c>
      <c r="D652" s="2" t="s">
        <v>38</v>
      </c>
      <c r="E652" s="2" t="s">
        <v>39</v>
      </c>
      <c r="F652" s="2" t="s">
        <v>4146</v>
      </c>
      <c r="G652" s="15">
        <v>3466165</v>
      </c>
      <c r="H652" s="2">
        <v>9</v>
      </c>
      <c r="I652" s="2" t="s">
        <v>867</v>
      </c>
      <c r="J652" s="2" t="s">
        <v>4299</v>
      </c>
      <c r="K652" s="2">
        <v>-34.66620855</v>
      </c>
      <c r="L652" s="2">
        <v>-58.504429829999999</v>
      </c>
      <c r="M652" s="32">
        <v>43055</v>
      </c>
      <c r="N652" s="32">
        <v>43175</v>
      </c>
      <c r="O652" s="2">
        <v>4</v>
      </c>
      <c r="P652" s="2">
        <v>100</v>
      </c>
      <c r="Q652" s="2" t="s">
        <v>4300</v>
      </c>
      <c r="R652" s="2" t="s">
        <v>4301</v>
      </c>
      <c r="S652" s="2"/>
      <c r="T652" s="2"/>
      <c r="U652" s="2" t="s">
        <v>158</v>
      </c>
      <c r="V652" s="9">
        <f>+M652</f>
        <v>43055</v>
      </c>
      <c r="W652" s="2"/>
      <c r="X652" s="2"/>
      <c r="Y652" s="2">
        <v>33707292259</v>
      </c>
      <c r="Z652" s="2"/>
      <c r="AA652" s="2">
        <v>4</v>
      </c>
      <c r="AB652" s="2"/>
      <c r="AC652" s="2"/>
      <c r="AD652" s="2"/>
      <c r="AE652" s="2" t="s">
        <v>3353</v>
      </c>
      <c r="AF652" s="2" t="s">
        <v>4302</v>
      </c>
      <c r="AG652" s="2"/>
      <c r="AH652" s="2"/>
      <c r="AI652" s="2"/>
    </row>
    <row r="653" spans="1:35">
      <c r="A653" s="2" t="s">
        <v>3399</v>
      </c>
      <c r="B653" s="2" t="s">
        <v>4303</v>
      </c>
      <c r="C653" s="2" t="s">
        <v>37</v>
      </c>
      <c r="D653" s="2" t="s">
        <v>38</v>
      </c>
      <c r="E653" s="2" t="s">
        <v>39</v>
      </c>
      <c r="F653" s="2" t="s">
        <v>4304</v>
      </c>
      <c r="G653" s="15">
        <v>304241</v>
      </c>
      <c r="H653" s="2">
        <v>10</v>
      </c>
      <c r="I653" s="2" t="s">
        <v>980</v>
      </c>
      <c r="J653" s="2" t="s">
        <v>4305</v>
      </c>
      <c r="K653" s="2">
        <v>-34.61546594</v>
      </c>
      <c r="L653" s="2">
        <v>-58.503222600000001</v>
      </c>
      <c r="M653" s="32">
        <v>42879</v>
      </c>
      <c r="N653" s="32">
        <v>42894</v>
      </c>
      <c r="O653" s="2">
        <v>1</v>
      </c>
      <c r="P653" s="2">
        <v>100</v>
      </c>
      <c r="Q653" s="2" t="s">
        <v>3295</v>
      </c>
      <c r="R653" s="2"/>
      <c r="S653" s="2"/>
      <c r="T653" s="2"/>
      <c r="U653" s="2" t="s">
        <v>3107</v>
      </c>
      <c r="V653" s="9">
        <f>+M653</f>
        <v>42879</v>
      </c>
      <c r="W653" s="2"/>
      <c r="X653" s="2"/>
      <c r="Y653" s="2">
        <v>30678613033</v>
      </c>
      <c r="Z653" s="2"/>
      <c r="AA653" s="2"/>
      <c r="AB653" s="2"/>
      <c r="AC653" s="2"/>
      <c r="AD653" s="2"/>
      <c r="AE653" s="2" t="s">
        <v>3408</v>
      </c>
      <c r="AF653" s="2" t="s">
        <v>3637</v>
      </c>
      <c r="AG653" s="2"/>
      <c r="AH653" s="2"/>
      <c r="AI653" s="2"/>
    </row>
    <row r="654" spans="1:35">
      <c r="A654" s="2" t="s">
        <v>3438</v>
      </c>
      <c r="B654" s="2" t="s">
        <v>4306</v>
      </c>
      <c r="C654" s="2" t="s">
        <v>37</v>
      </c>
      <c r="D654" s="2" t="s">
        <v>38</v>
      </c>
      <c r="E654" s="2" t="s">
        <v>39</v>
      </c>
      <c r="F654" s="2" t="s">
        <v>4146</v>
      </c>
      <c r="G654" s="15">
        <v>315118</v>
      </c>
      <c r="H654" s="2">
        <v>7</v>
      </c>
      <c r="I654" s="2" t="s">
        <v>684</v>
      </c>
      <c r="J654" s="2" t="s">
        <v>4307</v>
      </c>
      <c r="K654" s="2">
        <v>-34.63383237</v>
      </c>
      <c r="L654" s="2">
        <v>-58.463622950000001</v>
      </c>
      <c r="M654" s="32"/>
      <c r="N654" s="32">
        <v>42619</v>
      </c>
      <c r="O654" s="2"/>
      <c r="P654" s="2">
        <v>100</v>
      </c>
      <c r="Q654" s="2" t="s">
        <v>3295</v>
      </c>
      <c r="R654" s="2"/>
      <c r="S654" s="2"/>
      <c r="T654" s="2"/>
      <c r="U654" s="2" t="s">
        <v>4308</v>
      </c>
      <c r="V654" s="2"/>
      <c r="W654" s="2"/>
      <c r="X654" s="2"/>
      <c r="Y654" s="2"/>
      <c r="Z654" s="2"/>
      <c r="AA654" s="2"/>
      <c r="AB654" s="2"/>
      <c r="AC654" s="2"/>
      <c r="AD654" s="2"/>
      <c r="AE654" s="2" t="s">
        <v>3444</v>
      </c>
      <c r="AF654" s="2"/>
      <c r="AG654" s="2"/>
      <c r="AH654" s="2"/>
      <c r="AI654" s="2"/>
    </row>
    <row r="655" spans="1:35">
      <c r="A655" s="2" t="s">
        <v>3399</v>
      </c>
      <c r="B655" s="2" t="s">
        <v>4309</v>
      </c>
      <c r="C655" s="2" t="s">
        <v>37</v>
      </c>
      <c r="D655" s="2" t="s">
        <v>38</v>
      </c>
      <c r="E655" s="2" t="s">
        <v>39</v>
      </c>
      <c r="F655" s="2" t="s">
        <v>4310</v>
      </c>
      <c r="G655" s="15">
        <v>762905</v>
      </c>
      <c r="H655" s="2">
        <v>10</v>
      </c>
      <c r="I655" s="2" t="s">
        <v>758</v>
      </c>
      <c r="J655" s="2" t="s">
        <v>4311</v>
      </c>
      <c r="K655" s="2">
        <v>-34.637671150000003</v>
      </c>
      <c r="L655" s="2">
        <v>-58.501875490000003</v>
      </c>
      <c r="M655" s="32">
        <v>42646</v>
      </c>
      <c r="N655" s="32">
        <v>42884</v>
      </c>
      <c r="O655" s="2">
        <v>7</v>
      </c>
      <c r="P655" s="2">
        <v>100</v>
      </c>
      <c r="Q655" s="2" t="s">
        <v>4312</v>
      </c>
      <c r="R655" s="2" t="s">
        <v>4313</v>
      </c>
      <c r="S655" s="2"/>
      <c r="T655" s="2"/>
      <c r="U655" s="2" t="s">
        <v>1213</v>
      </c>
      <c r="V655" s="9">
        <f t="shared" ref="V655:V690" si="5">+M655</f>
        <v>42646</v>
      </c>
      <c r="W655" s="2"/>
      <c r="X655" s="2"/>
      <c r="Y655" s="2">
        <v>30712255249</v>
      </c>
      <c r="Z655" s="2"/>
      <c r="AA655" s="2"/>
      <c r="AB655" s="2"/>
      <c r="AC655" s="2"/>
      <c r="AD655" s="2"/>
      <c r="AE655" s="2" t="s">
        <v>3408</v>
      </c>
      <c r="AF655" s="2"/>
      <c r="AG655" s="2"/>
      <c r="AH655" s="2"/>
      <c r="AI655" s="2"/>
    </row>
    <row r="656" spans="1:35">
      <c r="A656" s="2" t="s">
        <v>3399</v>
      </c>
      <c r="B656" s="2" t="s">
        <v>4314</v>
      </c>
      <c r="C656" s="2" t="s">
        <v>37</v>
      </c>
      <c r="D656" s="2" t="s">
        <v>38</v>
      </c>
      <c r="E656" s="2" t="s">
        <v>39</v>
      </c>
      <c r="F656" s="2" t="s">
        <v>4315</v>
      </c>
      <c r="G656" s="15">
        <v>823125</v>
      </c>
      <c r="H656" s="2">
        <v>10</v>
      </c>
      <c r="I656" s="2" t="s">
        <v>3247</v>
      </c>
      <c r="J656" s="2" t="s">
        <v>4316</v>
      </c>
      <c r="K656" s="2">
        <v>-34.63107179</v>
      </c>
      <c r="L656" s="2">
        <v>-58.498971189999999</v>
      </c>
      <c r="M656" s="32">
        <v>42787</v>
      </c>
      <c r="N656" s="32">
        <v>42847</v>
      </c>
      <c r="O656" s="2">
        <v>2</v>
      </c>
      <c r="P656" s="2">
        <v>100</v>
      </c>
      <c r="Q656" s="2" t="s">
        <v>4317</v>
      </c>
      <c r="R656" s="2"/>
      <c r="S656" s="2"/>
      <c r="T656" s="2"/>
      <c r="U656" s="2" t="s">
        <v>3407</v>
      </c>
      <c r="V656" s="9">
        <f t="shared" si="5"/>
        <v>42787</v>
      </c>
      <c r="W656" s="2"/>
      <c r="X656" s="2"/>
      <c r="Y656" s="2">
        <v>30709309354</v>
      </c>
      <c r="Z656" s="2"/>
      <c r="AA656" s="2"/>
      <c r="AB656" s="2"/>
      <c r="AC656" s="2"/>
      <c r="AD656" s="2"/>
      <c r="AE656" s="2" t="s">
        <v>3408</v>
      </c>
      <c r="AF656" s="2"/>
      <c r="AG656" s="2"/>
      <c r="AH656" s="2"/>
      <c r="AI656" s="2"/>
    </row>
    <row r="657" spans="1:35">
      <c r="A657" s="2" t="s">
        <v>3347</v>
      </c>
      <c r="B657" s="2" t="s">
        <v>4318</v>
      </c>
      <c r="C657" s="2" t="s">
        <v>37</v>
      </c>
      <c r="D657" s="2" t="s">
        <v>38</v>
      </c>
      <c r="E657" s="2" t="s">
        <v>39</v>
      </c>
      <c r="F657" s="2" t="s">
        <v>4319</v>
      </c>
      <c r="G657" s="15">
        <v>901100</v>
      </c>
      <c r="H657" s="2">
        <v>9</v>
      </c>
      <c r="I657" s="2" t="s">
        <v>301</v>
      </c>
      <c r="J657" s="2" t="s">
        <v>4320</v>
      </c>
      <c r="K657" s="2">
        <v>-34.6376943</v>
      </c>
      <c r="L657" s="2">
        <v>-58.523797739999999</v>
      </c>
      <c r="M657" s="32">
        <v>42675</v>
      </c>
      <c r="N657" s="32">
        <v>42765</v>
      </c>
      <c r="O657" s="2">
        <v>2</v>
      </c>
      <c r="P657" s="2">
        <v>100</v>
      </c>
      <c r="Q657" s="2" t="s">
        <v>4321</v>
      </c>
      <c r="R657" s="2" t="s">
        <v>4322</v>
      </c>
      <c r="S657" s="2" t="s">
        <v>4323</v>
      </c>
      <c r="T657" s="2" t="s">
        <v>4324</v>
      </c>
      <c r="U657" s="2" t="s">
        <v>3407</v>
      </c>
      <c r="V657" s="9">
        <f t="shared" si="5"/>
        <v>42675</v>
      </c>
      <c r="W657" s="2"/>
      <c r="X657" s="2"/>
      <c r="Y657" s="2">
        <v>30709309354</v>
      </c>
      <c r="Z657" s="2"/>
      <c r="AA657" s="2"/>
      <c r="AB657" s="2"/>
      <c r="AC657" s="2"/>
      <c r="AD657" s="2"/>
      <c r="AE657" s="2" t="s">
        <v>3353</v>
      </c>
      <c r="AF657" s="2"/>
      <c r="AG657" s="2"/>
      <c r="AH657" s="2"/>
      <c r="AI657" s="2"/>
    </row>
    <row r="658" spans="1:35">
      <c r="A658" s="2" t="s">
        <v>2900</v>
      </c>
      <c r="B658" s="2" t="s">
        <v>4325</v>
      </c>
      <c r="C658" s="2" t="s">
        <v>37</v>
      </c>
      <c r="D658" s="2" t="s">
        <v>38</v>
      </c>
      <c r="E658" s="2" t="s">
        <v>39</v>
      </c>
      <c r="F658" s="2" t="s">
        <v>4326</v>
      </c>
      <c r="G658" s="15">
        <v>1062622</v>
      </c>
      <c r="H658" s="2">
        <v>1</v>
      </c>
      <c r="I658" s="2" t="s">
        <v>3149</v>
      </c>
      <c r="J658" s="2" t="s">
        <v>4327</v>
      </c>
      <c r="K658" s="2">
        <v>-34.623881480000001</v>
      </c>
      <c r="L658" s="2">
        <v>-58.374130440000002</v>
      </c>
      <c r="M658" s="32">
        <v>42530</v>
      </c>
      <c r="N658" s="32">
        <v>42551</v>
      </c>
      <c r="O658" s="2">
        <v>0</v>
      </c>
      <c r="P658" s="2">
        <v>100</v>
      </c>
      <c r="Q658" s="2" t="s">
        <v>3295</v>
      </c>
      <c r="R658" s="2"/>
      <c r="S658" s="2"/>
      <c r="T658" s="2"/>
      <c r="U658" s="2" t="s">
        <v>4328</v>
      </c>
      <c r="V658" s="9">
        <f t="shared" si="5"/>
        <v>42530</v>
      </c>
      <c r="W658" s="2"/>
      <c r="X658" s="2"/>
      <c r="Y658" s="2">
        <v>30710573030</v>
      </c>
      <c r="Z658" s="2"/>
      <c r="AA658" s="2"/>
      <c r="AB658" s="2"/>
      <c r="AC658" s="2"/>
      <c r="AD658" s="2"/>
      <c r="AE658" s="2" t="s">
        <v>2904</v>
      </c>
      <c r="AF658" s="2"/>
      <c r="AG658" s="2"/>
      <c r="AH658" s="2"/>
      <c r="AI658" s="2"/>
    </row>
    <row r="659" spans="1:35">
      <c r="A659" s="2" t="s">
        <v>3340</v>
      </c>
      <c r="B659" s="2" t="s">
        <v>4329</v>
      </c>
      <c r="C659" s="2" t="s">
        <v>37</v>
      </c>
      <c r="D659" s="2" t="s">
        <v>38</v>
      </c>
      <c r="E659" s="2" t="s">
        <v>39</v>
      </c>
      <c r="F659" s="2" t="s">
        <v>4330</v>
      </c>
      <c r="G659" s="15">
        <v>1132387</v>
      </c>
      <c r="H659" s="2">
        <v>8</v>
      </c>
      <c r="I659" s="2" t="s">
        <v>88</v>
      </c>
      <c r="J659" s="2" t="s">
        <v>4331</v>
      </c>
      <c r="K659" s="2">
        <v>-34.662833640000002</v>
      </c>
      <c r="L659" s="2">
        <v>-58.482075270000003</v>
      </c>
      <c r="M659" s="32">
        <v>42593</v>
      </c>
      <c r="N659" s="32">
        <v>42708</v>
      </c>
      <c r="O659" s="2">
        <v>4</v>
      </c>
      <c r="P659" s="2">
        <v>100</v>
      </c>
      <c r="Q659" s="2" t="s">
        <v>4332</v>
      </c>
      <c r="R659" s="2" t="s">
        <v>4333</v>
      </c>
      <c r="S659" s="2" t="s">
        <v>4334</v>
      </c>
      <c r="T659" s="2"/>
      <c r="U659" s="2" t="s">
        <v>150</v>
      </c>
      <c r="V659" s="9">
        <f t="shared" si="5"/>
        <v>42593</v>
      </c>
      <c r="W659" s="2"/>
      <c r="X659" s="2"/>
      <c r="Y659" s="2">
        <v>30553433564</v>
      </c>
      <c r="Z659" s="2"/>
      <c r="AA659" s="2"/>
      <c r="AB659" s="2"/>
      <c r="AC659" s="2"/>
      <c r="AD659" s="2"/>
      <c r="AE659" s="2" t="s">
        <v>3346</v>
      </c>
      <c r="AF659" s="2"/>
      <c r="AG659" s="2"/>
      <c r="AH659" s="2"/>
      <c r="AI659" s="2"/>
    </row>
    <row r="660" spans="1:35">
      <c r="A660" s="2" t="s">
        <v>3399</v>
      </c>
      <c r="B660" s="2" t="s">
        <v>4335</v>
      </c>
      <c r="C660" s="2" t="s">
        <v>37</v>
      </c>
      <c r="D660" s="2" t="s">
        <v>38</v>
      </c>
      <c r="E660" s="2" t="s">
        <v>39</v>
      </c>
      <c r="F660" s="2" t="s">
        <v>4336</v>
      </c>
      <c r="G660" s="15">
        <v>1493450</v>
      </c>
      <c r="H660" s="2">
        <v>10</v>
      </c>
      <c r="I660" s="2" t="s">
        <v>980</v>
      </c>
      <c r="J660" s="2" t="s">
        <v>4337</v>
      </c>
      <c r="K660" s="2">
        <v>-34.62146293</v>
      </c>
      <c r="L660" s="2">
        <v>-58.51745794</v>
      </c>
      <c r="M660" s="32">
        <v>42773</v>
      </c>
      <c r="N660" s="32">
        <v>42875</v>
      </c>
      <c r="O660" s="2">
        <v>3</v>
      </c>
      <c r="P660" s="2">
        <v>100</v>
      </c>
      <c r="Q660" s="2" t="s">
        <v>4338</v>
      </c>
      <c r="R660" s="2"/>
      <c r="S660" s="2"/>
      <c r="T660" s="2"/>
      <c r="U660" s="2" t="s">
        <v>4339</v>
      </c>
      <c r="V660" s="9">
        <f t="shared" si="5"/>
        <v>42773</v>
      </c>
      <c r="W660" s="2"/>
      <c r="X660" s="2"/>
      <c r="Y660" s="2">
        <v>30715184156</v>
      </c>
      <c r="Z660" s="2"/>
      <c r="AA660" s="2"/>
      <c r="AB660" s="2"/>
      <c r="AC660" s="2"/>
      <c r="AD660" s="2"/>
      <c r="AE660" s="2" t="s">
        <v>3408</v>
      </c>
      <c r="AF660" s="2"/>
      <c r="AG660" s="2"/>
      <c r="AH660" s="2"/>
      <c r="AI660" s="2"/>
    </row>
    <row r="661" spans="1:35">
      <c r="A661" s="2" t="s">
        <v>4054</v>
      </c>
      <c r="B661" s="2" t="s">
        <v>4340</v>
      </c>
      <c r="C661" s="2" t="s">
        <v>37</v>
      </c>
      <c r="D661" s="2" t="s">
        <v>38</v>
      </c>
      <c r="E661" s="2" t="s">
        <v>39</v>
      </c>
      <c r="F661" s="2" t="s">
        <v>4341</v>
      </c>
      <c r="G661" s="15">
        <v>1498959</v>
      </c>
      <c r="H661" s="2">
        <v>2</v>
      </c>
      <c r="I661" s="2" t="s">
        <v>293</v>
      </c>
      <c r="J661" s="2" t="s">
        <v>4342</v>
      </c>
      <c r="K661" s="2">
        <v>-34.596600219999999</v>
      </c>
      <c r="L661" s="2">
        <v>-58.404904500000001</v>
      </c>
      <c r="M661" s="32">
        <v>42989</v>
      </c>
      <c r="N661" s="32">
        <v>43049</v>
      </c>
      <c r="O661" s="2">
        <v>2</v>
      </c>
      <c r="P661" s="2">
        <v>100</v>
      </c>
      <c r="Q661" s="2" t="s">
        <v>4343</v>
      </c>
      <c r="R661" s="2" t="s">
        <v>4344</v>
      </c>
      <c r="S661" s="2" t="s">
        <v>4345</v>
      </c>
      <c r="T661" s="2"/>
      <c r="U661" s="2" t="s">
        <v>3296</v>
      </c>
      <c r="V661" s="9">
        <f t="shared" si="5"/>
        <v>42989</v>
      </c>
      <c r="W661" s="2"/>
      <c r="X661" s="2"/>
      <c r="Y661" s="2">
        <v>30708008393</v>
      </c>
      <c r="Z661" s="2"/>
      <c r="AA661" s="2"/>
      <c r="AB661" s="2"/>
      <c r="AC661" s="2"/>
      <c r="AD661" s="2"/>
      <c r="AE661" s="2" t="s">
        <v>4060</v>
      </c>
      <c r="AF661" s="2"/>
      <c r="AG661" s="2"/>
      <c r="AH661" s="2"/>
      <c r="AI661" s="2"/>
    </row>
    <row r="662" spans="1:35">
      <c r="A662" s="2" t="s">
        <v>3399</v>
      </c>
      <c r="B662" s="2" t="s">
        <v>4346</v>
      </c>
      <c r="C662" s="2" t="s">
        <v>37</v>
      </c>
      <c r="D662" s="2" t="s">
        <v>38</v>
      </c>
      <c r="E662" s="2" t="s">
        <v>39</v>
      </c>
      <c r="F662" s="2" t="s">
        <v>4026</v>
      </c>
      <c r="G662" s="15">
        <v>1573000</v>
      </c>
      <c r="H662" s="2">
        <v>10</v>
      </c>
      <c r="I662" s="2" t="s">
        <v>758</v>
      </c>
      <c r="J662" s="2" t="s">
        <v>4347</v>
      </c>
      <c r="K662" s="2">
        <v>-34.63196439</v>
      </c>
      <c r="L662" s="2">
        <v>-58.50747724</v>
      </c>
      <c r="M662" s="32">
        <v>42439</v>
      </c>
      <c r="N662" s="32">
        <v>42580</v>
      </c>
      <c r="O662" s="2">
        <v>4</v>
      </c>
      <c r="P662" s="2">
        <v>100</v>
      </c>
      <c r="Q662" s="2" t="s">
        <v>4348</v>
      </c>
      <c r="R662" s="2" t="s">
        <v>4349</v>
      </c>
      <c r="S662" s="2" t="s">
        <v>4350</v>
      </c>
      <c r="T662" s="2" t="s">
        <v>4351</v>
      </c>
      <c r="U662" s="2" t="s">
        <v>150</v>
      </c>
      <c r="V662" s="9">
        <f t="shared" si="5"/>
        <v>42439</v>
      </c>
      <c r="W662" s="2"/>
      <c r="X662" s="2"/>
      <c r="Y662" s="2">
        <v>30553433564</v>
      </c>
      <c r="Z662" s="2"/>
      <c r="AA662" s="2"/>
      <c r="AB662" s="2"/>
      <c r="AC662" s="2"/>
      <c r="AD662" s="2"/>
      <c r="AE662" s="2" t="s">
        <v>3408</v>
      </c>
      <c r="AF662" s="2"/>
      <c r="AG662" s="2"/>
      <c r="AH662" s="2"/>
      <c r="AI662" s="2"/>
    </row>
    <row r="663" spans="1:35">
      <c r="A663" s="2" t="s">
        <v>3340</v>
      </c>
      <c r="B663" s="2" t="s">
        <v>4352</v>
      </c>
      <c r="C663" s="2" t="s">
        <v>37</v>
      </c>
      <c r="D663" s="2" t="s">
        <v>38</v>
      </c>
      <c r="E663" s="2" t="s">
        <v>39</v>
      </c>
      <c r="F663" s="2" t="s">
        <v>4353</v>
      </c>
      <c r="G663" s="15">
        <v>1644438</v>
      </c>
      <c r="H663" s="2">
        <v>8</v>
      </c>
      <c r="I663" s="2" t="s">
        <v>88</v>
      </c>
      <c r="J663" s="2" t="s">
        <v>4354</v>
      </c>
      <c r="K663" s="2">
        <v>-34.675956999999997</v>
      </c>
      <c r="L663" s="2">
        <v>-58.486362</v>
      </c>
      <c r="M663" s="32">
        <v>42671</v>
      </c>
      <c r="N663" s="32">
        <v>42851</v>
      </c>
      <c r="O663" s="2">
        <v>6</v>
      </c>
      <c r="P663" s="2">
        <v>100</v>
      </c>
      <c r="Q663" s="2" t="s">
        <v>4355</v>
      </c>
      <c r="R663" s="2"/>
      <c r="S663" s="2"/>
      <c r="T663" s="2"/>
      <c r="U663" s="2" t="s">
        <v>150</v>
      </c>
      <c r="V663" s="9">
        <f t="shared" si="5"/>
        <v>42671</v>
      </c>
      <c r="W663" s="2"/>
      <c r="X663" s="2"/>
      <c r="Y663" s="2">
        <v>30553433564</v>
      </c>
      <c r="Z663" s="2"/>
      <c r="AA663" s="2"/>
      <c r="AB663" s="2"/>
      <c r="AC663" s="2"/>
      <c r="AD663" s="2"/>
      <c r="AE663" s="2" t="s">
        <v>3346</v>
      </c>
      <c r="AF663" s="2"/>
      <c r="AG663" s="2"/>
      <c r="AH663" s="2"/>
      <c r="AI663" s="2"/>
    </row>
    <row r="664" spans="1:35">
      <c r="A664" s="2" t="s">
        <v>3347</v>
      </c>
      <c r="B664" s="2" t="s">
        <v>4356</v>
      </c>
      <c r="C664" s="2" t="s">
        <v>37</v>
      </c>
      <c r="D664" s="2" t="s">
        <v>38</v>
      </c>
      <c r="E664" s="2" t="s">
        <v>39</v>
      </c>
      <c r="F664" s="2" t="s">
        <v>4146</v>
      </c>
      <c r="G664" s="15">
        <v>1724982</v>
      </c>
      <c r="H664" s="2">
        <v>9</v>
      </c>
      <c r="I664" s="2" t="s">
        <v>301</v>
      </c>
      <c r="J664" s="2" t="s">
        <v>4357</v>
      </c>
      <c r="K664" s="2">
        <v>-34.640024490000002</v>
      </c>
      <c r="L664" s="2">
        <v>-58.518622739999998</v>
      </c>
      <c r="M664" s="32">
        <v>42654</v>
      </c>
      <c r="N664" s="32">
        <v>42789</v>
      </c>
      <c r="O664" s="2">
        <v>4</v>
      </c>
      <c r="P664" s="2">
        <v>100</v>
      </c>
      <c r="Q664" s="2" t="s">
        <v>4358</v>
      </c>
      <c r="R664" s="2"/>
      <c r="S664" s="2"/>
      <c r="T664" s="2"/>
      <c r="U664" s="2" t="s">
        <v>4359</v>
      </c>
      <c r="V664" s="9">
        <f t="shared" si="5"/>
        <v>42654</v>
      </c>
      <c r="W664" s="2"/>
      <c r="X664" s="2"/>
      <c r="Y664" s="2"/>
      <c r="Z664" s="2"/>
      <c r="AA664" s="2"/>
      <c r="AB664" s="2"/>
      <c r="AC664" s="2"/>
      <c r="AD664" s="2"/>
      <c r="AE664" s="2" t="s">
        <v>3353</v>
      </c>
      <c r="AF664" s="2"/>
      <c r="AG664" s="2"/>
      <c r="AH664" s="2"/>
      <c r="AI664" s="2"/>
    </row>
    <row r="665" spans="1:35">
      <c r="A665" s="2" t="s">
        <v>3392</v>
      </c>
      <c r="B665" s="2" t="s">
        <v>4360</v>
      </c>
      <c r="C665" s="2" t="s">
        <v>37</v>
      </c>
      <c r="D665" s="2" t="s">
        <v>38</v>
      </c>
      <c r="E665" s="2" t="s">
        <v>39</v>
      </c>
      <c r="F665" s="2" t="s">
        <v>4361</v>
      </c>
      <c r="G665" s="15">
        <v>1757009</v>
      </c>
      <c r="H665" s="2">
        <v>14</v>
      </c>
      <c r="I665" s="2" t="s">
        <v>422</v>
      </c>
      <c r="J665" s="2" t="s">
        <v>4362</v>
      </c>
      <c r="K665" s="2">
        <v>-34.564749630000001</v>
      </c>
      <c r="L665" s="2">
        <v>-58.419179219999997</v>
      </c>
      <c r="M665" s="32">
        <v>42604</v>
      </c>
      <c r="N665" s="32">
        <v>42884</v>
      </c>
      <c r="O665" s="2">
        <v>9</v>
      </c>
      <c r="P665" s="2">
        <v>100</v>
      </c>
      <c r="Q665" s="2" t="s">
        <v>4363</v>
      </c>
      <c r="R665" s="2"/>
      <c r="S665" s="2"/>
      <c r="T665" s="2"/>
      <c r="U665" s="2" t="s">
        <v>3407</v>
      </c>
      <c r="V665" s="9">
        <f t="shared" si="5"/>
        <v>42604</v>
      </c>
      <c r="W665" s="2"/>
      <c r="X665" s="2"/>
      <c r="Y665" s="2">
        <v>30709309354</v>
      </c>
      <c r="Z665" s="2"/>
      <c r="AA665" s="2"/>
      <c r="AB665" s="2"/>
      <c r="AC665" s="2"/>
      <c r="AD665" s="2"/>
      <c r="AE665" s="2" t="s">
        <v>3398</v>
      </c>
      <c r="AF665" s="2"/>
      <c r="AG665" s="2"/>
      <c r="AH665" s="2"/>
      <c r="AI665" s="2"/>
    </row>
    <row r="666" spans="1:35">
      <c r="A666" s="2" t="s">
        <v>3360</v>
      </c>
      <c r="B666" s="2" t="s">
        <v>4364</v>
      </c>
      <c r="C666" s="2" t="s">
        <v>37</v>
      </c>
      <c r="D666" s="2" t="s">
        <v>38</v>
      </c>
      <c r="E666" s="2" t="s">
        <v>39</v>
      </c>
      <c r="F666" s="2" t="s">
        <v>4237</v>
      </c>
      <c r="G666" s="15">
        <v>1814036</v>
      </c>
      <c r="H666" s="2">
        <v>5</v>
      </c>
      <c r="I666" s="2" t="s">
        <v>465</v>
      </c>
      <c r="J666" s="2" t="s">
        <v>4365</v>
      </c>
      <c r="K666" s="2">
        <v>-34.620365020000001</v>
      </c>
      <c r="L666" s="2">
        <v>-58.416495070000003</v>
      </c>
      <c r="M666" s="32">
        <v>42891</v>
      </c>
      <c r="N666" s="32">
        <v>42995</v>
      </c>
      <c r="O666" s="2">
        <v>3</v>
      </c>
      <c r="P666" s="2">
        <v>100</v>
      </c>
      <c r="Q666" s="2" t="s">
        <v>4366</v>
      </c>
      <c r="R666" s="2" t="s">
        <v>4367</v>
      </c>
      <c r="S666" s="2" t="s">
        <v>4368</v>
      </c>
      <c r="T666" s="2"/>
      <c r="U666" s="2" t="s">
        <v>3467</v>
      </c>
      <c r="V666" s="9">
        <f t="shared" si="5"/>
        <v>42891</v>
      </c>
      <c r="W666" s="2"/>
      <c r="X666" s="2"/>
      <c r="Y666" s="2">
        <v>30708568240</v>
      </c>
      <c r="Z666" s="2"/>
      <c r="AA666" s="2"/>
      <c r="AB666" s="2"/>
      <c r="AC666" s="2"/>
      <c r="AD666" s="2"/>
      <c r="AE666" s="2" t="s">
        <v>3368</v>
      </c>
      <c r="AF666" s="2"/>
      <c r="AG666" s="2"/>
      <c r="AH666" s="2"/>
      <c r="AI666" s="2"/>
    </row>
    <row r="667" spans="1:35">
      <c r="A667" s="2" t="s">
        <v>4038</v>
      </c>
      <c r="B667" s="2" t="s">
        <v>4369</v>
      </c>
      <c r="C667" s="2" t="s">
        <v>37</v>
      </c>
      <c r="D667" s="2" t="s">
        <v>38</v>
      </c>
      <c r="E667" s="2" t="s">
        <v>39</v>
      </c>
      <c r="F667" s="2" t="s">
        <v>4370</v>
      </c>
      <c r="G667" s="15">
        <v>1965719</v>
      </c>
      <c r="H667" s="2">
        <v>12</v>
      </c>
      <c r="I667" s="2" t="s">
        <v>497</v>
      </c>
      <c r="J667" s="2" t="s">
        <v>4371</v>
      </c>
      <c r="K667" s="2">
        <v>-34.577884699999998</v>
      </c>
      <c r="L667" s="2">
        <v>-58.500675880000003</v>
      </c>
      <c r="M667" s="32">
        <v>42625</v>
      </c>
      <c r="N667" s="32">
        <v>43039</v>
      </c>
      <c r="O667" s="2">
        <v>13</v>
      </c>
      <c r="P667" s="2">
        <v>100</v>
      </c>
      <c r="Q667" s="2" t="s">
        <v>4372</v>
      </c>
      <c r="R667" s="2" t="s">
        <v>4373</v>
      </c>
      <c r="S667" s="2"/>
      <c r="T667" s="2"/>
      <c r="U667" s="2" t="s">
        <v>3318</v>
      </c>
      <c r="V667" s="9">
        <f t="shared" si="5"/>
        <v>42625</v>
      </c>
      <c r="W667" s="2"/>
      <c r="X667" s="2"/>
      <c r="Y667" s="2">
        <v>30709411876</v>
      </c>
      <c r="Z667" s="2"/>
      <c r="AA667" s="2"/>
      <c r="AB667" s="2"/>
      <c r="AC667" s="2"/>
      <c r="AD667" s="2"/>
      <c r="AE667" s="2" t="s">
        <v>4044</v>
      </c>
      <c r="AF667" s="2"/>
      <c r="AG667" s="2"/>
      <c r="AH667" s="2"/>
      <c r="AI667" s="2"/>
    </row>
    <row r="668" spans="1:35">
      <c r="A668" s="2" t="s">
        <v>3340</v>
      </c>
      <c r="B668" s="2" t="s">
        <v>4374</v>
      </c>
      <c r="C668" s="2" t="s">
        <v>37</v>
      </c>
      <c r="D668" s="2" t="s">
        <v>38</v>
      </c>
      <c r="E668" s="2" t="s">
        <v>39</v>
      </c>
      <c r="F668" s="2" t="s">
        <v>4062</v>
      </c>
      <c r="G668" s="15">
        <v>1998000</v>
      </c>
      <c r="H668" s="2">
        <v>8</v>
      </c>
      <c r="I668" s="2" t="s">
        <v>88</v>
      </c>
      <c r="J668" s="2" t="s">
        <v>4375</v>
      </c>
      <c r="K668" s="2">
        <v>-34.692495000000001</v>
      </c>
      <c r="L668" s="2">
        <v>-58.456868</v>
      </c>
      <c r="M668" s="32">
        <v>42916</v>
      </c>
      <c r="N668" s="32">
        <v>43006</v>
      </c>
      <c r="O668" s="2">
        <v>3</v>
      </c>
      <c r="P668" s="2">
        <v>100</v>
      </c>
      <c r="Q668" s="2" t="s">
        <v>4376</v>
      </c>
      <c r="R668" s="2" t="s">
        <v>4377</v>
      </c>
      <c r="S668" s="2"/>
      <c r="T668" s="2"/>
      <c r="U668" s="2" t="s">
        <v>4378</v>
      </c>
      <c r="V668" s="9">
        <f t="shared" si="5"/>
        <v>42916</v>
      </c>
      <c r="W668" s="2"/>
      <c r="X668" s="2"/>
      <c r="Y668" s="2">
        <v>30714509930</v>
      </c>
      <c r="Z668" s="2"/>
      <c r="AA668" s="2"/>
      <c r="AB668" s="2"/>
      <c r="AC668" s="2"/>
      <c r="AD668" s="2"/>
      <c r="AE668" s="2" t="s">
        <v>3346</v>
      </c>
      <c r="AF668" s="2"/>
      <c r="AG668" s="2"/>
      <c r="AH668" s="2"/>
      <c r="AI668" s="2"/>
    </row>
    <row r="669" spans="1:35">
      <c r="A669" s="2" t="s">
        <v>3505</v>
      </c>
      <c r="B669" s="2" t="s">
        <v>4379</v>
      </c>
      <c r="C669" s="2" t="s">
        <v>37</v>
      </c>
      <c r="D669" s="2" t="s">
        <v>38</v>
      </c>
      <c r="E669" s="2" t="s">
        <v>39</v>
      </c>
      <c r="F669" s="2" t="s">
        <v>4380</v>
      </c>
      <c r="G669" s="15">
        <v>2289491</v>
      </c>
      <c r="H669" s="2">
        <v>6</v>
      </c>
      <c r="I669" s="2" t="s">
        <v>928</v>
      </c>
      <c r="J669" s="2" t="s">
        <v>4381</v>
      </c>
      <c r="K669" s="2">
        <v>-34.609684629999997</v>
      </c>
      <c r="L669" s="2">
        <v>-58.450259860000003</v>
      </c>
      <c r="M669" s="32">
        <v>42361</v>
      </c>
      <c r="N669" s="32">
        <v>42753</v>
      </c>
      <c r="O669" s="2">
        <v>13</v>
      </c>
      <c r="P669" s="2">
        <v>100</v>
      </c>
      <c r="Q669" s="2" t="s">
        <v>4382</v>
      </c>
      <c r="R669" s="2" t="s">
        <v>4383</v>
      </c>
      <c r="S669" s="2" t="s">
        <v>4384</v>
      </c>
      <c r="T669" s="2"/>
      <c r="U669" s="2" t="s">
        <v>4385</v>
      </c>
      <c r="V669" s="9">
        <f t="shared" si="5"/>
        <v>42361</v>
      </c>
      <c r="W669" s="2"/>
      <c r="X669" s="2"/>
      <c r="Y669" s="2">
        <v>30712255176</v>
      </c>
      <c r="Z669" s="2"/>
      <c r="AA669" s="2"/>
      <c r="AB669" s="2"/>
      <c r="AC669" s="2"/>
      <c r="AD669" s="2"/>
      <c r="AE669" s="2" t="s">
        <v>3513</v>
      </c>
      <c r="AF669" s="2"/>
      <c r="AG669" s="2"/>
      <c r="AH669" s="2"/>
      <c r="AI669" s="2"/>
    </row>
    <row r="670" spans="1:35">
      <c r="A670" s="2" t="s">
        <v>3399</v>
      </c>
      <c r="B670" s="2" t="s">
        <v>4386</v>
      </c>
      <c r="C670" s="2" t="s">
        <v>37</v>
      </c>
      <c r="D670" s="2" t="s">
        <v>38</v>
      </c>
      <c r="E670" s="2" t="s">
        <v>39</v>
      </c>
      <c r="F670" s="2" t="s">
        <v>4387</v>
      </c>
      <c r="G670" s="15">
        <v>2370996</v>
      </c>
      <c r="H670" s="2">
        <v>10</v>
      </c>
      <c r="I670" s="2" t="s">
        <v>980</v>
      </c>
      <c r="J670" s="2" t="s">
        <v>4388</v>
      </c>
      <c r="K670" s="2">
        <v>-34.61541201</v>
      </c>
      <c r="L670" s="2">
        <v>-58.505580549999998</v>
      </c>
      <c r="M670" s="32">
        <v>42681</v>
      </c>
      <c r="N670" s="32">
        <v>42884</v>
      </c>
      <c r="O670" s="2">
        <v>6</v>
      </c>
      <c r="P670" s="2">
        <v>100</v>
      </c>
      <c r="Q670" s="2" t="s">
        <v>4389</v>
      </c>
      <c r="R670" s="2"/>
      <c r="S670" s="2"/>
      <c r="T670" s="2"/>
      <c r="U670" s="2" t="s">
        <v>4390</v>
      </c>
      <c r="V670" s="9">
        <f t="shared" si="5"/>
        <v>42681</v>
      </c>
      <c r="W670" s="2"/>
      <c r="X670" s="2"/>
      <c r="Y670" s="2">
        <v>30682689435</v>
      </c>
      <c r="Z670" s="2"/>
      <c r="AA670" s="2"/>
      <c r="AB670" s="2"/>
      <c r="AC670" s="2"/>
      <c r="AD670" s="2"/>
      <c r="AE670" s="2" t="s">
        <v>3408</v>
      </c>
      <c r="AF670" s="2"/>
      <c r="AG670" s="2"/>
      <c r="AH670" s="2"/>
      <c r="AI670" s="2"/>
    </row>
    <row r="671" spans="1:35">
      <c r="A671" s="2" t="s">
        <v>4123</v>
      </c>
      <c r="B671" s="2" t="s">
        <v>4391</v>
      </c>
      <c r="C671" s="2" t="s">
        <v>37</v>
      </c>
      <c r="D671" s="2" t="s">
        <v>38</v>
      </c>
      <c r="E671" s="2" t="s">
        <v>39</v>
      </c>
      <c r="F671" s="2" t="s">
        <v>4392</v>
      </c>
      <c r="G671" s="15">
        <v>2588218</v>
      </c>
      <c r="H671" s="2">
        <v>15</v>
      </c>
      <c r="I671" s="2" t="s">
        <v>916</v>
      </c>
      <c r="J671" s="2" t="s">
        <v>4393</v>
      </c>
      <c r="K671" s="2">
        <v>-34.600948420000002</v>
      </c>
      <c r="L671" s="2">
        <v>-58.467710910000001</v>
      </c>
      <c r="M671" s="32">
        <v>42556</v>
      </c>
      <c r="N671" s="32">
        <v>42676</v>
      </c>
      <c r="O671" s="2">
        <v>4</v>
      </c>
      <c r="P671" s="2">
        <v>100</v>
      </c>
      <c r="Q671" s="2" t="s">
        <v>4394</v>
      </c>
      <c r="R671" s="2" t="s">
        <v>4395</v>
      </c>
      <c r="S671" s="2" t="s">
        <v>4396</v>
      </c>
      <c r="T671" s="2" t="s">
        <v>4397</v>
      </c>
      <c r="U671" s="2" t="s">
        <v>2844</v>
      </c>
      <c r="V671" s="9">
        <f t="shared" si="5"/>
        <v>42556</v>
      </c>
      <c r="W671" s="2"/>
      <c r="X671" s="2"/>
      <c r="Y671" s="2">
        <v>20044899532</v>
      </c>
      <c r="Z671" s="2"/>
      <c r="AA671" s="2"/>
      <c r="AB671" s="2"/>
      <c r="AC671" s="2"/>
      <c r="AD671" s="2"/>
      <c r="AE671" s="2" t="s">
        <v>4127</v>
      </c>
      <c r="AF671" s="2"/>
      <c r="AG671" s="2"/>
      <c r="AH671" s="2"/>
      <c r="AI671" s="2"/>
    </row>
    <row r="672" spans="1:35">
      <c r="A672" s="2" t="s">
        <v>3399</v>
      </c>
      <c r="B672" s="2" t="s">
        <v>4398</v>
      </c>
      <c r="C672" s="2" t="s">
        <v>37</v>
      </c>
      <c r="D672" s="2" t="s">
        <v>38</v>
      </c>
      <c r="E672" s="2" t="s">
        <v>39</v>
      </c>
      <c r="F672" s="2" t="s">
        <v>4399</v>
      </c>
      <c r="G672" s="15">
        <v>2681984</v>
      </c>
      <c r="H672" s="2">
        <v>10</v>
      </c>
      <c r="I672" s="2" t="s">
        <v>1073</v>
      </c>
      <c r="J672" s="2" t="s">
        <v>4400</v>
      </c>
      <c r="K672" s="2">
        <v>-34.629419589999998</v>
      </c>
      <c r="L672" s="2">
        <v>-58.486548319999997</v>
      </c>
      <c r="M672" s="32">
        <v>42860</v>
      </c>
      <c r="N672" s="32">
        <v>42799</v>
      </c>
      <c r="O672" s="2"/>
      <c r="P672" s="2">
        <v>100</v>
      </c>
      <c r="Q672" s="2" t="s">
        <v>4401</v>
      </c>
      <c r="R672" s="2"/>
      <c r="S672" s="2"/>
      <c r="T672" s="2"/>
      <c r="U672" s="2" t="s">
        <v>3602</v>
      </c>
      <c r="V672" s="9">
        <f t="shared" si="5"/>
        <v>42860</v>
      </c>
      <c r="W672" s="2"/>
      <c r="X672" s="2"/>
      <c r="Y672" s="2">
        <v>30711684391</v>
      </c>
      <c r="Z672" s="2"/>
      <c r="AA672" s="2"/>
      <c r="AB672" s="2"/>
      <c r="AC672" s="2"/>
      <c r="AD672" s="2"/>
      <c r="AE672" s="2" t="s">
        <v>3408</v>
      </c>
      <c r="AF672" s="2"/>
      <c r="AG672" s="2"/>
      <c r="AH672" s="2"/>
      <c r="AI672" s="2"/>
    </row>
    <row r="673" spans="1:35">
      <c r="A673" s="2" t="s">
        <v>3313</v>
      </c>
      <c r="B673" s="2" t="s">
        <v>4402</v>
      </c>
      <c r="C673" s="2" t="s">
        <v>37</v>
      </c>
      <c r="D673" s="2" t="s">
        <v>38</v>
      </c>
      <c r="E673" s="2" t="s">
        <v>39</v>
      </c>
      <c r="F673" s="2" t="s">
        <v>4403</v>
      </c>
      <c r="G673" s="15">
        <v>2781936</v>
      </c>
      <c r="H673" s="2">
        <v>11</v>
      </c>
      <c r="I673" s="2" t="s">
        <v>486</v>
      </c>
      <c r="J673" s="2" t="s">
        <v>4404</v>
      </c>
      <c r="K673" s="2">
        <v>-34.595511430000002</v>
      </c>
      <c r="L673" s="2">
        <v>-58.509301270000002</v>
      </c>
      <c r="M673" s="32">
        <v>42719</v>
      </c>
      <c r="N673" s="32">
        <v>42810</v>
      </c>
      <c r="O673" s="2">
        <v>3</v>
      </c>
      <c r="P673" s="2">
        <v>100</v>
      </c>
      <c r="Q673" s="2" t="s">
        <v>4405</v>
      </c>
      <c r="R673" s="2" t="s">
        <v>4406</v>
      </c>
      <c r="S673" s="2"/>
      <c r="T673" s="2"/>
      <c r="U673" s="2" t="s">
        <v>4407</v>
      </c>
      <c r="V673" s="9">
        <f t="shared" si="5"/>
        <v>42719</v>
      </c>
      <c r="W673" s="2"/>
      <c r="X673" s="2"/>
      <c r="Y673" s="2">
        <v>30712275819</v>
      </c>
      <c r="Z673" s="2"/>
      <c r="AA673" s="2"/>
      <c r="AB673" s="2"/>
      <c r="AC673" s="2"/>
      <c r="AD673" s="2"/>
      <c r="AE673" s="2" t="s">
        <v>3319</v>
      </c>
      <c r="AF673" s="2"/>
      <c r="AG673" s="2"/>
      <c r="AH673" s="2"/>
      <c r="AI673" s="2"/>
    </row>
    <row r="674" spans="1:35">
      <c r="A674" s="2" t="s">
        <v>3469</v>
      </c>
      <c r="B674" s="2" t="s">
        <v>4408</v>
      </c>
      <c r="C674" s="2" t="s">
        <v>37</v>
      </c>
      <c r="D674" s="2" t="s">
        <v>38</v>
      </c>
      <c r="E674" s="2" t="s">
        <v>39</v>
      </c>
      <c r="F674" s="2" t="s">
        <v>4409</v>
      </c>
      <c r="G674" s="15">
        <v>2873156</v>
      </c>
      <c r="H674" s="2">
        <v>13</v>
      </c>
      <c r="I674" s="2" t="s">
        <v>359</v>
      </c>
      <c r="J674" s="2" t="s">
        <v>4410</v>
      </c>
      <c r="K674" s="2">
        <v>-34.557158770000001</v>
      </c>
      <c r="L674" s="2">
        <v>-58.456681740000001</v>
      </c>
      <c r="M674" s="32">
        <v>42278</v>
      </c>
      <c r="N674" s="32">
        <v>42892</v>
      </c>
      <c r="O674" s="2">
        <v>20</v>
      </c>
      <c r="P674" s="2">
        <v>100</v>
      </c>
      <c r="Q674" s="2" t="s">
        <v>4411</v>
      </c>
      <c r="R674" s="2" t="s">
        <v>4412</v>
      </c>
      <c r="S674" s="2" t="s">
        <v>4413</v>
      </c>
      <c r="T674" s="2" t="s">
        <v>4414</v>
      </c>
      <c r="U674" s="2" t="s">
        <v>3330</v>
      </c>
      <c r="V674" s="9">
        <f t="shared" si="5"/>
        <v>42278</v>
      </c>
      <c r="W674" s="2"/>
      <c r="X674" s="2"/>
      <c r="Y674" s="2">
        <v>30615108290</v>
      </c>
      <c r="Z674" s="2"/>
      <c r="AA674" s="2"/>
      <c r="AB674" s="2"/>
      <c r="AC674" s="2"/>
      <c r="AD674" s="2"/>
      <c r="AE674" s="2" t="s">
        <v>3475</v>
      </c>
      <c r="AF674" s="2"/>
      <c r="AG674" s="2"/>
      <c r="AH674" s="2"/>
      <c r="AI674" s="2"/>
    </row>
    <row r="675" spans="1:35">
      <c r="A675" s="2" t="s">
        <v>2900</v>
      </c>
      <c r="B675" s="2" t="s">
        <v>4415</v>
      </c>
      <c r="C675" s="2" t="s">
        <v>37</v>
      </c>
      <c r="D675" s="2" t="s">
        <v>38</v>
      </c>
      <c r="E675" s="2" t="s">
        <v>39</v>
      </c>
      <c r="F675" s="2" t="s">
        <v>4026</v>
      </c>
      <c r="G675" s="15">
        <v>2969250</v>
      </c>
      <c r="H675" s="2">
        <v>1</v>
      </c>
      <c r="I675" s="2" t="s">
        <v>67</v>
      </c>
      <c r="J675" s="2" t="s">
        <v>4416</v>
      </c>
      <c r="K675" s="2">
        <v>-34.613943599999999</v>
      </c>
      <c r="L675" s="2">
        <v>-58.377250150000002</v>
      </c>
      <c r="M675" s="32">
        <v>42828</v>
      </c>
      <c r="N675" s="32">
        <v>42948</v>
      </c>
      <c r="O675" s="2">
        <v>4</v>
      </c>
      <c r="P675" s="2">
        <v>100</v>
      </c>
      <c r="Q675" s="2" t="s">
        <v>3295</v>
      </c>
      <c r="R675" s="2"/>
      <c r="S675" s="2"/>
      <c r="T675" s="2"/>
      <c r="U675" s="2" t="s">
        <v>3500</v>
      </c>
      <c r="V675" s="9">
        <f t="shared" si="5"/>
        <v>42828</v>
      </c>
      <c r="W675" s="2"/>
      <c r="X675" s="2"/>
      <c r="Y675" s="2">
        <v>30566480618</v>
      </c>
      <c r="Z675" s="2"/>
      <c r="AA675" s="2"/>
      <c r="AB675" s="2"/>
      <c r="AC675" s="2"/>
      <c r="AD675" s="2"/>
      <c r="AE675" s="2" t="s">
        <v>2904</v>
      </c>
      <c r="AF675" s="2"/>
      <c r="AG675" s="2"/>
      <c r="AH675" s="2"/>
      <c r="AI675" s="2"/>
    </row>
    <row r="676" spans="1:35">
      <c r="A676" s="2" t="s">
        <v>4038</v>
      </c>
      <c r="B676" s="2" t="s">
        <v>4417</v>
      </c>
      <c r="C676" s="2" t="s">
        <v>37</v>
      </c>
      <c r="D676" s="2" t="s">
        <v>38</v>
      </c>
      <c r="E676" s="2" t="s">
        <v>39</v>
      </c>
      <c r="F676" s="2" t="s">
        <v>4418</v>
      </c>
      <c r="G676" s="15">
        <v>2991264</v>
      </c>
      <c r="H676" s="2">
        <v>12</v>
      </c>
      <c r="I676" s="2" t="s">
        <v>432</v>
      </c>
      <c r="J676" s="2" t="s">
        <v>4419</v>
      </c>
      <c r="K676" s="2">
        <v>-34.541531220000003</v>
      </c>
      <c r="L676" s="2">
        <v>-58.476805859999999</v>
      </c>
      <c r="M676" s="32">
        <v>42766</v>
      </c>
      <c r="N676" s="32">
        <v>42820</v>
      </c>
      <c r="O676" s="2">
        <v>2</v>
      </c>
      <c r="P676" s="2">
        <v>100</v>
      </c>
      <c r="Q676" s="2" t="s">
        <v>4420</v>
      </c>
      <c r="R676" s="2"/>
      <c r="S676" s="2"/>
      <c r="T676" s="2"/>
      <c r="U676" s="2" t="s">
        <v>3676</v>
      </c>
      <c r="V676" s="9">
        <f t="shared" si="5"/>
        <v>42766</v>
      </c>
      <c r="W676" s="2"/>
      <c r="X676" s="2"/>
      <c r="Y676" s="2">
        <v>30708896019</v>
      </c>
      <c r="Z676" s="2"/>
      <c r="AA676" s="2"/>
      <c r="AB676" s="2"/>
      <c r="AC676" s="2"/>
      <c r="AD676" s="2"/>
      <c r="AE676" s="2" t="s">
        <v>4044</v>
      </c>
      <c r="AF676" s="2"/>
      <c r="AG676" s="2"/>
      <c r="AH676" s="2"/>
      <c r="AI676" s="2"/>
    </row>
    <row r="677" spans="1:35">
      <c r="A677" s="2" t="s">
        <v>3399</v>
      </c>
      <c r="B677" s="2" t="s">
        <v>4421</v>
      </c>
      <c r="C677" s="2" t="s">
        <v>37</v>
      </c>
      <c r="D677" s="2" t="s">
        <v>38</v>
      </c>
      <c r="E677" s="2" t="s">
        <v>39</v>
      </c>
      <c r="F677" s="2" t="s">
        <v>4030</v>
      </c>
      <c r="G677" s="15">
        <v>3499886</v>
      </c>
      <c r="H677" s="2">
        <v>10</v>
      </c>
      <c r="I677" s="2" t="s">
        <v>3946</v>
      </c>
      <c r="J677" s="2" t="s">
        <v>4422</v>
      </c>
      <c r="K677" s="2">
        <v>-34.628452979999999</v>
      </c>
      <c r="L677" s="2">
        <v>-58.522807530000001</v>
      </c>
      <c r="M677" s="32">
        <v>42667</v>
      </c>
      <c r="N677" s="32">
        <v>42807</v>
      </c>
      <c r="O677" s="2">
        <v>5</v>
      </c>
      <c r="P677" s="2">
        <v>100</v>
      </c>
      <c r="Q677" s="2" t="s">
        <v>4423</v>
      </c>
      <c r="R677" s="2"/>
      <c r="S677" s="2"/>
      <c r="T677" s="2"/>
      <c r="U677" s="2" t="s">
        <v>4424</v>
      </c>
      <c r="V677" s="9">
        <f t="shared" si="5"/>
        <v>42667</v>
      </c>
      <c r="W677" s="2"/>
      <c r="X677" s="2"/>
      <c r="Y677" s="2"/>
      <c r="Z677" s="2"/>
      <c r="AA677" s="2"/>
      <c r="AB677" s="2"/>
      <c r="AC677" s="2"/>
      <c r="AD677" s="2"/>
      <c r="AE677" s="2" t="s">
        <v>3408</v>
      </c>
      <c r="AF677" s="2"/>
      <c r="AG677" s="2"/>
      <c r="AH677" s="2"/>
      <c r="AI677" s="2"/>
    </row>
    <row r="678" spans="1:35">
      <c r="A678" s="2" t="s">
        <v>4123</v>
      </c>
      <c r="B678" s="2" t="s">
        <v>4425</v>
      </c>
      <c r="C678" s="2" t="s">
        <v>37</v>
      </c>
      <c r="D678" s="2" t="s">
        <v>38</v>
      </c>
      <c r="E678" s="2" t="s">
        <v>39</v>
      </c>
      <c r="F678" s="2" t="s">
        <v>4426</v>
      </c>
      <c r="G678" s="15">
        <v>4374885</v>
      </c>
      <c r="H678" s="2">
        <v>15</v>
      </c>
      <c r="I678" s="2" t="s">
        <v>2629</v>
      </c>
      <c r="J678" s="2" t="s">
        <v>4427</v>
      </c>
      <c r="K678" s="2">
        <v>-34.601865949999997</v>
      </c>
      <c r="L678" s="2">
        <v>-58.438112570000001</v>
      </c>
      <c r="M678" s="32">
        <v>41751</v>
      </c>
      <c r="N678" s="32">
        <v>42866</v>
      </c>
      <c r="O678" s="2">
        <v>37</v>
      </c>
      <c r="P678" s="2">
        <v>100</v>
      </c>
      <c r="Q678" s="2" t="s">
        <v>4428</v>
      </c>
      <c r="R678" s="2" t="s">
        <v>4429</v>
      </c>
      <c r="S678" s="2"/>
      <c r="T678" s="2"/>
      <c r="U678" s="2" t="s">
        <v>3375</v>
      </c>
      <c r="V678" s="9">
        <f t="shared" si="5"/>
        <v>41751</v>
      </c>
      <c r="W678" s="2"/>
      <c r="X678" s="2"/>
      <c r="Y678" s="2">
        <v>30521147373</v>
      </c>
      <c r="Z678" s="2"/>
      <c r="AA678" s="2"/>
      <c r="AB678" s="2"/>
      <c r="AC678" s="2"/>
      <c r="AD678" s="2"/>
      <c r="AE678" s="2" t="s">
        <v>4127</v>
      </c>
      <c r="AF678" s="2"/>
      <c r="AG678" s="2"/>
      <c r="AH678" s="2"/>
      <c r="AI678" s="2"/>
    </row>
    <row r="679" spans="1:35">
      <c r="A679" s="2" t="s">
        <v>3332</v>
      </c>
      <c r="B679" s="2" t="s">
        <v>4430</v>
      </c>
      <c r="C679" s="2" t="s">
        <v>37</v>
      </c>
      <c r="D679" s="2" t="s">
        <v>38</v>
      </c>
      <c r="E679" s="2" t="s">
        <v>39</v>
      </c>
      <c r="F679" s="2" t="s">
        <v>4431</v>
      </c>
      <c r="G679" s="15">
        <v>4576809</v>
      </c>
      <c r="H679" s="2">
        <v>4</v>
      </c>
      <c r="I679" s="2" t="s">
        <v>1486</v>
      </c>
      <c r="J679" s="2" t="s">
        <v>4432</v>
      </c>
      <c r="K679" s="2">
        <v>-34.655715139999998</v>
      </c>
      <c r="L679" s="2">
        <v>-58.420065540000003</v>
      </c>
      <c r="M679" s="32">
        <v>42679</v>
      </c>
      <c r="N679" s="32">
        <v>43209</v>
      </c>
      <c r="O679" s="2">
        <v>17</v>
      </c>
      <c r="P679" s="2">
        <v>100</v>
      </c>
      <c r="Q679" s="2" t="s">
        <v>4433</v>
      </c>
      <c r="R679" s="2" t="s">
        <v>4434</v>
      </c>
      <c r="S679" s="2" t="s">
        <v>4435</v>
      </c>
      <c r="T679" s="2"/>
      <c r="U679" s="2" t="s">
        <v>3416</v>
      </c>
      <c r="V679" s="9">
        <f t="shared" si="5"/>
        <v>42679</v>
      </c>
      <c r="W679" s="2"/>
      <c r="X679" s="2"/>
      <c r="Y679" s="2">
        <v>30712264256</v>
      </c>
      <c r="Z679" s="2"/>
      <c r="AA679" s="2">
        <v>5</v>
      </c>
      <c r="AB679" s="2"/>
      <c r="AC679" s="2"/>
      <c r="AD679" s="2"/>
      <c r="AE679" s="2" t="s">
        <v>3339</v>
      </c>
      <c r="AF679" s="2" t="s">
        <v>4436</v>
      </c>
      <c r="AG679" s="2"/>
      <c r="AH679" s="2"/>
      <c r="AI679" s="2"/>
    </row>
    <row r="680" spans="1:35">
      <c r="A680" s="2" t="s">
        <v>3438</v>
      </c>
      <c r="B680" s="2" t="s">
        <v>4437</v>
      </c>
      <c r="C680" s="2" t="s">
        <v>37</v>
      </c>
      <c r="D680" s="2" t="s">
        <v>38</v>
      </c>
      <c r="E680" s="2" t="s">
        <v>39</v>
      </c>
      <c r="F680" s="2" t="s">
        <v>4438</v>
      </c>
      <c r="G680" s="15">
        <v>5199700</v>
      </c>
      <c r="H680" s="2">
        <v>7</v>
      </c>
      <c r="I680" s="2" t="s">
        <v>684</v>
      </c>
      <c r="J680" s="2" t="s">
        <v>3129</v>
      </c>
      <c r="K680" s="2">
        <v>-34.647254289999999</v>
      </c>
      <c r="L680" s="2">
        <v>-58.449206420000003</v>
      </c>
      <c r="M680" s="32">
        <v>42594</v>
      </c>
      <c r="N680" s="32">
        <v>42824</v>
      </c>
      <c r="O680" s="2">
        <v>7</v>
      </c>
      <c r="P680" s="2">
        <v>100</v>
      </c>
      <c r="Q680" s="2" t="s">
        <v>3295</v>
      </c>
      <c r="R680" s="2"/>
      <c r="S680" s="2"/>
      <c r="T680" s="2"/>
      <c r="U680" s="2" t="s">
        <v>3134</v>
      </c>
      <c r="V680" s="9">
        <f t="shared" si="5"/>
        <v>42594</v>
      </c>
      <c r="W680" s="2"/>
      <c r="X680" s="2"/>
      <c r="Y680" s="2">
        <v>30711331847</v>
      </c>
      <c r="Z680" s="2"/>
      <c r="AA680" s="2"/>
      <c r="AB680" s="2"/>
      <c r="AC680" s="2"/>
      <c r="AD680" s="2"/>
      <c r="AE680" s="2" t="s">
        <v>3444</v>
      </c>
      <c r="AF680" s="2"/>
      <c r="AG680" s="2"/>
      <c r="AH680" s="2"/>
      <c r="AI680" s="2"/>
    </row>
    <row r="681" spans="1:35">
      <c r="A681" s="2" t="s">
        <v>3399</v>
      </c>
      <c r="B681" s="2" t="s">
        <v>4439</v>
      </c>
      <c r="C681" s="2" t="s">
        <v>37</v>
      </c>
      <c r="D681" s="2" t="s">
        <v>38</v>
      </c>
      <c r="E681" s="2" t="s">
        <v>39</v>
      </c>
      <c r="F681" s="2" t="s">
        <v>4440</v>
      </c>
      <c r="G681" s="15">
        <v>6017102</v>
      </c>
      <c r="H681" s="2">
        <v>10</v>
      </c>
      <c r="I681" s="2" t="s">
        <v>758</v>
      </c>
      <c r="J681" s="2" t="s">
        <v>4441</v>
      </c>
      <c r="K681" s="2">
        <v>-34.636023350000002</v>
      </c>
      <c r="L681" s="2">
        <v>-58.49615773</v>
      </c>
      <c r="M681" s="32">
        <v>42675</v>
      </c>
      <c r="N681" s="32">
        <v>43100</v>
      </c>
      <c r="O681" s="2">
        <v>13</v>
      </c>
      <c r="P681" s="2">
        <v>100</v>
      </c>
      <c r="Q681" s="2" t="s">
        <v>4442</v>
      </c>
      <c r="R681" s="2" t="s">
        <v>4443</v>
      </c>
      <c r="S681" s="2"/>
      <c r="T681" s="2"/>
      <c r="U681" s="2" t="s">
        <v>4444</v>
      </c>
      <c r="V681" s="9">
        <f t="shared" si="5"/>
        <v>42675</v>
      </c>
      <c r="W681" s="2"/>
      <c r="X681" s="2"/>
      <c r="Y681" s="2">
        <v>33709097879</v>
      </c>
      <c r="Z681" s="2"/>
      <c r="AA681" s="2">
        <v>5</v>
      </c>
      <c r="AB681" s="2"/>
      <c r="AC681" s="2"/>
      <c r="AD681" s="2"/>
      <c r="AE681" s="2" t="s">
        <v>3408</v>
      </c>
      <c r="AF681" s="2" t="s">
        <v>4445</v>
      </c>
      <c r="AG681" s="2"/>
      <c r="AH681" s="2"/>
      <c r="AI681" s="2"/>
    </row>
    <row r="682" spans="1:35">
      <c r="A682" s="2" t="s">
        <v>2900</v>
      </c>
      <c r="B682" s="2" t="s">
        <v>4446</v>
      </c>
      <c r="C682" s="2" t="s">
        <v>37</v>
      </c>
      <c r="D682" s="2" t="s">
        <v>38</v>
      </c>
      <c r="E682" s="2" t="s">
        <v>39</v>
      </c>
      <c r="F682" s="2" t="s">
        <v>4447</v>
      </c>
      <c r="G682" s="15">
        <v>7203420</v>
      </c>
      <c r="H682" s="2">
        <v>1</v>
      </c>
      <c r="I682" s="2" t="s">
        <v>2879</v>
      </c>
      <c r="J682" s="2" t="s">
        <v>4448</v>
      </c>
      <c r="K682" s="2">
        <v>-34.590313420000001</v>
      </c>
      <c r="L682" s="2">
        <v>-58.381307079999999</v>
      </c>
      <c r="M682" s="32">
        <v>43026</v>
      </c>
      <c r="N682" s="32">
        <v>43220</v>
      </c>
      <c r="O682" s="2">
        <v>6</v>
      </c>
      <c r="P682" s="2">
        <v>100</v>
      </c>
      <c r="Q682" s="2" t="s">
        <v>4449</v>
      </c>
      <c r="R682" s="2"/>
      <c r="S682" s="2"/>
      <c r="T682" s="2"/>
      <c r="U682" s="2" t="s">
        <v>3330</v>
      </c>
      <c r="V682" s="9">
        <f t="shared" si="5"/>
        <v>43026</v>
      </c>
      <c r="W682" s="2"/>
      <c r="X682" s="2"/>
      <c r="Y682" s="2">
        <v>30615108290</v>
      </c>
      <c r="Z682" s="2"/>
      <c r="AA682" s="2">
        <v>5</v>
      </c>
      <c r="AB682" s="2"/>
      <c r="AC682" s="2"/>
      <c r="AD682" s="2"/>
      <c r="AE682" s="2" t="s">
        <v>2904</v>
      </c>
      <c r="AF682" s="2" t="s">
        <v>4450</v>
      </c>
      <c r="AG682" s="2"/>
      <c r="AH682" s="2"/>
      <c r="AI682" s="2"/>
    </row>
    <row r="683" spans="1:35">
      <c r="A683" s="2" t="s">
        <v>3505</v>
      </c>
      <c r="B683" s="2" t="s">
        <v>4451</v>
      </c>
      <c r="C683" s="2" t="s">
        <v>37</v>
      </c>
      <c r="D683" s="2" t="s">
        <v>38</v>
      </c>
      <c r="E683" s="2" t="s">
        <v>39</v>
      </c>
      <c r="F683" s="2" t="s">
        <v>4452</v>
      </c>
      <c r="G683" s="15">
        <v>7614048</v>
      </c>
      <c r="H683" s="2">
        <v>6</v>
      </c>
      <c r="I683" s="2" t="s">
        <v>928</v>
      </c>
      <c r="J683" s="2" t="s">
        <v>4453</v>
      </c>
      <c r="K683" s="2">
        <v>-34.616821029999997</v>
      </c>
      <c r="L683" s="2">
        <v>-58.439066560000001</v>
      </c>
      <c r="M683" s="32">
        <v>42731</v>
      </c>
      <c r="N683" s="32">
        <v>42947</v>
      </c>
      <c r="O683" s="2">
        <v>7</v>
      </c>
      <c r="P683" s="2">
        <v>100</v>
      </c>
      <c r="Q683" s="2" t="s">
        <v>4454</v>
      </c>
      <c r="R683" s="2" t="s">
        <v>4455</v>
      </c>
      <c r="S683" s="2" t="s">
        <v>4456</v>
      </c>
      <c r="T683" s="2"/>
      <c r="U683" s="2" t="s">
        <v>2821</v>
      </c>
      <c r="V683" s="9">
        <f t="shared" si="5"/>
        <v>42731</v>
      </c>
      <c r="W683" s="2"/>
      <c r="X683" s="2"/>
      <c r="Y683" s="2">
        <v>30709605158</v>
      </c>
      <c r="Z683" s="2"/>
      <c r="AA683" s="2"/>
      <c r="AB683" s="2"/>
      <c r="AC683" s="2"/>
      <c r="AD683" s="2"/>
      <c r="AE683" s="2" t="s">
        <v>3513</v>
      </c>
      <c r="AF683" s="2"/>
      <c r="AG683" s="2"/>
      <c r="AH683" s="2"/>
      <c r="AI683" s="2"/>
    </row>
    <row r="684" spans="1:35">
      <c r="A684" s="2" t="s">
        <v>35</v>
      </c>
      <c r="B684" s="2" t="s">
        <v>4457</v>
      </c>
      <c r="C684" s="2" t="s">
        <v>37</v>
      </c>
      <c r="D684" s="2" t="s">
        <v>38</v>
      </c>
      <c r="E684" s="2" t="s">
        <v>39</v>
      </c>
      <c r="F684" s="2" t="s">
        <v>40</v>
      </c>
      <c r="G684" s="15">
        <v>8000000</v>
      </c>
      <c r="H684" s="2">
        <v>8</v>
      </c>
      <c r="I684" s="2" t="s">
        <v>88</v>
      </c>
      <c r="J684" s="2" t="s">
        <v>4458</v>
      </c>
      <c r="K684" s="2">
        <v>-34.676889969999998</v>
      </c>
      <c r="L684" s="2">
        <v>-58.467591409999997</v>
      </c>
      <c r="M684" s="32">
        <v>42689</v>
      </c>
      <c r="N684" s="32">
        <v>43342</v>
      </c>
      <c r="O684" s="2">
        <v>21</v>
      </c>
      <c r="P684" s="2">
        <v>100</v>
      </c>
      <c r="Q684" s="2" t="s">
        <v>4459</v>
      </c>
      <c r="R684" s="2" t="s">
        <v>4460</v>
      </c>
      <c r="S684" s="2" t="s">
        <v>4461</v>
      </c>
      <c r="T684" s="2" t="s">
        <v>4462</v>
      </c>
      <c r="U684" s="2" t="s">
        <v>3118</v>
      </c>
      <c r="V684" s="9">
        <f t="shared" si="5"/>
        <v>42689</v>
      </c>
      <c r="W684" s="2" t="s">
        <v>46</v>
      </c>
      <c r="X684" s="2"/>
      <c r="Y684" s="2">
        <v>30640087257</v>
      </c>
      <c r="Z684" s="2"/>
      <c r="AA684" s="2">
        <v>55</v>
      </c>
      <c r="AB684" s="2" t="s">
        <v>48</v>
      </c>
      <c r="AC684" s="2"/>
      <c r="AD684" s="2"/>
      <c r="AE684" s="2" t="s">
        <v>49</v>
      </c>
      <c r="AF684" s="2"/>
      <c r="AG684" s="2"/>
      <c r="AH684" s="2"/>
      <c r="AI684" s="2"/>
    </row>
    <row r="685" spans="1:35">
      <c r="A685" s="2" t="s">
        <v>4038</v>
      </c>
      <c r="B685" s="2" t="s">
        <v>4463</v>
      </c>
      <c r="C685" s="2" t="s">
        <v>37</v>
      </c>
      <c r="D685" s="2" t="s">
        <v>38</v>
      </c>
      <c r="E685" s="2" t="s">
        <v>39</v>
      </c>
      <c r="F685" s="2" t="s">
        <v>4464</v>
      </c>
      <c r="G685" s="15">
        <v>8948590</v>
      </c>
      <c r="H685" s="2">
        <v>12</v>
      </c>
      <c r="I685" s="2" t="s">
        <v>41</v>
      </c>
      <c r="J685" s="2" t="s">
        <v>4465</v>
      </c>
      <c r="K685" s="2">
        <v>-34.571427319999998</v>
      </c>
      <c r="L685" s="2">
        <v>-58.48991736</v>
      </c>
      <c r="M685" s="32">
        <v>42758</v>
      </c>
      <c r="N685" s="32">
        <v>43061</v>
      </c>
      <c r="O685" s="2">
        <v>10</v>
      </c>
      <c r="P685" s="2">
        <v>100</v>
      </c>
      <c r="Q685" s="2" t="s">
        <v>4466</v>
      </c>
      <c r="R685" s="2" t="s">
        <v>4467</v>
      </c>
      <c r="S685" s="2" t="s">
        <v>4468</v>
      </c>
      <c r="T685" s="2"/>
      <c r="U685" s="2" t="s">
        <v>3562</v>
      </c>
      <c r="V685" s="9">
        <f t="shared" si="5"/>
        <v>42758</v>
      </c>
      <c r="W685" s="2"/>
      <c r="X685" s="2"/>
      <c r="Y685" s="2">
        <v>33709466939</v>
      </c>
      <c r="Z685" s="2"/>
      <c r="AA685" s="2"/>
      <c r="AB685" s="2"/>
      <c r="AC685" s="2"/>
      <c r="AD685" s="2"/>
      <c r="AE685" s="2" t="s">
        <v>4044</v>
      </c>
      <c r="AF685" s="2" t="s">
        <v>4469</v>
      </c>
      <c r="AG685" s="2"/>
      <c r="AH685" s="2"/>
      <c r="AI685" s="2"/>
    </row>
    <row r="686" spans="1:35">
      <c r="A686" s="2" t="s">
        <v>3399</v>
      </c>
      <c r="B686" s="2" t="s">
        <v>4470</v>
      </c>
      <c r="C686" s="2" t="s">
        <v>37</v>
      </c>
      <c r="D686" s="2" t="s">
        <v>38</v>
      </c>
      <c r="E686" s="2" t="s">
        <v>39</v>
      </c>
      <c r="F686" s="2" t="s">
        <v>4256</v>
      </c>
      <c r="G686" s="15">
        <v>16034567</v>
      </c>
      <c r="H686" s="2">
        <v>10</v>
      </c>
      <c r="I686" s="2" t="s">
        <v>3247</v>
      </c>
      <c r="J686" s="2" t="s">
        <v>4471</v>
      </c>
      <c r="K686" s="2">
        <v>-34.6345271</v>
      </c>
      <c r="L686" s="2">
        <v>-58.481731449999998</v>
      </c>
      <c r="M686" s="32">
        <v>42251</v>
      </c>
      <c r="N686" s="32">
        <v>42791</v>
      </c>
      <c r="O686" s="2">
        <v>17</v>
      </c>
      <c r="P686" s="2">
        <v>100</v>
      </c>
      <c r="Q686" s="2" t="s">
        <v>4472</v>
      </c>
      <c r="R686" s="2" t="s">
        <v>4473</v>
      </c>
      <c r="S686" s="2" t="s">
        <v>4474</v>
      </c>
      <c r="T686" s="2" t="s">
        <v>4475</v>
      </c>
      <c r="U686" s="2" t="s">
        <v>136</v>
      </c>
      <c r="V686" s="9">
        <f t="shared" si="5"/>
        <v>42251</v>
      </c>
      <c r="W686" s="2" t="s">
        <v>46</v>
      </c>
      <c r="X686" s="2"/>
      <c r="Y686" s="2">
        <v>30615748036</v>
      </c>
      <c r="Z686" s="2"/>
      <c r="AA686" s="2"/>
      <c r="AB686" s="2"/>
      <c r="AC686" s="2"/>
      <c r="AD686" s="2"/>
      <c r="AE686" s="2" t="s">
        <v>3408</v>
      </c>
      <c r="AF686" s="2"/>
      <c r="AG686" s="2"/>
      <c r="AH686" s="2"/>
      <c r="AI686" s="2"/>
    </row>
    <row r="687" spans="1:35">
      <c r="A687" s="2" t="s">
        <v>35</v>
      </c>
      <c r="B687" s="2" t="s">
        <v>4476</v>
      </c>
      <c r="C687" s="2" t="s">
        <v>37</v>
      </c>
      <c r="D687" s="2" t="s">
        <v>38</v>
      </c>
      <c r="E687" s="2" t="s">
        <v>39</v>
      </c>
      <c r="F687" s="2" t="s">
        <v>3226</v>
      </c>
      <c r="G687" s="15">
        <v>18787437</v>
      </c>
      <c r="H687" s="2">
        <v>8</v>
      </c>
      <c r="I687" s="2" t="s">
        <v>172</v>
      </c>
      <c r="J687" s="2" t="s">
        <v>4477</v>
      </c>
      <c r="K687" s="2">
        <v>-34.664223849999999</v>
      </c>
      <c r="L687" s="2">
        <v>-58.44890856</v>
      </c>
      <c r="M687" s="32">
        <v>42126</v>
      </c>
      <c r="N687" s="32">
        <v>42524</v>
      </c>
      <c r="O687" s="2">
        <v>13</v>
      </c>
      <c r="P687" s="2">
        <v>100</v>
      </c>
      <c r="Q687" s="2" t="s">
        <v>4478</v>
      </c>
      <c r="R687" s="2" t="s">
        <v>4479</v>
      </c>
      <c r="S687" s="2" t="s">
        <v>4480</v>
      </c>
      <c r="T687" s="2" t="s">
        <v>4481</v>
      </c>
      <c r="U687" s="2" t="s">
        <v>158</v>
      </c>
      <c r="V687" s="9">
        <f t="shared" si="5"/>
        <v>42126</v>
      </c>
      <c r="W687" s="2"/>
      <c r="X687" s="2"/>
      <c r="Y687" s="2">
        <v>33707292259</v>
      </c>
      <c r="Z687" s="2"/>
      <c r="AA687" s="2"/>
      <c r="AB687" s="2"/>
      <c r="AC687" s="2"/>
      <c r="AD687" s="2"/>
      <c r="AE687" s="2" t="s">
        <v>49</v>
      </c>
      <c r="AF687" s="2"/>
      <c r="AG687" s="2"/>
      <c r="AH687" s="2"/>
      <c r="AI687" s="2"/>
    </row>
    <row r="688" spans="1:35">
      <c r="A688" s="2" t="s">
        <v>3515</v>
      </c>
      <c r="B688" s="2" t="s">
        <v>4482</v>
      </c>
      <c r="C688" s="2" t="s">
        <v>37</v>
      </c>
      <c r="D688" s="2" t="s">
        <v>38</v>
      </c>
      <c r="E688" s="2" t="s">
        <v>39</v>
      </c>
      <c r="F688" s="2" t="s">
        <v>4206</v>
      </c>
      <c r="G688" s="15">
        <v>27795511</v>
      </c>
      <c r="H688" s="2">
        <v>3</v>
      </c>
      <c r="I688" s="2" t="s">
        <v>536</v>
      </c>
      <c r="J688" s="2" t="s">
        <v>4483</v>
      </c>
      <c r="K688" s="2">
        <v>-34.603795169999998</v>
      </c>
      <c r="L688" s="2">
        <v>-58.392438439999999</v>
      </c>
      <c r="M688" s="32">
        <v>42569</v>
      </c>
      <c r="N688" s="32">
        <v>43159</v>
      </c>
      <c r="O688" s="2">
        <v>19</v>
      </c>
      <c r="P688" s="2">
        <v>100</v>
      </c>
      <c r="Q688" s="2" t="s">
        <v>4484</v>
      </c>
      <c r="R688" s="2" t="s">
        <v>4485</v>
      </c>
      <c r="S688" s="2" t="s">
        <v>4486</v>
      </c>
      <c r="T688" s="2"/>
      <c r="U688" s="2" t="s">
        <v>3118</v>
      </c>
      <c r="V688" s="9">
        <f t="shared" si="5"/>
        <v>42569</v>
      </c>
      <c r="W688" s="2"/>
      <c r="X688" s="2"/>
      <c r="Y688" s="2">
        <v>30640087257</v>
      </c>
      <c r="Z688" s="2"/>
      <c r="AA688" s="2">
        <v>23</v>
      </c>
      <c r="AB688" s="2"/>
      <c r="AC688" s="2"/>
      <c r="AD688" s="2"/>
      <c r="AE688" s="2" t="s">
        <v>3523</v>
      </c>
      <c r="AF688" s="2"/>
      <c r="AG688" s="2"/>
      <c r="AH688" s="2"/>
      <c r="AI688" s="2"/>
    </row>
    <row r="689" spans="1:35">
      <c r="A689" s="2" t="s">
        <v>35</v>
      </c>
      <c r="B689" s="2" t="s">
        <v>4487</v>
      </c>
      <c r="C689" s="2" t="s">
        <v>37</v>
      </c>
      <c r="D689" s="2" t="s">
        <v>38</v>
      </c>
      <c r="E689" s="2" t="s">
        <v>39</v>
      </c>
      <c r="F689" s="2" t="s">
        <v>3103</v>
      </c>
      <c r="G689" s="15">
        <v>168789875</v>
      </c>
      <c r="H689" s="2">
        <v>1</v>
      </c>
      <c r="I689" s="2" t="s">
        <v>2879</v>
      </c>
      <c r="J689" s="2" t="s">
        <v>3261</v>
      </c>
      <c r="K689" s="2">
        <v>-34.58921376</v>
      </c>
      <c r="L689" s="2">
        <v>-58.371015249999999</v>
      </c>
      <c r="M689" s="32">
        <v>43101</v>
      </c>
      <c r="N689" s="32">
        <v>43599</v>
      </c>
      <c r="O689" s="2">
        <v>16</v>
      </c>
      <c r="P689" s="2">
        <v>100</v>
      </c>
      <c r="Q689" s="2" t="s">
        <v>4488</v>
      </c>
      <c r="R689" s="2" t="s">
        <v>4489</v>
      </c>
      <c r="S689" s="2" t="s">
        <v>4490</v>
      </c>
      <c r="T689" s="2" t="s">
        <v>4491</v>
      </c>
      <c r="U689" s="2" t="s">
        <v>3118</v>
      </c>
      <c r="V689" s="9">
        <f t="shared" si="5"/>
        <v>43101</v>
      </c>
      <c r="W689" s="2" t="s">
        <v>46</v>
      </c>
      <c r="X689" s="2" t="s">
        <v>4492</v>
      </c>
      <c r="Y689" s="2">
        <v>30640087257</v>
      </c>
      <c r="Z689" s="2"/>
      <c r="AA689" s="2">
        <v>10</v>
      </c>
      <c r="AB689" s="2" t="s">
        <v>48</v>
      </c>
      <c r="AC689" s="2"/>
      <c r="AD689" s="2"/>
      <c r="AE689" s="2" t="s">
        <v>49</v>
      </c>
      <c r="AF689" s="2" t="s">
        <v>4493</v>
      </c>
      <c r="AG689" s="2" t="s">
        <v>4494</v>
      </c>
      <c r="AH689" s="2" t="s">
        <v>3269</v>
      </c>
      <c r="AI689" s="2"/>
    </row>
    <row r="690" spans="1:35">
      <c r="A690" s="2" t="s">
        <v>35</v>
      </c>
      <c r="B690" s="2" t="s">
        <v>4495</v>
      </c>
      <c r="C690" s="2" t="s">
        <v>37</v>
      </c>
      <c r="D690" s="2" t="s">
        <v>38</v>
      </c>
      <c r="E690" s="2" t="s">
        <v>39</v>
      </c>
      <c r="F690" s="2" t="s">
        <v>3103</v>
      </c>
      <c r="G690" s="15">
        <v>30899700</v>
      </c>
      <c r="H690" s="2">
        <v>4</v>
      </c>
      <c r="I690" s="2" t="s">
        <v>399</v>
      </c>
      <c r="J690" s="2" t="s">
        <v>4496</v>
      </c>
      <c r="K690" s="2">
        <v>-34.645770239999997</v>
      </c>
      <c r="L690" s="2">
        <v>-58.391250210000003</v>
      </c>
      <c r="M690" s="32">
        <v>43133</v>
      </c>
      <c r="N690" s="32">
        <v>43692</v>
      </c>
      <c r="O690" s="2">
        <v>17</v>
      </c>
      <c r="P690" s="2">
        <v>100</v>
      </c>
      <c r="Q690" s="2" t="s">
        <v>4497</v>
      </c>
      <c r="R690" s="2" t="s">
        <v>4498</v>
      </c>
      <c r="S690" s="2" t="s">
        <v>4499</v>
      </c>
      <c r="T690" s="2"/>
      <c r="U690" s="9" t="s">
        <v>3192</v>
      </c>
      <c r="V690" s="9">
        <f t="shared" si="5"/>
        <v>43133</v>
      </c>
      <c r="W690" s="2" t="s">
        <v>46</v>
      </c>
      <c r="X690" s="2"/>
      <c r="Y690" s="2"/>
      <c r="Z690" s="2"/>
      <c r="AA690" s="2"/>
      <c r="AB690" s="2" t="s">
        <v>48</v>
      </c>
      <c r="AC690" s="2"/>
      <c r="AD690" s="2"/>
      <c r="AE690" s="2" t="s">
        <v>49</v>
      </c>
      <c r="AF690" s="2" t="s">
        <v>4500</v>
      </c>
      <c r="AG690" s="2"/>
      <c r="AH690" s="2"/>
      <c r="AI690" s="2"/>
    </row>
    <row r="691" spans="1:35">
      <c r="A691" s="2" t="s">
        <v>913</v>
      </c>
      <c r="B691" s="2" t="s">
        <v>4501</v>
      </c>
      <c r="C691" s="2" t="s">
        <v>37</v>
      </c>
      <c r="D691" s="2" t="s">
        <v>764</v>
      </c>
      <c r="E691" s="2" t="s">
        <v>855</v>
      </c>
      <c r="F691" s="2" t="s">
        <v>4502</v>
      </c>
      <c r="G691" s="15">
        <v>4269045</v>
      </c>
      <c r="H691" s="2">
        <v>15</v>
      </c>
      <c r="I691" s="2" t="s">
        <v>916</v>
      </c>
      <c r="J691" s="2" t="s">
        <v>917</v>
      </c>
      <c r="K691" s="2">
        <v>-34.597121309999999</v>
      </c>
      <c r="L691" s="2">
        <v>-58.475888759999997</v>
      </c>
      <c r="M691" s="32">
        <v>43025</v>
      </c>
      <c r="N691" s="32">
        <v>43220</v>
      </c>
      <c r="O691" s="2">
        <v>6</v>
      </c>
      <c r="P691" s="2">
        <v>100</v>
      </c>
      <c r="Q691" s="2" t="s">
        <v>4503</v>
      </c>
      <c r="R691" s="2"/>
      <c r="S691" s="2"/>
      <c r="T691" s="2"/>
      <c r="U691" s="2" t="s">
        <v>921</v>
      </c>
      <c r="V691" s="2">
        <v>2014</v>
      </c>
      <c r="W691" s="2" t="s">
        <v>46</v>
      </c>
      <c r="X691" s="2" t="s">
        <v>922</v>
      </c>
      <c r="Y691" s="2">
        <v>30707962654</v>
      </c>
      <c r="Z691" s="2"/>
      <c r="AA691" s="2">
        <v>8</v>
      </c>
      <c r="AB691" s="2"/>
      <c r="AC691" s="2"/>
      <c r="AD691" s="2"/>
      <c r="AE691" s="2" t="s">
        <v>923</v>
      </c>
      <c r="AF691" s="2" t="s">
        <v>924</v>
      </c>
      <c r="AG691" s="2"/>
      <c r="AH691" s="2"/>
      <c r="AI691" s="2"/>
    </row>
    <row r="692" spans="1:35">
      <c r="A692" s="2" t="s">
        <v>913</v>
      </c>
      <c r="B692" s="2" t="s">
        <v>4504</v>
      </c>
      <c r="C692" s="2" t="s">
        <v>37</v>
      </c>
      <c r="D692" s="2" t="s">
        <v>764</v>
      </c>
      <c r="E692" s="2" t="s">
        <v>855</v>
      </c>
      <c r="F692" s="2" t="s">
        <v>4505</v>
      </c>
      <c r="G692" s="15">
        <v>9378358</v>
      </c>
      <c r="H692" s="2">
        <v>15</v>
      </c>
      <c r="I692" s="2" t="s">
        <v>916</v>
      </c>
      <c r="J692" s="2" t="s">
        <v>917</v>
      </c>
      <c r="K692" s="2">
        <v>-34.597121309999999</v>
      </c>
      <c r="L692" s="2">
        <v>-58.475888759999997</v>
      </c>
      <c r="M692" s="32">
        <v>42835</v>
      </c>
      <c r="N692" s="32">
        <v>43296</v>
      </c>
      <c r="O692" s="2">
        <v>15</v>
      </c>
      <c r="P692" s="2">
        <v>100</v>
      </c>
      <c r="Q692" s="2" t="s">
        <v>4506</v>
      </c>
      <c r="R692" s="2" t="s">
        <v>4507</v>
      </c>
      <c r="S692" s="2" t="s">
        <v>4508</v>
      </c>
      <c r="T692" s="2" t="s">
        <v>4509</v>
      </c>
      <c r="U692" s="2" t="s">
        <v>921</v>
      </c>
      <c r="V692" s="2">
        <v>2014</v>
      </c>
      <c r="W692" s="2" t="s">
        <v>46</v>
      </c>
      <c r="X692" s="2" t="s">
        <v>922</v>
      </c>
      <c r="Y692" s="2">
        <v>30707962654</v>
      </c>
      <c r="Z692" s="2"/>
      <c r="AA692" s="2">
        <v>20</v>
      </c>
      <c r="AB692" s="2"/>
      <c r="AC692" s="2"/>
      <c r="AD692" s="2"/>
      <c r="AE692" s="2" t="s">
        <v>923</v>
      </c>
      <c r="AF692" s="2" t="s">
        <v>924</v>
      </c>
      <c r="AG692" s="2"/>
      <c r="AH692" s="2"/>
      <c r="AI692" s="2"/>
    </row>
    <row r="693" spans="1:35">
      <c r="A693" s="2" t="s">
        <v>969</v>
      </c>
      <c r="B693" s="2" t="s">
        <v>4510</v>
      </c>
      <c r="C693" s="2" t="s">
        <v>37</v>
      </c>
      <c r="D693" s="2" t="s">
        <v>764</v>
      </c>
      <c r="E693" s="2" t="s">
        <v>855</v>
      </c>
      <c r="F693" s="2" t="s">
        <v>4511</v>
      </c>
      <c r="G693" s="15">
        <v>2169707</v>
      </c>
      <c r="H693" s="2">
        <v>3</v>
      </c>
      <c r="I693" s="2" t="s">
        <v>536</v>
      </c>
      <c r="J693" s="2" t="s">
        <v>972</v>
      </c>
      <c r="K693" s="2">
        <v>-34.617620510000002</v>
      </c>
      <c r="L693" s="2">
        <v>-58.409400320000003</v>
      </c>
      <c r="M693" s="32">
        <v>42106</v>
      </c>
      <c r="N693" s="32">
        <v>42916</v>
      </c>
      <c r="O693" s="2">
        <v>26</v>
      </c>
      <c r="P693" s="2">
        <v>100</v>
      </c>
      <c r="Q693" s="2" t="s">
        <v>4512</v>
      </c>
      <c r="R693" s="2" t="s">
        <v>4513</v>
      </c>
      <c r="S693" s="2"/>
      <c r="T693" s="2"/>
      <c r="U693" s="2" t="s">
        <v>353</v>
      </c>
      <c r="V693" s="2">
        <v>2014</v>
      </c>
      <c r="W693" s="2" t="s">
        <v>6608</v>
      </c>
      <c r="X693" s="2" t="s">
        <v>1540</v>
      </c>
      <c r="Y693" s="2">
        <v>30647727545</v>
      </c>
      <c r="Z693" s="2"/>
      <c r="AA693" s="2">
        <v>8</v>
      </c>
      <c r="AB693" s="2"/>
      <c r="AC693" s="2"/>
      <c r="AD693" s="2"/>
      <c r="AE693" s="2" t="s">
        <v>975</v>
      </c>
      <c r="AF693" s="2" t="s">
        <v>1541</v>
      </c>
      <c r="AG693" s="2"/>
      <c r="AH693" s="2"/>
      <c r="AI693" s="2"/>
    </row>
    <row r="694" spans="1:35">
      <c r="A694" s="2" t="s">
        <v>969</v>
      </c>
      <c r="B694" s="2" t="s">
        <v>4514</v>
      </c>
      <c r="C694" s="2" t="s">
        <v>37</v>
      </c>
      <c r="D694" s="2" t="s">
        <v>764</v>
      </c>
      <c r="E694" s="2" t="s">
        <v>855</v>
      </c>
      <c r="F694" s="2" t="s">
        <v>4515</v>
      </c>
      <c r="G694" s="15">
        <v>1284062</v>
      </c>
      <c r="H694" s="2">
        <v>3</v>
      </c>
      <c r="I694" s="2" t="s">
        <v>536</v>
      </c>
      <c r="J694" s="2" t="s">
        <v>972</v>
      </c>
      <c r="K694" s="2">
        <v>-34.617620510000002</v>
      </c>
      <c r="L694" s="2">
        <v>-58.409400320000003</v>
      </c>
      <c r="M694" s="32">
        <v>42674</v>
      </c>
      <c r="N694" s="32">
        <v>42947</v>
      </c>
      <c r="O694" s="2">
        <v>9</v>
      </c>
      <c r="P694" s="2">
        <v>100</v>
      </c>
      <c r="Q694" s="2" t="s">
        <v>4516</v>
      </c>
      <c r="R694" s="2" t="s">
        <v>4517</v>
      </c>
      <c r="S694" s="2" t="s">
        <v>4518</v>
      </c>
      <c r="T694" s="2" t="s">
        <v>4519</v>
      </c>
      <c r="U694" s="2" t="s">
        <v>353</v>
      </c>
      <c r="V694" s="2">
        <v>2014</v>
      </c>
      <c r="W694" s="2" t="s">
        <v>6608</v>
      </c>
      <c r="X694" s="2" t="s">
        <v>1540</v>
      </c>
      <c r="Y694" s="2">
        <v>30647727545</v>
      </c>
      <c r="Z694" s="2"/>
      <c r="AA694" s="2">
        <v>4</v>
      </c>
      <c r="AB694" s="2"/>
      <c r="AC694" s="2"/>
      <c r="AD694" s="2"/>
      <c r="AE694" s="2" t="s">
        <v>975</v>
      </c>
      <c r="AF694" s="2" t="s">
        <v>1541</v>
      </c>
      <c r="AG694" s="2"/>
      <c r="AH694" s="2"/>
      <c r="AI694" s="2"/>
    </row>
    <row r="695" spans="1:35">
      <c r="A695" s="2" t="s">
        <v>1652</v>
      </c>
      <c r="B695" s="2" t="s">
        <v>4520</v>
      </c>
      <c r="C695" s="2" t="s">
        <v>37</v>
      </c>
      <c r="D695" s="2" t="s">
        <v>764</v>
      </c>
      <c r="E695" s="2" t="s">
        <v>855</v>
      </c>
      <c r="F695" s="2" t="s">
        <v>4521</v>
      </c>
      <c r="G695" s="15">
        <v>2784361</v>
      </c>
      <c r="H695" s="2">
        <v>6</v>
      </c>
      <c r="I695" s="2" t="s">
        <v>928</v>
      </c>
      <c r="J695" s="2" t="s">
        <v>1655</v>
      </c>
      <c r="K695" s="2">
        <v>-34.608871540000003</v>
      </c>
      <c r="L695" s="2">
        <v>-58.437888379999997</v>
      </c>
      <c r="M695" s="32">
        <v>42986</v>
      </c>
      <c r="N695" s="32">
        <v>43008</v>
      </c>
      <c r="O695" s="2">
        <v>0</v>
      </c>
      <c r="P695" s="2">
        <v>100</v>
      </c>
      <c r="Q695" s="2" t="s">
        <v>4522</v>
      </c>
      <c r="R695" s="2"/>
      <c r="S695" s="2"/>
      <c r="T695" s="2"/>
      <c r="U695" s="2" t="s">
        <v>1992</v>
      </c>
      <c r="V695" s="2">
        <v>2014</v>
      </c>
      <c r="W695" s="2" t="s">
        <v>6608</v>
      </c>
      <c r="X695" s="2" t="s">
        <v>1875</v>
      </c>
      <c r="Y695" s="2">
        <v>30714764892</v>
      </c>
      <c r="Z695" s="2"/>
      <c r="AA695" s="2">
        <v>6</v>
      </c>
      <c r="AB695" s="2"/>
      <c r="AC695" s="2"/>
      <c r="AD695" s="2"/>
      <c r="AE695" s="2" t="s">
        <v>1658</v>
      </c>
      <c r="AF695" s="2" t="s">
        <v>1876</v>
      </c>
      <c r="AG695" s="2"/>
      <c r="AH695" s="2"/>
      <c r="AI695" s="2"/>
    </row>
    <row r="696" spans="1:35">
      <c r="A696" s="2" t="s">
        <v>1652</v>
      </c>
      <c r="B696" s="2" t="s">
        <v>4523</v>
      </c>
      <c r="C696" s="2" t="s">
        <v>37</v>
      </c>
      <c r="D696" s="2" t="s">
        <v>764</v>
      </c>
      <c r="E696" s="2" t="s">
        <v>855</v>
      </c>
      <c r="F696" s="2" t="s">
        <v>4524</v>
      </c>
      <c r="G696" s="15">
        <v>12815554</v>
      </c>
      <c r="H696" s="2">
        <v>6</v>
      </c>
      <c r="I696" s="2" t="s">
        <v>928</v>
      </c>
      <c r="J696" s="2" t="s">
        <v>1655</v>
      </c>
      <c r="K696" s="2">
        <v>-34.608871540000003</v>
      </c>
      <c r="L696" s="2">
        <v>-58.437888379999997</v>
      </c>
      <c r="M696" s="32">
        <v>42933</v>
      </c>
      <c r="N696" s="32">
        <v>42916</v>
      </c>
      <c r="O696" s="2"/>
      <c r="P696" s="2">
        <v>100</v>
      </c>
      <c r="Q696" s="2" t="s">
        <v>4525</v>
      </c>
      <c r="R696" s="2" t="s">
        <v>4526</v>
      </c>
      <c r="S696" s="2"/>
      <c r="T696" s="2"/>
      <c r="U696" s="2" t="s">
        <v>1992</v>
      </c>
      <c r="V696" s="2">
        <v>2014</v>
      </c>
      <c r="W696" s="2" t="s">
        <v>6608</v>
      </c>
      <c r="X696" s="2" t="s">
        <v>1875</v>
      </c>
      <c r="Y696" s="2">
        <v>30714764892</v>
      </c>
      <c r="Z696" s="2"/>
      <c r="AA696" s="2">
        <v>12</v>
      </c>
      <c r="AB696" s="2"/>
      <c r="AC696" s="2"/>
      <c r="AD696" s="2"/>
      <c r="AE696" s="2" t="s">
        <v>1658</v>
      </c>
      <c r="AF696" s="2" t="s">
        <v>1876</v>
      </c>
      <c r="AG696" s="2"/>
      <c r="AH696" s="2"/>
      <c r="AI696" s="2"/>
    </row>
    <row r="697" spans="1:35">
      <c r="A697" s="2" t="s">
        <v>1652</v>
      </c>
      <c r="B697" s="2" t="s">
        <v>4527</v>
      </c>
      <c r="C697" s="2" t="s">
        <v>37</v>
      </c>
      <c r="D697" s="2" t="s">
        <v>764</v>
      </c>
      <c r="E697" s="2" t="s">
        <v>855</v>
      </c>
      <c r="F697" s="2" t="s">
        <v>4528</v>
      </c>
      <c r="G697" s="15">
        <v>3037690</v>
      </c>
      <c r="H697" s="2">
        <v>6</v>
      </c>
      <c r="I697" s="2" t="s">
        <v>928</v>
      </c>
      <c r="J697" s="2" t="s">
        <v>1655</v>
      </c>
      <c r="K697" s="2">
        <v>-34.608871540000003</v>
      </c>
      <c r="L697" s="2">
        <v>-58.437888379999997</v>
      </c>
      <c r="M697" s="32">
        <v>42956</v>
      </c>
      <c r="N697" s="32">
        <v>43008</v>
      </c>
      <c r="O697" s="2">
        <v>1</v>
      </c>
      <c r="P697" s="2">
        <v>100</v>
      </c>
      <c r="Q697" s="2" t="s">
        <v>4529</v>
      </c>
      <c r="R697" s="2"/>
      <c r="S697" s="2"/>
      <c r="T697" s="2"/>
      <c r="U697" s="2" t="s">
        <v>1992</v>
      </c>
      <c r="V697" s="2">
        <v>2014</v>
      </c>
      <c r="W697" s="2" t="s">
        <v>6608</v>
      </c>
      <c r="X697" s="2" t="s">
        <v>1875</v>
      </c>
      <c r="Y697" s="2">
        <v>30714764892</v>
      </c>
      <c r="Z697" s="2"/>
      <c r="AA697" s="2">
        <v>4</v>
      </c>
      <c r="AB697" s="2"/>
      <c r="AC697" s="2"/>
      <c r="AD697" s="2"/>
      <c r="AE697" s="2" t="s">
        <v>1658</v>
      </c>
      <c r="AF697" s="2" t="s">
        <v>1876</v>
      </c>
      <c r="AG697" s="2"/>
      <c r="AH697" s="2"/>
      <c r="AI697" s="2"/>
    </row>
    <row r="698" spans="1:35">
      <c r="A698" s="2" t="s">
        <v>998</v>
      </c>
      <c r="B698" s="2" t="s">
        <v>4530</v>
      </c>
      <c r="C698" s="2" t="s">
        <v>37</v>
      </c>
      <c r="D698" s="2" t="s">
        <v>764</v>
      </c>
      <c r="E698" s="2" t="s">
        <v>855</v>
      </c>
      <c r="F698" s="2" t="s">
        <v>4531</v>
      </c>
      <c r="G698" s="15">
        <v>1231889</v>
      </c>
      <c r="H698" s="2">
        <v>7</v>
      </c>
      <c r="I698" s="2" t="s">
        <v>684</v>
      </c>
      <c r="J698" s="2" t="s">
        <v>1001</v>
      </c>
      <c r="K698" s="2">
        <v>-34.644124329999997</v>
      </c>
      <c r="L698" s="2">
        <v>-58.453674589999999</v>
      </c>
      <c r="M698" s="32">
        <v>42636</v>
      </c>
      <c r="N698" s="32">
        <v>42978</v>
      </c>
      <c r="O698" s="2">
        <v>11</v>
      </c>
      <c r="P698" s="2">
        <v>100</v>
      </c>
      <c r="Q698" s="2" t="s">
        <v>4532</v>
      </c>
      <c r="R698" s="2" t="s">
        <v>4533</v>
      </c>
      <c r="S698" s="2" t="s">
        <v>4534</v>
      </c>
      <c r="T698" s="2"/>
      <c r="U698" s="2" t="s">
        <v>1571</v>
      </c>
      <c r="V698" s="2">
        <v>2014</v>
      </c>
      <c r="W698" s="2" t="s">
        <v>46</v>
      </c>
      <c r="X698" s="2" t="s">
        <v>2004</v>
      </c>
      <c r="Y698" s="2">
        <v>30520282528</v>
      </c>
      <c r="Z698" s="2"/>
      <c r="AA698" s="2">
        <v>6</v>
      </c>
      <c r="AB698" s="2"/>
      <c r="AC698" s="2"/>
      <c r="AD698" s="2"/>
      <c r="AE698" s="2" t="s">
        <v>1005</v>
      </c>
      <c r="AF698" s="2" t="s">
        <v>1572</v>
      </c>
      <c r="AG698" s="2"/>
      <c r="AH698" s="2"/>
      <c r="AI698" s="2"/>
    </row>
    <row r="699" spans="1:35">
      <c r="A699" s="2" t="s">
        <v>4535</v>
      </c>
      <c r="B699" s="2" t="s">
        <v>4536</v>
      </c>
      <c r="C699" s="2" t="s">
        <v>37</v>
      </c>
      <c r="D699" s="2" t="s">
        <v>764</v>
      </c>
      <c r="E699" s="2" t="s">
        <v>855</v>
      </c>
      <c r="F699" s="2" t="s">
        <v>4537</v>
      </c>
      <c r="G699" s="15">
        <v>6548728</v>
      </c>
      <c r="H699" s="2">
        <v>4</v>
      </c>
      <c r="I699" s="2" t="s">
        <v>349</v>
      </c>
      <c r="J699" s="2" t="s">
        <v>4538</v>
      </c>
      <c r="K699" s="2">
        <v>-34.627781300000002</v>
      </c>
      <c r="L699" s="2">
        <v>-58.366026720000001</v>
      </c>
      <c r="M699" s="32">
        <v>42837</v>
      </c>
      <c r="N699" s="32">
        <v>42916</v>
      </c>
      <c r="O699" s="2">
        <v>2</v>
      </c>
      <c r="P699" s="2">
        <v>100</v>
      </c>
      <c r="Q699" s="2" t="s">
        <v>4539</v>
      </c>
      <c r="R699" s="2" t="s">
        <v>4540</v>
      </c>
      <c r="S699" s="2"/>
      <c r="T699" s="2"/>
      <c r="U699" s="2" t="s">
        <v>1592</v>
      </c>
      <c r="V699" s="2">
        <v>2014</v>
      </c>
      <c r="W699" s="2" t="s">
        <v>46</v>
      </c>
      <c r="X699" s="2" t="s">
        <v>4541</v>
      </c>
      <c r="Y699" s="2">
        <v>30649820704</v>
      </c>
      <c r="Z699" s="2"/>
      <c r="AA699" s="2">
        <v>12</v>
      </c>
      <c r="AB699" s="2"/>
      <c r="AC699" s="2"/>
      <c r="AD699" s="2"/>
      <c r="AE699" s="2" t="s">
        <v>4542</v>
      </c>
      <c r="AF699" s="2" t="s">
        <v>4543</v>
      </c>
      <c r="AG699" s="2"/>
      <c r="AH699" s="2"/>
      <c r="AI699" s="2"/>
    </row>
    <row r="700" spans="1:35">
      <c r="A700" s="2" t="s">
        <v>956</v>
      </c>
      <c r="B700" s="2" t="s">
        <v>4544</v>
      </c>
      <c r="C700" s="2" t="s">
        <v>37</v>
      </c>
      <c r="D700" s="2" t="s">
        <v>764</v>
      </c>
      <c r="E700" s="2" t="s">
        <v>855</v>
      </c>
      <c r="F700" s="2" t="s">
        <v>4545</v>
      </c>
      <c r="G700" s="15">
        <v>6711165</v>
      </c>
      <c r="H700" s="2">
        <v>4</v>
      </c>
      <c r="I700" s="2" t="s">
        <v>366</v>
      </c>
      <c r="J700" s="2" t="s">
        <v>959</v>
      </c>
      <c r="K700" s="2">
        <v>-34.643051749999998</v>
      </c>
      <c r="L700" s="2">
        <v>-58.41141236</v>
      </c>
      <c r="M700" s="32">
        <v>42934</v>
      </c>
      <c r="N700" s="32">
        <v>42947</v>
      </c>
      <c r="O700" s="2">
        <v>0</v>
      </c>
      <c r="P700" s="2">
        <v>100</v>
      </c>
      <c r="Q700" s="2" t="s">
        <v>4546</v>
      </c>
      <c r="R700" s="2"/>
      <c r="S700" s="2"/>
      <c r="T700" s="2"/>
      <c r="U700" s="2" t="s">
        <v>964</v>
      </c>
      <c r="V700" s="2">
        <v>2014</v>
      </c>
      <c r="W700" s="2" t="s">
        <v>46</v>
      </c>
      <c r="X700" s="2" t="s">
        <v>965</v>
      </c>
      <c r="Y700" s="2">
        <v>30650988600</v>
      </c>
      <c r="Z700" s="2"/>
      <c r="AA700" s="2">
        <v>7</v>
      </c>
      <c r="AB700" s="2"/>
      <c r="AC700" s="2"/>
      <c r="AD700" s="2"/>
      <c r="AE700" s="2" t="s">
        <v>966</v>
      </c>
      <c r="AF700" s="2" t="s">
        <v>967</v>
      </c>
      <c r="AG700" s="2" t="s">
        <v>968</v>
      </c>
      <c r="AH700" s="2"/>
      <c r="AI700" s="2"/>
    </row>
    <row r="701" spans="1:35">
      <c r="A701" s="2" t="s">
        <v>935</v>
      </c>
      <c r="B701" s="2" t="s">
        <v>4547</v>
      </c>
      <c r="C701" s="2" t="s">
        <v>37</v>
      </c>
      <c r="D701" s="2" t="s">
        <v>764</v>
      </c>
      <c r="E701" s="2" t="s">
        <v>855</v>
      </c>
      <c r="F701" s="2" t="s">
        <v>4548</v>
      </c>
      <c r="G701" s="15">
        <v>1605362</v>
      </c>
      <c r="H701" s="2">
        <v>14</v>
      </c>
      <c r="I701" s="2" t="s">
        <v>422</v>
      </c>
      <c r="J701" s="2" t="s">
        <v>938</v>
      </c>
      <c r="K701" s="2">
        <v>-34.581139</v>
      </c>
      <c r="L701" s="2">
        <v>-58.406896000000003</v>
      </c>
      <c r="M701" s="32">
        <v>42842</v>
      </c>
      <c r="N701" s="32">
        <v>42886</v>
      </c>
      <c r="O701" s="2">
        <v>1</v>
      </c>
      <c r="P701" s="2">
        <v>100</v>
      </c>
      <c r="Q701" s="2" t="s">
        <v>4549</v>
      </c>
      <c r="R701" s="2"/>
      <c r="S701" s="2"/>
      <c r="T701" s="2"/>
      <c r="U701" s="2" t="s">
        <v>940</v>
      </c>
      <c r="V701" s="2">
        <v>2014</v>
      </c>
      <c r="W701" s="2" t="s">
        <v>46</v>
      </c>
      <c r="X701" s="2" t="s">
        <v>1441</v>
      </c>
      <c r="Y701" s="2">
        <v>30561265255</v>
      </c>
      <c r="Z701" s="2"/>
      <c r="AA701" s="2">
        <v>3</v>
      </c>
      <c r="AB701" s="2"/>
      <c r="AC701" s="2"/>
      <c r="AD701" s="2"/>
      <c r="AE701" s="2" t="s">
        <v>943</v>
      </c>
      <c r="AF701" s="2" t="s">
        <v>944</v>
      </c>
      <c r="AG701" s="2" t="s">
        <v>4550</v>
      </c>
      <c r="AH701" s="2"/>
      <c r="AI701" s="2"/>
    </row>
    <row r="702" spans="1:35">
      <c r="A702" s="2" t="s">
        <v>1030</v>
      </c>
      <c r="B702" s="2" t="s">
        <v>4551</v>
      </c>
      <c r="C702" s="2" t="s">
        <v>37</v>
      </c>
      <c r="D702" s="2" t="s">
        <v>764</v>
      </c>
      <c r="E702" s="2" t="s">
        <v>855</v>
      </c>
      <c r="F702" s="2" t="s">
        <v>4552</v>
      </c>
      <c r="G702" s="15">
        <v>11637039</v>
      </c>
      <c r="H702" s="2">
        <v>2</v>
      </c>
      <c r="I702" s="2" t="s">
        <v>293</v>
      </c>
      <c r="J702" s="2" t="s">
        <v>1033</v>
      </c>
      <c r="K702" s="2">
        <v>-34.584355250000002</v>
      </c>
      <c r="L702" s="2">
        <v>-58.400811249999997</v>
      </c>
      <c r="M702" s="32">
        <v>43017</v>
      </c>
      <c r="N702" s="32">
        <v>43098</v>
      </c>
      <c r="O702" s="2">
        <v>2</v>
      </c>
      <c r="P702" s="2">
        <v>100</v>
      </c>
      <c r="Q702" s="2" t="s">
        <v>4553</v>
      </c>
      <c r="R702" s="2"/>
      <c r="S702" s="2"/>
      <c r="T702" s="2"/>
      <c r="U702" s="2" t="s">
        <v>1992</v>
      </c>
      <c r="V702" s="2">
        <v>2014</v>
      </c>
      <c r="W702" s="2" t="s">
        <v>46</v>
      </c>
      <c r="X702" s="2" t="s">
        <v>1579</v>
      </c>
      <c r="Y702" s="2">
        <v>30714764892</v>
      </c>
      <c r="Z702" s="2"/>
      <c r="AA702" s="2">
        <v>6</v>
      </c>
      <c r="AB702" s="2"/>
      <c r="AC702" s="2"/>
      <c r="AD702" s="2"/>
      <c r="AE702" s="2" t="s">
        <v>1039</v>
      </c>
      <c r="AF702" s="2" t="s">
        <v>1580</v>
      </c>
      <c r="AG702" s="2" t="s">
        <v>1581</v>
      </c>
      <c r="AH702" s="2"/>
      <c r="AI702" s="2"/>
    </row>
    <row r="703" spans="1:35">
      <c r="A703" s="2" t="s">
        <v>4554</v>
      </c>
      <c r="B703" s="2" t="s">
        <v>4555</v>
      </c>
      <c r="C703" s="2" t="s">
        <v>37</v>
      </c>
      <c r="D703" s="2" t="s">
        <v>764</v>
      </c>
      <c r="E703" s="2" t="s">
        <v>855</v>
      </c>
      <c r="F703" s="2" t="s">
        <v>4556</v>
      </c>
      <c r="G703" s="15">
        <v>742690</v>
      </c>
      <c r="H703" s="2">
        <v>15</v>
      </c>
      <c r="I703" s="2" t="s">
        <v>4557</v>
      </c>
      <c r="J703" s="2" t="s">
        <v>4558</v>
      </c>
      <c r="K703" s="2">
        <v>-34.587307439999996</v>
      </c>
      <c r="L703" s="2">
        <v>-58.470892749999997</v>
      </c>
      <c r="M703" s="32">
        <v>42933</v>
      </c>
      <c r="N703" s="32">
        <v>42855</v>
      </c>
      <c r="O703" s="2"/>
      <c r="P703" s="2">
        <v>100</v>
      </c>
      <c r="Q703" s="2" t="s">
        <v>4559</v>
      </c>
      <c r="R703" s="2" t="s">
        <v>4560</v>
      </c>
      <c r="S703" s="2"/>
      <c r="T703" s="2"/>
      <c r="U703" s="2" t="s">
        <v>353</v>
      </c>
      <c r="V703" s="2">
        <v>2014</v>
      </c>
      <c r="W703" s="2" t="s">
        <v>46</v>
      </c>
      <c r="X703" s="2" t="s">
        <v>4561</v>
      </c>
      <c r="Y703" s="2">
        <v>30647727545</v>
      </c>
      <c r="Z703" s="2"/>
      <c r="AA703" s="2">
        <v>7</v>
      </c>
      <c r="AB703" s="2"/>
      <c r="AC703" s="2"/>
      <c r="AD703" s="2"/>
      <c r="AE703" s="2" t="s">
        <v>4562</v>
      </c>
      <c r="AF703" s="2" t="s">
        <v>4563</v>
      </c>
      <c r="AG703" s="2"/>
      <c r="AH703" s="2"/>
      <c r="AI703" s="2"/>
    </row>
    <row r="704" spans="1:35">
      <c r="A704" s="2" t="s">
        <v>1701</v>
      </c>
      <c r="B704" s="2" t="s">
        <v>4564</v>
      </c>
      <c r="C704" s="2" t="s">
        <v>37</v>
      </c>
      <c r="D704" s="2" t="s">
        <v>764</v>
      </c>
      <c r="E704" s="2" t="s">
        <v>855</v>
      </c>
      <c r="F704" s="2" t="s">
        <v>4565</v>
      </c>
      <c r="G704" s="15">
        <v>1103965</v>
      </c>
      <c r="H704" s="2">
        <v>12</v>
      </c>
      <c r="I704" s="2" t="s">
        <v>322</v>
      </c>
      <c r="J704" s="2" t="s">
        <v>1704</v>
      </c>
      <c r="K704" s="2">
        <v>-34.565105780000003</v>
      </c>
      <c r="L704" s="2">
        <v>-58.470986439999997</v>
      </c>
      <c r="M704" s="32">
        <v>42736</v>
      </c>
      <c r="N704" s="32">
        <v>42978</v>
      </c>
      <c r="O704" s="2">
        <v>7</v>
      </c>
      <c r="P704" s="2">
        <v>100</v>
      </c>
      <c r="Q704" s="2" t="s">
        <v>4566</v>
      </c>
      <c r="R704" s="2"/>
      <c r="S704" s="2"/>
      <c r="T704" s="2"/>
      <c r="U704" s="2" t="s">
        <v>921</v>
      </c>
      <c r="V704" s="2">
        <v>2014</v>
      </c>
      <c r="W704" s="2" t="s">
        <v>46</v>
      </c>
      <c r="X704" s="2" t="s">
        <v>1880</v>
      </c>
      <c r="Y704" s="2">
        <v>30707962654</v>
      </c>
      <c r="Z704" s="2"/>
      <c r="AA704" s="2">
        <v>3</v>
      </c>
      <c r="AB704" s="2"/>
      <c r="AC704" s="2"/>
      <c r="AD704" s="2"/>
      <c r="AE704" s="2" t="s">
        <v>1707</v>
      </c>
      <c r="AF704" s="2" t="s">
        <v>1881</v>
      </c>
      <c r="AG704" s="2"/>
      <c r="AH704" s="2"/>
      <c r="AI704" s="2"/>
    </row>
    <row r="705" spans="1:35">
      <c r="A705" s="2" t="s">
        <v>2072</v>
      </c>
      <c r="B705" s="2" t="s">
        <v>4567</v>
      </c>
      <c r="C705" s="2" t="s">
        <v>37</v>
      </c>
      <c r="D705" s="2" t="s">
        <v>54</v>
      </c>
      <c r="E705" s="2" t="s">
        <v>3022</v>
      </c>
      <c r="F705" s="2" t="s">
        <v>4568</v>
      </c>
      <c r="G705" s="15">
        <v>2499979</v>
      </c>
      <c r="H705" s="2">
        <v>8</v>
      </c>
      <c r="I705" s="2" t="s">
        <v>88</v>
      </c>
      <c r="J705" s="2" t="s">
        <v>4569</v>
      </c>
      <c r="K705" s="2">
        <v>-34.675553389999997</v>
      </c>
      <c r="L705" s="2">
        <v>-58.496271550000003</v>
      </c>
      <c r="M705" s="32">
        <v>42984</v>
      </c>
      <c r="N705" s="32">
        <v>43190</v>
      </c>
      <c r="O705" s="2">
        <v>6</v>
      </c>
      <c r="P705" s="2">
        <v>100</v>
      </c>
      <c r="Q705" s="2" t="s">
        <v>4570</v>
      </c>
      <c r="R705" s="2" t="s">
        <v>4571</v>
      </c>
      <c r="S705" s="2"/>
      <c r="T705" s="2"/>
      <c r="U705" s="2" t="s">
        <v>2054</v>
      </c>
      <c r="V705" s="2">
        <v>2017</v>
      </c>
      <c r="W705" s="2"/>
      <c r="X705" s="2"/>
      <c r="Y705" s="2"/>
      <c r="Z705" s="2">
        <v>2333</v>
      </c>
      <c r="AA705" s="2">
        <v>37</v>
      </c>
      <c r="AB705" s="2" t="s">
        <v>48</v>
      </c>
      <c r="AC705" s="2"/>
      <c r="AD705" s="2"/>
      <c r="AE705" s="2" t="s">
        <v>4572</v>
      </c>
      <c r="AF705" s="2"/>
      <c r="AG705" s="2"/>
      <c r="AH705" s="2"/>
      <c r="AI705" s="2"/>
    </row>
    <row r="706" spans="1:35">
      <c r="A706" s="2" t="s">
        <v>3055</v>
      </c>
      <c r="B706" s="2" t="s">
        <v>4573</v>
      </c>
      <c r="C706" s="2" t="s">
        <v>37</v>
      </c>
      <c r="D706" s="2" t="s">
        <v>54</v>
      </c>
      <c r="E706" s="2" t="s">
        <v>3022</v>
      </c>
      <c r="F706" s="2" t="s">
        <v>4574</v>
      </c>
      <c r="G706" s="15">
        <v>1295968</v>
      </c>
      <c r="H706" s="2">
        <v>9</v>
      </c>
      <c r="I706" s="2" t="s">
        <v>835</v>
      </c>
      <c r="J706" s="2" t="s">
        <v>4575</v>
      </c>
      <c r="K706" s="2">
        <v>-34.655085200000002</v>
      </c>
      <c r="L706" s="2">
        <v>-58.472607660000001</v>
      </c>
      <c r="M706" s="32">
        <v>42948</v>
      </c>
      <c r="N706" s="32">
        <v>43035</v>
      </c>
      <c r="O706" s="2">
        <v>2</v>
      </c>
      <c r="P706" s="2">
        <v>100</v>
      </c>
      <c r="Q706" s="2" t="s">
        <v>4576</v>
      </c>
      <c r="R706" s="2" t="s">
        <v>4577</v>
      </c>
      <c r="S706" s="2"/>
      <c r="T706" s="2"/>
      <c r="U706" s="2" t="s">
        <v>2054</v>
      </c>
      <c r="V706" s="2">
        <v>2017</v>
      </c>
      <c r="W706" s="2"/>
      <c r="X706" s="2"/>
      <c r="Y706" s="2"/>
      <c r="Z706" s="2">
        <v>2557</v>
      </c>
      <c r="AA706" s="2">
        <v>42</v>
      </c>
      <c r="AB706" s="2"/>
      <c r="AC706" s="2"/>
      <c r="AD706" s="2"/>
      <c r="AE706" s="2" t="s">
        <v>3062</v>
      </c>
      <c r="AF706" s="2"/>
      <c r="AG706" s="2"/>
      <c r="AH706" s="2"/>
      <c r="AI706" s="2"/>
    </row>
    <row r="707" spans="1:35">
      <c r="A707" s="2" t="s">
        <v>3055</v>
      </c>
      <c r="B707" s="2" t="s">
        <v>4578</v>
      </c>
      <c r="C707" s="2" t="s">
        <v>37</v>
      </c>
      <c r="D707" s="2" t="s">
        <v>183</v>
      </c>
      <c r="E707" s="2" t="s">
        <v>3022</v>
      </c>
      <c r="F707" s="2" t="s">
        <v>4579</v>
      </c>
      <c r="G707" s="15">
        <v>2251194</v>
      </c>
      <c r="H707" s="2">
        <v>9</v>
      </c>
      <c r="I707" s="2" t="s">
        <v>835</v>
      </c>
      <c r="J707" s="2" t="s">
        <v>4580</v>
      </c>
      <c r="K707" s="2">
        <v>-34.658146709999997</v>
      </c>
      <c r="L707" s="2">
        <v>-58.472037540000002</v>
      </c>
      <c r="M707" s="32">
        <v>42931</v>
      </c>
      <c r="N707" s="32">
        <v>43054</v>
      </c>
      <c r="O707" s="2">
        <v>4</v>
      </c>
      <c r="P707" s="2">
        <v>100</v>
      </c>
      <c r="Q707" s="2" t="s">
        <v>4581</v>
      </c>
      <c r="R707" s="2" t="s">
        <v>4582</v>
      </c>
      <c r="S707" s="2" t="s">
        <v>4583</v>
      </c>
      <c r="T707" s="2" t="s">
        <v>4584</v>
      </c>
      <c r="U707" s="2" t="s">
        <v>2054</v>
      </c>
      <c r="V707" s="2">
        <v>2017</v>
      </c>
      <c r="W707" s="2"/>
      <c r="X707" s="2"/>
      <c r="Y707" s="2"/>
      <c r="Z707" s="2">
        <v>1687</v>
      </c>
      <c r="AA707" s="2">
        <v>37</v>
      </c>
      <c r="AB707" s="2"/>
      <c r="AC707" s="2"/>
      <c r="AD707" s="2"/>
      <c r="AE707" s="2" t="s">
        <v>3062</v>
      </c>
      <c r="AF707" s="2"/>
      <c r="AG707" s="2"/>
      <c r="AH707" s="2"/>
      <c r="AI707" s="2"/>
    </row>
    <row r="708" spans="1:35">
      <c r="A708" s="2" t="s">
        <v>4585</v>
      </c>
      <c r="B708" s="2" t="s">
        <v>4586</v>
      </c>
      <c r="C708" s="2" t="s">
        <v>37</v>
      </c>
      <c r="D708" s="2" t="s">
        <v>54</v>
      </c>
      <c r="E708" s="2" t="s">
        <v>3022</v>
      </c>
      <c r="F708" s="2" t="s">
        <v>4587</v>
      </c>
      <c r="G708" s="15">
        <v>2380554</v>
      </c>
      <c r="H708" s="2">
        <v>8</v>
      </c>
      <c r="I708" s="2" t="s">
        <v>172</v>
      </c>
      <c r="J708" s="2" t="s">
        <v>4588</v>
      </c>
      <c r="K708" s="2">
        <v>-34.650728999999998</v>
      </c>
      <c r="L708" s="2">
        <v>-58.445462999999997</v>
      </c>
      <c r="M708" s="32">
        <v>43031</v>
      </c>
      <c r="N708" s="32">
        <v>43252</v>
      </c>
      <c r="O708" s="2">
        <v>8</v>
      </c>
      <c r="P708" s="2">
        <v>100</v>
      </c>
      <c r="Q708" s="2" t="s">
        <v>4589</v>
      </c>
      <c r="R708" s="2" t="s">
        <v>4590</v>
      </c>
      <c r="S708" s="2" t="s">
        <v>4591</v>
      </c>
      <c r="T708" s="2"/>
      <c r="U708" s="2" t="s">
        <v>2054</v>
      </c>
      <c r="V708" s="2">
        <v>2017</v>
      </c>
      <c r="W708" s="2"/>
      <c r="X708" s="2"/>
      <c r="Y708" s="2"/>
      <c r="Z708" s="2">
        <v>4597</v>
      </c>
      <c r="AA708" s="2">
        <v>42</v>
      </c>
      <c r="AB708" s="2"/>
      <c r="AC708" s="2"/>
      <c r="AD708" s="2"/>
      <c r="AE708" s="2" t="s">
        <v>4592</v>
      </c>
      <c r="AF708" s="2"/>
      <c r="AG708" s="2"/>
      <c r="AH708" s="2"/>
      <c r="AI708" s="2"/>
    </row>
    <row r="709" spans="1:35">
      <c r="A709" s="2" t="s">
        <v>3677</v>
      </c>
      <c r="B709" s="2" t="s">
        <v>4593</v>
      </c>
      <c r="C709" s="2" t="s">
        <v>37</v>
      </c>
      <c r="D709" s="2" t="s">
        <v>183</v>
      </c>
      <c r="E709" s="2" t="s">
        <v>3022</v>
      </c>
      <c r="F709" s="2" t="s">
        <v>4594</v>
      </c>
      <c r="G709" s="15">
        <v>2675563</v>
      </c>
      <c r="H709" s="2">
        <v>7</v>
      </c>
      <c r="I709" s="2" t="s">
        <v>1266</v>
      </c>
      <c r="J709" s="2" t="s">
        <v>4595</v>
      </c>
      <c r="K709" s="2">
        <v>-34.64734593</v>
      </c>
      <c r="L709" s="2">
        <v>-58.437424300000004</v>
      </c>
      <c r="M709" s="32">
        <v>42975</v>
      </c>
      <c r="N709" s="32">
        <v>43032</v>
      </c>
      <c r="O709" s="2">
        <v>2</v>
      </c>
      <c r="P709" s="2">
        <v>100</v>
      </c>
      <c r="Q709" s="2" t="s">
        <v>4596</v>
      </c>
      <c r="R709" s="2" t="s">
        <v>4597</v>
      </c>
      <c r="S709" s="2" t="s">
        <v>4598</v>
      </c>
      <c r="T709" s="2"/>
      <c r="U709" s="2" t="s">
        <v>2054</v>
      </c>
      <c r="V709" s="2">
        <v>2017</v>
      </c>
      <c r="W709" s="2"/>
      <c r="X709" s="2"/>
      <c r="Y709" s="2"/>
      <c r="Z709" s="2">
        <v>5768</v>
      </c>
      <c r="AA709" s="2">
        <v>42</v>
      </c>
      <c r="AB709" s="2" t="s">
        <v>48</v>
      </c>
      <c r="AC709" s="2"/>
      <c r="AD709" s="2"/>
      <c r="AE709" s="2" t="s">
        <v>3684</v>
      </c>
      <c r="AF709" s="2"/>
      <c r="AG709" s="2"/>
      <c r="AH709" s="2"/>
      <c r="AI709" s="2"/>
    </row>
    <row r="710" spans="1:35">
      <c r="A710" s="2" t="s">
        <v>3677</v>
      </c>
      <c r="B710" s="2" t="s">
        <v>4599</v>
      </c>
      <c r="C710" s="2" t="s">
        <v>37</v>
      </c>
      <c r="D710" s="2" t="s">
        <v>183</v>
      </c>
      <c r="E710" s="2" t="s">
        <v>3022</v>
      </c>
      <c r="F710" s="2" t="s">
        <v>4600</v>
      </c>
      <c r="G710" s="15">
        <v>4500081</v>
      </c>
      <c r="H710" s="2">
        <v>4</v>
      </c>
      <c r="I710" s="2" t="s">
        <v>1486</v>
      </c>
      <c r="J710" s="2" t="s">
        <v>4601</v>
      </c>
      <c r="K710" s="2">
        <v>-34.64786797</v>
      </c>
      <c r="L710" s="2">
        <v>-58.432969309999997</v>
      </c>
      <c r="M710" s="32">
        <v>42956</v>
      </c>
      <c r="N710" s="32">
        <v>43097</v>
      </c>
      <c r="O710" s="2">
        <v>4</v>
      </c>
      <c r="P710" s="2">
        <v>100</v>
      </c>
      <c r="Q710" s="2" t="s">
        <v>4602</v>
      </c>
      <c r="R710" s="2"/>
      <c r="S710" s="2"/>
      <c r="T710" s="2"/>
      <c r="U710" s="2" t="s">
        <v>2054</v>
      </c>
      <c r="V710" s="2">
        <v>2017</v>
      </c>
      <c r="W710" s="2"/>
      <c r="X710" s="2"/>
      <c r="Y710" s="2"/>
      <c r="Z710" s="2">
        <v>4444</v>
      </c>
      <c r="AA710" s="2">
        <v>48</v>
      </c>
      <c r="AB710" s="2" t="s">
        <v>48</v>
      </c>
      <c r="AC710" s="2"/>
      <c r="AD710" s="2"/>
      <c r="AE710" s="2" t="s">
        <v>3684</v>
      </c>
      <c r="AF710" s="2"/>
      <c r="AG710" s="2"/>
      <c r="AH710" s="2"/>
      <c r="AI710" s="2"/>
    </row>
    <row r="711" spans="1:35">
      <c r="A711" s="2" t="s">
        <v>2223</v>
      </c>
      <c r="B711" s="2" t="s">
        <v>4603</v>
      </c>
      <c r="C711" s="2" t="s">
        <v>37</v>
      </c>
      <c r="D711" s="2" t="s">
        <v>54</v>
      </c>
      <c r="E711" s="2" t="s">
        <v>163</v>
      </c>
      <c r="F711" s="2" t="s">
        <v>4604</v>
      </c>
      <c r="G711" s="15">
        <v>17451932</v>
      </c>
      <c r="H711" s="2">
        <v>4</v>
      </c>
      <c r="I711" s="2" t="s">
        <v>349</v>
      </c>
      <c r="J711" s="2" t="s">
        <v>4605</v>
      </c>
      <c r="K711" s="2">
        <v>-34.629057979999999</v>
      </c>
      <c r="L711" s="2">
        <v>-58.355833259999997</v>
      </c>
      <c r="M711" s="32">
        <v>42901</v>
      </c>
      <c r="N711" s="32">
        <v>43028</v>
      </c>
      <c r="O711" s="2">
        <v>4</v>
      </c>
      <c r="P711" s="2">
        <v>100</v>
      </c>
      <c r="Q711" s="2" t="s">
        <v>4606</v>
      </c>
      <c r="R711" s="2" t="s">
        <v>4607</v>
      </c>
      <c r="S711" s="2" t="s">
        <v>4608</v>
      </c>
      <c r="T711" s="2" t="s">
        <v>4609</v>
      </c>
      <c r="U711" s="2" t="s">
        <v>2202</v>
      </c>
      <c r="V711" s="2">
        <v>2017</v>
      </c>
      <c r="W711" s="2" t="s">
        <v>46</v>
      </c>
      <c r="X711" s="2" t="s">
        <v>1961</v>
      </c>
      <c r="Y711" s="2">
        <v>30708969881</v>
      </c>
      <c r="Z711" s="2" t="s">
        <v>2038</v>
      </c>
      <c r="AA711" s="2" t="s">
        <v>4610</v>
      </c>
      <c r="AB711" s="2"/>
      <c r="AC711" s="2"/>
      <c r="AD711" s="2"/>
      <c r="AE711" s="2" t="s">
        <v>2232</v>
      </c>
      <c r="AF711" s="2"/>
      <c r="AG711" s="2"/>
      <c r="AH711" s="2"/>
      <c r="AI711" s="2"/>
    </row>
    <row r="712" spans="1:35">
      <c r="A712" s="2" t="s">
        <v>1717</v>
      </c>
      <c r="B712" s="2" t="s">
        <v>4611</v>
      </c>
      <c r="C712" s="2" t="s">
        <v>37</v>
      </c>
      <c r="D712" s="2" t="s">
        <v>54</v>
      </c>
      <c r="E712" s="2" t="s">
        <v>163</v>
      </c>
      <c r="F712" s="2" t="s">
        <v>4612</v>
      </c>
      <c r="G712" s="15">
        <v>6904948</v>
      </c>
      <c r="H712" s="2">
        <v>8</v>
      </c>
      <c r="I712" s="2" t="s">
        <v>172</v>
      </c>
      <c r="J712" s="2" t="s">
        <v>2474</v>
      </c>
      <c r="K712" s="2">
        <v>-34.662607520000002</v>
      </c>
      <c r="L712" s="2">
        <v>-58.45325321</v>
      </c>
      <c r="M712" s="32">
        <v>42915</v>
      </c>
      <c r="N712" s="32">
        <v>43084</v>
      </c>
      <c r="O712" s="2">
        <v>4</v>
      </c>
      <c r="P712" s="2">
        <v>100</v>
      </c>
      <c r="Q712" s="2" t="s">
        <v>4613</v>
      </c>
      <c r="R712" s="2" t="s">
        <v>4614</v>
      </c>
      <c r="S712" s="2" t="s">
        <v>4615</v>
      </c>
      <c r="T712" s="2" t="s">
        <v>4616</v>
      </c>
      <c r="U712" s="2" t="s">
        <v>4617</v>
      </c>
      <c r="V712" s="2">
        <v>2017</v>
      </c>
      <c r="W712" s="2" t="s">
        <v>46</v>
      </c>
      <c r="X712" s="2" t="s">
        <v>1129</v>
      </c>
      <c r="Y712" s="2">
        <v>30682256504</v>
      </c>
      <c r="Z712" s="2" t="s">
        <v>168</v>
      </c>
      <c r="AA712" s="2"/>
      <c r="AB712" s="2"/>
      <c r="AC712" s="2"/>
      <c r="AD712" s="2"/>
      <c r="AE712" s="2" t="s">
        <v>1726</v>
      </c>
      <c r="AF712" s="2"/>
      <c r="AG712" s="2"/>
      <c r="AH712" s="2"/>
      <c r="AI712" s="2"/>
    </row>
    <row r="713" spans="1:35">
      <c r="A713" s="2" t="s">
        <v>3850</v>
      </c>
      <c r="B713" s="2" t="s">
        <v>4618</v>
      </c>
      <c r="C713" s="2" t="s">
        <v>37</v>
      </c>
      <c r="D713" s="2" t="s">
        <v>54</v>
      </c>
      <c r="E713" s="2" t="s">
        <v>2591</v>
      </c>
      <c r="F713" s="2" t="s">
        <v>3928</v>
      </c>
      <c r="G713" s="15">
        <v>2652765</v>
      </c>
      <c r="H713" s="2">
        <v>4</v>
      </c>
      <c r="I713" s="2" t="s">
        <v>349</v>
      </c>
      <c r="J713" s="2" t="s">
        <v>4619</v>
      </c>
      <c r="K713" s="2">
        <v>-34.625579999999999</v>
      </c>
      <c r="L713" s="2">
        <v>-58.367786000000002</v>
      </c>
      <c r="M713" s="32">
        <v>42525</v>
      </c>
      <c r="N713" s="32">
        <v>42498</v>
      </c>
      <c r="O713" s="2"/>
      <c r="P713" s="2">
        <v>100</v>
      </c>
      <c r="Q713" s="2" t="s">
        <v>4620</v>
      </c>
      <c r="R713" s="2" t="s">
        <v>4621</v>
      </c>
      <c r="S713" s="2" t="s">
        <v>4622</v>
      </c>
      <c r="T713" s="2"/>
      <c r="U713" s="2" t="s">
        <v>1984</v>
      </c>
      <c r="V713" s="2">
        <v>2016</v>
      </c>
      <c r="W713" s="2"/>
      <c r="X713" s="2"/>
      <c r="Y713" s="2">
        <v>30699339810</v>
      </c>
      <c r="Z713" s="2"/>
      <c r="AA713" s="2"/>
      <c r="AB713" s="2"/>
      <c r="AC713" s="2"/>
      <c r="AD713" s="2"/>
      <c r="AE713" s="2" t="s">
        <v>3856</v>
      </c>
      <c r="AF713" s="2" t="s">
        <v>3778</v>
      </c>
      <c r="AG713" s="2"/>
      <c r="AH713" s="2"/>
      <c r="AI713" s="2"/>
    </row>
    <row r="714" spans="1:35">
      <c r="A714" s="2" t="s">
        <v>3850</v>
      </c>
      <c r="B714" s="2" t="s">
        <v>4623</v>
      </c>
      <c r="C714" s="2" t="s">
        <v>37</v>
      </c>
      <c r="D714" s="2" t="s">
        <v>54</v>
      </c>
      <c r="E714" s="2" t="s">
        <v>2591</v>
      </c>
      <c r="F714" s="2" t="s">
        <v>3928</v>
      </c>
      <c r="G714" s="15">
        <v>3564845</v>
      </c>
      <c r="H714" s="2">
        <v>4</v>
      </c>
      <c r="I714" s="2" t="s">
        <v>366</v>
      </c>
      <c r="J714" s="2" t="s">
        <v>4624</v>
      </c>
      <c r="K714" s="2">
        <v>-34.637117379999999</v>
      </c>
      <c r="L714" s="2">
        <v>-58.405610789999997</v>
      </c>
      <c r="M714" s="32">
        <v>42479</v>
      </c>
      <c r="N714" s="32">
        <v>42703</v>
      </c>
      <c r="O714" s="2">
        <v>7</v>
      </c>
      <c r="P714" s="2">
        <v>100</v>
      </c>
      <c r="Q714" s="2" t="s">
        <v>4625</v>
      </c>
      <c r="R714" s="2"/>
      <c r="S714" s="2"/>
      <c r="T714" s="2"/>
      <c r="U714" s="2" t="s">
        <v>3939</v>
      </c>
      <c r="V714" s="2">
        <v>2016</v>
      </c>
      <c r="W714" s="2"/>
      <c r="X714" s="2"/>
      <c r="Y714" s="2">
        <v>30712217487</v>
      </c>
      <c r="Z714" s="2"/>
      <c r="AA714" s="2"/>
      <c r="AB714" s="2"/>
      <c r="AC714" s="2"/>
      <c r="AD714" s="2"/>
      <c r="AE714" s="2" t="s">
        <v>3856</v>
      </c>
      <c r="AF714" s="2" t="s">
        <v>3778</v>
      </c>
      <c r="AG714" s="2"/>
      <c r="AH714" s="2"/>
      <c r="AI714" s="2"/>
    </row>
    <row r="715" spans="1:35">
      <c r="A715" s="2" t="s">
        <v>3850</v>
      </c>
      <c r="B715" s="2" t="s">
        <v>4626</v>
      </c>
      <c r="C715" s="2" t="s">
        <v>37</v>
      </c>
      <c r="D715" s="2" t="s">
        <v>54</v>
      </c>
      <c r="E715" s="2" t="s">
        <v>2591</v>
      </c>
      <c r="F715" s="2" t="s">
        <v>3928</v>
      </c>
      <c r="G715" s="15">
        <v>2157347</v>
      </c>
      <c r="H715" s="2">
        <v>14</v>
      </c>
      <c r="I715" s="2" t="s">
        <v>422</v>
      </c>
      <c r="J715" s="2" t="s">
        <v>4627</v>
      </c>
      <c r="K715" s="2">
        <v>-34.589466080000001</v>
      </c>
      <c r="L715" s="2">
        <v>-58.425080600000001</v>
      </c>
      <c r="M715" s="32">
        <v>42479</v>
      </c>
      <c r="N715" s="32">
        <v>42694</v>
      </c>
      <c r="O715" s="2">
        <v>7</v>
      </c>
      <c r="P715" s="2">
        <v>100</v>
      </c>
      <c r="Q715" s="2" t="s">
        <v>4628</v>
      </c>
      <c r="R715" s="2" t="s">
        <v>4629</v>
      </c>
      <c r="S715" s="2"/>
      <c r="T715" s="2"/>
      <c r="U715" s="2" t="s">
        <v>3939</v>
      </c>
      <c r="V715" s="2">
        <v>2016</v>
      </c>
      <c r="W715" s="2"/>
      <c r="X715" s="2"/>
      <c r="Y715" s="2">
        <v>30712217487</v>
      </c>
      <c r="Z715" s="2"/>
      <c r="AA715" s="2"/>
      <c r="AB715" s="2"/>
      <c r="AC715" s="2"/>
      <c r="AD715" s="2"/>
      <c r="AE715" s="2" t="s">
        <v>3856</v>
      </c>
      <c r="AF715" s="2" t="s">
        <v>3778</v>
      </c>
      <c r="AG715" s="2"/>
      <c r="AH715" s="2"/>
      <c r="AI715" s="2"/>
    </row>
    <row r="716" spans="1:35">
      <c r="A716" s="2" t="s">
        <v>3850</v>
      </c>
      <c r="B716" s="2" t="s">
        <v>4630</v>
      </c>
      <c r="C716" s="2" t="s">
        <v>37</v>
      </c>
      <c r="D716" s="2" t="s">
        <v>54</v>
      </c>
      <c r="E716" s="2" t="s">
        <v>2591</v>
      </c>
      <c r="F716" s="2" t="s">
        <v>3928</v>
      </c>
      <c r="G716" s="15">
        <v>5034647</v>
      </c>
      <c r="H716" s="2">
        <v>1</v>
      </c>
      <c r="I716" s="2" t="s">
        <v>2879</v>
      </c>
      <c r="J716" s="2" t="s">
        <v>4631</v>
      </c>
      <c r="K716" s="2">
        <v>-34.593564379999997</v>
      </c>
      <c r="L716" s="2">
        <v>-58.373845580000001</v>
      </c>
      <c r="M716" s="32">
        <v>42586</v>
      </c>
      <c r="N716" s="32">
        <v>42563</v>
      </c>
      <c r="O716" s="2"/>
      <c r="P716" s="2">
        <v>100</v>
      </c>
      <c r="Q716" s="2" t="s">
        <v>4632</v>
      </c>
      <c r="R716" s="2" t="s">
        <v>4633</v>
      </c>
      <c r="S716" s="2" t="s">
        <v>4634</v>
      </c>
      <c r="T716" s="2"/>
      <c r="U716" s="2" t="s">
        <v>589</v>
      </c>
      <c r="V716" s="2">
        <v>2016</v>
      </c>
      <c r="W716" s="2"/>
      <c r="X716" s="2"/>
      <c r="Y716" s="2">
        <v>30714682489</v>
      </c>
      <c r="Z716" s="2"/>
      <c r="AA716" s="2"/>
      <c r="AB716" s="2"/>
      <c r="AC716" s="2"/>
      <c r="AD716" s="2"/>
      <c r="AE716" s="2" t="s">
        <v>3856</v>
      </c>
      <c r="AF716" s="2" t="s">
        <v>3778</v>
      </c>
      <c r="AG716" s="2"/>
      <c r="AH716" s="2"/>
      <c r="AI716" s="2"/>
    </row>
    <row r="717" spans="1:35">
      <c r="A717" s="2" t="s">
        <v>3850</v>
      </c>
      <c r="B717" s="2" t="s">
        <v>4635</v>
      </c>
      <c r="C717" s="2" t="s">
        <v>37</v>
      </c>
      <c r="D717" s="2" t="s">
        <v>54</v>
      </c>
      <c r="E717" s="2" t="s">
        <v>2591</v>
      </c>
      <c r="F717" s="2" t="s">
        <v>3928</v>
      </c>
      <c r="G717" s="15">
        <v>2297470</v>
      </c>
      <c r="H717" s="2">
        <v>6</v>
      </c>
      <c r="I717" s="2" t="s">
        <v>928</v>
      </c>
      <c r="J717" s="2" t="s">
        <v>4636</v>
      </c>
      <c r="K717" s="2">
        <v>-34.608637379999998</v>
      </c>
      <c r="L717" s="2">
        <v>-58.436217190000001</v>
      </c>
      <c r="M717" s="32">
        <v>42474</v>
      </c>
      <c r="N717" s="32">
        <v>43012</v>
      </c>
      <c r="O717" s="2">
        <v>18</v>
      </c>
      <c r="P717" s="2">
        <v>100</v>
      </c>
      <c r="Q717" s="2" t="s">
        <v>4637</v>
      </c>
      <c r="R717" s="2"/>
      <c r="S717" s="2"/>
      <c r="T717" s="2"/>
      <c r="U717" s="2" t="s">
        <v>1050</v>
      </c>
      <c r="V717" s="2">
        <v>2016</v>
      </c>
      <c r="W717" s="2"/>
      <c r="X717" s="2"/>
      <c r="Y717" s="2">
        <v>30608125201</v>
      </c>
      <c r="Z717" s="2"/>
      <c r="AA717" s="2"/>
      <c r="AB717" s="2"/>
      <c r="AC717" s="2"/>
      <c r="AD717" s="2"/>
      <c r="AE717" s="2" t="s">
        <v>3856</v>
      </c>
      <c r="AF717" s="2" t="s">
        <v>3778</v>
      </c>
      <c r="AG717" s="2"/>
      <c r="AH717" s="2"/>
      <c r="AI717" s="2"/>
    </row>
    <row r="718" spans="1:35">
      <c r="A718" s="2" t="s">
        <v>3850</v>
      </c>
      <c r="B718" s="2" t="s">
        <v>4638</v>
      </c>
      <c r="C718" s="2" t="s">
        <v>37</v>
      </c>
      <c r="D718" s="2" t="s">
        <v>54</v>
      </c>
      <c r="E718" s="2" t="s">
        <v>2591</v>
      </c>
      <c r="F718" s="2" t="s">
        <v>3928</v>
      </c>
      <c r="G718" s="15">
        <v>2447396</v>
      </c>
      <c r="H718" s="2">
        <v>6</v>
      </c>
      <c r="I718" s="2" t="s">
        <v>928</v>
      </c>
      <c r="J718" s="2" t="s">
        <v>4636</v>
      </c>
      <c r="K718" s="2">
        <v>-34.608637379999998</v>
      </c>
      <c r="L718" s="2">
        <v>-58.436217190000001</v>
      </c>
      <c r="M718" s="32">
        <v>42474</v>
      </c>
      <c r="N718" s="32">
        <v>43012</v>
      </c>
      <c r="O718" s="2">
        <v>18</v>
      </c>
      <c r="P718" s="2">
        <v>100</v>
      </c>
      <c r="Q718" s="2" t="s">
        <v>4639</v>
      </c>
      <c r="R718" s="2"/>
      <c r="S718" s="2"/>
      <c r="T718" s="2"/>
      <c r="U718" s="2" t="s">
        <v>1050</v>
      </c>
      <c r="V718" s="2">
        <v>2016</v>
      </c>
      <c r="W718" s="2"/>
      <c r="X718" s="2"/>
      <c r="Y718" s="2">
        <v>30608125201</v>
      </c>
      <c r="Z718" s="2"/>
      <c r="AA718" s="2"/>
      <c r="AB718" s="2"/>
      <c r="AC718" s="2"/>
      <c r="AD718" s="2"/>
      <c r="AE718" s="2" t="s">
        <v>3856</v>
      </c>
      <c r="AF718" s="2" t="s">
        <v>3778</v>
      </c>
      <c r="AG718" s="2"/>
      <c r="AH718" s="2"/>
      <c r="AI718" s="2"/>
    </row>
    <row r="719" spans="1:35">
      <c r="A719" s="2" t="s">
        <v>3850</v>
      </c>
      <c r="B719" s="2" t="s">
        <v>4640</v>
      </c>
      <c r="C719" s="2" t="s">
        <v>37</v>
      </c>
      <c r="D719" s="2" t="s">
        <v>54</v>
      </c>
      <c r="E719" s="2" t="s">
        <v>2591</v>
      </c>
      <c r="F719" s="2" t="s">
        <v>3928</v>
      </c>
      <c r="G719" s="15">
        <v>2339767</v>
      </c>
      <c r="H719" s="2">
        <v>6</v>
      </c>
      <c r="I719" s="2" t="s">
        <v>928</v>
      </c>
      <c r="J719" s="2" t="s">
        <v>4636</v>
      </c>
      <c r="K719" s="2">
        <v>-34.608637379999998</v>
      </c>
      <c r="L719" s="2">
        <v>-58.436217190000001</v>
      </c>
      <c r="M719" s="32">
        <v>42474</v>
      </c>
      <c r="N719" s="32">
        <v>43012</v>
      </c>
      <c r="O719" s="2">
        <v>18</v>
      </c>
      <c r="P719" s="2">
        <v>100</v>
      </c>
      <c r="Q719" s="2" t="s">
        <v>4641</v>
      </c>
      <c r="R719" s="2"/>
      <c r="S719" s="2"/>
      <c r="T719" s="2"/>
      <c r="U719" s="2" t="s">
        <v>1050</v>
      </c>
      <c r="V719" s="2">
        <v>2016</v>
      </c>
      <c r="W719" s="2"/>
      <c r="X719" s="2"/>
      <c r="Y719" s="2">
        <v>30608125201</v>
      </c>
      <c r="Z719" s="2"/>
      <c r="AA719" s="2"/>
      <c r="AB719" s="2"/>
      <c r="AC719" s="2"/>
      <c r="AD719" s="2"/>
      <c r="AE719" s="2" t="s">
        <v>3856</v>
      </c>
      <c r="AF719" s="2" t="s">
        <v>3778</v>
      </c>
      <c r="AG719" s="2"/>
      <c r="AH719" s="2"/>
      <c r="AI719" s="2"/>
    </row>
    <row r="720" spans="1:35">
      <c r="A720" s="2" t="s">
        <v>3822</v>
      </c>
      <c r="B720" s="2" t="s">
        <v>4642</v>
      </c>
      <c r="C720" s="2" t="s">
        <v>37</v>
      </c>
      <c r="D720" s="2" t="s">
        <v>54</v>
      </c>
      <c r="E720" s="2" t="s">
        <v>2591</v>
      </c>
      <c r="F720" s="2" t="s">
        <v>3928</v>
      </c>
      <c r="G720" s="15">
        <v>5434421</v>
      </c>
      <c r="H720" s="2">
        <v>1</v>
      </c>
      <c r="I720" s="2" t="s">
        <v>263</v>
      </c>
      <c r="J720" s="2" t="s">
        <v>4643</v>
      </c>
      <c r="K720" s="2">
        <v>-34.611198739999999</v>
      </c>
      <c r="L720" s="2">
        <v>-58.359238400000002</v>
      </c>
      <c r="M720" s="32">
        <v>42767</v>
      </c>
      <c r="N720" s="32">
        <v>42824</v>
      </c>
      <c r="O720" s="2">
        <v>1</v>
      </c>
      <c r="P720" s="2">
        <v>100</v>
      </c>
      <c r="Q720" s="2" t="s">
        <v>4644</v>
      </c>
      <c r="R720" s="2" t="s">
        <v>4645</v>
      </c>
      <c r="S720" s="2" t="s">
        <v>4646</v>
      </c>
      <c r="T720" s="2" t="s">
        <v>4647</v>
      </c>
      <c r="U720" s="2" t="s">
        <v>4648</v>
      </c>
      <c r="V720" s="2">
        <v>2016</v>
      </c>
      <c r="W720" s="2"/>
      <c r="X720" s="2"/>
      <c r="Y720" s="2">
        <v>30712230467</v>
      </c>
      <c r="Z720" s="2"/>
      <c r="AA720" s="2"/>
      <c r="AB720" s="2"/>
      <c r="AC720" s="2"/>
      <c r="AD720" s="2"/>
      <c r="AE720" s="2" t="s">
        <v>3826</v>
      </c>
      <c r="AF720" s="2" t="s">
        <v>3778</v>
      </c>
      <c r="AG720" s="2"/>
      <c r="AH720" s="2"/>
      <c r="AI720" s="2"/>
    </row>
    <row r="721" spans="1:35">
      <c r="A721" s="2" t="s">
        <v>3822</v>
      </c>
      <c r="B721" s="2" t="s">
        <v>4649</v>
      </c>
      <c r="C721" s="2" t="s">
        <v>37</v>
      </c>
      <c r="D721" s="2" t="s">
        <v>54</v>
      </c>
      <c r="E721" s="2" t="s">
        <v>2591</v>
      </c>
      <c r="F721" s="2" t="s">
        <v>3928</v>
      </c>
      <c r="G721" s="15">
        <v>3548080</v>
      </c>
      <c r="H721" s="2">
        <v>1</v>
      </c>
      <c r="I721" s="2" t="s">
        <v>263</v>
      </c>
      <c r="J721" s="2" t="s">
        <v>4650</v>
      </c>
      <c r="K721" s="2">
        <v>-34.611198739999999</v>
      </c>
      <c r="L721" s="2">
        <v>-58.359238400000002</v>
      </c>
      <c r="M721" s="32">
        <v>42767</v>
      </c>
      <c r="N721" s="32">
        <v>42824</v>
      </c>
      <c r="O721" s="2">
        <v>1</v>
      </c>
      <c r="P721" s="2">
        <v>100</v>
      </c>
      <c r="Q721" s="2" t="s">
        <v>4651</v>
      </c>
      <c r="R721" s="2" t="s">
        <v>4652</v>
      </c>
      <c r="S721" s="2" t="s">
        <v>4653</v>
      </c>
      <c r="T721" s="2"/>
      <c r="U721" s="2" t="s">
        <v>4648</v>
      </c>
      <c r="V721" s="2">
        <v>2016</v>
      </c>
      <c r="W721" s="2"/>
      <c r="X721" s="2"/>
      <c r="Y721" s="2">
        <v>30712230467</v>
      </c>
      <c r="Z721" s="2"/>
      <c r="AA721" s="2"/>
      <c r="AB721" s="2"/>
      <c r="AC721" s="2"/>
      <c r="AD721" s="2"/>
      <c r="AE721" s="2" t="s">
        <v>3826</v>
      </c>
      <c r="AF721" s="2" t="s">
        <v>3778</v>
      </c>
      <c r="AG721" s="2"/>
      <c r="AH721" s="2"/>
      <c r="AI721" s="2"/>
    </row>
    <row r="722" spans="1:35">
      <c r="A722" s="2" t="s">
        <v>3822</v>
      </c>
      <c r="B722" s="2" t="s">
        <v>4654</v>
      </c>
      <c r="C722" s="2" t="s">
        <v>37</v>
      </c>
      <c r="D722" s="2" t="s">
        <v>54</v>
      </c>
      <c r="E722" s="2" t="s">
        <v>2591</v>
      </c>
      <c r="F722" s="2" t="s">
        <v>3928</v>
      </c>
      <c r="G722" s="15">
        <v>3500000</v>
      </c>
      <c r="H722" s="2">
        <v>1</v>
      </c>
      <c r="I722" s="2" t="s">
        <v>67</v>
      </c>
      <c r="J722" s="2" t="s">
        <v>4655</v>
      </c>
      <c r="K722" s="2">
        <v>-34.616482859999998</v>
      </c>
      <c r="L722" s="2">
        <v>-58.381571440000002</v>
      </c>
      <c r="M722" s="32">
        <v>42724</v>
      </c>
      <c r="N722" s="32">
        <v>42885</v>
      </c>
      <c r="O722" s="2">
        <v>5</v>
      </c>
      <c r="P722" s="2">
        <v>100</v>
      </c>
      <c r="Q722" s="2" t="s">
        <v>4656</v>
      </c>
      <c r="R722" s="2" t="s">
        <v>4657</v>
      </c>
      <c r="S722" s="2" t="s">
        <v>4658</v>
      </c>
      <c r="T722" s="2"/>
      <c r="U722" s="2" t="s">
        <v>589</v>
      </c>
      <c r="V722" s="2">
        <v>2017</v>
      </c>
      <c r="W722" s="2"/>
      <c r="X722" s="2"/>
      <c r="Y722" s="2">
        <v>30714682489</v>
      </c>
      <c r="Z722" s="2"/>
      <c r="AA722" s="2"/>
      <c r="AB722" s="2"/>
      <c r="AC722" s="2"/>
      <c r="AD722" s="2"/>
      <c r="AE722" s="2" t="s">
        <v>3826</v>
      </c>
      <c r="AF722" s="2" t="s">
        <v>3778</v>
      </c>
      <c r="AG722" s="2"/>
      <c r="AH722" s="2"/>
      <c r="AI722" s="2"/>
    </row>
    <row r="723" spans="1:35">
      <c r="A723" s="2" t="s">
        <v>1275</v>
      </c>
      <c r="B723" s="2" t="s">
        <v>4659</v>
      </c>
      <c r="C723" s="2" t="s">
        <v>37</v>
      </c>
      <c r="D723" s="2" t="s">
        <v>54</v>
      </c>
      <c r="E723" s="2" t="s">
        <v>2591</v>
      </c>
      <c r="F723" s="2" t="s">
        <v>3928</v>
      </c>
      <c r="G723" s="15">
        <v>9843854</v>
      </c>
      <c r="H723" s="2">
        <v>6</v>
      </c>
      <c r="I723" s="2" t="s">
        <v>928</v>
      </c>
      <c r="J723" s="2" t="s">
        <v>4636</v>
      </c>
      <c r="K723" s="2">
        <v>-34.608637379999998</v>
      </c>
      <c r="L723" s="2">
        <v>-58.436217190000001</v>
      </c>
      <c r="M723" s="32">
        <v>42652</v>
      </c>
      <c r="N723" s="32">
        <v>42783</v>
      </c>
      <c r="O723" s="2">
        <v>4</v>
      </c>
      <c r="P723" s="2">
        <v>100</v>
      </c>
      <c r="Q723" s="2" t="s">
        <v>4660</v>
      </c>
      <c r="R723" s="2"/>
      <c r="S723" s="2"/>
      <c r="T723" s="2"/>
      <c r="U723" s="2" t="s">
        <v>1050</v>
      </c>
      <c r="V723" s="2">
        <v>2016</v>
      </c>
      <c r="W723" s="2"/>
      <c r="X723" s="2"/>
      <c r="Y723" s="2">
        <v>30608125201</v>
      </c>
      <c r="Z723" s="2"/>
      <c r="AA723" s="2"/>
      <c r="AB723" s="2"/>
      <c r="AC723" s="2"/>
      <c r="AD723" s="2"/>
      <c r="AE723" s="2" t="s">
        <v>1283</v>
      </c>
      <c r="AF723" s="2" t="s">
        <v>3778</v>
      </c>
      <c r="AG723" s="2"/>
      <c r="AH723" s="2"/>
      <c r="AI723" s="2"/>
    </row>
    <row r="724" spans="1:35">
      <c r="A724" s="2" t="s">
        <v>3822</v>
      </c>
      <c r="B724" s="2" t="s">
        <v>4661</v>
      </c>
      <c r="C724" s="2" t="s">
        <v>37</v>
      </c>
      <c r="D724" s="2" t="s">
        <v>54</v>
      </c>
      <c r="E724" s="2" t="s">
        <v>2591</v>
      </c>
      <c r="F724" s="2" t="s">
        <v>3928</v>
      </c>
      <c r="G724" s="15">
        <v>8654246</v>
      </c>
      <c r="H724" s="2">
        <v>1</v>
      </c>
      <c r="I724" s="2" t="s">
        <v>263</v>
      </c>
      <c r="J724" s="2" t="s">
        <v>4662</v>
      </c>
      <c r="K724" s="2">
        <v>-34.584403999999999</v>
      </c>
      <c r="L724" s="2">
        <v>-58.379541000000003</v>
      </c>
      <c r="M724" s="32">
        <v>43031</v>
      </c>
      <c r="N724" s="32">
        <v>43154</v>
      </c>
      <c r="O724" s="2">
        <v>4</v>
      </c>
      <c r="P724" s="2">
        <v>100</v>
      </c>
      <c r="Q724" s="2" t="s">
        <v>4663</v>
      </c>
      <c r="R724" s="2"/>
      <c r="S724" s="2"/>
      <c r="T724" s="2"/>
      <c r="U724" s="2" t="s">
        <v>1984</v>
      </c>
      <c r="V724" s="2">
        <v>2017</v>
      </c>
      <c r="W724" s="2"/>
      <c r="X724" s="2"/>
      <c r="Y724" s="2">
        <v>30699339810</v>
      </c>
      <c r="Z724" s="2"/>
      <c r="AA724" s="2"/>
      <c r="AB724" s="2"/>
      <c r="AC724" s="2"/>
      <c r="AD724" s="2"/>
      <c r="AE724" s="2" t="s">
        <v>3826</v>
      </c>
      <c r="AF724" s="2" t="s">
        <v>3778</v>
      </c>
      <c r="AG724" s="2"/>
      <c r="AH724" s="2"/>
      <c r="AI724" s="2"/>
    </row>
    <row r="725" spans="1:35">
      <c r="A725" s="2" t="s">
        <v>1131</v>
      </c>
      <c r="B725" s="2" t="s">
        <v>4664</v>
      </c>
      <c r="C725" s="2" t="s">
        <v>37</v>
      </c>
      <c r="D725" s="2" t="s">
        <v>192</v>
      </c>
      <c r="E725" s="2" t="s">
        <v>1133</v>
      </c>
      <c r="F725" s="2" t="s">
        <v>4665</v>
      </c>
      <c r="G725" s="15">
        <v>4206200</v>
      </c>
      <c r="H725" s="2">
        <v>15</v>
      </c>
      <c r="I725" s="2" t="s">
        <v>2629</v>
      </c>
      <c r="J725" s="2" t="s">
        <v>4666</v>
      </c>
      <c r="K725" s="2">
        <v>-34.597884440000001</v>
      </c>
      <c r="L725" s="2">
        <v>-58.429803300000003</v>
      </c>
      <c r="M725" s="32">
        <v>42887</v>
      </c>
      <c r="N725" s="32">
        <v>43100</v>
      </c>
      <c r="O725" s="2">
        <v>6</v>
      </c>
      <c r="P725" s="2">
        <v>100</v>
      </c>
      <c r="Q725" s="2" t="s">
        <v>4667</v>
      </c>
      <c r="R725" s="2" t="s">
        <v>4668</v>
      </c>
      <c r="S725" s="2" t="s">
        <v>4669</v>
      </c>
      <c r="T725" s="2"/>
      <c r="U725" s="2" t="s">
        <v>1138</v>
      </c>
      <c r="V725" s="2"/>
      <c r="W725" s="2"/>
      <c r="X725" s="2"/>
      <c r="Y725" s="2"/>
      <c r="Z725" s="2"/>
      <c r="AA725" s="2"/>
      <c r="AB725" s="2"/>
      <c r="AC725" s="2"/>
      <c r="AD725" s="2"/>
      <c r="AE725" s="2" t="s">
        <v>1139</v>
      </c>
      <c r="AF725" s="2"/>
      <c r="AG725" s="2"/>
      <c r="AH725" s="2"/>
      <c r="AI725" s="2"/>
    </row>
    <row r="726" spans="1:35">
      <c r="A726" s="2" t="s">
        <v>2160</v>
      </c>
      <c r="B726" s="2" t="s">
        <v>4670</v>
      </c>
      <c r="C726" s="2" t="s">
        <v>37</v>
      </c>
      <c r="D726" s="2" t="s">
        <v>54</v>
      </c>
      <c r="E726" s="2" t="s">
        <v>3022</v>
      </c>
      <c r="F726" s="2" t="s">
        <v>4671</v>
      </c>
      <c r="G726" s="15">
        <v>5521581</v>
      </c>
      <c r="H726" s="2">
        <v>8</v>
      </c>
      <c r="I726" s="2" t="s">
        <v>88</v>
      </c>
      <c r="J726" s="2" t="s">
        <v>4672</v>
      </c>
      <c r="K726" s="2">
        <v>-34.576706219999998</v>
      </c>
      <c r="L726" s="2">
        <v>-58.43080552</v>
      </c>
      <c r="M726" s="32">
        <v>42979</v>
      </c>
      <c r="N726" s="32">
        <v>43463</v>
      </c>
      <c r="O726" s="2">
        <v>15</v>
      </c>
      <c r="P726" s="2">
        <v>100</v>
      </c>
      <c r="Q726" s="2" t="s">
        <v>4673</v>
      </c>
      <c r="R726" s="2" t="s">
        <v>4674</v>
      </c>
      <c r="S726" s="2"/>
      <c r="T726" s="2"/>
      <c r="U726" s="2" t="s">
        <v>2054</v>
      </c>
      <c r="V726" s="2">
        <v>2017</v>
      </c>
      <c r="W726" s="2"/>
      <c r="X726" s="2"/>
      <c r="Y726" s="2"/>
      <c r="Z726" s="2">
        <v>15421</v>
      </c>
      <c r="AA726" s="2">
        <v>49</v>
      </c>
      <c r="AB726" s="2" t="s">
        <v>48</v>
      </c>
      <c r="AC726" s="2"/>
      <c r="AD726" s="2"/>
      <c r="AE726" s="2" t="s">
        <v>2168</v>
      </c>
      <c r="AF726" s="2" t="s">
        <v>4675</v>
      </c>
      <c r="AG726" s="2"/>
      <c r="AH726" s="2"/>
      <c r="AI726" s="2"/>
    </row>
    <row r="727" spans="1:35">
      <c r="A727" s="2" t="s">
        <v>3677</v>
      </c>
      <c r="B727" s="2" t="s">
        <v>4676</v>
      </c>
      <c r="C727" s="2" t="s">
        <v>37</v>
      </c>
      <c r="D727" s="2" t="s">
        <v>54</v>
      </c>
      <c r="E727" s="2" t="s">
        <v>3022</v>
      </c>
      <c r="F727" s="2" t="s">
        <v>4677</v>
      </c>
      <c r="G727" s="15">
        <v>5928273</v>
      </c>
      <c r="H727" s="2">
        <v>7</v>
      </c>
      <c r="I727" s="2" t="s">
        <v>684</v>
      </c>
      <c r="J727" s="2" t="s">
        <v>4678</v>
      </c>
      <c r="K727" s="2">
        <v>-34.65118331</v>
      </c>
      <c r="L727" s="2">
        <v>-58.443325440000002</v>
      </c>
      <c r="M727" s="32">
        <v>42835</v>
      </c>
      <c r="N727" s="32">
        <v>43084</v>
      </c>
      <c r="O727" s="2">
        <v>8</v>
      </c>
      <c r="P727" s="2">
        <v>100</v>
      </c>
      <c r="Q727" s="2" t="s">
        <v>4679</v>
      </c>
      <c r="R727" s="2" t="s">
        <v>4680</v>
      </c>
      <c r="S727" s="2"/>
      <c r="T727" s="2"/>
      <c r="U727" s="2" t="s">
        <v>768</v>
      </c>
      <c r="V727" s="2">
        <v>2016</v>
      </c>
      <c r="W727" s="2"/>
      <c r="X727" s="2"/>
      <c r="Y727" s="2">
        <v>30628970714</v>
      </c>
      <c r="Z727" s="2">
        <v>14386</v>
      </c>
      <c r="AA727" s="2"/>
      <c r="AB727" s="2" t="s">
        <v>48</v>
      </c>
      <c r="AC727" s="2"/>
      <c r="AD727" s="2"/>
      <c r="AE727" s="2" t="s">
        <v>3684</v>
      </c>
      <c r="AF727" s="2" t="s">
        <v>4681</v>
      </c>
      <c r="AG727" s="2"/>
      <c r="AH727" s="2"/>
      <c r="AI727" s="2"/>
    </row>
    <row r="728" spans="1:35">
      <c r="A728" s="2" t="s">
        <v>3685</v>
      </c>
      <c r="B728" s="2" t="s">
        <v>4682</v>
      </c>
      <c r="C728" s="2" t="s">
        <v>37</v>
      </c>
      <c r="D728" s="2" t="s">
        <v>192</v>
      </c>
      <c r="E728" s="2" t="s">
        <v>3022</v>
      </c>
      <c r="F728" s="2" t="s">
        <v>4683</v>
      </c>
      <c r="G728" s="15">
        <v>7398101</v>
      </c>
      <c r="H728" s="2">
        <v>1</v>
      </c>
      <c r="I728" s="2" t="s">
        <v>2879</v>
      </c>
      <c r="J728" s="2" t="s">
        <v>3995</v>
      </c>
      <c r="K728" s="2">
        <v>-34.583595889999998</v>
      </c>
      <c r="L728" s="2">
        <v>-58.374535620000003</v>
      </c>
      <c r="M728" s="32">
        <v>42641</v>
      </c>
      <c r="N728" s="32">
        <v>42731</v>
      </c>
      <c r="O728" s="2">
        <v>3</v>
      </c>
      <c r="P728" s="2">
        <v>100</v>
      </c>
      <c r="Q728" s="2" t="s">
        <v>4684</v>
      </c>
      <c r="R728" s="2" t="s">
        <v>4685</v>
      </c>
      <c r="S728" s="2"/>
      <c r="T728" s="2"/>
      <c r="U728" s="2" t="s">
        <v>709</v>
      </c>
      <c r="V728" s="2">
        <v>2016</v>
      </c>
      <c r="W728" s="2" t="s">
        <v>2166</v>
      </c>
      <c r="X728" s="2" t="s">
        <v>4686</v>
      </c>
      <c r="Y728" s="2">
        <v>30702232046</v>
      </c>
      <c r="Z728" s="2">
        <v>43190</v>
      </c>
      <c r="AA728" s="2">
        <v>10</v>
      </c>
      <c r="AB728" s="2" t="s">
        <v>48</v>
      </c>
      <c r="AC728" s="2"/>
      <c r="AD728" s="2"/>
      <c r="AE728" s="2" t="s">
        <v>3691</v>
      </c>
      <c r="AF728" s="2" t="s">
        <v>4687</v>
      </c>
      <c r="AG728" s="2"/>
      <c r="AH728" s="2"/>
      <c r="AI728" s="2"/>
    </row>
    <row r="729" spans="1:35">
      <c r="A729" s="2" t="s">
        <v>4688</v>
      </c>
      <c r="B729" s="2" t="s">
        <v>4689</v>
      </c>
      <c r="C729" s="2" t="s">
        <v>37</v>
      </c>
      <c r="D729" s="2" t="s">
        <v>192</v>
      </c>
      <c r="E729" s="2" t="s">
        <v>163</v>
      </c>
      <c r="F729" s="2" t="s">
        <v>4690</v>
      </c>
      <c r="G729" s="15">
        <v>14305967</v>
      </c>
      <c r="H729" s="2">
        <v>4</v>
      </c>
      <c r="I729" s="2" t="s">
        <v>349</v>
      </c>
      <c r="J729" s="2" t="s">
        <v>4691</v>
      </c>
      <c r="K729" s="2">
        <v>-34.637369</v>
      </c>
      <c r="L729" s="2">
        <v>-58.367333000000002</v>
      </c>
      <c r="M729" s="32">
        <v>43042</v>
      </c>
      <c r="N729" s="32">
        <v>43387</v>
      </c>
      <c r="O729" s="2">
        <v>7.5</v>
      </c>
      <c r="P729" s="2">
        <v>100</v>
      </c>
      <c r="Q729" s="2" t="s">
        <v>4692</v>
      </c>
      <c r="R729" s="2" t="s">
        <v>4693</v>
      </c>
      <c r="S729" s="2"/>
      <c r="T729" s="2"/>
      <c r="U729" s="2" t="s">
        <v>2202</v>
      </c>
      <c r="V729" s="2">
        <v>2017</v>
      </c>
      <c r="W729" s="2" t="s">
        <v>46</v>
      </c>
      <c r="X729" s="2" t="s">
        <v>4694</v>
      </c>
      <c r="Y729" s="2">
        <v>30708969881</v>
      </c>
      <c r="Z729" s="2" t="s">
        <v>2038</v>
      </c>
      <c r="AA729" s="2" t="s">
        <v>4695</v>
      </c>
      <c r="AB729" s="2"/>
      <c r="AC729" s="2"/>
      <c r="AD729" s="2"/>
      <c r="AE729" s="2" t="s">
        <v>4696</v>
      </c>
      <c r="AF729" s="2"/>
      <c r="AG729" s="2"/>
      <c r="AH729" s="2"/>
      <c r="AI729" s="2"/>
    </row>
    <row r="730" spans="1:35">
      <c r="A730" s="2" t="s">
        <v>4757</v>
      </c>
      <c r="B730" s="2" t="s">
        <v>4758</v>
      </c>
      <c r="C730" s="2" t="s">
        <v>37</v>
      </c>
      <c r="D730" s="2" t="s">
        <v>192</v>
      </c>
      <c r="E730" s="2" t="s">
        <v>163</v>
      </c>
      <c r="F730" s="2" t="s">
        <v>4759</v>
      </c>
      <c r="G730" s="15">
        <v>64911719</v>
      </c>
      <c r="H730" s="2">
        <v>9</v>
      </c>
      <c r="I730" s="2" t="s">
        <v>835</v>
      </c>
      <c r="J730" s="2" t="s">
        <v>4760</v>
      </c>
      <c r="K730" s="2">
        <v>-34.655180620000003</v>
      </c>
      <c r="L730" s="2">
        <v>-58.465079860000003</v>
      </c>
      <c r="M730" s="32">
        <v>42901</v>
      </c>
      <c r="N730" s="32">
        <v>43434</v>
      </c>
      <c r="O730" s="2">
        <v>13</v>
      </c>
      <c r="P730" s="2">
        <v>100</v>
      </c>
      <c r="Q730" s="2" t="s">
        <v>4761</v>
      </c>
      <c r="R730" s="2"/>
      <c r="S730" s="2"/>
      <c r="T730" s="2"/>
      <c r="U730" s="2" t="s">
        <v>2202</v>
      </c>
      <c r="V730" s="2">
        <v>2017</v>
      </c>
      <c r="W730" s="2" t="s">
        <v>46</v>
      </c>
      <c r="X730" s="2" t="s">
        <v>1759</v>
      </c>
      <c r="Y730" s="2">
        <v>30708969881</v>
      </c>
      <c r="Z730" s="2" t="s">
        <v>2038</v>
      </c>
      <c r="AA730" s="2" t="s">
        <v>4762</v>
      </c>
      <c r="AB730" s="2"/>
      <c r="AC730" s="2"/>
      <c r="AD730" s="2"/>
      <c r="AE730" s="2" t="s">
        <v>4763</v>
      </c>
      <c r="AF730" s="2"/>
      <c r="AG730" s="2"/>
      <c r="AH730" s="2"/>
      <c r="AI730" s="2"/>
    </row>
    <row r="731" spans="1:35">
      <c r="A731" s="2" t="s">
        <v>35</v>
      </c>
      <c r="B731" s="2" t="s">
        <v>4806</v>
      </c>
      <c r="C731" s="2" t="s">
        <v>37</v>
      </c>
      <c r="D731" s="2" t="s">
        <v>38</v>
      </c>
      <c r="E731" s="2" t="s">
        <v>39</v>
      </c>
      <c r="F731" s="2" t="s">
        <v>3103</v>
      </c>
      <c r="G731" s="15">
        <v>12176766</v>
      </c>
      <c r="H731" s="2">
        <v>8</v>
      </c>
      <c r="I731" s="2" t="s">
        <v>313</v>
      </c>
      <c r="J731" s="2" t="s">
        <v>4807</v>
      </c>
      <c r="K731" s="2">
        <v>-34.686165250000002</v>
      </c>
      <c r="L731" s="2">
        <v>-58.457701200000002</v>
      </c>
      <c r="M731" s="32">
        <v>42736</v>
      </c>
      <c r="N731" s="32">
        <v>43069</v>
      </c>
      <c r="O731" s="2">
        <v>10</v>
      </c>
      <c r="P731" s="2">
        <v>100</v>
      </c>
      <c r="Q731" s="2" t="s">
        <v>4808</v>
      </c>
      <c r="R731" s="2" t="s">
        <v>4809</v>
      </c>
      <c r="S731" s="2" t="s">
        <v>4810</v>
      </c>
      <c r="T731" s="2" t="s">
        <v>4811</v>
      </c>
      <c r="U731" s="2" t="s">
        <v>4812</v>
      </c>
      <c r="V731" s="9">
        <f t="shared" ref="V731:V737" si="6">+M731</f>
        <v>42736</v>
      </c>
      <c r="W731" s="2" t="s">
        <v>46</v>
      </c>
      <c r="X731" s="2"/>
      <c r="Y731" s="2">
        <v>33522512279</v>
      </c>
      <c r="Z731" s="2"/>
      <c r="AA731" s="2"/>
      <c r="AB731" s="2" t="s">
        <v>48</v>
      </c>
      <c r="AC731" s="2"/>
      <c r="AD731" s="2"/>
      <c r="AE731" s="2" t="s">
        <v>49</v>
      </c>
      <c r="AF731" s="2" t="s">
        <v>4813</v>
      </c>
      <c r="AG731" s="2"/>
      <c r="AH731" s="2"/>
      <c r="AI731" s="2"/>
    </row>
    <row r="732" spans="1:35">
      <c r="A732" s="2" t="s">
        <v>35</v>
      </c>
      <c r="B732" s="2" t="s">
        <v>4814</v>
      </c>
      <c r="C732" s="2" t="s">
        <v>37</v>
      </c>
      <c r="D732" s="2" t="s">
        <v>38</v>
      </c>
      <c r="E732" s="2" t="s">
        <v>39</v>
      </c>
      <c r="F732" s="2" t="s">
        <v>40</v>
      </c>
      <c r="G732" s="15">
        <v>86611570</v>
      </c>
      <c r="H732" s="2">
        <v>8</v>
      </c>
      <c r="I732" s="2" t="s">
        <v>172</v>
      </c>
      <c r="J732" s="2" t="s">
        <v>4815</v>
      </c>
      <c r="K732" s="2">
        <v>-34.671484079999999</v>
      </c>
      <c r="L732" s="2">
        <v>-58.461156819999999</v>
      </c>
      <c r="M732" s="32">
        <v>43241</v>
      </c>
      <c r="N732" s="32">
        <v>43524</v>
      </c>
      <c r="O732" s="2">
        <v>10</v>
      </c>
      <c r="P732" s="2">
        <v>100</v>
      </c>
      <c r="Q732" s="2" t="s">
        <v>4816</v>
      </c>
      <c r="R732" s="2" t="s">
        <v>4817</v>
      </c>
      <c r="S732" s="2" t="s">
        <v>4818</v>
      </c>
      <c r="T732" s="2" t="s">
        <v>4819</v>
      </c>
      <c r="U732" s="9" t="s">
        <v>150</v>
      </c>
      <c r="V732" s="9">
        <f t="shared" si="6"/>
        <v>43241</v>
      </c>
      <c r="W732" s="2" t="s">
        <v>46</v>
      </c>
      <c r="X732" s="2"/>
      <c r="Y732" s="2"/>
      <c r="Z732" s="2"/>
      <c r="AA732" s="2"/>
      <c r="AB732" s="2" t="s">
        <v>48</v>
      </c>
      <c r="AC732" s="2"/>
      <c r="AD732" s="2"/>
      <c r="AE732" s="2" t="s">
        <v>49</v>
      </c>
      <c r="AF732" s="2" t="s">
        <v>4820</v>
      </c>
      <c r="AG732" s="2"/>
      <c r="AH732" s="2"/>
      <c r="AI732" s="2"/>
    </row>
    <row r="733" spans="1:35">
      <c r="A733" s="2" t="s">
        <v>35</v>
      </c>
      <c r="B733" s="2" t="s">
        <v>4821</v>
      </c>
      <c r="C733" s="2" t="s">
        <v>37</v>
      </c>
      <c r="D733" s="2" t="s">
        <v>38</v>
      </c>
      <c r="E733" s="2" t="s">
        <v>39</v>
      </c>
      <c r="F733" s="2" t="s">
        <v>3103</v>
      </c>
      <c r="G733" s="15">
        <v>67760724</v>
      </c>
      <c r="H733" s="2">
        <v>8</v>
      </c>
      <c r="I733" s="2" t="s">
        <v>88</v>
      </c>
      <c r="J733" s="2" t="s">
        <v>3301</v>
      </c>
      <c r="K733" s="2">
        <v>-34.67418954</v>
      </c>
      <c r="L733" s="2">
        <v>-58.49170633</v>
      </c>
      <c r="M733" s="32">
        <v>43132</v>
      </c>
      <c r="N733" s="32">
        <v>43616</v>
      </c>
      <c r="O733" s="2">
        <v>15</v>
      </c>
      <c r="P733" s="2">
        <v>100</v>
      </c>
      <c r="Q733" s="2" t="s">
        <v>4822</v>
      </c>
      <c r="R733" s="2" t="s">
        <v>4823</v>
      </c>
      <c r="S733" s="2" t="s">
        <v>4824</v>
      </c>
      <c r="T733" s="2"/>
      <c r="U733" s="2" t="s">
        <v>4825</v>
      </c>
      <c r="V733" s="9">
        <f t="shared" si="6"/>
        <v>43132</v>
      </c>
      <c r="W733" s="2" t="s">
        <v>46</v>
      </c>
      <c r="X733" s="2"/>
      <c r="Y733" s="2">
        <v>33588171979</v>
      </c>
      <c r="Z733" s="2"/>
      <c r="AA733" s="2"/>
      <c r="AB733" s="2"/>
      <c r="AC733" s="2"/>
      <c r="AD733" s="2"/>
      <c r="AE733" s="2" t="s">
        <v>49</v>
      </c>
      <c r="AF733" s="2" t="s">
        <v>4826</v>
      </c>
      <c r="AG733" s="2"/>
      <c r="AH733" s="2"/>
      <c r="AI733" s="2"/>
    </row>
    <row r="734" spans="1:35">
      <c r="A734" s="2" t="s">
        <v>3399</v>
      </c>
      <c r="B734" s="2" t="s">
        <v>4827</v>
      </c>
      <c r="C734" s="2" t="s">
        <v>37</v>
      </c>
      <c r="D734" s="2" t="s">
        <v>38</v>
      </c>
      <c r="E734" s="2" t="s">
        <v>39</v>
      </c>
      <c r="F734" s="2" t="s">
        <v>4828</v>
      </c>
      <c r="G734" s="15">
        <v>7185200</v>
      </c>
      <c r="H734" s="2">
        <v>10</v>
      </c>
      <c r="I734" s="2" t="s">
        <v>1073</v>
      </c>
      <c r="J734" s="2" t="s">
        <v>4829</v>
      </c>
      <c r="K734" s="2">
        <v>-34.619691449999998</v>
      </c>
      <c r="L734" s="2">
        <v>-58.49091026</v>
      </c>
      <c r="M734" s="32">
        <v>42751</v>
      </c>
      <c r="N734" s="32">
        <v>43339</v>
      </c>
      <c r="O734" s="2">
        <v>19</v>
      </c>
      <c r="P734" s="2">
        <v>100</v>
      </c>
      <c r="Q734" s="2" t="s">
        <v>4830</v>
      </c>
      <c r="R734" s="2" t="s">
        <v>4831</v>
      </c>
      <c r="S734" s="2" t="s">
        <v>4832</v>
      </c>
      <c r="T734" s="2"/>
      <c r="U734" s="2" t="s">
        <v>4833</v>
      </c>
      <c r="V734" s="9">
        <f t="shared" si="6"/>
        <v>42751</v>
      </c>
      <c r="W734" s="2"/>
      <c r="X734" s="2"/>
      <c r="Y734" s="2">
        <v>30709331031</v>
      </c>
      <c r="Z734" s="2"/>
      <c r="AA734" s="2"/>
      <c r="AB734" s="2"/>
      <c r="AC734" s="2"/>
      <c r="AD734" s="2"/>
      <c r="AE734" s="2" t="s">
        <v>3408</v>
      </c>
      <c r="AF734" s="2"/>
      <c r="AG734" s="2"/>
      <c r="AH734" s="2"/>
      <c r="AI734" s="2"/>
    </row>
    <row r="735" spans="1:35">
      <c r="A735" s="2" t="s">
        <v>3313</v>
      </c>
      <c r="B735" s="2" t="s">
        <v>4834</v>
      </c>
      <c r="C735" s="2" t="s">
        <v>37</v>
      </c>
      <c r="D735" s="2" t="s">
        <v>38</v>
      </c>
      <c r="E735" s="2" t="s">
        <v>39</v>
      </c>
      <c r="F735" s="2" t="s">
        <v>4835</v>
      </c>
      <c r="G735" s="15">
        <v>1373007</v>
      </c>
      <c r="H735" s="2">
        <v>11</v>
      </c>
      <c r="I735" s="2" t="s">
        <v>486</v>
      </c>
      <c r="J735" s="2" t="s">
        <v>4836</v>
      </c>
      <c r="K735" s="2">
        <v>-34.600484289999997</v>
      </c>
      <c r="L735" s="2">
        <v>-58.51396235</v>
      </c>
      <c r="M735" s="32">
        <v>42674</v>
      </c>
      <c r="N735" s="32">
        <v>42790</v>
      </c>
      <c r="O735" s="2">
        <v>4</v>
      </c>
      <c r="P735" s="2">
        <v>100</v>
      </c>
      <c r="Q735" s="2" t="s">
        <v>4837</v>
      </c>
      <c r="R735" s="2" t="s">
        <v>4838</v>
      </c>
      <c r="S735" s="2" t="s">
        <v>4839</v>
      </c>
      <c r="T735" s="2" t="s">
        <v>4840</v>
      </c>
      <c r="U735" s="2" t="s">
        <v>873</v>
      </c>
      <c r="V735" s="9">
        <f t="shared" si="6"/>
        <v>42674</v>
      </c>
      <c r="W735" s="2"/>
      <c r="X735" s="2"/>
      <c r="Y735" s="2">
        <v>30708267984</v>
      </c>
      <c r="Z735" s="2"/>
      <c r="AA735" s="2"/>
      <c r="AB735" s="2"/>
      <c r="AC735" s="2"/>
      <c r="AD735" s="2"/>
      <c r="AE735" s="2" t="s">
        <v>3319</v>
      </c>
      <c r="AF735" s="2"/>
      <c r="AG735" s="2"/>
      <c r="AH735" s="2"/>
      <c r="AI735" s="2"/>
    </row>
    <row r="736" spans="1:35">
      <c r="A736" s="2" t="s">
        <v>4123</v>
      </c>
      <c r="B736" s="2" t="s">
        <v>4841</v>
      </c>
      <c r="C736" s="2" t="s">
        <v>37</v>
      </c>
      <c r="D736" s="2" t="s">
        <v>38</v>
      </c>
      <c r="E736" s="2" t="s">
        <v>39</v>
      </c>
      <c r="F736" s="2" t="s">
        <v>4842</v>
      </c>
      <c r="G736" s="15">
        <v>8660316</v>
      </c>
      <c r="H736" s="2">
        <v>15</v>
      </c>
      <c r="I736" s="2" t="s">
        <v>508</v>
      </c>
      <c r="J736" s="2" t="s">
        <v>4843</v>
      </c>
      <c r="K736" s="2">
        <v>-34.590118220000001</v>
      </c>
      <c r="L736" s="2">
        <v>-58.495181469999999</v>
      </c>
      <c r="M736" s="32">
        <v>42698</v>
      </c>
      <c r="N736" s="32">
        <v>42998</v>
      </c>
      <c r="O736" s="2">
        <v>10</v>
      </c>
      <c r="P736" s="2">
        <v>100</v>
      </c>
      <c r="Q736" s="2" t="s">
        <v>4844</v>
      </c>
      <c r="R736" s="2" t="s">
        <v>4845</v>
      </c>
      <c r="S736" s="2" t="s">
        <v>4846</v>
      </c>
      <c r="T736" s="2" t="s">
        <v>4847</v>
      </c>
      <c r="U736" s="2" t="s">
        <v>3562</v>
      </c>
      <c r="V736" s="9">
        <f t="shared" si="6"/>
        <v>42698</v>
      </c>
      <c r="W736" s="2"/>
      <c r="X736" s="2"/>
      <c r="Y736" s="2">
        <v>33709466939</v>
      </c>
      <c r="Z736" s="2"/>
      <c r="AA736" s="2"/>
      <c r="AB736" s="2"/>
      <c r="AC736" s="2"/>
      <c r="AD736" s="2"/>
      <c r="AE736" s="2" t="s">
        <v>4127</v>
      </c>
      <c r="AF736" s="2" t="s">
        <v>4848</v>
      </c>
      <c r="AG736" s="2"/>
      <c r="AH736" s="2"/>
      <c r="AI736" s="2"/>
    </row>
    <row r="737" spans="1:35">
      <c r="A737" s="2" t="s">
        <v>2900</v>
      </c>
      <c r="B737" s="2" t="s">
        <v>4849</v>
      </c>
      <c r="C737" s="2" t="s">
        <v>37</v>
      </c>
      <c r="D737" s="2" t="s">
        <v>38</v>
      </c>
      <c r="E737" s="2" t="s">
        <v>39</v>
      </c>
      <c r="F737" s="2" t="s">
        <v>4850</v>
      </c>
      <c r="G737" s="15">
        <v>9226179</v>
      </c>
      <c r="H737" s="2">
        <v>1</v>
      </c>
      <c r="I737" s="2" t="s">
        <v>67</v>
      </c>
      <c r="J737" s="2" t="s">
        <v>4851</v>
      </c>
      <c r="K737" s="2">
        <v>-34.611855720000001</v>
      </c>
      <c r="L737" s="2">
        <v>-58.373325199999996</v>
      </c>
      <c r="M737" s="32">
        <v>42339</v>
      </c>
      <c r="N737" s="32">
        <v>43100</v>
      </c>
      <c r="O737" s="2">
        <v>24</v>
      </c>
      <c r="P737" s="2">
        <v>100</v>
      </c>
      <c r="Q737" s="2" t="s">
        <v>4852</v>
      </c>
      <c r="R737" s="2" t="s">
        <v>4853</v>
      </c>
      <c r="S737" s="2" t="s">
        <v>4854</v>
      </c>
      <c r="T737" s="2"/>
      <c r="U737" s="2" t="s">
        <v>643</v>
      </c>
      <c r="V737" s="9">
        <f t="shared" si="6"/>
        <v>42339</v>
      </c>
      <c r="W737" s="2"/>
      <c r="X737" s="2"/>
      <c r="Y737" s="2">
        <v>30707439587</v>
      </c>
      <c r="Z737" s="2"/>
      <c r="AA737" s="2"/>
      <c r="AB737" s="2"/>
      <c r="AC737" s="2"/>
      <c r="AD737" s="2"/>
      <c r="AE737" s="2" t="s">
        <v>2904</v>
      </c>
      <c r="AF737" s="2" t="s">
        <v>4855</v>
      </c>
      <c r="AG737" s="2"/>
      <c r="AH737" s="2"/>
      <c r="AI737" s="2"/>
    </row>
    <row r="738" spans="1:35">
      <c r="A738" s="2" t="s">
        <v>4038</v>
      </c>
      <c r="B738" s="2" t="s">
        <v>4856</v>
      </c>
      <c r="C738" s="2" t="s">
        <v>37</v>
      </c>
      <c r="D738" s="2" t="s">
        <v>38</v>
      </c>
      <c r="E738" s="2" t="s">
        <v>39</v>
      </c>
      <c r="F738" s="2" t="s">
        <v>4857</v>
      </c>
      <c r="G738" s="15">
        <v>498600</v>
      </c>
      <c r="H738" s="2">
        <v>12</v>
      </c>
      <c r="I738" s="2" t="s">
        <v>497</v>
      </c>
      <c r="J738" s="2" t="s">
        <v>4858</v>
      </c>
      <c r="K738" s="2">
        <v>-34.578430920000002</v>
      </c>
      <c r="L738" s="2">
        <v>-58.499861340000002</v>
      </c>
      <c r="M738" s="32"/>
      <c r="N738" s="32">
        <v>42558</v>
      </c>
      <c r="O738" s="2"/>
      <c r="P738" s="2">
        <v>100</v>
      </c>
      <c r="Q738" s="2" t="s">
        <v>3295</v>
      </c>
      <c r="R738" s="2"/>
      <c r="S738" s="2"/>
      <c r="T738" s="2"/>
      <c r="U738" s="2" t="s">
        <v>3318</v>
      </c>
      <c r="V738" s="2"/>
      <c r="W738" s="2"/>
      <c r="X738" s="2"/>
      <c r="Y738" s="2">
        <v>30709411876</v>
      </c>
      <c r="Z738" s="2"/>
      <c r="AA738" s="2"/>
      <c r="AB738" s="2"/>
      <c r="AC738" s="2"/>
      <c r="AD738" s="2"/>
      <c r="AE738" s="2" t="s">
        <v>4044</v>
      </c>
      <c r="AF738" s="2"/>
      <c r="AG738" s="2"/>
      <c r="AH738" s="2"/>
      <c r="AI738" s="2"/>
    </row>
    <row r="739" spans="1:35">
      <c r="A739" s="2" t="s">
        <v>3340</v>
      </c>
      <c r="B739" s="2" t="s">
        <v>4859</v>
      </c>
      <c r="C739" s="2" t="s">
        <v>37</v>
      </c>
      <c r="D739" s="2" t="s">
        <v>38</v>
      </c>
      <c r="E739" s="2" t="s">
        <v>39</v>
      </c>
      <c r="F739" s="2" t="s">
        <v>4860</v>
      </c>
      <c r="G739" s="15">
        <v>4719903</v>
      </c>
      <c r="H739" s="2">
        <v>8</v>
      </c>
      <c r="I739" s="2" t="s">
        <v>88</v>
      </c>
      <c r="J739" s="2" t="s">
        <v>4861</v>
      </c>
      <c r="K739" s="2">
        <v>-34.686839820000003</v>
      </c>
      <c r="L739" s="2">
        <v>-58.467960509999997</v>
      </c>
      <c r="M739" s="32">
        <v>42675</v>
      </c>
      <c r="N739" s="32">
        <v>43095</v>
      </c>
      <c r="O739" s="2">
        <v>13</v>
      </c>
      <c r="P739" s="2">
        <v>100</v>
      </c>
      <c r="Q739" s="2" t="s">
        <v>4862</v>
      </c>
      <c r="R739" s="2" t="s">
        <v>4863</v>
      </c>
      <c r="S739" s="2" t="s">
        <v>4864</v>
      </c>
      <c r="T739" s="2" t="s">
        <v>4865</v>
      </c>
      <c r="U739" s="2" t="s">
        <v>3259</v>
      </c>
      <c r="V739" s="9">
        <f t="shared" ref="V739:V753" si="7">+M739</f>
        <v>42675</v>
      </c>
      <c r="W739" s="2"/>
      <c r="X739" s="2"/>
      <c r="Y739" s="2">
        <v>30700041197</v>
      </c>
      <c r="Z739" s="2"/>
      <c r="AA739" s="2"/>
      <c r="AB739" s="2"/>
      <c r="AC739" s="2"/>
      <c r="AD739" s="2"/>
      <c r="AE739" s="2" t="s">
        <v>3346</v>
      </c>
      <c r="AF739" s="2"/>
      <c r="AG739" s="2"/>
      <c r="AH739" s="2"/>
      <c r="AI739" s="2"/>
    </row>
    <row r="740" spans="1:35">
      <c r="A740" s="2" t="s">
        <v>3399</v>
      </c>
      <c r="B740" s="2" t="s">
        <v>4866</v>
      </c>
      <c r="C740" s="2" t="s">
        <v>37</v>
      </c>
      <c r="D740" s="2" t="s">
        <v>38</v>
      </c>
      <c r="E740" s="2" t="s">
        <v>39</v>
      </c>
      <c r="F740" s="2" t="s">
        <v>4867</v>
      </c>
      <c r="G740" s="15">
        <v>2445948</v>
      </c>
      <c r="H740" s="2">
        <v>10</v>
      </c>
      <c r="I740" s="2" t="s">
        <v>1073</v>
      </c>
      <c r="J740" s="2" t="s">
        <v>4868</v>
      </c>
      <c r="K740" s="2">
        <v>-34.63549665</v>
      </c>
      <c r="L740" s="2">
        <v>-58.473116679999997</v>
      </c>
      <c r="M740" s="32">
        <v>42870</v>
      </c>
      <c r="N740" s="32">
        <v>43100</v>
      </c>
      <c r="O740" s="2">
        <v>7</v>
      </c>
      <c r="P740" s="2">
        <v>100</v>
      </c>
      <c r="Q740" s="2" t="s">
        <v>4869</v>
      </c>
      <c r="R740" s="2" t="s">
        <v>4870</v>
      </c>
      <c r="S740" s="2" t="s">
        <v>4871</v>
      </c>
      <c r="T740" s="2" t="s">
        <v>4872</v>
      </c>
      <c r="U740" s="2" t="s">
        <v>3134</v>
      </c>
      <c r="V740" s="9">
        <f t="shared" si="7"/>
        <v>42870</v>
      </c>
      <c r="W740" s="2"/>
      <c r="X740" s="2"/>
      <c r="Y740" s="2">
        <v>30711331847</v>
      </c>
      <c r="Z740" s="2"/>
      <c r="AA740" s="2"/>
      <c r="AB740" s="2"/>
      <c r="AC740" s="2"/>
      <c r="AD740" s="2"/>
      <c r="AE740" s="2" t="s">
        <v>3408</v>
      </c>
      <c r="AF740" s="2"/>
      <c r="AG740" s="2"/>
      <c r="AH740" s="2"/>
      <c r="AI740" s="2"/>
    </row>
    <row r="741" spans="1:35">
      <c r="A741" s="2" t="s">
        <v>3469</v>
      </c>
      <c r="B741" s="2" t="s">
        <v>4873</v>
      </c>
      <c r="C741" s="2" t="s">
        <v>37</v>
      </c>
      <c r="D741" s="2" t="s">
        <v>38</v>
      </c>
      <c r="E741" s="2" t="s">
        <v>39</v>
      </c>
      <c r="F741" s="2" t="s">
        <v>4146</v>
      </c>
      <c r="G741" s="15">
        <v>945810</v>
      </c>
      <c r="H741" s="2">
        <v>13</v>
      </c>
      <c r="I741" s="2" t="s">
        <v>1946</v>
      </c>
      <c r="J741" s="2" t="s">
        <v>4874</v>
      </c>
      <c r="K741" s="2">
        <v>-34.554447699999997</v>
      </c>
      <c r="L741" s="2">
        <v>-58.470215699999997</v>
      </c>
      <c r="M741" s="32">
        <v>42401</v>
      </c>
      <c r="N741" s="32">
        <v>42969</v>
      </c>
      <c r="O741" s="2">
        <v>18</v>
      </c>
      <c r="P741" s="2">
        <v>100</v>
      </c>
      <c r="Q741" s="2" t="s">
        <v>3295</v>
      </c>
      <c r="R741" s="2"/>
      <c r="S741" s="2"/>
      <c r="T741" s="2"/>
      <c r="U741" s="2" t="s">
        <v>3330</v>
      </c>
      <c r="V741" s="9">
        <f t="shared" si="7"/>
        <v>42401</v>
      </c>
      <c r="W741" s="2"/>
      <c r="X741" s="2"/>
      <c r="Y741" s="2">
        <v>30615108290</v>
      </c>
      <c r="Z741" s="2"/>
      <c r="AA741" s="2"/>
      <c r="AB741" s="2"/>
      <c r="AC741" s="2"/>
      <c r="AD741" s="2"/>
      <c r="AE741" s="2" t="s">
        <v>3475</v>
      </c>
      <c r="AF741" s="2"/>
      <c r="AG741" s="2"/>
      <c r="AH741" s="2"/>
      <c r="AI741" s="2"/>
    </row>
    <row r="742" spans="1:35">
      <c r="A742" s="2" t="s">
        <v>3469</v>
      </c>
      <c r="B742" s="2" t="s">
        <v>4875</v>
      </c>
      <c r="C742" s="2" t="s">
        <v>37</v>
      </c>
      <c r="D742" s="2" t="s">
        <v>38</v>
      </c>
      <c r="E742" s="2" t="s">
        <v>39</v>
      </c>
      <c r="F742" s="2" t="s">
        <v>4876</v>
      </c>
      <c r="G742" s="15">
        <v>5749722</v>
      </c>
      <c r="H742" s="2">
        <v>13</v>
      </c>
      <c r="I742" s="2" t="s">
        <v>1946</v>
      </c>
      <c r="J742" s="2" t="s">
        <v>4877</v>
      </c>
      <c r="K742" s="2">
        <v>-34.549395320000002</v>
      </c>
      <c r="L742" s="2">
        <v>-58.467644079999999</v>
      </c>
      <c r="M742" s="32">
        <v>42644</v>
      </c>
      <c r="N742" s="32">
        <v>42939</v>
      </c>
      <c r="O742" s="2">
        <v>9</v>
      </c>
      <c r="P742" s="2">
        <v>100</v>
      </c>
      <c r="Q742" s="2" t="s">
        <v>4878</v>
      </c>
      <c r="R742" s="2" t="s">
        <v>4879</v>
      </c>
      <c r="S742" s="2" t="s">
        <v>4880</v>
      </c>
      <c r="T742" s="2" t="s">
        <v>4881</v>
      </c>
      <c r="U742" s="2" t="s">
        <v>2844</v>
      </c>
      <c r="V742" s="9">
        <f t="shared" si="7"/>
        <v>42644</v>
      </c>
      <c r="W742" s="2"/>
      <c r="X742" s="2"/>
      <c r="Y742" s="2">
        <v>20044899532</v>
      </c>
      <c r="Z742" s="2"/>
      <c r="AA742" s="2"/>
      <c r="AB742" s="2"/>
      <c r="AC742" s="2"/>
      <c r="AD742" s="2"/>
      <c r="AE742" s="2" t="s">
        <v>3475</v>
      </c>
      <c r="AF742" s="2"/>
      <c r="AG742" s="2"/>
      <c r="AH742" s="2"/>
      <c r="AI742" s="2"/>
    </row>
    <row r="743" spans="1:35">
      <c r="A743" s="2" t="s">
        <v>3347</v>
      </c>
      <c r="B743" s="2" t="s">
        <v>4882</v>
      </c>
      <c r="C743" s="2" t="s">
        <v>37</v>
      </c>
      <c r="D743" s="2" t="s">
        <v>38</v>
      </c>
      <c r="E743" s="2" t="s">
        <v>39</v>
      </c>
      <c r="F743" s="2" t="s">
        <v>4883</v>
      </c>
      <c r="G743" s="15">
        <v>679828</v>
      </c>
      <c r="H743" s="2">
        <v>9</v>
      </c>
      <c r="I743" s="2" t="s">
        <v>301</v>
      </c>
      <c r="J743" s="2" t="s">
        <v>4884</v>
      </c>
      <c r="K743" s="2">
        <v>-34.650989869999997</v>
      </c>
      <c r="L743" s="2">
        <v>-58.515192499999998</v>
      </c>
      <c r="M743" s="32">
        <v>42647</v>
      </c>
      <c r="N743" s="32">
        <v>42704</v>
      </c>
      <c r="O743" s="2">
        <v>1</v>
      </c>
      <c r="P743" s="2">
        <v>100</v>
      </c>
      <c r="Q743" s="2" t="s">
        <v>4885</v>
      </c>
      <c r="R743" s="2"/>
      <c r="S743" s="2"/>
      <c r="T743" s="2"/>
      <c r="U743" s="2" t="s">
        <v>3318</v>
      </c>
      <c r="V743" s="9">
        <f t="shared" si="7"/>
        <v>42647</v>
      </c>
      <c r="W743" s="2"/>
      <c r="X743" s="2"/>
      <c r="Y743" s="2">
        <v>30709411876</v>
      </c>
      <c r="Z743" s="2"/>
      <c r="AA743" s="2"/>
      <c r="AB743" s="2"/>
      <c r="AC743" s="2"/>
      <c r="AD743" s="2"/>
      <c r="AE743" s="2" t="s">
        <v>3353</v>
      </c>
      <c r="AF743" s="2"/>
      <c r="AG743" s="2"/>
      <c r="AH743" s="2"/>
      <c r="AI743" s="2"/>
    </row>
    <row r="744" spans="1:35">
      <c r="A744" s="2" t="s">
        <v>4123</v>
      </c>
      <c r="B744" s="2" t="s">
        <v>4886</v>
      </c>
      <c r="C744" s="2" t="s">
        <v>37</v>
      </c>
      <c r="D744" s="2" t="s">
        <v>38</v>
      </c>
      <c r="E744" s="2" t="s">
        <v>39</v>
      </c>
      <c r="F744" s="2" t="s">
        <v>4887</v>
      </c>
      <c r="G744" s="15">
        <v>11625617</v>
      </c>
      <c r="H744" s="2">
        <v>15</v>
      </c>
      <c r="I744" s="2" t="s">
        <v>508</v>
      </c>
      <c r="J744" s="2" t="s">
        <v>4888</v>
      </c>
      <c r="K744" s="2">
        <v>-34.591148969999999</v>
      </c>
      <c r="L744" s="2">
        <v>-58.4783063</v>
      </c>
      <c r="M744" s="32">
        <v>42644</v>
      </c>
      <c r="N744" s="32">
        <v>42977</v>
      </c>
      <c r="O744" s="2">
        <v>10</v>
      </c>
      <c r="P744" s="2">
        <v>100</v>
      </c>
      <c r="Q744" s="2" t="s">
        <v>4889</v>
      </c>
      <c r="R744" s="2" t="s">
        <v>4890</v>
      </c>
      <c r="S744" s="2" t="s">
        <v>4891</v>
      </c>
      <c r="T744" s="2" t="s">
        <v>4892</v>
      </c>
      <c r="U744" s="2" t="s">
        <v>2916</v>
      </c>
      <c r="V744" s="9">
        <f t="shared" si="7"/>
        <v>42644</v>
      </c>
      <c r="W744" s="2"/>
      <c r="X744" s="2"/>
      <c r="Y744" s="2">
        <v>30707977481</v>
      </c>
      <c r="Z744" s="2"/>
      <c r="AA744" s="2"/>
      <c r="AB744" s="2"/>
      <c r="AC744" s="2"/>
      <c r="AD744" s="2"/>
      <c r="AE744" s="2" t="s">
        <v>4127</v>
      </c>
      <c r="AF744" s="2"/>
      <c r="AG744" s="2"/>
      <c r="AH744" s="2"/>
      <c r="AI744" s="2"/>
    </row>
    <row r="745" spans="1:35">
      <c r="A745" s="2" t="s">
        <v>4123</v>
      </c>
      <c r="B745" s="2" t="s">
        <v>4893</v>
      </c>
      <c r="C745" s="2" t="s">
        <v>37</v>
      </c>
      <c r="D745" s="2" t="s">
        <v>38</v>
      </c>
      <c r="E745" s="2" t="s">
        <v>39</v>
      </c>
      <c r="F745" s="2" t="s">
        <v>4894</v>
      </c>
      <c r="G745" s="15">
        <v>4617430</v>
      </c>
      <c r="H745" s="2">
        <v>15</v>
      </c>
      <c r="I745" s="2" t="s">
        <v>4557</v>
      </c>
      <c r="J745" s="2" t="s">
        <v>4895</v>
      </c>
      <c r="K745" s="2">
        <v>-34.5849434</v>
      </c>
      <c r="L745" s="2">
        <v>-58.481908619999999</v>
      </c>
      <c r="M745" s="32">
        <v>42716</v>
      </c>
      <c r="N745" s="32">
        <v>43539</v>
      </c>
      <c r="O745" s="2">
        <v>27</v>
      </c>
      <c r="P745" s="2">
        <v>100</v>
      </c>
      <c r="Q745" s="2" t="s">
        <v>4896</v>
      </c>
      <c r="R745" s="2" t="s">
        <v>4897</v>
      </c>
      <c r="S745" s="2" t="s">
        <v>4898</v>
      </c>
      <c r="T745" s="2"/>
      <c r="U745" s="2" t="s">
        <v>3390</v>
      </c>
      <c r="V745" s="9">
        <f t="shared" si="7"/>
        <v>42716</v>
      </c>
      <c r="W745" s="2"/>
      <c r="X745" s="2"/>
      <c r="Y745" s="2">
        <v>30707443614</v>
      </c>
      <c r="Z745" s="2"/>
      <c r="AA745" s="2"/>
      <c r="AB745" s="2"/>
      <c r="AC745" s="2"/>
      <c r="AD745" s="2"/>
      <c r="AE745" s="2" t="s">
        <v>4127</v>
      </c>
      <c r="AF745" s="2"/>
      <c r="AG745" s="2"/>
      <c r="AH745" s="2"/>
      <c r="AI745" s="2"/>
    </row>
    <row r="746" spans="1:35">
      <c r="A746" s="2" t="s">
        <v>3438</v>
      </c>
      <c r="B746" s="2" t="s">
        <v>4899</v>
      </c>
      <c r="C746" s="2" t="s">
        <v>37</v>
      </c>
      <c r="D746" s="2" t="s">
        <v>38</v>
      </c>
      <c r="E746" s="2" t="s">
        <v>39</v>
      </c>
      <c r="F746" s="2" t="s">
        <v>4146</v>
      </c>
      <c r="G746" s="15">
        <v>630703</v>
      </c>
      <c r="H746" s="2">
        <v>7</v>
      </c>
      <c r="I746" s="2" t="s">
        <v>1266</v>
      </c>
      <c r="J746" s="2" t="s">
        <v>3492</v>
      </c>
      <c r="K746" s="2">
        <v>-34.635898879999999</v>
      </c>
      <c r="L746" s="2">
        <v>-58.442055119999999</v>
      </c>
      <c r="M746" s="32">
        <v>42709</v>
      </c>
      <c r="N746" s="32">
        <v>42979</v>
      </c>
      <c r="O746" s="2">
        <v>9</v>
      </c>
      <c r="P746" s="2">
        <v>100</v>
      </c>
      <c r="Q746" s="2" t="s">
        <v>4900</v>
      </c>
      <c r="R746" s="2" t="s">
        <v>4901</v>
      </c>
      <c r="S746" s="2" t="s">
        <v>4902</v>
      </c>
      <c r="T746" s="2"/>
      <c r="U746" s="2" t="s">
        <v>4903</v>
      </c>
      <c r="V746" s="9">
        <f t="shared" si="7"/>
        <v>42709</v>
      </c>
      <c r="W746" s="2"/>
      <c r="X746" s="2"/>
      <c r="Y746" s="2">
        <v>30691349264</v>
      </c>
      <c r="Z746" s="2"/>
      <c r="AA746" s="2"/>
      <c r="AB746" s="2"/>
      <c r="AC746" s="2"/>
      <c r="AD746" s="2"/>
      <c r="AE746" s="2" t="s">
        <v>3444</v>
      </c>
      <c r="AF746" s="2"/>
      <c r="AG746" s="2"/>
      <c r="AH746" s="2"/>
      <c r="AI746" s="2"/>
    </row>
    <row r="747" spans="1:35">
      <c r="A747" s="2" t="s">
        <v>3313</v>
      </c>
      <c r="B747" s="2" t="s">
        <v>4904</v>
      </c>
      <c r="C747" s="2" t="s">
        <v>37</v>
      </c>
      <c r="D747" s="2" t="s">
        <v>38</v>
      </c>
      <c r="E747" s="2" t="s">
        <v>39</v>
      </c>
      <c r="F747" s="2" t="s">
        <v>4216</v>
      </c>
      <c r="G747" s="15">
        <v>19150223</v>
      </c>
      <c r="H747" s="2">
        <v>11</v>
      </c>
      <c r="I747" s="2" t="s">
        <v>486</v>
      </c>
      <c r="J747" s="2" t="s">
        <v>4905</v>
      </c>
      <c r="K747" s="2">
        <v>-34.606511990000001</v>
      </c>
      <c r="L747" s="2">
        <v>-58.523926580000001</v>
      </c>
      <c r="M747" s="32">
        <v>42751</v>
      </c>
      <c r="N747" s="32">
        <v>43089</v>
      </c>
      <c r="O747" s="2">
        <v>11</v>
      </c>
      <c r="P747" s="2">
        <v>100</v>
      </c>
      <c r="Q747" s="2" t="s">
        <v>4906</v>
      </c>
      <c r="R747" s="2"/>
      <c r="S747" s="2"/>
      <c r="T747" s="2"/>
      <c r="U747" s="2" t="s">
        <v>2605</v>
      </c>
      <c r="V747" s="9">
        <f t="shared" si="7"/>
        <v>42751</v>
      </c>
      <c r="W747" s="2"/>
      <c r="X747" s="2"/>
      <c r="Y747" s="2">
        <v>30631453461</v>
      </c>
      <c r="Z747" s="2"/>
      <c r="AA747" s="2"/>
      <c r="AB747" s="2"/>
      <c r="AC747" s="2"/>
      <c r="AD747" s="2"/>
      <c r="AE747" s="2" t="s">
        <v>3319</v>
      </c>
      <c r="AF747" s="2" t="s">
        <v>4907</v>
      </c>
      <c r="AG747" s="2"/>
      <c r="AH747" s="2"/>
      <c r="AI747" s="2"/>
    </row>
    <row r="748" spans="1:35">
      <c r="A748" s="2" t="s">
        <v>3399</v>
      </c>
      <c r="B748" s="2" t="s">
        <v>4908</v>
      </c>
      <c r="C748" s="2" t="s">
        <v>37</v>
      </c>
      <c r="D748" s="2" t="s">
        <v>38</v>
      </c>
      <c r="E748" s="2" t="s">
        <v>39</v>
      </c>
      <c r="F748" s="2" t="s">
        <v>4146</v>
      </c>
      <c r="G748" s="15">
        <v>3399349</v>
      </c>
      <c r="H748" s="2">
        <v>10</v>
      </c>
      <c r="I748" s="2" t="s">
        <v>980</v>
      </c>
      <c r="J748" s="2" t="s">
        <v>4909</v>
      </c>
      <c r="K748" s="2">
        <v>-34.621741790000002</v>
      </c>
      <c r="L748" s="2">
        <v>-58.509245450000002</v>
      </c>
      <c r="M748" s="32">
        <v>42660</v>
      </c>
      <c r="N748" s="32">
        <v>43530</v>
      </c>
      <c r="O748" s="2">
        <v>29</v>
      </c>
      <c r="P748" s="2">
        <v>100</v>
      </c>
      <c r="Q748" s="2" t="s">
        <v>4910</v>
      </c>
      <c r="R748" s="2"/>
      <c r="S748" s="2"/>
      <c r="T748" s="2"/>
      <c r="U748" s="2" t="s">
        <v>3296</v>
      </c>
      <c r="V748" s="9">
        <f t="shared" si="7"/>
        <v>42660</v>
      </c>
      <c r="W748" s="2"/>
      <c r="X748" s="2"/>
      <c r="Y748" s="2">
        <v>30708008393</v>
      </c>
      <c r="Z748" s="2"/>
      <c r="AA748" s="2"/>
      <c r="AB748" s="2"/>
      <c r="AC748" s="2"/>
      <c r="AD748" s="2"/>
      <c r="AE748" s="2" t="s">
        <v>3408</v>
      </c>
      <c r="AF748" s="2"/>
      <c r="AG748" s="2"/>
      <c r="AH748" s="2"/>
      <c r="AI748" s="2"/>
    </row>
    <row r="749" spans="1:35">
      <c r="A749" s="2" t="s">
        <v>3332</v>
      </c>
      <c r="B749" s="2" t="s">
        <v>4873</v>
      </c>
      <c r="C749" s="2" t="s">
        <v>37</v>
      </c>
      <c r="D749" s="2" t="s">
        <v>38</v>
      </c>
      <c r="E749" s="2" t="s">
        <v>39</v>
      </c>
      <c r="F749" s="2" t="s">
        <v>4911</v>
      </c>
      <c r="G749" s="15">
        <v>40287468</v>
      </c>
      <c r="H749" s="2">
        <v>4</v>
      </c>
      <c r="I749" s="2" t="s">
        <v>399</v>
      </c>
      <c r="J749" s="2" t="s">
        <v>4912</v>
      </c>
      <c r="K749" s="2">
        <v>-34.65142677</v>
      </c>
      <c r="L749" s="2">
        <v>-58.396643099999999</v>
      </c>
      <c r="M749" s="32">
        <v>42843</v>
      </c>
      <c r="N749" s="32">
        <v>43042</v>
      </c>
      <c r="O749" s="2">
        <v>7</v>
      </c>
      <c r="P749" s="2">
        <v>100</v>
      </c>
      <c r="Q749" s="2" t="s">
        <v>3295</v>
      </c>
      <c r="R749" s="2"/>
      <c r="S749" s="2"/>
      <c r="T749" s="2"/>
      <c r="U749" s="2" t="s">
        <v>3416</v>
      </c>
      <c r="V749" s="9">
        <f t="shared" si="7"/>
        <v>42843</v>
      </c>
      <c r="W749" s="2"/>
      <c r="X749" s="2"/>
      <c r="Y749" s="2">
        <v>30712264256</v>
      </c>
      <c r="Z749" s="2"/>
      <c r="AA749" s="2"/>
      <c r="AB749" s="2"/>
      <c r="AC749" s="2"/>
      <c r="AD749" s="2"/>
      <c r="AE749" s="2" t="s">
        <v>3339</v>
      </c>
      <c r="AF749" s="2"/>
      <c r="AG749" s="2"/>
      <c r="AH749" s="2"/>
      <c r="AI749" s="2"/>
    </row>
    <row r="750" spans="1:35">
      <c r="A750" s="2" t="s">
        <v>3399</v>
      </c>
      <c r="B750" s="2" t="s">
        <v>4913</v>
      </c>
      <c r="C750" s="2" t="s">
        <v>37</v>
      </c>
      <c r="D750" s="2" t="s">
        <v>38</v>
      </c>
      <c r="E750" s="2" t="s">
        <v>39</v>
      </c>
      <c r="F750" s="2" t="s">
        <v>4914</v>
      </c>
      <c r="G750" s="15">
        <v>9935176</v>
      </c>
      <c r="H750" s="2">
        <v>10</v>
      </c>
      <c r="I750" s="2" t="s">
        <v>3253</v>
      </c>
      <c r="J750" s="2" t="s">
        <v>4915</v>
      </c>
      <c r="K750" s="2">
        <v>-34.62179012</v>
      </c>
      <c r="L750" s="2">
        <v>-58.52903654</v>
      </c>
      <c r="M750" s="32">
        <v>43054</v>
      </c>
      <c r="N750" s="32">
        <v>43539</v>
      </c>
      <c r="O750" s="2">
        <v>16</v>
      </c>
      <c r="P750" s="2">
        <v>100</v>
      </c>
      <c r="Q750" s="2" t="s">
        <v>4916</v>
      </c>
      <c r="R750" s="2" t="s">
        <v>4917</v>
      </c>
      <c r="S750" s="2" t="s">
        <v>4918</v>
      </c>
      <c r="T750" s="2" t="s">
        <v>4919</v>
      </c>
      <c r="U750" s="2" t="s">
        <v>4385</v>
      </c>
      <c r="V750" s="9">
        <f t="shared" si="7"/>
        <v>43054</v>
      </c>
      <c r="W750" s="2"/>
      <c r="X750" s="2"/>
      <c r="Y750" s="2">
        <v>30712255176</v>
      </c>
      <c r="Z750" s="2"/>
      <c r="AA750" s="2"/>
      <c r="AB750" s="2"/>
      <c r="AC750" s="2"/>
      <c r="AD750" s="2"/>
      <c r="AE750" s="2" t="s">
        <v>3408</v>
      </c>
      <c r="AF750" s="2"/>
      <c r="AG750" s="2"/>
      <c r="AH750" s="2"/>
      <c r="AI750" s="2"/>
    </row>
    <row r="751" spans="1:35">
      <c r="A751" s="2" t="s">
        <v>3399</v>
      </c>
      <c r="B751" s="2" t="s">
        <v>4920</v>
      </c>
      <c r="C751" s="2" t="s">
        <v>37</v>
      </c>
      <c r="D751" s="2" t="s">
        <v>38</v>
      </c>
      <c r="E751" s="2" t="s">
        <v>39</v>
      </c>
      <c r="F751" s="2" t="s">
        <v>4921</v>
      </c>
      <c r="G751" s="15">
        <v>7168850</v>
      </c>
      <c r="H751" s="2">
        <v>10</v>
      </c>
      <c r="I751" s="2" t="s">
        <v>3253</v>
      </c>
      <c r="J751" s="2" t="s">
        <v>4922</v>
      </c>
      <c r="K751" s="2">
        <v>-34.6209937</v>
      </c>
      <c r="L751" s="2">
        <v>-58.525366750000003</v>
      </c>
      <c r="M751" s="32">
        <v>42697</v>
      </c>
      <c r="N751" s="32">
        <v>43069</v>
      </c>
      <c r="O751" s="2">
        <v>12</v>
      </c>
      <c r="P751" s="2">
        <v>100</v>
      </c>
      <c r="Q751" s="2" t="s">
        <v>4923</v>
      </c>
      <c r="R751" s="2" t="s">
        <v>4924</v>
      </c>
      <c r="S751" s="2" t="s">
        <v>4925</v>
      </c>
      <c r="T751" s="2"/>
      <c r="U751" s="2" t="s">
        <v>4926</v>
      </c>
      <c r="V751" s="9">
        <f t="shared" si="7"/>
        <v>42697</v>
      </c>
      <c r="W751" s="2"/>
      <c r="X751" s="2"/>
      <c r="Y751" s="2">
        <v>30709320889</v>
      </c>
      <c r="Z751" s="2"/>
      <c r="AA751" s="2"/>
      <c r="AB751" s="2"/>
      <c r="AC751" s="2"/>
      <c r="AD751" s="2"/>
      <c r="AE751" s="2" t="s">
        <v>3408</v>
      </c>
      <c r="AF751" s="2" t="s">
        <v>4927</v>
      </c>
      <c r="AG751" s="2"/>
      <c r="AH751" s="2"/>
      <c r="AI751" s="2"/>
    </row>
    <row r="752" spans="1:35">
      <c r="A752" s="2" t="s">
        <v>4123</v>
      </c>
      <c r="B752" s="2" t="s">
        <v>4928</v>
      </c>
      <c r="C752" s="2" t="s">
        <v>37</v>
      </c>
      <c r="D752" s="2" t="s">
        <v>38</v>
      </c>
      <c r="E752" s="2" t="s">
        <v>39</v>
      </c>
      <c r="F752" s="2" t="s">
        <v>4929</v>
      </c>
      <c r="G752" s="15">
        <v>10450449</v>
      </c>
      <c r="H752" s="2">
        <v>15</v>
      </c>
      <c r="I752" s="2" t="s">
        <v>774</v>
      </c>
      <c r="J752" s="2" t="s">
        <v>4930</v>
      </c>
      <c r="K752" s="2">
        <v>-34.58383723</v>
      </c>
      <c r="L752" s="2">
        <v>-58.454580540000002</v>
      </c>
      <c r="M752" s="32">
        <v>42984</v>
      </c>
      <c r="N752" s="32">
        <v>43284</v>
      </c>
      <c r="O752" s="2">
        <v>10</v>
      </c>
      <c r="P752" s="2">
        <v>100</v>
      </c>
      <c r="Q752" s="2" t="s">
        <v>4931</v>
      </c>
      <c r="R752" s="2" t="s">
        <v>4932</v>
      </c>
      <c r="S752" s="2" t="s">
        <v>4933</v>
      </c>
      <c r="T752" s="2"/>
      <c r="U752" s="2" t="s">
        <v>4385</v>
      </c>
      <c r="V752" s="9">
        <f t="shared" si="7"/>
        <v>42984</v>
      </c>
      <c r="W752" s="2"/>
      <c r="X752" s="2"/>
      <c r="Y752" s="2">
        <v>30712255176</v>
      </c>
      <c r="Z752" s="2"/>
      <c r="AA752" s="2"/>
      <c r="AB752" s="2"/>
      <c r="AC752" s="2"/>
      <c r="AD752" s="2"/>
      <c r="AE752" s="2" t="s">
        <v>4127</v>
      </c>
      <c r="AF752" s="2" t="s">
        <v>4934</v>
      </c>
      <c r="AG752" s="2"/>
      <c r="AH752" s="2"/>
      <c r="AI752" s="2"/>
    </row>
    <row r="753" spans="1:35">
      <c r="A753" s="2" t="s">
        <v>35</v>
      </c>
      <c r="B753" s="2" t="s">
        <v>4935</v>
      </c>
      <c r="C753" s="2" t="s">
        <v>37</v>
      </c>
      <c r="D753" s="2" t="s">
        <v>38</v>
      </c>
      <c r="E753" s="2" t="s">
        <v>39</v>
      </c>
      <c r="F753" s="2" t="s">
        <v>3103</v>
      </c>
      <c r="G753" s="15">
        <v>58978115</v>
      </c>
      <c r="H753" s="2">
        <v>4</v>
      </c>
      <c r="I753" s="2" t="s">
        <v>366</v>
      </c>
      <c r="J753" s="2" t="s">
        <v>4936</v>
      </c>
      <c r="K753" s="2">
        <v>-34.640023540000001</v>
      </c>
      <c r="L753" s="2">
        <v>-58.408840929999997</v>
      </c>
      <c r="M753" s="32">
        <v>43316</v>
      </c>
      <c r="N753" s="32">
        <v>43951</v>
      </c>
      <c r="O753" s="2">
        <v>20</v>
      </c>
      <c r="P753" s="2">
        <v>100</v>
      </c>
      <c r="Q753" s="2" t="s">
        <v>4937</v>
      </c>
      <c r="R753" s="2"/>
      <c r="S753" s="2"/>
      <c r="T753" s="2"/>
      <c r="U753" s="2" t="s">
        <v>3500</v>
      </c>
      <c r="V753" s="9">
        <f t="shared" si="7"/>
        <v>43316</v>
      </c>
      <c r="W753" s="2" t="s">
        <v>46</v>
      </c>
      <c r="X753" s="2"/>
      <c r="Y753" s="2"/>
      <c r="Z753" s="2"/>
      <c r="AA753" s="2"/>
      <c r="AB753" s="2" t="s">
        <v>48</v>
      </c>
      <c r="AC753" s="2"/>
      <c r="AD753" s="2"/>
      <c r="AE753" s="2" t="s">
        <v>49</v>
      </c>
      <c r="AF753" s="2"/>
      <c r="AG753" s="2"/>
      <c r="AH753" s="2"/>
      <c r="AI753" s="2"/>
    </row>
    <row r="754" spans="1:35">
      <c r="A754" s="2" t="s">
        <v>3515</v>
      </c>
      <c r="B754" s="2" t="s">
        <v>4938</v>
      </c>
      <c r="C754" s="2" t="s">
        <v>37</v>
      </c>
      <c r="D754" s="2" t="s">
        <v>38</v>
      </c>
      <c r="E754" s="2" t="s">
        <v>39</v>
      </c>
      <c r="F754" s="2" t="s">
        <v>4939</v>
      </c>
      <c r="G754" s="15"/>
      <c r="H754" s="2">
        <v>3</v>
      </c>
      <c r="I754" s="2" t="s">
        <v>536</v>
      </c>
      <c r="J754" s="2" t="s">
        <v>4483</v>
      </c>
      <c r="K754" s="2">
        <v>-34.603816999999999</v>
      </c>
      <c r="L754" s="2">
        <v>-58.392814999999999</v>
      </c>
      <c r="M754" s="32">
        <v>42327</v>
      </c>
      <c r="N754" s="32">
        <v>43532</v>
      </c>
      <c r="O754" s="2">
        <v>40</v>
      </c>
      <c r="P754" s="2">
        <v>100</v>
      </c>
      <c r="Q754" s="2"/>
      <c r="R754" s="2"/>
      <c r="S754" s="2"/>
      <c r="T754" s="2"/>
      <c r="U754" s="2"/>
      <c r="V754" s="2"/>
      <c r="W754" s="2"/>
      <c r="X754" s="2"/>
      <c r="Y754" s="2"/>
      <c r="Z754" s="2"/>
      <c r="AA754" s="2"/>
      <c r="AB754" s="2"/>
      <c r="AC754" s="2"/>
      <c r="AD754" s="2"/>
      <c r="AE754" s="2" t="s">
        <v>3523</v>
      </c>
      <c r="AF754" s="2"/>
      <c r="AG754" s="2"/>
      <c r="AH754" s="2"/>
      <c r="AI754" s="2"/>
    </row>
    <row r="755" spans="1:35">
      <c r="A755" s="2" t="s">
        <v>1717</v>
      </c>
      <c r="B755" s="2" t="s">
        <v>4940</v>
      </c>
      <c r="C755" s="2" t="s">
        <v>37</v>
      </c>
      <c r="D755" s="2" t="s">
        <v>86</v>
      </c>
      <c r="E755" s="2" t="s">
        <v>163</v>
      </c>
      <c r="F755" s="2" t="s">
        <v>4941</v>
      </c>
      <c r="G755" s="15">
        <v>1655046</v>
      </c>
      <c r="H755" s="2">
        <v>8</v>
      </c>
      <c r="I755" s="2" t="s">
        <v>172</v>
      </c>
      <c r="J755" s="2"/>
      <c r="K755" s="2">
        <v>-34.664374000000002</v>
      </c>
      <c r="L755" s="2">
        <v>-58.455120000000001</v>
      </c>
      <c r="M755" s="32">
        <v>42774</v>
      </c>
      <c r="N755" s="32">
        <v>42745</v>
      </c>
      <c r="O755" s="2">
        <v>2</v>
      </c>
      <c r="P755" s="2">
        <v>100</v>
      </c>
      <c r="Q755" s="2" t="s">
        <v>4942</v>
      </c>
      <c r="R755" s="2" t="s">
        <v>4943</v>
      </c>
      <c r="S755" s="2" t="s">
        <v>4944</v>
      </c>
      <c r="T755" s="2" t="s">
        <v>4945</v>
      </c>
      <c r="U755" s="2" t="s">
        <v>1758</v>
      </c>
      <c r="V755" s="2">
        <v>2017</v>
      </c>
      <c r="W755" s="2" t="s">
        <v>227</v>
      </c>
      <c r="X755" s="2" t="s">
        <v>4946</v>
      </c>
      <c r="Y755" s="2">
        <v>30709930385</v>
      </c>
      <c r="Z755" s="2" t="s">
        <v>168</v>
      </c>
      <c r="AA755" s="2"/>
      <c r="AB755" s="2"/>
      <c r="AC755" s="2"/>
      <c r="AD755" s="2"/>
      <c r="AE755" s="2" t="s">
        <v>1726</v>
      </c>
      <c r="AF755" s="2"/>
      <c r="AG755" s="2"/>
      <c r="AH755" s="2"/>
      <c r="AI755" s="2"/>
    </row>
    <row r="756" spans="1:35">
      <c r="A756" s="2" t="s">
        <v>3055</v>
      </c>
      <c r="B756" s="2" t="s">
        <v>4947</v>
      </c>
      <c r="C756" s="2" t="s">
        <v>37</v>
      </c>
      <c r="D756" s="2" t="s">
        <v>86</v>
      </c>
      <c r="E756" s="2" t="s">
        <v>163</v>
      </c>
      <c r="F756" s="2" t="s">
        <v>4948</v>
      </c>
      <c r="G756" s="15">
        <v>527187</v>
      </c>
      <c r="H756" s="2">
        <v>9</v>
      </c>
      <c r="I756" s="2" t="s">
        <v>835</v>
      </c>
      <c r="J756" s="2" t="s">
        <v>4949</v>
      </c>
      <c r="K756" s="2">
        <v>-34.658784169999997</v>
      </c>
      <c r="L756" s="2">
        <v>-58.472766479999997</v>
      </c>
      <c r="M756" s="32">
        <v>42174</v>
      </c>
      <c r="N756" s="32">
        <v>42293</v>
      </c>
      <c r="O756" s="2">
        <v>4</v>
      </c>
      <c r="P756" s="2">
        <v>100</v>
      </c>
      <c r="Q756" s="2" t="s">
        <v>4950</v>
      </c>
      <c r="R756" s="2" t="s">
        <v>4951</v>
      </c>
      <c r="S756" s="2" t="s">
        <v>4952</v>
      </c>
      <c r="T756" s="2" t="s">
        <v>4953</v>
      </c>
      <c r="U756" s="2" t="s">
        <v>4954</v>
      </c>
      <c r="V756" s="2">
        <v>2016</v>
      </c>
      <c r="W756" s="2" t="s">
        <v>227</v>
      </c>
      <c r="X756" s="2" t="s">
        <v>4955</v>
      </c>
      <c r="Y756" s="2">
        <v>30709871672</v>
      </c>
      <c r="Z756" s="2" t="s">
        <v>168</v>
      </c>
      <c r="AA756" s="2"/>
      <c r="AB756" s="2"/>
      <c r="AC756" s="2"/>
      <c r="AD756" s="2"/>
      <c r="AE756" s="2" t="s">
        <v>4956</v>
      </c>
      <c r="AF756" s="2"/>
      <c r="AG756" s="2"/>
      <c r="AH756" s="2"/>
      <c r="AI756" s="2"/>
    </row>
    <row r="757" spans="1:35">
      <c r="A757" s="2" t="s">
        <v>3055</v>
      </c>
      <c r="B757" s="2" t="s">
        <v>4957</v>
      </c>
      <c r="C757" s="2" t="s">
        <v>37</v>
      </c>
      <c r="D757" s="2" t="s">
        <v>1719</v>
      </c>
      <c r="E757" s="2" t="s">
        <v>163</v>
      </c>
      <c r="F757" s="2" t="s">
        <v>4958</v>
      </c>
      <c r="G757" s="15">
        <v>346471</v>
      </c>
      <c r="H757" s="2">
        <v>9</v>
      </c>
      <c r="I757" s="2" t="s">
        <v>835</v>
      </c>
      <c r="J757" s="2" t="s">
        <v>4949</v>
      </c>
      <c r="K757" s="2">
        <v>-34.658784169999997</v>
      </c>
      <c r="L757" s="2">
        <v>-58.472766479999997</v>
      </c>
      <c r="M757" s="32">
        <v>42174</v>
      </c>
      <c r="N757" s="32">
        <v>42233</v>
      </c>
      <c r="O757" s="2">
        <v>2</v>
      </c>
      <c r="P757" s="2">
        <v>100</v>
      </c>
      <c r="Q757" s="2" t="s">
        <v>4959</v>
      </c>
      <c r="R757" s="2" t="s">
        <v>4960</v>
      </c>
      <c r="S757" s="2" t="s">
        <v>4961</v>
      </c>
      <c r="T757" s="2" t="s">
        <v>4962</v>
      </c>
      <c r="U757" s="2" t="s">
        <v>4954</v>
      </c>
      <c r="V757" s="2">
        <v>2016</v>
      </c>
      <c r="W757" s="2" t="s">
        <v>227</v>
      </c>
      <c r="X757" s="2" t="s">
        <v>4963</v>
      </c>
      <c r="Y757" s="2">
        <v>30709871672</v>
      </c>
      <c r="Z757" s="2" t="s">
        <v>168</v>
      </c>
      <c r="AA757" s="2"/>
      <c r="AB757" s="2"/>
      <c r="AC757" s="2"/>
      <c r="AD757" s="2"/>
      <c r="AE757" s="2" t="s">
        <v>4956</v>
      </c>
      <c r="AF757" s="2"/>
      <c r="AG757" s="2"/>
      <c r="AH757" s="2"/>
      <c r="AI757" s="2"/>
    </row>
    <row r="758" spans="1:35">
      <c r="A758" s="2" t="s">
        <v>2331</v>
      </c>
      <c r="B758" s="2" t="s">
        <v>4964</v>
      </c>
      <c r="C758" s="2" t="s">
        <v>37</v>
      </c>
      <c r="D758" s="2" t="s">
        <v>54</v>
      </c>
      <c r="E758" s="2" t="s">
        <v>163</v>
      </c>
      <c r="F758" s="2" t="s">
        <v>4965</v>
      </c>
      <c r="G758" s="15">
        <v>617280</v>
      </c>
      <c r="H758" s="2">
        <v>8</v>
      </c>
      <c r="I758" s="2" t="s">
        <v>88</v>
      </c>
      <c r="J758" s="2" t="s">
        <v>2334</v>
      </c>
      <c r="K758" s="2">
        <v>-34.672316619999997</v>
      </c>
      <c r="L758" s="2">
        <v>-58.498474209999998</v>
      </c>
      <c r="M758" s="32">
        <v>42332</v>
      </c>
      <c r="N758" s="32">
        <v>42361</v>
      </c>
      <c r="O758" s="2">
        <v>1</v>
      </c>
      <c r="P758" s="2">
        <v>100</v>
      </c>
      <c r="Q758" s="2" t="s">
        <v>4966</v>
      </c>
      <c r="R758" s="2" t="s">
        <v>4967</v>
      </c>
      <c r="S758" s="2" t="s">
        <v>4968</v>
      </c>
      <c r="T758" s="2"/>
      <c r="U758" s="2" t="s">
        <v>1724</v>
      </c>
      <c r="V758" s="2">
        <v>2016</v>
      </c>
      <c r="W758" s="2" t="s">
        <v>227</v>
      </c>
      <c r="X758" s="2" t="s">
        <v>4969</v>
      </c>
      <c r="Y758" s="2">
        <v>30708832959</v>
      </c>
      <c r="Z758" s="2" t="s">
        <v>2038</v>
      </c>
      <c r="AA758" s="2"/>
      <c r="AB758" s="2"/>
      <c r="AC758" s="2"/>
      <c r="AD758" s="2"/>
      <c r="AE758" s="2" t="s">
        <v>2337</v>
      </c>
      <c r="AF758" s="2"/>
      <c r="AG758" s="2"/>
      <c r="AH758" s="2"/>
      <c r="AI758" s="2"/>
    </row>
    <row r="759" spans="1:35">
      <c r="A759" s="2" t="s">
        <v>1717</v>
      </c>
      <c r="B759" s="2" t="s">
        <v>4970</v>
      </c>
      <c r="C759" s="2" t="s">
        <v>37</v>
      </c>
      <c r="D759" s="2" t="s">
        <v>1719</v>
      </c>
      <c r="E759" s="2" t="s">
        <v>163</v>
      </c>
      <c r="F759" s="2" t="s">
        <v>4971</v>
      </c>
      <c r="G759" s="15">
        <v>1119649</v>
      </c>
      <c r="H759" s="2">
        <v>8</v>
      </c>
      <c r="I759" s="2" t="s">
        <v>172</v>
      </c>
      <c r="J759" s="2" t="s">
        <v>1721</v>
      </c>
      <c r="K759" s="2">
        <v>-34.662607520000002</v>
      </c>
      <c r="L759" s="2">
        <v>-58.45325321</v>
      </c>
      <c r="M759" s="32">
        <v>42304</v>
      </c>
      <c r="N759" s="32">
        <v>42289</v>
      </c>
      <c r="O759" s="2">
        <v>1.5</v>
      </c>
      <c r="P759" s="2">
        <v>100</v>
      </c>
      <c r="Q759" s="2" t="s">
        <v>4972</v>
      </c>
      <c r="R759" s="2" t="s">
        <v>4973</v>
      </c>
      <c r="S759" s="2" t="s">
        <v>4974</v>
      </c>
      <c r="T759" s="2" t="s">
        <v>4975</v>
      </c>
      <c r="U759" s="2" t="s">
        <v>1733</v>
      </c>
      <c r="V759" s="2">
        <v>2016</v>
      </c>
      <c r="W759" s="2" t="s">
        <v>227</v>
      </c>
      <c r="X759" s="2" t="s">
        <v>4976</v>
      </c>
      <c r="Y759" s="2">
        <v>30707504990</v>
      </c>
      <c r="Z759" s="2" t="s">
        <v>168</v>
      </c>
      <c r="AA759" s="2"/>
      <c r="AB759" s="2"/>
      <c r="AC759" s="2"/>
      <c r="AD759" s="2"/>
      <c r="AE759" s="2" t="s">
        <v>1726</v>
      </c>
      <c r="AF759" s="2"/>
      <c r="AG759" s="2"/>
      <c r="AH759" s="2"/>
      <c r="AI759" s="2"/>
    </row>
    <row r="760" spans="1:35">
      <c r="A760" s="2" t="s">
        <v>3685</v>
      </c>
      <c r="B760" s="2" t="s">
        <v>4977</v>
      </c>
      <c r="C760" s="2" t="s">
        <v>37</v>
      </c>
      <c r="D760" s="2" t="s">
        <v>192</v>
      </c>
      <c r="E760" s="2" t="s">
        <v>3022</v>
      </c>
      <c r="F760" s="2" t="s">
        <v>4978</v>
      </c>
      <c r="G760" s="15">
        <v>993017</v>
      </c>
      <c r="H760" s="2">
        <v>1</v>
      </c>
      <c r="I760" s="2" t="s">
        <v>2879</v>
      </c>
      <c r="J760" s="2" t="s">
        <v>3995</v>
      </c>
      <c r="K760" s="2">
        <v>-34.583595889999998</v>
      </c>
      <c r="L760" s="2">
        <v>-58.374535620000003</v>
      </c>
      <c r="M760" s="32">
        <v>42779</v>
      </c>
      <c r="N760" s="32">
        <v>42839</v>
      </c>
      <c r="O760" s="2">
        <v>2</v>
      </c>
      <c r="P760" s="2">
        <v>100</v>
      </c>
      <c r="Q760" s="2" t="s">
        <v>4979</v>
      </c>
      <c r="R760" s="2" t="s">
        <v>4980</v>
      </c>
      <c r="S760" s="2"/>
      <c r="T760" s="2"/>
      <c r="U760" s="2" t="s">
        <v>3173</v>
      </c>
      <c r="V760" s="2">
        <v>2016</v>
      </c>
      <c r="W760" s="2" t="s">
        <v>46</v>
      </c>
      <c r="X760" s="2" t="s">
        <v>4686</v>
      </c>
      <c r="Y760" s="2">
        <v>20103652775</v>
      </c>
      <c r="Z760" s="2">
        <v>43190</v>
      </c>
      <c r="AA760" s="2">
        <v>15</v>
      </c>
      <c r="AB760" s="2" t="s">
        <v>48</v>
      </c>
      <c r="AC760" s="2"/>
      <c r="AD760" s="2"/>
      <c r="AE760" s="2" t="s">
        <v>3691</v>
      </c>
      <c r="AF760" s="2" t="s">
        <v>4981</v>
      </c>
      <c r="AG760" s="2" t="s">
        <v>4982</v>
      </c>
      <c r="AH760" s="2"/>
      <c r="AI760" s="2"/>
    </row>
    <row r="761" spans="1:35">
      <c r="A761" s="2" t="s">
        <v>3055</v>
      </c>
      <c r="B761" s="2" t="s">
        <v>4983</v>
      </c>
      <c r="C761" s="2" t="s">
        <v>37</v>
      </c>
      <c r="D761" s="2" t="s">
        <v>1719</v>
      </c>
      <c r="E761" s="2" t="s">
        <v>163</v>
      </c>
      <c r="F761" s="2" t="s">
        <v>4984</v>
      </c>
      <c r="G761" s="15">
        <v>104574</v>
      </c>
      <c r="H761" s="2">
        <v>8</v>
      </c>
      <c r="I761" s="2" t="s">
        <v>4985</v>
      </c>
      <c r="J761" s="2" t="s">
        <v>4986</v>
      </c>
      <c r="K761" s="2">
        <v>-34.660242199999999</v>
      </c>
      <c r="L761" s="2">
        <v>-58.4743122</v>
      </c>
      <c r="M761" s="32">
        <v>42321</v>
      </c>
      <c r="N761" s="32">
        <v>42717</v>
      </c>
      <c r="O761" s="2">
        <v>1</v>
      </c>
      <c r="P761" s="2">
        <v>100</v>
      </c>
      <c r="Q761" s="2" t="s">
        <v>4987</v>
      </c>
      <c r="R761" s="2"/>
      <c r="S761" s="2"/>
      <c r="T761" s="2"/>
      <c r="U761" s="2" t="s">
        <v>4954</v>
      </c>
      <c r="V761" s="2">
        <v>2016</v>
      </c>
      <c r="W761" s="2" t="s">
        <v>227</v>
      </c>
      <c r="X761" s="2" t="s">
        <v>4988</v>
      </c>
      <c r="Y761" s="2">
        <v>30709871672</v>
      </c>
      <c r="Z761" s="2" t="s">
        <v>168</v>
      </c>
      <c r="AA761" s="2"/>
      <c r="AB761" s="2"/>
      <c r="AC761" s="2"/>
      <c r="AD761" s="2"/>
      <c r="AE761" s="2" t="s">
        <v>4956</v>
      </c>
      <c r="AF761" s="2"/>
      <c r="AG761" s="2"/>
      <c r="AH761" s="2"/>
      <c r="AI761" s="2"/>
    </row>
    <row r="762" spans="1:35">
      <c r="A762" s="2" t="s">
        <v>1717</v>
      </c>
      <c r="B762" s="2" t="s">
        <v>4989</v>
      </c>
      <c r="C762" s="2" t="s">
        <v>37</v>
      </c>
      <c r="D762" s="2" t="s">
        <v>1719</v>
      </c>
      <c r="E762" s="2" t="s">
        <v>163</v>
      </c>
      <c r="F762" s="2" t="s">
        <v>4990</v>
      </c>
      <c r="G762" s="15">
        <v>883917</v>
      </c>
      <c r="H762" s="2">
        <v>8</v>
      </c>
      <c r="I762" s="2" t="s">
        <v>172</v>
      </c>
      <c r="J762" s="2" t="s">
        <v>2094</v>
      </c>
      <c r="K762" s="2">
        <v>-34.65946976</v>
      </c>
      <c r="L762" s="2">
        <v>-58.456468489999999</v>
      </c>
      <c r="M762" s="32">
        <v>42558</v>
      </c>
      <c r="N762" s="32">
        <v>42469</v>
      </c>
      <c r="O762" s="2">
        <v>2</v>
      </c>
      <c r="P762" s="2">
        <v>100</v>
      </c>
      <c r="Q762" s="2" t="s">
        <v>4991</v>
      </c>
      <c r="R762" s="2" t="s">
        <v>4992</v>
      </c>
      <c r="S762" s="2" t="s">
        <v>4993</v>
      </c>
      <c r="T762" s="2" t="s">
        <v>4994</v>
      </c>
      <c r="U762" s="2" t="s">
        <v>2136</v>
      </c>
      <c r="V762" s="2">
        <v>2016</v>
      </c>
      <c r="W762" s="2" t="s">
        <v>227</v>
      </c>
      <c r="X762" s="2" t="s">
        <v>4995</v>
      </c>
      <c r="Y762" s="2">
        <v>30710477910</v>
      </c>
      <c r="Z762" s="2" t="s">
        <v>168</v>
      </c>
      <c r="AA762" s="2"/>
      <c r="AB762" s="2"/>
      <c r="AC762" s="2"/>
      <c r="AD762" s="2"/>
      <c r="AE762" s="2" t="s">
        <v>1726</v>
      </c>
      <c r="AF762" s="2"/>
      <c r="AG762" s="2"/>
      <c r="AH762" s="2"/>
      <c r="AI762" s="2"/>
    </row>
    <row r="763" spans="1:35">
      <c r="A763" s="2" t="s">
        <v>2194</v>
      </c>
      <c r="B763" s="2" t="s">
        <v>4996</v>
      </c>
      <c r="C763" s="2" t="s">
        <v>37</v>
      </c>
      <c r="D763" s="2" t="s">
        <v>54</v>
      </c>
      <c r="E763" s="2" t="s">
        <v>163</v>
      </c>
      <c r="F763" s="2" t="s">
        <v>4997</v>
      </c>
      <c r="G763" s="15">
        <v>773279</v>
      </c>
      <c r="H763" s="2">
        <v>8</v>
      </c>
      <c r="I763" s="2" t="s">
        <v>172</v>
      </c>
      <c r="J763" s="2" t="s">
        <v>2197</v>
      </c>
      <c r="K763" s="2">
        <v>-34.676596279999998</v>
      </c>
      <c r="L763" s="2">
        <v>-58.448154559999999</v>
      </c>
      <c r="M763" s="32">
        <v>42591</v>
      </c>
      <c r="N763" s="32">
        <v>42471</v>
      </c>
      <c r="O763" s="2">
        <v>2</v>
      </c>
      <c r="P763" s="2">
        <v>100</v>
      </c>
      <c r="Q763" s="2" t="s">
        <v>4998</v>
      </c>
      <c r="R763" s="2" t="s">
        <v>4999</v>
      </c>
      <c r="S763" s="2" t="s">
        <v>5000</v>
      </c>
      <c r="T763" s="2" t="s">
        <v>5001</v>
      </c>
      <c r="U763" s="2" t="s">
        <v>231</v>
      </c>
      <c r="V763" s="2">
        <v>2016</v>
      </c>
      <c r="W763" s="2" t="s">
        <v>227</v>
      </c>
      <c r="X763" s="2" t="s">
        <v>5002</v>
      </c>
      <c r="Y763" s="2">
        <v>30714322660</v>
      </c>
      <c r="Z763" s="2" t="s">
        <v>2038</v>
      </c>
      <c r="AA763" s="2"/>
      <c r="AB763" s="2"/>
      <c r="AC763" s="2"/>
      <c r="AD763" s="2"/>
      <c r="AE763" s="2" t="s">
        <v>2204</v>
      </c>
      <c r="AF763" s="2"/>
      <c r="AG763" s="2"/>
      <c r="AH763" s="2"/>
      <c r="AI763" s="2"/>
    </row>
    <row r="764" spans="1:35">
      <c r="A764" s="2" t="s">
        <v>2424</v>
      </c>
      <c r="B764" s="2" t="s">
        <v>5003</v>
      </c>
      <c r="C764" s="2" t="s">
        <v>37</v>
      </c>
      <c r="D764" s="2" t="s">
        <v>54</v>
      </c>
      <c r="E764" s="2" t="s">
        <v>163</v>
      </c>
      <c r="F764" s="2" t="s">
        <v>2426</v>
      </c>
      <c r="G764" s="15">
        <v>901584</v>
      </c>
      <c r="H764" s="2">
        <v>8</v>
      </c>
      <c r="I764" s="2" t="s">
        <v>172</v>
      </c>
      <c r="J764" s="2" t="s">
        <v>2117</v>
      </c>
      <c r="K764" s="2">
        <v>-34.664985610000002</v>
      </c>
      <c r="L764" s="2">
        <v>-58.469389120000002</v>
      </c>
      <c r="M764" s="32">
        <v>42719</v>
      </c>
      <c r="N764" s="32">
        <v>42826</v>
      </c>
      <c r="O764" s="2"/>
      <c r="P764" s="2">
        <v>100</v>
      </c>
      <c r="Q764" s="2" t="s">
        <v>5004</v>
      </c>
      <c r="R764" s="2" t="s">
        <v>5005</v>
      </c>
      <c r="S764" s="2" t="s">
        <v>5006</v>
      </c>
      <c r="T764" s="2" t="s">
        <v>5007</v>
      </c>
      <c r="U764" s="2" t="s">
        <v>2121</v>
      </c>
      <c r="V764" s="2">
        <v>2017</v>
      </c>
      <c r="W764" s="2" t="s">
        <v>227</v>
      </c>
      <c r="X764" s="2" t="s">
        <v>5008</v>
      </c>
      <c r="Y764" s="2">
        <v>30710270550</v>
      </c>
      <c r="Z764" s="2" t="s">
        <v>2038</v>
      </c>
      <c r="AA764" s="2"/>
      <c r="AB764" s="2"/>
      <c r="AC764" s="2"/>
      <c r="AD764" s="2"/>
      <c r="AE764" s="2" t="s">
        <v>2432</v>
      </c>
      <c r="AF764" s="2"/>
      <c r="AG764" s="2"/>
      <c r="AH764" s="2"/>
      <c r="AI764" s="2"/>
    </row>
    <row r="765" spans="1:35">
      <c r="A765" s="2" t="s">
        <v>2853</v>
      </c>
      <c r="B765" s="2" t="s">
        <v>5009</v>
      </c>
      <c r="C765" s="2" t="s">
        <v>37</v>
      </c>
      <c r="D765" s="2" t="s">
        <v>54</v>
      </c>
      <c r="E765" s="2" t="s">
        <v>2591</v>
      </c>
      <c r="F765" s="2" t="s">
        <v>5010</v>
      </c>
      <c r="G765" s="15">
        <v>17966000</v>
      </c>
      <c r="H765" s="2">
        <v>1</v>
      </c>
      <c r="I765" s="2" t="s">
        <v>2879</v>
      </c>
      <c r="J765" s="2"/>
      <c r="K765" s="2">
        <v>-34.597540189999997</v>
      </c>
      <c r="L765" s="2">
        <v>-58.376676439999997</v>
      </c>
      <c r="M765" s="32">
        <v>42380</v>
      </c>
      <c r="N765" s="32">
        <v>42888</v>
      </c>
      <c r="O765" s="2">
        <v>17</v>
      </c>
      <c r="P765" s="2">
        <v>100</v>
      </c>
      <c r="Q765" s="2" t="s">
        <v>5011</v>
      </c>
      <c r="R765" s="2"/>
      <c r="S765" s="2"/>
      <c r="T765" s="2"/>
      <c r="U765" s="2" t="s">
        <v>59</v>
      </c>
      <c r="V765" s="2">
        <v>2016</v>
      </c>
      <c r="W765" s="2"/>
      <c r="X765" s="2"/>
      <c r="Y765" s="2">
        <v>30707431896</v>
      </c>
      <c r="Z765" s="2"/>
      <c r="AA765" s="2"/>
      <c r="AB765" s="2" t="s">
        <v>48</v>
      </c>
      <c r="AC765" s="2"/>
      <c r="AD765" s="2"/>
      <c r="AE765" s="2" t="s">
        <v>2857</v>
      </c>
      <c r="AF765" s="2"/>
      <c r="AG765" s="2"/>
      <c r="AH765" s="2"/>
      <c r="AI765" s="2"/>
    </row>
    <row r="766" spans="1:35">
      <c r="A766" s="2" t="s">
        <v>2375</v>
      </c>
      <c r="B766" s="2" t="s">
        <v>5012</v>
      </c>
      <c r="C766" s="2" t="s">
        <v>37</v>
      </c>
      <c r="D766" s="2" t="s">
        <v>54</v>
      </c>
      <c r="E766" s="2" t="s">
        <v>163</v>
      </c>
      <c r="F766" s="2" t="s">
        <v>5013</v>
      </c>
      <c r="G766" s="15">
        <v>1805153</v>
      </c>
      <c r="H766" s="2">
        <v>8</v>
      </c>
      <c r="I766" s="2" t="s">
        <v>313</v>
      </c>
      <c r="J766" s="2" t="s">
        <v>2378</v>
      </c>
      <c r="K766" s="2">
        <v>-34.698001820000002</v>
      </c>
      <c r="L766" s="2">
        <v>-58.469826300000001</v>
      </c>
      <c r="M766" s="32">
        <v>42902</v>
      </c>
      <c r="N766" s="32">
        <v>42932</v>
      </c>
      <c r="O766" s="2">
        <v>1</v>
      </c>
      <c r="P766" s="2">
        <v>100</v>
      </c>
      <c r="Q766" s="2" t="s">
        <v>5014</v>
      </c>
      <c r="R766" s="2" t="s">
        <v>5015</v>
      </c>
      <c r="S766" s="2"/>
      <c r="T766" s="2"/>
      <c r="U766" s="2" t="s">
        <v>2587</v>
      </c>
      <c r="V766" s="2">
        <v>2017</v>
      </c>
      <c r="W766" s="2" t="s">
        <v>227</v>
      </c>
      <c r="X766" s="2" t="s">
        <v>5016</v>
      </c>
      <c r="Y766" s="2">
        <v>30708288353</v>
      </c>
      <c r="Z766" s="2" t="s">
        <v>2038</v>
      </c>
      <c r="AA766" s="2"/>
      <c r="AB766" s="2"/>
      <c r="AC766" s="2"/>
      <c r="AD766" s="2"/>
      <c r="AE766" s="2" t="s">
        <v>2384</v>
      </c>
      <c r="AF766" s="2"/>
      <c r="AG766" s="2"/>
      <c r="AH766" s="2"/>
      <c r="AI766" s="2"/>
    </row>
    <row r="767" spans="1:35">
      <c r="A767" s="2" t="s">
        <v>2375</v>
      </c>
      <c r="B767" s="2" t="s">
        <v>5017</v>
      </c>
      <c r="C767" s="2" t="s">
        <v>37</v>
      </c>
      <c r="D767" s="2" t="s">
        <v>54</v>
      </c>
      <c r="E767" s="2" t="s">
        <v>163</v>
      </c>
      <c r="F767" s="2" t="s">
        <v>5018</v>
      </c>
      <c r="G767" s="15">
        <v>1411966</v>
      </c>
      <c r="H767" s="2">
        <v>8</v>
      </c>
      <c r="I767" s="2" t="s">
        <v>313</v>
      </c>
      <c r="J767" s="2" t="s">
        <v>5019</v>
      </c>
      <c r="K767" s="2">
        <v>-34.697327010000002</v>
      </c>
      <c r="L767" s="2">
        <v>-58.46908904</v>
      </c>
      <c r="M767" s="32">
        <v>42774</v>
      </c>
      <c r="N767" s="32">
        <v>42744</v>
      </c>
      <c r="O767" s="2">
        <v>1</v>
      </c>
      <c r="P767" s="2">
        <v>100</v>
      </c>
      <c r="Q767" s="2" t="s">
        <v>5020</v>
      </c>
      <c r="R767" s="2" t="s">
        <v>5021</v>
      </c>
      <c r="S767" s="2"/>
      <c r="T767" s="2"/>
      <c r="U767" s="2" t="s">
        <v>5022</v>
      </c>
      <c r="V767" s="2">
        <v>2017</v>
      </c>
      <c r="W767" s="2" t="s">
        <v>227</v>
      </c>
      <c r="X767" s="2" t="s">
        <v>5023</v>
      </c>
      <c r="Y767" s="2">
        <v>20216716486</v>
      </c>
      <c r="Z767" s="2" t="s">
        <v>2038</v>
      </c>
      <c r="AA767" s="2"/>
      <c r="AB767" s="2"/>
      <c r="AC767" s="2"/>
      <c r="AD767" s="2"/>
      <c r="AE767" s="2" t="s">
        <v>2384</v>
      </c>
      <c r="AF767" s="2"/>
      <c r="AG767" s="2"/>
      <c r="AH767" s="2"/>
      <c r="AI767" s="2"/>
    </row>
    <row r="768" spans="1:35">
      <c r="A768" s="2" t="s">
        <v>2375</v>
      </c>
      <c r="B768" s="2" t="s">
        <v>5024</v>
      </c>
      <c r="C768" s="2" t="s">
        <v>37</v>
      </c>
      <c r="D768" s="2" t="s">
        <v>54</v>
      </c>
      <c r="E768" s="2" t="s">
        <v>163</v>
      </c>
      <c r="F768" s="2" t="s">
        <v>5025</v>
      </c>
      <c r="G768" s="15">
        <v>79880</v>
      </c>
      <c r="H768" s="2">
        <v>8</v>
      </c>
      <c r="I768" s="2" t="s">
        <v>313</v>
      </c>
      <c r="J768" s="2" t="s">
        <v>2378</v>
      </c>
      <c r="K768" s="2">
        <v>-34.698001820000002</v>
      </c>
      <c r="L768" s="2">
        <v>-58.469826300000001</v>
      </c>
      <c r="M768" s="32">
        <v>43069</v>
      </c>
      <c r="N768" s="32">
        <v>43076</v>
      </c>
      <c r="O768" s="2"/>
      <c r="P768" s="2">
        <v>100</v>
      </c>
      <c r="Q768" s="2"/>
      <c r="R768" s="2"/>
      <c r="S768" s="2"/>
      <c r="T768" s="2"/>
      <c r="U768" s="2" t="s">
        <v>2329</v>
      </c>
      <c r="V768" s="2">
        <v>2017</v>
      </c>
      <c r="W768" s="2" t="s">
        <v>227</v>
      </c>
      <c r="X768" s="2" t="s">
        <v>5026</v>
      </c>
      <c r="Y768" s="2">
        <v>30712463887</v>
      </c>
      <c r="Z768" s="2" t="s">
        <v>2038</v>
      </c>
      <c r="AA768" s="2"/>
      <c r="AB768" s="2"/>
      <c r="AC768" s="2"/>
      <c r="AD768" s="2"/>
      <c r="AE768" s="2" t="s">
        <v>2384</v>
      </c>
      <c r="AF768" s="2"/>
      <c r="AG768" s="2"/>
      <c r="AH768" s="2"/>
      <c r="AI768" s="2"/>
    </row>
    <row r="769" spans="1:35">
      <c r="A769" s="2" t="s">
        <v>2375</v>
      </c>
      <c r="B769" s="2" t="s">
        <v>5027</v>
      </c>
      <c r="C769" s="2" t="s">
        <v>37</v>
      </c>
      <c r="D769" s="2" t="s">
        <v>54</v>
      </c>
      <c r="E769" s="2" t="s">
        <v>163</v>
      </c>
      <c r="F769" s="2" t="s">
        <v>5028</v>
      </c>
      <c r="G769" s="15">
        <v>79880</v>
      </c>
      <c r="H769" s="2">
        <v>8</v>
      </c>
      <c r="I769" s="2" t="s">
        <v>313</v>
      </c>
      <c r="J769" s="2" t="s">
        <v>2378</v>
      </c>
      <c r="K769" s="2">
        <v>-34.698001820000002</v>
      </c>
      <c r="L769" s="2">
        <v>-58.469826300000001</v>
      </c>
      <c r="M769" s="32">
        <v>42961</v>
      </c>
      <c r="N769" s="32">
        <v>42968</v>
      </c>
      <c r="O769" s="2">
        <v>0.2</v>
      </c>
      <c r="P769" s="2">
        <v>100</v>
      </c>
      <c r="Q769" s="2"/>
      <c r="R769" s="2"/>
      <c r="S769" s="2"/>
      <c r="T769" s="2"/>
      <c r="U769" s="2" t="s">
        <v>2510</v>
      </c>
      <c r="V769" s="2">
        <v>2017</v>
      </c>
      <c r="W769" s="2" t="s">
        <v>227</v>
      </c>
      <c r="X769" s="2" t="s">
        <v>5029</v>
      </c>
      <c r="Y769" s="2">
        <v>33714510679</v>
      </c>
      <c r="Z769" s="2" t="s">
        <v>2038</v>
      </c>
      <c r="AA769" s="2"/>
      <c r="AB769" s="2"/>
      <c r="AC769" s="2"/>
      <c r="AD769" s="2"/>
      <c r="AE769" s="2" t="s">
        <v>2384</v>
      </c>
      <c r="AF769" s="2"/>
      <c r="AG769" s="2"/>
      <c r="AH769" s="2"/>
      <c r="AI769" s="2"/>
    </row>
    <row r="770" spans="1:35">
      <c r="A770" s="2" t="s">
        <v>2375</v>
      </c>
      <c r="B770" s="2" t="s">
        <v>5030</v>
      </c>
      <c r="C770" s="2" t="s">
        <v>37</v>
      </c>
      <c r="D770" s="2" t="s">
        <v>54</v>
      </c>
      <c r="E770" s="2" t="s">
        <v>163</v>
      </c>
      <c r="F770" s="2" t="s">
        <v>5031</v>
      </c>
      <c r="G770" s="15">
        <v>103735</v>
      </c>
      <c r="H770" s="2">
        <v>8</v>
      </c>
      <c r="I770" s="2" t="s">
        <v>313</v>
      </c>
      <c r="J770" s="2" t="s">
        <v>5019</v>
      </c>
      <c r="K770" s="2">
        <v>-34.697327010000002</v>
      </c>
      <c r="L770" s="2">
        <v>-58.46908904</v>
      </c>
      <c r="M770" s="32">
        <v>42961</v>
      </c>
      <c r="N770" s="32">
        <v>42968</v>
      </c>
      <c r="O770" s="2">
        <v>0.2</v>
      </c>
      <c r="P770" s="2">
        <v>100</v>
      </c>
      <c r="Q770" s="2" t="s">
        <v>5032</v>
      </c>
      <c r="R770" s="2" t="s">
        <v>5033</v>
      </c>
      <c r="S770" s="2"/>
      <c r="T770" s="2"/>
      <c r="U770" s="2" t="s">
        <v>2510</v>
      </c>
      <c r="V770" s="2">
        <v>2017</v>
      </c>
      <c r="W770" s="2" t="s">
        <v>227</v>
      </c>
      <c r="X770" s="2" t="s">
        <v>5034</v>
      </c>
      <c r="Y770" s="2">
        <v>33714510679</v>
      </c>
      <c r="Z770" s="2" t="s">
        <v>2038</v>
      </c>
      <c r="AA770" s="2"/>
      <c r="AB770" s="2"/>
      <c r="AC770" s="2"/>
      <c r="AD770" s="2"/>
      <c r="AE770" s="2" t="s">
        <v>2384</v>
      </c>
      <c r="AF770" s="2"/>
      <c r="AG770" s="2"/>
      <c r="AH770" s="2"/>
      <c r="AI770" s="2"/>
    </row>
    <row r="771" spans="1:35">
      <c r="A771" s="2" t="s">
        <v>5035</v>
      </c>
      <c r="B771" s="2" t="s">
        <v>5036</v>
      </c>
      <c r="C771" s="2" t="s">
        <v>37</v>
      </c>
      <c r="D771" s="2" t="s">
        <v>261</v>
      </c>
      <c r="E771" s="2" t="s">
        <v>55</v>
      </c>
      <c r="F771" s="2" t="s">
        <v>5037</v>
      </c>
      <c r="G771" s="15">
        <v>241462471</v>
      </c>
      <c r="H771" s="2">
        <v>1</v>
      </c>
      <c r="I771" s="2" t="s">
        <v>76</v>
      </c>
      <c r="J771" s="2" t="s">
        <v>5038</v>
      </c>
      <c r="K771" s="2">
        <v>-34.602976150000003</v>
      </c>
      <c r="L771" s="2">
        <v>-58.370227219999997</v>
      </c>
      <c r="M771" s="32">
        <v>42340</v>
      </c>
      <c r="N771" s="32">
        <v>43599</v>
      </c>
      <c r="O771" s="2">
        <v>41</v>
      </c>
      <c r="P771" s="2">
        <v>100</v>
      </c>
      <c r="Q771" s="2" t="s">
        <v>5039</v>
      </c>
      <c r="R771" s="2" t="s">
        <v>5040</v>
      </c>
      <c r="S771" s="2" t="s">
        <v>5041</v>
      </c>
      <c r="T771" s="2" t="s">
        <v>5042</v>
      </c>
      <c r="U771" s="2" t="s">
        <v>5043</v>
      </c>
      <c r="V771" s="2">
        <v>2014</v>
      </c>
      <c r="W771" s="2" t="s">
        <v>227</v>
      </c>
      <c r="X771" s="2" t="s">
        <v>5044</v>
      </c>
      <c r="Y771" s="2">
        <v>33660517109</v>
      </c>
      <c r="Z771" s="2"/>
      <c r="AA771" s="2"/>
      <c r="AB771" s="2"/>
      <c r="AC771" s="2"/>
      <c r="AD771" s="2"/>
      <c r="AE771" s="2" t="s">
        <v>5045</v>
      </c>
      <c r="AF771" s="2" t="s">
        <v>5046</v>
      </c>
      <c r="AG771" s="2"/>
      <c r="AH771" s="2"/>
      <c r="AI771" s="2"/>
    </row>
    <row r="772" spans="1:35">
      <c r="A772" s="2" t="s">
        <v>5035</v>
      </c>
      <c r="B772" s="2" t="s">
        <v>5047</v>
      </c>
      <c r="C772" s="2" t="s">
        <v>37</v>
      </c>
      <c r="D772" s="2" t="s">
        <v>261</v>
      </c>
      <c r="E772" s="2" t="s">
        <v>55</v>
      </c>
      <c r="F772" s="2" t="s">
        <v>5048</v>
      </c>
      <c r="G772" s="15">
        <v>27481263</v>
      </c>
      <c r="H772" s="2">
        <v>1</v>
      </c>
      <c r="I772" s="2" t="s">
        <v>76</v>
      </c>
      <c r="J772" s="2" t="s">
        <v>5038</v>
      </c>
      <c r="K772" s="2">
        <v>-34.602976150000003</v>
      </c>
      <c r="L772" s="2">
        <v>-58.370227219999997</v>
      </c>
      <c r="M772" s="32">
        <v>43082</v>
      </c>
      <c r="N772" s="32">
        <v>43203</v>
      </c>
      <c r="O772" s="2">
        <v>4</v>
      </c>
      <c r="P772" s="2">
        <v>100</v>
      </c>
      <c r="Q772" s="2" t="s">
        <v>5049</v>
      </c>
      <c r="R772" s="2" t="s">
        <v>5050</v>
      </c>
      <c r="S772" s="2" t="s">
        <v>5051</v>
      </c>
      <c r="T772" s="2" t="s">
        <v>5052</v>
      </c>
      <c r="U772" s="2" t="s">
        <v>5053</v>
      </c>
      <c r="V772" s="2">
        <v>2016</v>
      </c>
      <c r="W772" s="2" t="s">
        <v>46</v>
      </c>
      <c r="X772" s="2" t="s">
        <v>5054</v>
      </c>
      <c r="Y772" s="2">
        <v>30573785742</v>
      </c>
      <c r="Z772" s="2"/>
      <c r="AA772" s="2"/>
      <c r="AB772" s="2"/>
      <c r="AC772" s="2"/>
      <c r="AD772" s="2"/>
      <c r="AE772" s="2" t="s">
        <v>5045</v>
      </c>
      <c r="AF772" s="2" t="s">
        <v>5055</v>
      </c>
      <c r="AG772" s="2"/>
      <c r="AH772" s="2"/>
      <c r="AI772" s="2"/>
    </row>
    <row r="773" spans="1:35">
      <c r="A773" s="2" t="s">
        <v>5035</v>
      </c>
      <c r="B773" s="2" t="s">
        <v>5056</v>
      </c>
      <c r="C773" s="2" t="s">
        <v>37</v>
      </c>
      <c r="D773" s="2" t="s">
        <v>261</v>
      </c>
      <c r="E773" s="2" t="s">
        <v>55</v>
      </c>
      <c r="F773" s="2" t="s">
        <v>5057</v>
      </c>
      <c r="G773" s="15">
        <v>18534542</v>
      </c>
      <c r="H773" s="2">
        <v>1</v>
      </c>
      <c r="I773" s="2" t="s">
        <v>76</v>
      </c>
      <c r="J773" s="2" t="s">
        <v>5038</v>
      </c>
      <c r="K773" s="2">
        <v>-34.602976150000003</v>
      </c>
      <c r="L773" s="2">
        <v>-58.370227219999997</v>
      </c>
      <c r="M773" s="32">
        <v>43040</v>
      </c>
      <c r="N773" s="32">
        <v>43251</v>
      </c>
      <c r="O773" s="2">
        <v>6</v>
      </c>
      <c r="P773" s="2">
        <v>100</v>
      </c>
      <c r="Q773" s="2" t="s">
        <v>5058</v>
      </c>
      <c r="R773" s="2"/>
      <c r="S773" s="2"/>
      <c r="T773" s="2"/>
      <c r="U773" s="2" t="s">
        <v>5053</v>
      </c>
      <c r="V773" s="2">
        <v>2016</v>
      </c>
      <c r="W773" s="2" t="s">
        <v>46</v>
      </c>
      <c r="X773" s="2" t="s">
        <v>5059</v>
      </c>
      <c r="Y773" s="2">
        <v>30573785742</v>
      </c>
      <c r="Z773" s="2"/>
      <c r="AA773" s="2"/>
      <c r="AB773" s="2"/>
      <c r="AC773" s="2"/>
      <c r="AD773" s="2"/>
      <c r="AE773" s="2" t="s">
        <v>5045</v>
      </c>
      <c r="AF773" s="2" t="s">
        <v>5060</v>
      </c>
      <c r="AG773" s="2"/>
      <c r="AH773" s="2"/>
      <c r="AI773" s="2"/>
    </row>
    <row r="774" spans="1:35">
      <c r="A774" s="2" t="s">
        <v>5035</v>
      </c>
      <c r="B774" s="2" t="s">
        <v>5061</v>
      </c>
      <c r="C774" s="2" t="s">
        <v>37</v>
      </c>
      <c r="D774" s="2" t="s">
        <v>261</v>
      </c>
      <c r="E774" s="2" t="s">
        <v>55</v>
      </c>
      <c r="F774" s="2" t="s">
        <v>5062</v>
      </c>
      <c r="G774" s="15">
        <v>47813277</v>
      </c>
      <c r="H774" s="2">
        <v>1</v>
      </c>
      <c r="I774" s="2" t="s">
        <v>76</v>
      </c>
      <c r="J774" s="2" t="s">
        <v>5038</v>
      </c>
      <c r="K774" s="2">
        <v>-34.602976150000003</v>
      </c>
      <c r="L774" s="2">
        <v>-58.370227219999997</v>
      </c>
      <c r="M774" s="32">
        <v>42655</v>
      </c>
      <c r="N774" s="32">
        <v>43281</v>
      </c>
      <c r="O774" s="2">
        <v>20</v>
      </c>
      <c r="P774" s="2">
        <v>100</v>
      </c>
      <c r="Q774" s="2" t="s">
        <v>5063</v>
      </c>
      <c r="R774" s="2"/>
      <c r="S774" s="2"/>
      <c r="T774" s="2"/>
      <c r="U774" s="2" t="s">
        <v>5064</v>
      </c>
      <c r="V774" s="2">
        <v>2007</v>
      </c>
      <c r="W774" s="2" t="s">
        <v>46</v>
      </c>
      <c r="X774" s="2" t="s">
        <v>5065</v>
      </c>
      <c r="Y774" s="2">
        <v>30501086246</v>
      </c>
      <c r="Z774" s="2"/>
      <c r="AA774" s="2"/>
      <c r="AB774" s="2"/>
      <c r="AC774" s="2"/>
      <c r="AD774" s="2"/>
      <c r="AE774" s="2" t="s">
        <v>5045</v>
      </c>
      <c r="AF774" s="2" t="s">
        <v>5066</v>
      </c>
      <c r="AG774" s="2"/>
      <c r="AH774" s="2"/>
      <c r="AI774" s="2"/>
    </row>
    <row r="775" spans="1:35">
      <c r="A775" s="2" t="s">
        <v>5035</v>
      </c>
      <c r="B775" s="2" t="s">
        <v>5067</v>
      </c>
      <c r="C775" s="2" t="s">
        <v>37</v>
      </c>
      <c r="D775" s="2" t="s">
        <v>261</v>
      </c>
      <c r="E775" s="2" t="s">
        <v>55</v>
      </c>
      <c r="F775" s="2" t="s">
        <v>5068</v>
      </c>
      <c r="G775" s="15">
        <v>5800358</v>
      </c>
      <c r="H775" s="2">
        <v>7</v>
      </c>
      <c r="I775" s="2" t="s">
        <v>684</v>
      </c>
      <c r="J775" s="2" t="s">
        <v>5069</v>
      </c>
      <c r="K775" s="2">
        <v>-34.651977000000002</v>
      </c>
      <c r="L775" s="2">
        <v>-58.465409999999999</v>
      </c>
      <c r="M775" s="32">
        <v>42826</v>
      </c>
      <c r="N775" s="32">
        <v>43769</v>
      </c>
      <c r="O775" s="2">
        <v>30</v>
      </c>
      <c r="P775" s="2">
        <v>100</v>
      </c>
      <c r="Q775" s="2" t="s">
        <v>5070</v>
      </c>
      <c r="R775" s="2" t="s">
        <v>5071</v>
      </c>
      <c r="S775" s="2" t="s">
        <v>5072</v>
      </c>
      <c r="T775" s="2"/>
      <c r="U775" s="2" t="s">
        <v>5064</v>
      </c>
      <c r="V775" s="2">
        <v>2007</v>
      </c>
      <c r="W775" s="2" t="s">
        <v>46</v>
      </c>
      <c r="X775" s="2" t="s">
        <v>5065</v>
      </c>
      <c r="Y775" s="2">
        <v>30501086246</v>
      </c>
      <c r="Z775" s="2"/>
      <c r="AA775" s="2"/>
      <c r="AB775" s="2"/>
      <c r="AC775" s="2"/>
      <c r="AD775" s="2"/>
      <c r="AE775" s="2" t="s">
        <v>5045</v>
      </c>
      <c r="AF775" s="2" t="s">
        <v>5073</v>
      </c>
      <c r="AG775" s="2"/>
      <c r="AH775" s="2"/>
      <c r="AI775" s="2"/>
    </row>
    <row r="776" spans="1:35">
      <c r="A776" s="2" t="s">
        <v>5035</v>
      </c>
      <c r="B776" s="2" t="s">
        <v>5074</v>
      </c>
      <c r="C776" s="2" t="s">
        <v>37</v>
      </c>
      <c r="D776" s="2" t="s">
        <v>261</v>
      </c>
      <c r="E776" s="2" t="s">
        <v>55</v>
      </c>
      <c r="F776" s="2" t="s">
        <v>5075</v>
      </c>
      <c r="G776" s="15">
        <v>1881188</v>
      </c>
      <c r="H776" s="2">
        <v>1</v>
      </c>
      <c r="I776" s="2" t="s">
        <v>76</v>
      </c>
      <c r="J776" s="2" t="s">
        <v>5038</v>
      </c>
      <c r="K776" s="2">
        <v>-34.602976150000003</v>
      </c>
      <c r="L776" s="2">
        <v>-58.370227219999997</v>
      </c>
      <c r="M776" s="32">
        <v>43010</v>
      </c>
      <c r="N776" s="32">
        <v>43133</v>
      </c>
      <c r="O776" s="2">
        <v>4</v>
      </c>
      <c r="P776" s="2">
        <v>100</v>
      </c>
      <c r="Q776" s="2" t="s">
        <v>5076</v>
      </c>
      <c r="R776" s="2"/>
      <c r="S776" s="2"/>
      <c r="T776" s="2"/>
      <c r="U776" s="2" t="s">
        <v>3459</v>
      </c>
      <c r="V776" s="2">
        <v>2016</v>
      </c>
      <c r="W776" s="2" t="s">
        <v>5077</v>
      </c>
      <c r="X776" s="2" t="s">
        <v>5078</v>
      </c>
      <c r="Y776" s="2">
        <v>30714765430</v>
      </c>
      <c r="Z776" s="2"/>
      <c r="AA776" s="2"/>
      <c r="AB776" s="2"/>
      <c r="AC776" s="2"/>
      <c r="AD776" s="2"/>
      <c r="AE776" s="2" t="s">
        <v>5045</v>
      </c>
      <c r="AF776" s="2"/>
      <c r="AG776" s="2"/>
      <c r="AH776" s="2"/>
      <c r="AI776" s="2"/>
    </row>
    <row r="777" spans="1:35">
      <c r="A777" s="2" t="s">
        <v>717</v>
      </c>
      <c r="B777" s="2" t="s">
        <v>5079</v>
      </c>
      <c r="C777" s="2" t="s">
        <v>37</v>
      </c>
      <c r="D777" s="2" t="s">
        <v>54</v>
      </c>
      <c r="E777" s="2" t="s">
        <v>55</v>
      </c>
      <c r="F777" s="2" t="s">
        <v>5080</v>
      </c>
      <c r="G777" s="15">
        <v>29933271</v>
      </c>
      <c r="H777" s="2">
        <v>12</v>
      </c>
      <c r="I777" s="2" t="s">
        <v>432</v>
      </c>
      <c r="J777" s="2" t="s">
        <v>5081</v>
      </c>
      <c r="K777" s="2">
        <v>-34.540323000000001</v>
      </c>
      <c r="L777" s="2">
        <v>-58.475288999999997</v>
      </c>
      <c r="M777" s="32">
        <v>43096</v>
      </c>
      <c r="N777" s="32">
        <v>43186</v>
      </c>
      <c r="O777" s="2">
        <v>3</v>
      </c>
      <c r="P777" s="2">
        <v>100</v>
      </c>
      <c r="Q777" s="2" t="s">
        <v>5082</v>
      </c>
      <c r="R777" s="2" t="s">
        <v>5083</v>
      </c>
      <c r="S777" s="2" t="s">
        <v>5084</v>
      </c>
      <c r="T777" s="2" t="s">
        <v>5085</v>
      </c>
      <c r="U777" s="2" t="s">
        <v>5086</v>
      </c>
      <c r="V777" s="2">
        <v>2017</v>
      </c>
      <c r="W777" s="2" t="s">
        <v>46</v>
      </c>
      <c r="X777" s="2" t="s">
        <v>5087</v>
      </c>
      <c r="Y777" s="2">
        <v>30711014175</v>
      </c>
      <c r="Z777" s="2"/>
      <c r="AA777" s="2"/>
      <c r="AB777" s="2" t="s">
        <v>48</v>
      </c>
      <c r="AC777" s="2"/>
      <c r="AD777" s="2"/>
      <c r="AE777" s="2" t="s">
        <v>5088</v>
      </c>
      <c r="AF777" s="2" t="s">
        <v>5089</v>
      </c>
      <c r="AG777" s="2" t="s">
        <v>5090</v>
      </c>
      <c r="AH777" s="2"/>
      <c r="AI777" s="2"/>
    </row>
    <row r="778" spans="1:35">
      <c r="A778" s="2" t="s">
        <v>771</v>
      </c>
      <c r="B778" s="2" t="s">
        <v>5091</v>
      </c>
      <c r="C778" s="2" t="s">
        <v>37</v>
      </c>
      <c r="D778" s="2" t="s">
        <v>261</v>
      </c>
      <c r="E778" s="2" t="s">
        <v>55</v>
      </c>
      <c r="F778" s="2" t="s">
        <v>5092</v>
      </c>
      <c r="G778" s="15">
        <v>89462000</v>
      </c>
      <c r="H778" s="2">
        <v>15</v>
      </c>
      <c r="I778" s="2" t="s">
        <v>5093</v>
      </c>
      <c r="J778" s="2" t="s">
        <v>5094</v>
      </c>
      <c r="K778" s="2">
        <v>-34.584941000000001</v>
      </c>
      <c r="L778" s="2">
        <v>-58.460537000000002</v>
      </c>
      <c r="M778" s="32">
        <v>42961</v>
      </c>
      <c r="N778" s="32">
        <v>43151</v>
      </c>
      <c r="O778" s="2">
        <v>6</v>
      </c>
      <c r="P778" s="2">
        <v>100</v>
      </c>
      <c r="Q778" s="2" t="s">
        <v>5095</v>
      </c>
      <c r="R778" s="2" t="s">
        <v>5096</v>
      </c>
      <c r="S778" s="2"/>
      <c r="T778" s="2"/>
      <c r="U778" s="2" t="s">
        <v>5097</v>
      </c>
      <c r="V778" s="2">
        <v>2017</v>
      </c>
      <c r="W778" s="2"/>
      <c r="X778" s="2"/>
      <c r="Y778" s="2"/>
      <c r="Z778" s="2"/>
      <c r="AA778" s="2"/>
      <c r="AB778" s="2"/>
      <c r="AC778" s="2"/>
      <c r="AD778" s="2"/>
      <c r="AE778" s="2" t="s">
        <v>779</v>
      </c>
      <c r="AF778" s="2" t="s">
        <v>5098</v>
      </c>
      <c r="AG778" s="2"/>
      <c r="AH778" s="2"/>
      <c r="AI778" s="2"/>
    </row>
    <row r="779" spans="1:35">
      <c r="A779" s="2" t="s">
        <v>771</v>
      </c>
      <c r="B779" s="2" t="s">
        <v>5099</v>
      </c>
      <c r="C779" s="2" t="s">
        <v>37</v>
      </c>
      <c r="D779" s="2" t="s">
        <v>261</v>
      </c>
      <c r="E779" s="2" t="s">
        <v>55</v>
      </c>
      <c r="F779" s="2" t="s">
        <v>5100</v>
      </c>
      <c r="G779" s="15">
        <v>18000000</v>
      </c>
      <c r="H779" s="2">
        <v>15</v>
      </c>
      <c r="I779" s="2" t="s">
        <v>774</v>
      </c>
      <c r="J779" s="2" t="s">
        <v>5101</v>
      </c>
      <c r="K779" s="2">
        <v>-34.587361999999999</v>
      </c>
      <c r="L779" s="2">
        <v>-58.455176999999999</v>
      </c>
      <c r="M779" s="32">
        <v>42552</v>
      </c>
      <c r="N779" s="32">
        <v>42786</v>
      </c>
      <c r="O779" s="2">
        <v>7</v>
      </c>
      <c r="P779" s="2">
        <v>100</v>
      </c>
      <c r="Q779" s="2" t="s">
        <v>5102</v>
      </c>
      <c r="R779" s="2"/>
      <c r="S779" s="2"/>
      <c r="T779" s="2"/>
      <c r="U779" s="2"/>
      <c r="V779" s="2"/>
      <c r="W779" s="2"/>
      <c r="X779" s="2"/>
      <c r="Y779" s="2"/>
      <c r="Z779" s="2" t="s">
        <v>5103</v>
      </c>
      <c r="AA779" s="2"/>
      <c r="AB779" s="2"/>
      <c r="AC779" s="2"/>
      <c r="AD779" s="2"/>
      <c r="AE779" s="2" t="s">
        <v>779</v>
      </c>
      <c r="AF779" s="2"/>
      <c r="AG779" s="2"/>
      <c r="AH779" s="2"/>
      <c r="AI779" s="2"/>
    </row>
    <row r="780" spans="1:35">
      <c r="A780" s="2" t="s">
        <v>5104</v>
      </c>
      <c r="B780" s="2" t="s">
        <v>5105</v>
      </c>
      <c r="C780" s="2" t="s">
        <v>37</v>
      </c>
      <c r="D780" s="2" t="s">
        <v>54</v>
      </c>
      <c r="E780" s="2" t="s">
        <v>55</v>
      </c>
      <c r="F780" s="2" t="s">
        <v>5106</v>
      </c>
      <c r="G780" s="15">
        <v>8724312</v>
      </c>
      <c r="H780" s="2">
        <v>4</v>
      </c>
      <c r="I780" s="2" t="s">
        <v>349</v>
      </c>
      <c r="J780" s="2" t="s">
        <v>5107</v>
      </c>
      <c r="K780" s="2">
        <v>-34.625400999999997</v>
      </c>
      <c r="L780" s="2">
        <v>-58.360965</v>
      </c>
      <c r="M780" s="32">
        <v>43096</v>
      </c>
      <c r="N780" s="32">
        <v>43286</v>
      </c>
      <c r="O780" s="2">
        <v>7</v>
      </c>
      <c r="P780" s="2">
        <v>100</v>
      </c>
      <c r="Q780" s="2" t="s">
        <v>5108</v>
      </c>
      <c r="R780" s="2"/>
      <c r="S780" s="2"/>
      <c r="T780" s="2"/>
      <c r="U780" s="2" t="s">
        <v>177</v>
      </c>
      <c r="V780" s="2">
        <v>2017</v>
      </c>
      <c r="W780" s="2" t="s">
        <v>46</v>
      </c>
      <c r="X780" s="2" t="s">
        <v>5109</v>
      </c>
      <c r="Y780" s="2">
        <v>30512700124</v>
      </c>
      <c r="Z780" s="2"/>
      <c r="AA780" s="2"/>
      <c r="AB780" s="2"/>
      <c r="AC780" s="2"/>
      <c r="AD780" s="2"/>
      <c r="AE780" s="2" t="s">
        <v>5110</v>
      </c>
      <c r="AF780" s="2" t="s">
        <v>5111</v>
      </c>
      <c r="AG780" s="2"/>
      <c r="AH780" s="2"/>
      <c r="AI780" s="2"/>
    </row>
    <row r="781" spans="1:35">
      <c r="A781" s="2" t="s">
        <v>5104</v>
      </c>
      <c r="B781" s="2" t="s">
        <v>5112</v>
      </c>
      <c r="C781" s="2" t="s">
        <v>37</v>
      </c>
      <c r="D781" s="2" t="s">
        <v>54</v>
      </c>
      <c r="E781" s="2" t="s">
        <v>55</v>
      </c>
      <c r="F781" s="2" t="s">
        <v>5113</v>
      </c>
      <c r="G781" s="15">
        <v>7277440</v>
      </c>
      <c r="H781" s="2">
        <v>4</v>
      </c>
      <c r="I781" s="2" t="s">
        <v>349</v>
      </c>
      <c r="J781" s="2" t="s">
        <v>5114</v>
      </c>
      <c r="K781" s="2">
        <v>-34.625400999999997</v>
      </c>
      <c r="L781" s="2">
        <v>-58.360965</v>
      </c>
      <c r="M781" s="32">
        <v>43096</v>
      </c>
      <c r="N781" s="32">
        <v>43186</v>
      </c>
      <c r="O781" s="2">
        <v>3</v>
      </c>
      <c r="P781" s="2">
        <v>100</v>
      </c>
      <c r="Q781" s="2" t="s">
        <v>5115</v>
      </c>
      <c r="R781" s="2"/>
      <c r="S781" s="2"/>
      <c r="T781" s="2"/>
      <c r="U781" s="2" t="s">
        <v>177</v>
      </c>
      <c r="V781" s="2">
        <v>2017</v>
      </c>
      <c r="W781" s="2" t="s">
        <v>46</v>
      </c>
      <c r="X781" s="2" t="s">
        <v>5116</v>
      </c>
      <c r="Y781" s="2">
        <v>30512700124</v>
      </c>
      <c r="Z781" s="2"/>
      <c r="AA781" s="2"/>
      <c r="AB781" s="2"/>
      <c r="AC781" s="2"/>
      <c r="AD781" s="2"/>
      <c r="AE781" s="2" t="s">
        <v>5110</v>
      </c>
      <c r="AF781" s="2" t="s">
        <v>5117</v>
      </c>
      <c r="AG781" s="2"/>
      <c r="AH781" s="2"/>
      <c r="AI781" s="2"/>
    </row>
    <row r="782" spans="1:35">
      <c r="A782" s="2" t="s">
        <v>5104</v>
      </c>
      <c r="B782" s="2" t="s">
        <v>5118</v>
      </c>
      <c r="C782" s="2" t="s">
        <v>37</v>
      </c>
      <c r="D782" s="2" t="s">
        <v>54</v>
      </c>
      <c r="E782" s="2" t="s">
        <v>55</v>
      </c>
      <c r="F782" s="2" t="s">
        <v>5119</v>
      </c>
      <c r="G782" s="15">
        <v>9622756</v>
      </c>
      <c r="H782" s="2">
        <v>4</v>
      </c>
      <c r="I782" s="2" t="s">
        <v>349</v>
      </c>
      <c r="J782" s="2" t="s">
        <v>5120</v>
      </c>
      <c r="K782" s="2">
        <v>-34.626370000000001</v>
      </c>
      <c r="L782" s="2">
        <v>-58.359467000000002</v>
      </c>
      <c r="M782" s="32">
        <v>43096</v>
      </c>
      <c r="N782" s="32">
        <v>43217</v>
      </c>
      <c r="O782" s="2">
        <v>4</v>
      </c>
      <c r="P782" s="2">
        <v>100</v>
      </c>
      <c r="Q782" s="2" t="s">
        <v>847</v>
      </c>
      <c r="R782" s="2"/>
      <c r="S782" s="2"/>
      <c r="T782" s="2"/>
      <c r="U782" s="2" t="s">
        <v>177</v>
      </c>
      <c r="V782" s="2">
        <v>2017</v>
      </c>
      <c r="W782" s="2" t="s">
        <v>46</v>
      </c>
      <c r="X782" s="2" t="s">
        <v>5121</v>
      </c>
      <c r="Y782" s="2">
        <v>30512700124</v>
      </c>
      <c r="Z782" s="2"/>
      <c r="AA782" s="2"/>
      <c r="AB782" s="2"/>
      <c r="AC782" s="2"/>
      <c r="AD782" s="2"/>
      <c r="AE782" s="2" t="s">
        <v>5110</v>
      </c>
      <c r="AF782" s="2" t="s">
        <v>5122</v>
      </c>
      <c r="AG782" s="2"/>
      <c r="AH782" s="2"/>
      <c r="AI782" s="2"/>
    </row>
    <row r="783" spans="1:35">
      <c r="A783" s="2" t="s">
        <v>5123</v>
      </c>
      <c r="B783" s="2" t="s">
        <v>5124</v>
      </c>
      <c r="C783" s="2" t="s">
        <v>37</v>
      </c>
      <c r="D783" s="2" t="s">
        <v>54</v>
      </c>
      <c r="E783" s="2" t="s">
        <v>1044</v>
      </c>
      <c r="F783" s="2"/>
      <c r="G783" s="15"/>
      <c r="H783" s="2">
        <v>9</v>
      </c>
      <c r="I783" s="2" t="s">
        <v>835</v>
      </c>
      <c r="J783" s="2" t="s">
        <v>5125</v>
      </c>
      <c r="K783" s="2">
        <v>-34.645135000000003</v>
      </c>
      <c r="L783" s="2">
        <v>-58.478718000000001</v>
      </c>
      <c r="M783" s="32"/>
      <c r="N783" s="32"/>
      <c r="O783" s="2"/>
      <c r="P783" s="2">
        <v>100</v>
      </c>
      <c r="Q783" s="2"/>
      <c r="R783" s="2"/>
      <c r="S783" s="2"/>
      <c r="T783" s="2"/>
      <c r="U783" s="2"/>
      <c r="V783" s="2"/>
      <c r="W783" s="2"/>
      <c r="X783" s="2"/>
      <c r="Y783" s="2"/>
      <c r="Z783" s="2"/>
      <c r="AA783" s="2"/>
      <c r="AB783" s="2"/>
      <c r="AC783" s="2"/>
      <c r="AD783" s="2"/>
      <c r="AE783" s="2"/>
      <c r="AF783" s="2"/>
      <c r="AG783" s="2"/>
      <c r="AH783" s="2"/>
      <c r="AI783" s="2"/>
    </row>
    <row r="784" spans="1:35">
      <c r="A784" s="2" t="s">
        <v>5123</v>
      </c>
      <c r="B784" s="2" t="s">
        <v>5126</v>
      </c>
      <c r="C784" s="2" t="s">
        <v>37</v>
      </c>
      <c r="D784" s="2" t="s">
        <v>54</v>
      </c>
      <c r="E784" s="2" t="s">
        <v>1044</v>
      </c>
      <c r="F784" s="2"/>
      <c r="G784" s="15"/>
      <c r="H784" s="2">
        <v>9</v>
      </c>
      <c r="I784" s="2" t="s">
        <v>835</v>
      </c>
      <c r="J784" s="2" t="s">
        <v>5127</v>
      </c>
      <c r="K784" s="2">
        <v>-34.653986000000003</v>
      </c>
      <c r="L784" s="2">
        <v>-58.477794000000003</v>
      </c>
      <c r="M784" s="32"/>
      <c r="N784" s="32"/>
      <c r="O784" s="2"/>
      <c r="P784" s="2">
        <v>100</v>
      </c>
      <c r="Q784" s="2"/>
      <c r="R784" s="2"/>
      <c r="S784" s="2"/>
      <c r="T784" s="2"/>
      <c r="U784" s="2"/>
      <c r="V784" s="2"/>
      <c r="W784" s="2"/>
      <c r="X784" s="2"/>
      <c r="Y784" s="2"/>
      <c r="Z784" s="2"/>
      <c r="AA784" s="2"/>
      <c r="AB784" s="2"/>
      <c r="AC784" s="2"/>
      <c r="AD784" s="2"/>
      <c r="AE784" s="2"/>
      <c r="AF784" s="2"/>
      <c r="AG784" s="2"/>
      <c r="AH784" s="2"/>
      <c r="AI784" s="2"/>
    </row>
    <row r="785" spans="1:36">
      <c r="A785" s="2" t="s">
        <v>5123</v>
      </c>
      <c r="B785" s="2" t="s">
        <v>5128</v>
      </c>
      <c r="C785" s="2" t="s">
        <v>37</v>
      </c>
      <c r="D785" s="2" t="s">
        <v>54</v>
      </c>
      <c r="E785" s="2" t="s">
        <v>1044</v>
      </c>
      <c r="F785" s="2"/>
      <c r="G785" s="15"/>
      <c r="H785" s="2">
        <v>10</v>
      </c>
      <c r="I785" s="2" t="s">
        <v>3946</v>
      </c>
      <c r="J785" s="2" t="s">
        <v>5129</v>
      </c>
      <c r="K785" s="2">
        <v>-34.628514000000003</v>
      </c>
      <c r="L785" s="2" t="s">
        <v>5130</v>
      </c>
      <c r="M785" s="32"/>
      <c r="N785" s="32"/>
      <c r="O785" s="2"/>
      <c r="P785" s="2">
        <v>100</v>
      </c>
      <c r="Q785" s="2"/>
      <c r="R785" s="2"/>
      <c r="S785" s="2"/>
      <c r="T785" s="2"/>
      <c r="U785" s="2"/>
      <c r="V785" s="2"/>
      <c r="W785" s="2"/>
      <c r="X785" s="2"/>
      <c r="Y785" s="2"/>
      <c r="Z785" s="2"/>
      <c r="AA785" s="2"/>
      <c r="AB785" s="2"/>
      <c r="AC785" s="2"/>
      <c r="AD785" s="2"/>
      <c r="AE785" s="2"/>
      <c r="AF785" s="2"/>
      <c r="AG785" s="2"/>
      <c r="AH785" s="2"/>
      <c r="AI785" s="2"/>
    </row>
    <row r="786" spans="1:36">
      <c r="A786" s="2" t="s">
        <v>5123</v>
      </c>
      <c r="B786" s="2" t="s">
        <v>5131</v>
      </c>
      <c r="C786" s="2" t="s">
        <v>37</v>
      </c>
      <c r="D786" s="2" t="s">
        <v>54</v>
      </c>
      <c r="E786" s="2" t="s">
        <v>1044</v>
      </c>
      <c r="F786" s="2"/>
      <c r="G786" s="15"/>
      <c r="H786" s="2">
        <v>10</v>
      </c>
      <c r="I786" s="2" t="s">
        <v>758</v>
      </c>
      <c r="J786" s="2" t="s">
        <v>5132</v>
      </c>
      <c r="K786" s="2">
        <v>-34.639482999999998</v>
      </c>
      <c r="L786" s="2">
        <v>-58.509253000000001</v>
      </c>
      <c r="M786" s="32"/>
      <c r="N786" s="32"/>
      <c r="O786" s="2"/>
      <c r="P786" s="2">
        <v>100</v>
      </c>
      <c r="Q786" s="2"/>
      <c r="R786" s="2"/>
      <c r="S786" s="2"/>
      <c r="T786" s="2"/>
      <c r="U786" s="2"/>
      <c r="V786" s="2"/>
      <c r="W786" s="2"/>
      <c r="X786" s="2"/>
      <c r="Y786" s="2"/>
      <c r="Z786" s="2"/>
      <c r="AA786" s="2"/>
      <c r="AB786" s="2"/>
      <c r="AC786" s="2"/>
      <c r="AD786" s="2"/>
      <c r="AE786" s="2"/>
      <c r="AF786" s="2"/>
      <c r="AG786" s="2"/>
      <c r="AH786" s="2"/>
      <c r="AI786" s="2"/>
    </row>
    <row r="787" spans="1:36">
      <c r="A787" s="2" t="s">
        <v>5133</v>
      </c>
      <c r="B787" s="2" t="s">
        <v>5133</v>
      </c>
      <c r="C787" s="2" t="s">
        <v>37</v>
      </c>
      <c r="D787" s="2" t="s">
        <v>261</v>
      </c>
      <c r="E787" s="2" t="s">
        <v>55</v>
      </c>
      <c r="F787" s="2" t="s">
        <v>5134</v>
      </c>
      <c r="G787" s="15" t="s">
        <v>5135</v>
      </c>
      <c r="H787" s="2">
        <v>15</v>
      </c>
      <c r="I787" s="2" t="s">
        <v>508</v>
      </c>
      <c r="J787" s="2" t="s">
        <v>5136</v>
      </c>
      <c r="K787" s="2">
        <v>-34.597496</v>
      </c>
      <c r="L787" s="2">
        <v>-58.483744999999999</v>
      </c>
      <c r="M787" s="32">
        <v>42137</v>
      </c>
      <c r="N787" s="32">
        <v>42488</v>
      </c>
      <c r="O787" s="2">
        <v>11</v>
      </c>
      <c r="P787" s="2">
        <v>100</v>
      </c>
      <c r="Q787" s="2" t="s">
        <v>5137</v>
      </c>
      <c r="R787" s="2"/>
      <c r="S787" s="2"/>
      <c r="T787" s="2"/>
      <c r="U787" s="2" t="s">
        <v>5138</v>
      </c>
      <c r="V787" s="2">
        <v>2014</v>
      </c>
      <c r="W787" s="2" t="s">
        <v>46</v>
      </c>
      <c r="X787" s="2" t="s">
        <v>5139</v>
      </c>
      <c r="Y787" s="2">
        <v>30714751979</v>
      </c>
      <c r="Z787" s="2"/>
      <c r="AA787" s="2"/>
      <c r="AB787" s="2" t="s">
        <v>48</v>
      </c>
      <c r="AC787" s="2"/>
      <c r="AD787" s="2"/>
      <c r="AE787" s="2" t="s">
        <v>5140</v>
      </c>
      <c r="AF787" s="2" t="s">
        <v>5141</v>
      </c>
      <c r="AG787" s="2"/>
      <c r="AH787" s="2"/>
      <c r="AI787" s="2"/>
    </row>
    <row r="788" spans="1:36">
      <c r="A788" s="2" t="s">
        <v>5142</v>
      </c>
      <c r="B788" s="2" t="s">
        <v>5143</v>
      </c>
      <c r="C788" s="2" t="s">
        <v>37</v>
      </c>
      <c r="D788" s="2" t="s">
        <v>192</v>
      </c>
      <c r="E788" s="2" t="s">
        <v>55</v>
      </c>
      <c r="F788" s="2" t="s">
        <v>5144</v>
      </c>
      <c r="G788" s="15">
        <v>475180360</v>
      </c>
      <c r="H788" s="2">
        <v>8</v>
      </c>
      <c r="I788" s="2" t="s">
        <v>88</v>
      </c>
      <c r="J788" s="2" t="s">
        <v>5145</v>
      </c>
      <c r="K788" s="2">
        <v>-34.671697000000002</v>
      </c>
      <c r="L788" s="2">
        <v>-58.493555999999998</v>
      </c>
      <c r="M788" s="32">
        <v>43087</v>
      </c>
      <c r="N788" s="32">
        <v>43738</v>
      </c>
      <c r="O788" s="2">
        <v>21</v>
      </c>
      <c r="P788" s="2">
        <v>100</v>
      </c>
      <c r="Q788" s="2" t="s">
        <v>5146</v>
      </c>
      <c r="R788" s="2" t="s">
        <v>5147</v>
      </c>
      <c r="S788" s="2" t="s">
        <v>5148</v>
      </c>
      <c r="T788" s="2" t="s">
        <v>5149</v>
      </c>
      <c r="U788" s="2" t="s">
        <v>220</v>
      </c>
      <c r="V788" s="2">
        <v>2017</v>
      </c>
      <c r="W788" s="2" t="s">
        <v>46</v>
      </c>
      <c r="X788" s="2" t="s">
        <v>5150</v>
      </c>
      <c r="Y788" s="2">
        <v>33588171979</v>
      </c>
      <c r="Z788" s="2">
        <v>9018</v>
      </c>
      <c r="AA788" s="2"/>
      <c r="AB788" s="2" t="s">
        <v>48</v>
      </c>
      <c r="AC788" s="2" t="s">
        <v>48</v>
      </c>
      <c r="AD788" s="2"/>
      <c r="AE788" s="2" t="s">
        <v>5151</v>
      </c>
      <c r="AF788" s="2" t="s">
        <v>5152</v>
      </c>
      <c r="AG788" s="2" t="s">
        <v>5153</v>
      </c>
      <c r="AH788" s="2" t="s">
        <v>5154</v>
      </c>
      <c r="AI788" s="2"/>
    </row>
    <row r="789" spans="1:36">
      <c r="A789" s="2" t="s">
        <v>5155</v>
      </c>
      <c r="B789" s="2" t="s">
        <v>5156</v>
      </c>
      <c r="C789" s="2" t="s">
        <v>37</v>
      </c>
      <c r="D789" s="2" t="s">
        <v>54</v>
      </c>
      <c r="E789" s="2" t="s">
        <v>55</v>
      </c>
      <c r="F789" s="2" t="s">
        <v>5158</v>
      </c>
      <c r="G789" s="15">
        <v>998000869.70000005</v>
      </c>
      <c r="H789" s="2">
        <v>13</v>
      </c>
      <c r="I789" s="2" t="s">
        <v>1946</v>
      </c>
      <c r="J789" s="2" t="s">
        <v>5159</v>
      </c>
      <c r="K789" s="2">
        <v>-34.544542</v>
      </c>
      <c r="L789" s="2">
        <v>-58.450763000000002</v>
      </c>
      <c r="M789" s="32">
        <v>44258</v>
      </c>
      <c r="N789" s="32">
        <v>44960</v>
      </c>
      <c r="O789" s="2">
        <v>23</v>
      </c>
      <c r="P789" s="2">
        <v>100</v>
      </c>
      <c r="Q789" s="2" t="s">
        <v>847</v>
      </c>
      <c r="R789" s="2"/>
      <c r="S789" s="2"/>
      <c r="T789" s="2"/>
      <c r="U789" s="2" t="s">
        <v>5160</v>
      </c>
      <c r="V789" s="2">
        <v>2020</v>
      </c>
      <c r="W789" s="2" t="s">
        <v>46</v>
      </c>
      <c r="X789" s="2" t="s">
        <v>5161</v>
      </c>
      <c r="Y789" s="2">
        <v>30541068151</v>
      </c>
      <c r="Z789" s="2" t="s">
        <v>168</v>
      </c>
      <c r="AA789" s="2"/>
      <c r="AB789" s="2"/>
      <c r="AC789" s="2"/>
      <c r="AD789" s="2"/>
      <c r="AE789" s="2" t="s">
        <v>5162</v>
      </c>
      <c r="AF789" s="2"/>
      <c r="AG789" s="2"/>
      <c r="AH789" s="2"/>
      <c r="AI789" s="2"/>
      <c r="AJ789" s="2"/>
    </row>
    <row r="790" spans="1:36">
      <c r="A790" s="2" t="s">
        <v>5163</v>
      </c>
      <c r="B790" s="2" t="s">
        <v>5163</v>
      </c>
      <c r="C790" s="2" t="s">
        <v>37</v>
      </c>
      <c r="D790" s="2" t="s">
        <v>261</v>
      </c>
      <c r="E790" s="2" t="s">
        <v>55</v>
      </c>
      <c r="F790" s="2" t="s">
        <v>5164</v>
      </c>
      <c r="G790" s="15">
        <v>249900000</v>
      </c>
      <c r="H790" s="2">
        <v>8</v>
      </c>
      <c r="I790" s="2" t="s">
        <v>172</v>
      </c>
      <c r="J790" s="2" t="s">
        <v>5165</v>
      </c>
      <c r="K790" s="2">
        <v>-34.675415999999998</v>
      </c>
      <c r="L790" s="2">
        <v>-58.441243</v>
      </c>
      <c r="M790" s="32">
        <v>42795</v>
      </c>
      <c r="N790" s="32">
        <v>43363</v>
      </c>
      <c r="O790" s="2">
        <v>18</v>
      </c>
      <c r="P790" s="2">
        <v>100</v>
      </c>
      <c r="Q790" s="2" t="s">
        <v>5166</v>
      </c>
      <c r="R790" s="2" t="s">
        <v>5167</v>
      </c>
      <c r="S790" s="2"/>
      <c r="T790" s="2"/>
      <c r="U790" s="2" t="s">
        <v>5168</v>
      </c>
      <c r="V790" s="2">
        <v>2016</v>
      </c>
      <c r="W790" s="2" t="s">
        <v>46</v>
      </c>
      <c r="X790" s="2" t="s">
        <v>5169</v>
      </c>
      <c r="Y790" s="2">
        <v>30715488449</v>
      </c>
      <c r="Z790" s="2">
        <v>500000</v>
      </c>
      <c r="AA790" s="2">
        <v>100</v>
      </c>
      <c r="AB790" s="2"/>
      <c r="AC790" s="2" t="s">
        <v>48</v>
      </c>
      <c r="AD790" s="2"/>
      <c r="AE790" s="2" t="s">
        <v>5170</v>
      </c>
      <c r="AF790" s="2" t="s">
        <v>5171</v>
      </c>
      <c r="AG790" s="2"/>
      <c r="AH790" s="2" t="s">
        <v>5172</v>
      </c>
      <c r="AI790" s="2"/>
    </row>
    <row r="791" spans="1:36">
      <c r="A791" s="2" t="s">
        <v>1442</v>
      </c>
      <c r="B791" s="2" t="s">
        <v>5173</v>
      </c>
      <c r="C791" s="2" t="s">
        <v>37</v>
      </c>
      <c r="D791" s="2" t="s">
        <v>54</v>
      </c>
      <c r="E791" s="2" t="s">
        <v>55</v>
      </c>
      <c r="F791" s="2" t="s">
        <v>5174</v>
      </c>
      <c r="G791" s="15"/>
      <c r="H791" s="2">
        <v>2</v>
      </c>
      <c r="I791" s="2" t="s">
        <v>293</v>
      </c>
      <c r="J791" s="2" t="s">
        <v>5175</v>
      </c>
      <c r="K791" s="2">
        <v>-34.584397000000003</v>
      </c>
      <c r="L791" s="2">
        <v>-58.389679999999998</v>
      </c>
      <c r="M791" s="32">
        <v>41690</v>
      </c>
      <c r="N791" s="32">
        <v>42678</v>
      </c>
      <c r="O791" s="2">
        <v>21</v>
      </c>
      <c r="P791" s="2">
        <v>100</v>
      </c>
      <c r="Q791" s="2" t="s">
        <v>5176</v>
      </c>
      <c r="R791" s="2" t="s">
        <v>5177</v>
      </c>
      <c r="S791" s="2" t="s">
        <v>5178</v>
      </c>
      <c r="T791" s="2" t="s">
        <v>5179</v>
      </c>
      <c r="U791" s="2" t="s">
        <v>5180</v>
      </c>
      <c r="V791" s="2">
        <v>2013</v>
      </c>
      <c r="W791" s="2" t="s">
        <v>46</v>
      </c>
      <c r="X791" s="2" t="s">
        <v>5181</v>
      </c>
      <c r="Y791" s="2"/>
      <c r="Z791" s="2"/>
      <c r="AA791" s="2"/>
      <c r="AB791" s="2" t="s">
        <v>48</v>
      </c>
      <c r="AC791" s="2"/>
      <c r="AD791" s="2"/>
      <c r="AE791" s="2" t="s">
        <v>1450</v>
      </c>
      <c r="AF791" s="2"/>
      <c r="AG791" s="2"/>
      <c r="AH791" s="2"/>
      <c r="AI791" s="2"/>
    </row>
    <row r="792" spans="1:36">
      <c r="A792" s="2" t="s">
        <v>5182</v>
      </c>
      <c r="B792" s="2" t="s">
        <v>5182</v>
      </c>
      <c r="C792" s="2" t="s">
        <v>37</v>
      </c>
      <c r="D792" s="2" t="s">
        <v>261</v>
      </c>
      <c r="E792" s="2" t="s">
        <v>55</v>
      </c>
      <c r="F792" s="2" t="s">
        <v>5183</v>
      </c>
      <c r="G792" s="15">
        <v>2056759547</v>
      </c>
      <c r="H792" s="2">
        <v>13</v>
      </c>
      <c r="I792" s="2" t="s">
        <v>359</v>
      </c>
      <c r="J792" s="2" t="s">
        <v>5184</v>
      </c>
      <c r="K792" s="2">
        <v>-34.558520999999999</v>
      </c>
      <c r="L792" s="2">
        <v>-58.449562999999998</v>
      </c>
      <c r="M792" s="32">
        <v>42896</v>
      </c>
      <c r="N792" s="32">
        <v>43748</v>
      </c>
      <c r="O792" s="2">
        <v>28</v>
      </c>
      <c r="P792" s="2">
        <v>100</v>
      </c>
      <c r="Q792" s="2" t="s">
        <v>5185</v>
      </c>
      <c r="R792" s="2" t="s">
        <v>5186</v>
      </c>
      <c r="S792" s="2" t="s">
        <v>5187</v>
      </c>
      <c r="T792" s="2"/>
      <c r="U792" s="2" t="s">
        <v>5188</v>
      </c>
      <c r="V792" s="2">
        <v>2016</v>
      </c>
      <c r="W792" s="2" t="s">
        <v>46</v>
      </c>
      <c r="X792" s="2" t="s">
        <v>5189</v>
      </c>
      <c r="Y792" s="2">
        <v>30715540327</v>
      </c>
      <c r="Z792" s="2"/>
      <c r="AA792" s="2"/>
      <c r="AB792" s="2"/>
      <c r="AC792" s="2" t="s">
        <v>48</v>
      </c>
      <c r="AD792" s="2"/>
      <c r="AE792" s="2" t="s">
        <v>5190</v>
      </c>
      <c r="AF792" s="2" t="s">
        <v>5191</v>
      </c>
      <c r="AG792" s="2"/>
      <c r="AH792" s="2" t="s">
        <v>5192</v>
      </c>
      <c r="AI792" s="2"/>
    </row>
    <row r="793" spans="1:36">
      <c r="A793" s="2" t="s">
        <v>5193</v>
      </c>
      <c r="B793" s="2" t="s">
        <v>5193</v>
      </c>
      <c r="C793" s="2" t="s">
        <v>37</v>
      </c>
      <c r="D793" s="2" t="s">
        <v>261</v>
      </c>
      <c r="E793" s="2" t="s">
        <v>55</v>
      </c>
      <c r="F793" s="2" t="s">
        <v>5194</v>
      </c>
      <c r="G793" s="15">
        <v>3098820470</v>
      </c>
      <c r="H793" s="2">
        <v>15</v>
      </c>
      <c r="I793" s="2" t="s">
        <v>2629</v>
      </c>
      <c r="J793" s="2" t="s">
        <v>5195</v>
      </c>
      <c r="K793" s="2">
        <v>-34.592489999999998</v>
      </c>
      <c r="L793" s="2">
        <v>-58.446202999999997</v>
      </c>
      <c r="M793" s="32">
        <v>42826</v>
      </c>
      <c r="N793" s="32">
        <v>44104</v>
      </c>
      <c r="O793" s="2">
        <v>27</v>
      </c>
      <c r="P793" s="2">
        <v>90</v>
      </c>
      <c r="Q793" s="2" t="s">
        <v>5196</v>
      </c>
      <c r="R793" s="2" t="s">
        <v>5197</v>
      </c>
      <c r="S793" s="2"/>
      <c r="T793" s="2"/>
      <c r="U793" s="2" t="s">
        <v>5198</v>
      </c>
      <c r="V793" s="2">
        <v>2016</v>
      </c>
      <c r="W793" s="2" t="s">
        <v>46</v>
      </c>
      <c r="X793" s="2" t="s">
        <v>5199</v>
      </c>
      <c r="Y793" s="2">
        <v>30715505165</v>
      </c>
      <c r="Z793" s="2"/>
      <c r="AA793" s="2"/>
      <c r="AB793" s="2" t="s">
        <v>48</v>
      </c>
      <c r="AC793" s="2" t="s">
        <v>48</v>
      </c>
      <c r="AD793" s="2"/>
      <c r="AE793" s="2" t="s">
        <v>5200</v>
      </c>
      <c r="AF793" s="2" t="s">
        <v>5201</v>
      </c>
      <c r="AG793" s="2"/>
      <c r="AH793" s="2" t="s">
        <v>5202</v>
      </c>
      <c r="AI793" s="2"/>
      <c r="AJ793" s="2"/>
    </row>
    <row r="794" spans="1:36">
      <c r="A794" s="2" t="s">
        <v>693</v>
      </c>
      <c r="B794" s="2" t="s">
        <v>5203</v>
      </c>
      <c r="C794" s="2" t="s">
        <v>37</v>
      </c>
      <c r="D794" s="2" t="s">
        <v>54</v>
      </c>
      <c r="E794" s="2" t="s">
        <v>55</v>
      </c>
      <c r="F794" s="2" t="s">
        <v>5204</v>
      </c>
      <c r="G794" s="15"/>
      <c r="H794" s="2">
        <v>1</v>
      </c>
      <c r="I794" s="2" t="s">
        <v>76</v>
      </c>
      <c r="J794" s="2" t="s">
        <v>696</v>
      </c>
      <c r="K794" s="2">
        <v>-34.605170000000001</v>
      </c>
      <c r="L794" s="2">
        <v>-58.367928999999997</v>
      </c>
      <c r="M794" s="32">
        <v>43308</v>
      </c>
      <c r="N794" s="32">
        <v>43151</v>
      </c>
      <c r="O794" s="2"/>
      <c r="P794" s="2">
        <v>100</v>
      </c>
      <c r="Q794" s="2" t="s">
        <v>5205</v>
      </c>
      <c r="R794" s="2" t="s">
        <v>5206</v>
      </c>
      <c r="S794" s="2" t="s">
        <v>5207</v>
      </c>
      <c r="T794" s="2" t="s">
        <v>5208</v>
      </c>
      <c r="U794" s="2"/>
      <c r="V794" s="2"/>
      <c r="W794" s="2"/>
      <c r="X794" s="2"/>
      <c r="Y794" s="2"/>
      <c r="Z794" s="2"/>
      <c r="AA794" s="2"/>
      <c r="AB794" s="2" t="s">
        <v>48</v>
      </c>
      <c r="AC794" s="2"/>
      <c r="AD794" s="2"/>
      <c r="AE794" s="2" t="s">
        <v>701</v>
      </c>
      <c r="AF794" s="2"/>
      <c r="AG794" s="2"/>
      <c r="AH794" s="2"/>
      <c r="AI794" s="2"/>
    </row>
    <row r="795" spans="1:36">
      <c r="A795" s="2" t="s">
        <v>693</v>
      </c>
      <c r="B795" s="2" t="s">
        <v>5209</v>
      </c>
      <c r="C795" s="2" t="s">
        <v>37</v>
      </c>
      <c r="D795" s="2" t="s">
        <v>54</v>
      </c>
      <c r="E795" s="2" t="s">
        <v>55</v>
      </c>
      <c r="F795" s="2" t="s">
        <v>5210</v>
      </c>
      <c r="G795" s="15">
        <v>466270740</v>
      </c>
      <c r="H795" s="2">
        <v>1</v>
      </c>
      <c r="I795" s="2" t="s">
        <v>76</v>
      </c>
      <c r="J795" s="2" t="s">
        <v>696</v>
      </c>
      <c r="K795" s="2">
        <v>-34.605170000000001</v>
      </c>
      <c r="L795" s="2">
        <v>-58.367928999999997</v>
      </c>
      <c r="M795" s="32">
        <v>43084</v>
      </c>
      <c r="N795" s="32">
        <v>43615</v>
      </c>
      <c r="O795" s="2">
        <v>17</v>
      </c>
      <c r="P795" s="2">
        <v>100</v>
      </c>
      <c r="Q795" s="2" t="s">
        <v>5211</v>
      </c>
      <c r="R795" s="2" t="s">
        <v>5212</v>
      </c>
      <c r="S795" s="2" t="s">
        <v>5213</v>
      </c>
      <c r="T795" s="2"/>
      <c r="U795" s="2" t="s">
        <v>143</v>
      </c>
      <c r="V795" s="2">
        <v>2017</v>
      </c>
      <c r="W795" s="2" t="s">
        <v>46</v>
      </c>
      <c r="X795" s="2" t="s">
        <v>5214</v>
      </c>
      <c r="Y795" s="2">
        <v>30610895456</v>
      </c>
      <c r="Z795" s="2"/>
      <c r="AA795" s="2"/>
      <c r="AB795" s="2" t="s">
        <v>48</v>
      </c>
      <c r="AC795" s="2"/>
      <c r="AD795" s="2"/>
      <c r="AE795" s="2" t="s">
        <v>701</v>
      </c>
      <c r="AF795" s="2" t="s">
        <v>5215</v>
      </c>
      <c r="AG795" s="2"/>
      <c r="AH795" s="2"/>
      <c r="AI795" s="2"/>
    </row>
    <row r="796" spans="1:36">
      <c r="A796" s="2" t="s">
        <v>5216</v>
      </c>
      <c r="B796" s="2" t="s">
        <v>5216</v>
      </c>
      <c r="C796" s="2" t="s">
        <v>37</v>
      </c>
      <c r="D796" s="2" t="s">
        <v>261</v>
      </c>
      <c r="E796" s="2" t="s">
        <v>55</v>
      </c>
      <c r="F796" s="2" t="s">
        <v>5217</v>
      </c>
      <c r="G796" s="15">
        <v>19306770</v>
      </c>
      <c r="H796" s="2">
        <v>7</v>
      </c>
      <c r="I796" s="2" t="s">
        <v>684</v>
      </c>
      <c r="J796" s="2" t="s">
        <v>5218</v>
      </c>
      <c r="K796" s="2">
        <v>-34.629686</v>
      </c>
      <c r="L796" s="2">
        <v>-58.471812999999997</v>
      </c>
      <c r="M796" s="32">
        <v>42743</v>
      </c>
      <c r="N796" s="32">
        <v>43311</v>
      </c>
      <c r="O796" s="2">
        <v>18</v>
      </c>
      <c r="P796" s="2">
        <v>100</v>
      </c>
      <c r="Q796" s="2" t="s">
        <v>5219</v>
      </c>
      <c r="R796" s="2" t="s">
        <v>5220</v>
      </c>
      <c r="S796" s="2" t="s">
        <v>5221</v>
      </c>
      <c r="T796" s="2" t="s">
        <v>5222</v>
      </c>
      <c r="U796" s="2" t="s">
        <v>5168</v>
      </c>
      <c r="V796" s="2">
        <v>2012</v>
      </c>
      <c r="W796" s="2" t="s">
        <v>46</v>
      </c>
      <c r="X796" s="2" t="s">
        <v>5223</v>
      </c>
      <c r="Y796" s="2">
        <v>30715488449</v>
      </c>
      <c r="Z796" s="2"/>
      <c r="AA796" s="2"/>
      <c r="AB796" s="2"/>
      <c r="AC796" s="2" t="s">
        <v>48</v>
      </c>
      <c r="AD796" s="2"/>
      <c r="AE796" s="2" t="s">
        <v>5224</v>
      </c>
      <c r="AF796" s="2" t="s">
        <v>5225</v>
      </c>
      <c r="AG796" s="2"/>
      <c r="AH796" s="2" t="s">
        <v>5226</v>
      </c>
      <c r="AI796" s="2"/>
    </row>
    <row r="797" spans="1:36">
      <c r="A797" s="2" t="s">
        <v>5227</v>
      </c>
      <c r="B797" s="2" t="s">
        <v>5228</v>
      </c>
      <c r="C797" s="2" t="s">
        <v>37</v>
      </c>
      <c r="D797" s="2" t="s">
        <v>192</v>
      </c>
      <c r="E797" s="2" t="s">
        <v>55</v>
      </c>
      <c r="F797" s="2" t="s">
        <v>5229</v>
      </c>
      <c r="G797" s="15">
        <v>46477147</v>
      </c>
      <c r="H797" s="2">
        <v>1</v>
      </c>
      <c r="I797" s="2" t="s">
        <v>3149</v>
      </c>
      <c r="J797" s="2" t="s">
        <v>5230</v>
      </c>
      <c r="K797" s="2">
        <v>-34.622096999999997</v>
      </c>
      <c r="L797" s="2">
        <v>-58.370716000000002</v>
      </c>
      <c r="M797" s="32">
        <v>42970</v>
      </c>
      <c r="N797" s="32">
        <v>43486</v>
      </c>
      <c r="O797" s="2">
        <v>17</v>
      </c>
      <c r="P797" s="2">
        <v>100</v>
      </c>
      <c r="Q797" s="2" t="s">
        <v>5231</v>
      </c>
      <c r="R797" s="2" t="s">
        <v>5232</v>
      </c>
      <c r="S797" s="2" t="s">
        <v>5233</v>
      </c>
      <c r="T797" s="2" t="s">
        <v>5234</v>
      </c>
      <c r="U797" s="2" t="s">
        <v>5235</v>
      </c>
      <c r="V797" s="2">
        <v>2017</v>
      </c>
      <c r="W797" s="2" t="s">
        <v>46</v>
      </c>
      <c r="X797" s="2" t="s">
        <v>5236</v>
      </c>
      <c r="Y797" s="2">
        <v>30710401914</v>
      </c>
      <c r="Z797" s="2"/>
      <c r="AA797" s="2"/>
      <c r="AB797" s="2"/>
      <c r="AC797" s="2" t="s">
        <v>48</v>
      </c>
      <c r="AD797" s="2"/>
      <c r="AE797" s="2" t="s">
        <v>5237</v>
      </c>
      <c r="AF797" s="2" t="s">
        <v>5238</v>
      </c>
      <c r="AG797" s="2" t="s">
        <v>5239</v>
      </c>
      <c r="AH797" s="2"/>
      <c r="AI797" s="2"/>
    </row>
    <row r="798" spans="1:36">
      <c r="A798" s="2" t="s">
        <v>5240</v>
      </c>
      <c r="B798" s="2" t="s">
        <v>5240</v>
      </c>
      <c r="C798" s="2" t="s">
        <v>37</v>
      </c>
      <c r="D798" s="2" t="s">
        <v>183</v>
      </c>
      <c r="E798" s="2" t="s">
        <v>55</v>
      </c>
      <c r="F798" s="2" t="s">
        <v>5241</v>
      </c>
      <c r="G798" s="15">
        <v>116460262</v>
      </c>
      <c r="H798" s="2">
        <v>15</v>
      </c>
      <c r="I798" s="2" t="s">
        <v>774</v>
      </c>
      <c r="J798" s="2" t="s">
        <v>5242</v>
      </c>
      <c r="K798" s="2">
        <v>-34.590026999999999</v>
      </c>
      <c r="L798" s="2">
        <v>-58.450485</v>
      </c>
      <c r="M798" s="32">
        <v>42674</v>
      </c>
      <c r="N798" s="32">
        <v>43770</v>
      </c>
      <c r="O798" s="2">
        <v>37</v>
      </c>
      <c r="P798" s="2">
        <v>100</v>
      </c>
      <c r="Q798" s="2" t="s">
        <v>5243</v>
      </c>
      <c r="R798" s="2"/>
      <c r="S798" s="2"/>
      <c r="T798" s="2"/>
      <c r="U798" s="2" t="s">
        <v>5244</v>
      </c>
      <c r="V798" s="2">
        <v>2014</v>
      </c>
      <c r="W798" s="2"/>
      <c r="X798" s="2"/>
      <c r="Y798" s="2">
        <v>30504913712</v>
      </c>
      <c r="Z798" s="2"/>
      <c r="AA798" s="2">
        <v>20</v>
      </c>
      <c r="AB798" s="2" t="s">
        <v>48</v>
      </c>
      <c r="AC798" s="2"/>
      <c r="AD798" s="2"/>
      <c r="AE798" s="2" t="s">
        <v>5245</v>
      </c>
      <c r="AF798" s="2" t="s">
        <v>5246</v>
      </c>
      <c r="AG798" s="2"/>
      <c r="AH798" s="2"/>
      <c r="AI798" s="2"/>
    </row>
    <row r="799" spans="1:36">
      <c r="A799" s="2" t="s">
        <v>429</v>
      </c>
      <c r="B799" s="2" t="s">
        <v>5247</v>
      </c>
      <c r="C799" s="2" t="s">
        <v>37</v>
      </c>
      <c r="D799" s="2" t="s">
        <v>183</v>
      </c>
      <c r="E799" s="2" t="s">
        <v>55</v>
      </c>
      <c r="F799" s="2" t="s">
        <v>5248</v>
      </c>
      <c r="G799" s="15">
        <v>40600521</v>
      </c>
      <c r="H799" s="2">
        <v>12</v>
      </c>
      <c r="I799" s="2" t="s">
        <v>432</v>
      </c>
      <c r="J799" s="2" t="s">
        <v>5249</v>
      </c>
      <c r="K799" s="2">
        <v>-34.5549058</v>
      </c>
      <c r="L799" s="2">
        <v>-58.486663249999999</v>
      </c>
      <c r="M799" s="32">
        <v>42747</v>
      </c>
      <c r="N799" s="32">
        <v>43220</v>
      </c>
      <c r="O799" s="2">
        <v>15</v>
      </c>
      <c r="P799" s="2">
        <v>100</v>
      </c>
      <c r="Q799" s="2" t="s">
        <v>5250</v>
      </c>
      <c r="R799" s="2" t="s">
        <v>5251</v>
      </c>
      <c r="S799" s="2"/>
      <c r="T799" s="2"/>
      <c r="U799" s="2" t="s">
        <v>5252</v>
      </c>
      <c r="V799" s="2"/>
      <c r="W799" s="2"/>
      <c r="X799" s="2"/>
      <c r="Y799" s="2"/>
      <c r="Z799" s="2"/>
      <c r="AA799" s="2"/>
      <c r="AB799" s="2" t="s">
        <v>48</v>
      </c>
      <c r="AC799" s="2"/>
      <c r="AD799" s="2"/>
      <c r="AE799" s="2" t="s">
        <v>440</v>
      </c>
      <c r="AF799" s="2"/>
      <c r="AG799" s="2"/>
      <c r="AH799" s="2"/>
      <c r="AI799" s="2"/>
    </row>
    <row r="800" spans="1:36">
      <c r="A800" s="2" t="s">
        <v>52</v>
      </c>
      <c r="B800" s="2" t="s">
        <v>5253</v>
      </c>
      <c r="C800" s="2" t="s">
        <v>37</v>
      </c>
      <c r="D800" s="2" t="s">
        <v>192</v>
      </c>
      <c r="E800" s="2" t="s">
        <v>55</v>
      </c>
      <c r="F800" s="2" t="s">
        <v>5254</v>
      </c>
      <c r="G800" s="15">
        <v>51377671</v>
      </c>
      <c r="H800" s="2">
        <v>12</v>
      </c>
      <c r="I800" s="2" t="s">
        <v>41</v>
      </c>
      <c r="J800" s="2" t="s">
        <v>5255</v>
      </c>
      <c r="K800" s="2">
        <v>-34.568980199999999</v>
      </c>
      <c r="L800" s="2">
        <v>-58.477698400000001</v>
      </c>
      <c r="M800" s="32">
        <v>42912</v>
      </c>
      <c r="N800" s="32">
        <v>43373</v>
      </c>
      <c r="O800" s="2">
        <v>15</v>
      </c>
      <c r="P800" s="2">
        <v>100</v>
      </c>
      <c r="Q800" s="2" t="s">
        <v>5256</v>
      </c>
      <c r="R800" s="2"/>
      <c r="S800" s="2"/>
      <c r="T800" s="2"/>
      <c r="U800" s="2" t="s">
        <v>3155</v>
      </c>
      <c r="V800" s="2">
        <v>2017</v>
      </c>
      <c r="W800" s="2" t="s">
        <v>46</v>
      </c>
      <c r="X800" s="2" t="s">
        <v>821</v>
      </c>
      <c r="Y800" s="2">
        <v>30700435853</v>
      </c>
      <c r="Z800" s="2"/>
      <c r="AA800" s="2">
        <v>45</v>
      </c>
      <c r="AB800" s="2"/>
      <c r="AC800" s="2"/>
      <c r="AD800" s="2"/>
      <c r="AE800" s="2" t="s">
        <v>61</v>
      </c>
      <c r="AF800" s="2" t="s">
        <v>5257</v>
      </c>
      <c r="AG800" s="2"/>
      <c r="AH800" s="2"/>
      <c r="AI800" s="2"/>
    </row>
    <row r="801" spans="1:35">
      <c r="A801" s="2" t="s">
        <v>52</v>
      </c>
      <c r="B801" s="2" t="s">
        <v>5258</v>
      </c>
      <c r="C801" s="2" t="s">
        <v>37</v>
      </c>
      <c r="D801" s="2" t="s">
        <v>192</v>
      </c>
      <c r="E801" s="2" t="s">
        <v>55</v>
      </c>
      <c r="F801" s="2" t="s">
        <v>5259</v>
      </c>
      <c r="G801" s="15">
        <v>134549451</v>
      </c>
      <c r="H801" s="2">
        <v>12</v>
      </c>
      <c r="I801" s="2" t="s">
        <v>41</v>
      </c>
      <c r="J801" s="2" t="s">
        <v>5260</v>
      </c>
      <c r="K801" s="2">
        <v>-34.567346000000001</v>
      </c>
      <c r="L801" s="2">
        <v>-58.479049000000003</v>
      </c>
      <c r="M801" s="32">
        <v>43081</v>
      </c>
      <c r="N801" s="32">
        <v>43600</v>
      </c>
      <c r="O801" s="2">
        <v>17</v>
      </c>
      <c r="P801" s="2">
        <v>100</v>
      </c>
      <c r="Q801" s="2" t="s">
        <v>5261</v>
      </c>
      <c r="R801" s="2"/>
      <c r="S801" s="2"/>
      <c r="T801" s="2"/>
      <c r="U801" s="2" t="s">
        <v>556</v>
      </c>
      <c r="V801" s="2">
        <v>2017</v>
      </c>
      <c r="W801" s="2" t="s">
        <v>46</v>
      </c>
      <c r="X801" s="2" t="s">
        <v>5262</v>
      </c>
      <c r="Y801" s="2">
        <v>30683399333</v>
      </c>
      <c r="Z801" s="2"/>
      <c r="AA801" s="2"/>
      <c r="AB801" s="2"/>
      <c r="AC801" s="2"/>
      <c r="AD801" s="2"/>
      <c r="AE801" s="2" t="s">
        <v>61</v>
      </c>
      <c r="AF801" s="2" t="s">
        <v>5263</v>
      </c>
      <c r="AG801" s="2" t="s">
        <v>5264</v>
      </c>
      <c r="AH801" s="2"/>
      <c r="AI801" s="2"/>
    </row>
    <row r="802" spans="1:35">
      <c r="A802" s="2" t="s">
        <v>2642</v>
      </c>
      <c r="B802" s="2" t="s">
        <v>5265</v>
      </c>
      <c r="C802" s="2" t="s">
        <v>37</v>
      </c>
      <c r="D802" s="2" t="s">
        <v>54</v>
      </c>
      <c r="E802" s="2" t="s">
        <v>2591</v>
      </c>
      <c r="F802" s="2" t="s">
        <v>5266</v>
      </c>
      <c r="G802" s="15">
        <v>43792575</v>
      </c>
      <c r="H802" s="2">
        <v>1</v>
      </c>
      <c r="I802" s="2" t="s">
        <v>76</v>
      </c>
      <c r="J802" s="2" t="s">
        <v>5267</v>
      </c>
      <c r="K802" s="2">
        <v>-34.608434000000003</v>
      </c>
      <c r="L802" s="2">
        <v>-58.37218</v>
      </c>
      <c r="M802" s="32">
        <v>43055</v>
      </c>
      <c r="N802" s="32">
        <v>43147</v>
      </c>
      <c r="O802" s="2">
        <v>3</v>
      </c>
      <c r="P802" s="2">
        <v>100</v>
      </c>
      <c r="Q802" s="2" t="s">
        <v>5268</v>
      </c>
      <c r="R802" s="2" t="s">
        <v>5269</v>
      </c>
      <c r="S802" s="2" t="s">
        <v>5270</v>
      </c>
      <c r="T802" s="2" t="s">
        <v>5271</v>
      </c>
      <c r="U802" s="2" t="s">
        <v>589</v>
      </c>
      <c r="V802" s="2">
        <v>2017</v>
      </c>
      <c r="W802" s="2"/>
      <c r="X802" s="2"/>
      <c r="Y802" s="2">
        <v>30714682489</v>
      </c>
      <c r="Z802" s="2"/>
      <c r="AA802" s="2"/>
      <c r="AB802" s="2" t="s">
        <v>48</v>
      </c>
      <c r="AC802" s="2"/>
      <c r="AD802" s="2"/>
      <c r="AE802" s="2" t="s">
        <v>2647</v>
      </c>
      <c r="AF802" s="2" t="s">
        <v>5272</v>
      </c>
      <c r="AG802" s="2"/>
      <c r="AH802" s="2"/>
      <c r="AI802" s="2"/>
    </row>
    <row r="803" spans="1:35">
      <c r="A803" s="2" t="s">
        <v>3884</v>
      </c>
      <c r="B803" s="2" t="s">
        <v>5273</v>
      </c>
      <c r="C803" s="2" t="s">
        <v>37</v>
      </c>
      <c r="D803" s="2" t="s">
        <v>54</v>
      </c>
      <c r="E803" s="2" t="s">
        <v>2591</v>
      </c>
      <c r="F803" s="2" t="s">
        <v>5274</v>
      </c>
      <c r="G803" s="15">
        <v>8000000</v>
      </c>
      <c r="H803" s="2">
        <v>11</v>
      </c>
      <c r="I803" s="2" t="s">
        <v>2931</v>
      </c>
      <c r="J803" s="2" t="s">
        <v>5275</v>
      </c>
      <c r="K803" s="2">
        <v>-34.601633999999997</v>
      </c>
      <c r="L803" s="2">
        <v>-58.495342000000001</v>
      </c>
      <c r="M803" s="32">
        <v>43374</v>
      </c>
      <c r="N803" s="32">
        <v>43502</v>
      </c>
      <c r="O803" s="2">
        <v>4</v>
      </c>
      <c r="P803" s="2">
        <v>100</v>
      </c>
      <c r="Q803" s="2" t="s">
        <v>5276</v>
      </c>
      <c r="R803" s="2"/>
      <c r="S803" s="2"/>
      <c r="T803" s="2"/>
      <c r="U803" s="2" t="s">
        <v>5277</v>
      </c>
      <c r="V803" s="2">
        <v>2018</v>
      </c>
      <c r="W803" s="2" t="s">
        <v>237</v>
      </c>
      <c r="X803" s="2" t="s">
        <v>5278</v>
      </c>
      <c r="Y803" s="2">
        <v>30714290173</v>
      </c>
      <c r="Z803" s="2"/>
      <c r="AA803" s="2"/>
      <c r="AB803" s="2" t="s">
        <v>48</v>
      </c>
      <c r="AC803" s="2"/>
      <c r="AD803" s="2" t="s">
        <v>48</v>
      </c>
      <c r="AE803" s="2" t="s">
        <v>3890</v>
      </c>
      <c r="AF803" s="2" t="s">
        <v>5279</v>
      </c>
      <c r="AG803" s="2" t="s">
        <v>5280</v>
      </c>
      <c r="AH803" s="2"/>
      <c r="AI803" s="2"/>
    </row>
    <row r="804" spans="1:35">
      <c r="A804" s="2" t="s">
        <v>1052</v>
      </c>
      <c r="B804" s="2" t="s">
        <v>5281</v>
      </c>
      <c r="C804" s="2" t="s">
        <v>37</v>
      </c>
      <c r="D804" s="2" t="s">
        <v>54</v>
      </c>
      <c r="E804" s="2" t="s">
        <v>2591</v>
      </c>
      <c r="F804" s="2" t="s">
        <v>5282</v>
      </c>
      <c r="G804" s="15">
        <v>10000000</v>
      </c>
      <c r="H804" s="2">
        <v>14</v>
      </c>
      <c r="I804" s="2" t="s">
        <v>422</v>
      </c>
      <c r="J804" s="2" t="s">
        <v>5283</v>
      </c>
      <c r="K804" s="2">
        <v>-34.566370999999997</v>
      </c>
      <c r="L804" s="2">
        <v>-58.414951000000002</v>
      </c>
      <c r="M804" s="32">
        <v>43374</v>
      </c>
      <c r="N804" s="32">
        <v>43465</v>
      </c>
      <c r="O804" s="2">
        <v>2</v>
      </c>
      <c r="P804" s="2">
        <v>100</v>
      </c>
      <c r="Q804" s="2" t="s">
        <v>5284</v>
      </c>
      <c r="R804" s="2"/>
      <c r="S804" s="2"/>
      <c r="T804" s="2"/>
      <c r="U804" s="2" t="s">
        <v>5285</v>
      </c>
      <c r="V804" s="2">
        <v>2018</v>
      </c>
      <c r="W804" s="2" t="s">
        <v>46</v>
      </c>
      <c r="X804" s="2" t="s">
        <v>5286</v>
      </c>
      <c r="Y804" s="2">
        <v>30714318337</v>
      </c>
      <c r="Z804" s="2"/>
      <c r="AA804" s="2"/>
      <c r="AB804" s="2" t="s">
        <v>48</v>
      </c>
      <c r="AC804" s="2"/>
      <c r="AD804" s="2" t="s">
        <v>48</v>
      </c>
      <c r="AE804" s="2" t="s">
        <v>1060</v>
      </c>
      <c r="AF804" s="2" t="s">
        <v>5287</v>
      </c>
      <c r="AG804" s="2" t="s">
        <v>5288</v>
      </c>
      <c r="AH804" s="2"/>
      <c r="AI804" s="2"/>
    </row>
    <row r="805" spans="1:35">
      <c r="A805" s="2" t="s">
        <v>3840</v>
      </c>
      <c r="B805" s="2" t="s">
        <v>5289</v>
      </c>
      <c r="C805" s="2" t="s">
        <v>37</v>
      </c>
      <c r="D805" s="2" t="s">
        <v>54</v>
      </c>
      <c r="E805" s="2" t="s">
        <v>2591</v>
      </c>
      <c r="F805" s="2" t="s">
        <v>5290</v>
      </c>
      <c r="G805" s="15">
        <v>3000000</v>
      </c>
      <c r="H805" s="2">
        <v>15</v>
      </c>
      <c r="I805" s="2" t="s">
        <v>508</v>
      </c>
      <c r="J805" s="2" t="s">
        <v>5291</v>
      </c>
      <c r="K805" s="2">
        <v>-34.5959</v>
      </c>
      <c r="L805" s="2">
        <v>-58.481850000000001</v>
      </c>
      <c r="M805" s="32">
        <v>43405</v>
      </c>
      <c r="N805" s="32">
        <v>43524</v>
      </c>
      <c r="O805" s="2">
        <v>3</v>
      </c>
      <c r="P805" s="2">
        <v>100</v>
      </c>
      <c r="Q805" s="2" t="s">
        <v>5276</v>
      </c>
      <c r="R805" s="2"/>
      <c r="S805" s="2"/>
      <c r="T805" s="2"/>
      <c r="U805" s="2" t="s">
        <v>5292</v>
      </c>
      <c r="V805" s="2">
        <v>2018</v>
      </c>
      <c r="W805" s="2" t="s">
        <v>46</v>
      </c>
      <c r="X805" s="2" t="s">
        <v>5293</v>
      </c>
      <c r="Y805" s="2">
        <v>33661628729</v>
      </c>
      <c r="Z805" s="2"/>
      <c r="AA805" s="2"/>
      <c r="AB805" s="2" t="s">
        <v>48</v>
      </c>
      <c r="AC805" s="2"/>
      <c r="AD805" s="2" t="s">
        <v>48</v>
      </c>
      <c r="AE805" s="2" t="s">
        <v>3844</v>
      </c>
      <c r="AF805" s="2" t="s">
        <v>5294</v>
      </c>
      <c r="AG805" s="2" t="s">
        <v>5295</v>
      </c>
      <c r="AH805" s="2"/>
      <c r="AI805" s="2"/>
    </row>
    <row r="806" spans="1:35">
      <c r="A806" s="2" t="s">
        <v>1463</v>
      </c>
      <c r="B806" s="2" t="s">
        <v>5296</v>
      </c>
      <c r="C806" s="2" t="s">
        <v>37</v>
      </c>
      <c r="D806" s="2" t="s">
        <v>54</v>
      </c>
      <c r="E806" s="2" t="s">
        <v>2591</v>
      </c>
      <c r="F806" s="2" t="s">
        <v>5297</v>
      </c>
      <c r="G806" s="15">
        <v>11000000</v>
      </c>
      <c r="H806" s="2">
        <v>9</v>
      </c>
      <c r="I806" s="2" t="s">
        <v>835</v>
      </c>
      <c r="J806" s="2" t="s">
        <v>5298</v>
      </c>
      <c r="K806" s="2">
        <v>-34.645133000000001</v>
      </c>
      <c r="L806" s="2">
        <v>-58.478717000000003</v>
      </c>
      <c r="M806" s="32">
        <v>43405</v>
      </c>
      <c r="N806" s="32">
        <v>43524</v>
      </c>
      <c r="O806" s="2">
        <v>3</v>
      </c>
      <c r="P806" s="2">
        <v>100</v>
      </c>
      <c r="Q806" s="2" t="s">
        <v>5276</v>
      </c>
      <c r="R806" s="2"/>
      <c r="S806" s="2"/>
      <c r="T806" s="2"/>
      <c r="U806" s="2"/>
      <c r="V806" s="2">
        <v>2018</v>
      </c>
      <c r="W806" s="2"/>
      <c r="X806" s="2"/>
      <c r="Y806" s="2"/>
      <c r="Z806" s="2"/>
      <c r="AA806" s="2"/>
      <c r="AB806" s="2" t="s">
        <v>48</v>
      </c>
      <c r="AC806" s="2"/>
      <c r="AD806" s="2" t="s">
        <v>48</v>
      </c>
      <c r="AE806" s="2" t="s">
        <v>1471</v>
      </c>
      <c r="AF806" s="2" t="s">
        <v>5299</v>
      </c>
      <c r="AG806" s="2"/>
      <c r="AH806" s="2"/>
      <c r="AI806" s="2"/>
    </row>
    <row r="807" spans="1:35">
      <c r="A807" s="2" t="s">
        <v>5300</v>
      </c>
      <c r="B807" s="2" t="s">
        <v>5301</v>
      </c>
      <c r="C807" s="2" t="s">
        <v>37</v>
      </c>
      <c r="D807" s="2" t="s">
        <v>54</v>
      </c>
      <c r="E807" s="2" t="s">
        <v>2591</v>
      </c>
      <c r="F807" s="2" t="s">
        <v>5302</v>
      </c>
      <c r="G807" s="15">
        <v>2185031</v>
      </c>
      <c r="H807" s="2">
        <v>13</v>
      </c>
      <c r="I807" s="2" t="s">
        <v>359</v>
      </c>
      <c r="J807" s="2"/>
      <c r="K807" s="2">
        <v>-34.540726999999997</v>
      </c>
      <c r="L807" s="2">
        <v>-58.445239000000001</v>
      </c>
      <c r="M807" s="32">
        <v>43165</v>
      </c>
      <c r="N807" s="32">
        <v>43165</v>
      </c>
      <c r="O807" s="2">
        <v>0</v>
      </c>
      <c r="P807" s="2">
        <v>100</v>
      </c>
      <c r="Q807" s="2" t="s">
        <v>5303</v>
      </c>
      <c r="R807" s="2"/>
      <c r="S807" s="2"/>
      <c r="T807" s="2"/>
      <c r="U807" s="2" t="s">
        <v>1952</v>
      </c>
      <c r="V807" s="2">
        <v>2018</v>
      </c>
      <c r="W807" s="2"/>
      <c r="X807" s="2"/>
      <c r="Y807" s="2">
        <v>33712269079</v>
      </c>
      <c r="Z807" s="2"/>
      <c r="AA807" s="2"/>
      <c r="AB807" s="2"/>
      <c r="AC807" s="2"/>
      <c r="AD807" s="2"/>
      <c r="AE807" s="2" t="s">
        <v>5304</v>
      </c>
      <c r="AF807" s="2" t="s">
        <v>5305</v>
      </c>
      <c r="AG807" s="2"/>
      <c r="AH807" s="2"/>
      <c r="AI807" s="2"/>
    </row>
    <row r="808" spans="1:35">
      <c r="A808" s="2" t="s">
        <v>2853</v>
      </c>
      <c r="B808" s="2" t="s">
        <v>5306</v>
      </c>
      <c r="C808" s="2" t="s">
        <v>37</v>
      </c>
      <c r="D808" s="2" t="s">
        <v>54</v>
      </c>
      <c r="E808" s="2" t="s">
        <v>2591</v>
      </c>
      <c r="F808" s="2" t="s">
        <v>5307</v>
      </c>
      <c r="G808" s="15">
        <v>23551750</v>
      </c>
      <c r="H808" s="2">
        <v>1</v>
      </c>
      <c r="I808" s="2" t="s">
        <v>67</v>
      </c>
      <c r="J808" s="2"/>
      <c r="K808" s="2">
        <v>-34.607599999999998</v>
      </c>
      <c r="L808" s="2">
        <v>-58.37377</v>
      </c>
      <c r="M808" s="32">
        <v>43252</v>
      </c>
      <c r="N808" s="32">
        <v>43556</v>
      </c>
      <c r="O808" s="2">
        <v>10</v>
      </c>
      <c r="P808" s="2">
        <v>100</v>
      </c>
      <c r="Q808" s="2" t="s">
        <v>847</v>
      </c>
      <c r="R808" s="2"/>
      <c r="S808" s="2"/>
      <c r="T808" s="2"/>
      <c r="U808" s="2" t="s">
        <v>2821</v>
      </c>
      <c r="V808" s="2">
        <v>2018</v>
      </c>
      <c r="W808" s="2"/>
      <c r="X808" s="2"/>
      <c r="Y808" s="2">
        <v>30709605158</v>
      </c>
      <c r="Z808" s="2"/>
      <c r="AA808" s="2"/>
      <c r="AB808" s="2" t="s">
        <v>48</v>
      </c>
      <c r="AC808" s="2"/>
      <c r="AD808" s="2"/>
      <c r="AE808" s="2" t="s">
        <v>2857</v>
      </c>
      <c r="AF808" s="2" t="s">
        <v>5308</v>
      </c>
      <c r="AG808" s="2"/>
      <c r="AH808" s="2"/>
      <c r="AI808" s="2"/>
    </row>
    <row r="809" spans="1:35">
      <c r="A809" s="2" t="s">
        <v>2621</v>
      </c>
      <c r="B809" s="2" t="s">
        <v>5309</v>
      </c>
      <c r="C809" s="2" t="s">
        <v>37</v>
      </c>
      <c r="D809" s="2" t="s">
        <v>54</v>
      </c>
      <c r="E809" s="2" t="s">
        <v>2591</v>
      </c>
      <c r="F809" s="2" t="s">
        <v>5310</v>
      </c>
      <c r="G809" s="15">
        <v>2794380</v>
      </c>
      <c r="H809" s="2">
        <v>3</v>
      </c>
      <c r="I809" s="2" t="s">
        <v>536</v>
      </c>
      <c r="J809" s="2" t="s">
        <v>5311</v>
      </c>
      <c r="K809" s="2">
        <v>-34.609803999999997</v>
      </c>
      <c r="L809" s="2">
        <v>-58.407020000000003</v>
      </c>
      <c r="M809" s="32">
        <v>43160</v>
      </c>
      <c r="N809" s="32">
        <v>43180</v>
      </c>
      <c r="O809" s="2">
        <v>0</v>
      </c>
      <c r="P809" s="2">
        <v>100</v>
      </c>
      <c r="Q809" s="2" t="s">
        <v>5312</v>
      </c>
      <c r="R809" s="2"/>
      <c r="S809" s="2"/>
      <c r="T809" s="2"/>
      <c r="U809" s="2" t="s">
        <v>1470</v>
      </c>
      <c r="V809" s="2">
        <v>2018</v>
      </c>
      <c r="W809" s="2" t="s">
        <v>237</v>
      </c>
      <c r="X809" s="2" t="s">
        <v>5313</v>
      </c>
      <c r="Y809" s="2">
        <v>30711780846</v>
      </c>
      <c r="Z809" s="2"/>
      <c r="AA809" s="2"/>
      <c r="AB809" s="2" t="s">
        <v>48</v>
      </c>
      <c r="AC809" s="2"/>
      <c r="AD809" s="2"/>
      <c r="AE809" s="2" t="s">
        <v>2625</v>
      </c>
      <c r="AF809" s="2" t="s">
        <v>5314</v>
      </c>
      <c r="AG809" s="2" t="s">
        <v>5315</v>
      </c>
      <c r="AH809" s="2"/>
      <c r="AI809" s="2"/>
    </row>
    <row r="810" spans="1:35">
      <c r="A810" s="2" t="s">
        <v>2615</v>
      </c>
      <c r="B810" s="2" t="s">
        <v>5316</v>
      </c>
      <c r="C810" s="2" t="s">
        <v>37</v>
      </c>
      <c r="D810" s="2" t="s">
        <v>54</v>
      </c>
      <c r="E810" s="2" t="s">
        <v>2591</v>
      </c>
      <c r="F810" s="2" t="s">
        <v>5317</v>
      </c>
      <c r="G810" s="15">
        <v>6260797</v>
      </c>
      <c r="H810" s="2">
        <v>1</v>
      </c>
      <c r="I810" s="2" t="s">
        <v>76</v>
      </c>
      <c r="J810" s="2"/>
      <c r="K810" s="2">
        <v>-34.602584999999998</v>
      </c>
      <c r="L810" s="2">
        <v>-58.384883000000002</v>
      </c>
      <c r="M810" s="32">
        <v>43344</v>
      </c>
      <c r="N810" s="32">
        <v>43465</v>
      </c>
      <c r="O810" s="2">
        <v>3</v>
      </c>
      <c r="P810" s="2">
        <v>100</v>
      </c>
      <c r="Q810" s="2" t="s">
        <v>5318</v>
      </c>
      <c r="R810" s="2"/>
      <c r="S810" s="2"/>
      <c r="T810" s="2"/>
      <c r="U810" s="2" t="s">
        <v>1470</v>
      </c>
      <c r="V810" s="2">
        <v>2018</v>
      </c>
      <c r="W810" s="2" t="s">
        <v>46</v>
      </c>
      <c r="X810" s="2" t="s">
        <v>5319</v>
      </c>
      <c r="Y810" s="2">
        <v>30711780846</v>
      </c>
      <c r="Z810" s="2"/>
      <c r="AA810" s="2"/>
      <c r="AB810" s="2" t="s">
        <v>48</v>
      </c>
      <c r="AC810" s="2"/>
      <c r="AD810" s="2"/>
      <c r="AE810" s="2" t="s">
        <v>2619</v>
      </c>
      <c r="AF810" s="2" t="s">
        <v>5320</v>
      </c>
      <c r="AG810" s="2" t="s">
        <v>5321</v>
      </c>
      <c r="AH810" s="2"/>
      <c r="AI810" s="2"/>
    </row>
    <row r="811" spans="1:35">
      <c r="A811" s="2" t="s">
        <v>5322</v>
      </c>
      <c r="B811" s="2" t="s">
        <v>5323</v>
      </c>
      <c r="C811" s="2" t="s">
        <v>37</v>
      </c>
      <c r="D811" s="2" t="s">
        <v>54</v>
      </c>
      <c r="E811" s="2" t="s">
        <v>2591</v>
      </c>
      <c r="F811" s="2" t="s">
        <v>5324</v>
      </c>
      <c r="G811" s="15">
        <v>79421902</v>
      </c>
      <c r="H811" s="2">
        <v>9</v>
      </c>
      <c r="I811" s="2" t="s">
        <v>301</v>
      </c>
      <c r="J811" s="2"/>
      <c r="K811" s="2">
        <v>-34.640552</v>
      </c>
      <c r="L811" s="2">
        <v>-58.527599000000002</v>
      </c>
      <c r="M811" s="32">
        <v>43357</v>
      </c>
      <c r="N811" s="32">
        <v>43599</v>
      </c>
      <c r="O811" s="2">
        <v>8</v>
      </c>
      <c r="P811" s="2">
        <v>100</v>
      </c>
      <c r="Q811" s="2" t="s">
        <v>5325</v>
      </c>
      <c r="R811" s="2"/>
      <c r="S811" s="2"/>
      <c r="T811" s="2"/>
      <c r="U811" s="2" t="s">
        <v>474</v>
      </c>
      <c r="V811" s="2">
        <v>2018</v>
      </c>
      <c r="W811" s="2" t="s">
        <v>46</v>
      </c>
      <c r="X811" s="2" t="s">
        <v>5326</v>
      </c>
      <c r="Y811" s="2">
        <v>30677303863</v>
      </c>
      <c r="Z811" s="2"/>
      <c r="AA811" s="2"/>
      <c r="AB811" s="2"/>
      <c r="AC811" s="2"/>
      <c r="AD811" s="2"/>
      <c r="AE811" s="2" t="s">
        <v>5327</v>
      </c>
      <c r="AF811" s="2" t="s">
        <v>5328</v>
      </c>
      <c r="AG811" s="2" t="s">
        <v>5329</v>
      </c>
      <c r="AH811" s="2"/>
      <c r="AI811" s="2"/>
    </row>
    <row r="812" spans="1:35">
      <c r="A812" s="2" t="s">
        <v>1452</v>
      </c>
      <c r="B812" s="2" t="s">
        <v>5330</v>
      </c>
      <c r="C812" s="2" t="s">
        <v>37</v>
      </c>
      <c r="D812" s="2" t="s">
        <v>54</v>
      </c>
      <c r="E812" s="2" t="s">
        <v>2591</v>
      </c>
      <c r="F812" s="2" t="s">
        <v>5331</v>
      </c>
      <c r="G812" s="15">
        <v>56525534</v>
      </c>
      <c r="H812" s="2">
        <v>1</v>
      </c>
      <c r="I812" s="2" t="s">
        <v>1455</v>
      </c>
      <c r="J812" s="2"/>
      <c r="K812" s="2">
        <v>-34.627811999999999</v>
      </c>
      <c r="L812" s="2">
        <v>-58.382229000000002</v>
      </c>
      <c r="M812" s="32">
        <v>43382</v>
      </c>
      <c r="N812" s="32">
        <v>43686</v>
      </c>
      <c r="O812" s="2">
        <v>10</v>
      </c>
      <c r="P812" s="2">
        <v>100</v>
      </c>
      <c r="Q812" s="2" t="s">
        <v>847</v>
      </c>
      <c r="R812" s="2"/>
      <c r="S812" s="2"/>
      <c r="T812" s="2"/>
      <c r="U812" s="2" t="s">
        <v>5332</v>
      </c>
      <c r="V812" s="2">
        <v>2018</v>
      </c>
      <c r="W812" s="2" t="s">
        <v>46</v>
      </c>
      <c r="X812" s="2" t="s">
        <v>5333</v>
      </c>
      <c r="Y812" s="2">
        <v>30711388768</v>
      </c>
      <c r="Z812" s="2"/>
      <c r="AA812" s="2"/>
      <c r="AB812" s="2"/>
      <c r="AC812" s="2"/>
      <c r="AD812" s="2"/>
      <c r="AE812" s="2" t="s">
        <v>1462</v>
      </c>
      <c r="AF812" s="2" t="s">
        <v>5334</v>
      </c>
      <c r="AG812" s="2" t="s">
        <v>5335</v>
      </c>
      <c r="AH812" s="2"/>
      <c r="AI812" s="2"/>
    </row>
    <row r="813" spans="1:35">
      <c r="A813" s="2" t="s">
        <v>1406</v>
      </c>
      <c r="B813" s="2" t="s">
        <v>5336</v>
      </c>
      <c r="C813" s="2" t="s">
        <v>37</v>
      </c>
      <c r="D813" s="2" t="s">
        <v>54</v>
      </c>
      <c r="E813" s="2" t="s">
        <v>2591</v>
      </c>
      <c r="F813" s="2" t="s">
        <v>5337</v>
      </c>
      <c r="G813" s="15">
        <v>13499518</v>
      </c>
      <c r="H813" s="2">
        <v>2</v>
      </c>
      <c r="I813" s="2" t="s">
        <v>293</v>
      </c>
      <c r="J813" s="2" t="s">
        <v>5338</v>
      </c>
      <c r="K813" s="2">
        <v>-34.594061000000004</v>
      </c>
      <c r="L813" s="2">
        <v>-58.412253</v>
      </c>
      <c r="M813" s="32">
        <v>43460</v>
      </c>
      <c r="N813" s="32">
        <v>43692</v>
      </c>
      <c r="O813" s="2">
        <v>7</v>
      </c>
      <c r="P813" s="2">
        <v>100</v>
      </c>
      <c r="Q813" s="2" t="s">
        <v>5339</v>
      </c>
      <c r="R813" s="2"/>
      <c r="S813" s="2"/>
      <c r="T813" s="2"/>
      <c r="U813" s="2" t="s">
        <v>5340</v>
      </c>
      <c r="V813" s="2">
        <v>2018</v>
      </c>
      <c r="W813" s="2" t="s">
        <v>46</v>
      </c>
      <c r="X813" s="2" t="s">
        <v>5341</v>
      </c>
      <c r="Y813" s="2">
        <v>30709502480</v>
      </c>
      <c r="Z813" s="2"/>
      <c r="AA813" s="2"/>
      <c r="AB813" s="2"/>
      <c r="AC813" s="2"/>
      <c r="AD813" s="2"/>
      <c r="AE813" s="2" t="s">
        <v>1414</v>
      </c>
      <c r="AF813" s="2" t="s">
        <v>5342</v>
      </c>
      <c r="AG813" s="2" t="s">
        <v>5343</v>
      </c>
      <c r="AH813" s="2"/>
      <c r="AI813" s="2"/>
    </row>
    <row r="814" spans="1:35">
      <c r="A814" s="2" t="s">
        <v>5344</v>
      </c>
      <c r="B814" s="2" t="s">
        <v>5345</v>
      </c>
      <c r="C814" s="2" t="s">
        <v>37</v>
      </c>
      <c r="D814" s="2" t="s">
        <v>54</v>
      </c>
      <c r="E814" s="2" t="s">
        <v>2591</v>
      </c>
      <c r="F814" s="2" t="s">
        <v>5346</v>
      </c>
      <c r="G814" s="15">
        <v>4163470</v>
      </c>
      <c r="H814" s="2">
        <v>1</v>
      </c>
      <c r="I814" s="2" t="s">
        <v>76</v>
      </c>
      <c r="J814" s="2" t="s">
        <v>5347</v>
      </c>
      <c r="K814" s="2">
        <v>-34.600644000000003</v>
      </c>
      <c r="L814" s="2">
        <v>-58.371248999999999</v>
      </c>
      <c r="M814" s="32">
        <v>43029</v>
      </c>
      <c r="N814" s="32">
        <v>43140</v>
      </c>
      <c r="O814" s="2">
        <v>4</v>
      </c>
      <c r="P814" s="2">
        <v>100</v>
      </c>
      <c r="Q814" s="2" t="s">
        <v>5348</v>
      </c>
      <c r="R814" s="2" t="s">
        <v>5349</v>
      </c>
      <c r="S814" s="2" t="s">
        <v>5350</v>
      </c>
      <c r="T814" s="2" t="s">
        <v>5351</v>
      </c>
      <c r="U814" s="2" t="s">
        <v>563</v>
      </c>
      <c r="V814" s="2">
        <v>2016</v>
      </c>
      <c r="W814" s="2"/>
      <c r="X814" s="2"/>
      <c r="Y814" s="2">
        <v>30575292174</v>
      </c>
      <c r="Z814" s="2"/>
      <c r="AA814" s="2"/>
      <c r="AB814" s="2"/>
      <c r="AC814" s="2"/>
      <c r="AD814" s="2"/>
      <c r="AE814" s="2" t="s">
        <v>5352</v>
      </c>
      <c r="AF814" s="2" t="s">
        <v>5353</v>
      </c>
      <c r="AG814" s="2"/>
      <c r="AH814" s="2"/>
      <c r="AI814" s="2"/>
    </row>
    <row r="815" spans="1:35">
      <c r="A815" s="2" t="s">
        <v>5354</v>
      </c>
      <c r="B815" s="2" t="s">
        <v>5355</v>
      </c>
      <c r="C815" s="2" t="s">
        <v>37</v>
      </c>
      <c r="D815" s="2" t="s">
        <v>54</v>
      </c>
      <c r="E815" s="2" t="s">
        <v>2591</v>
      </c>
      <c r="F815" s="2" t="s">
        <v>5356</v>
      </c>
      <c r="G815" s="15">
        <v>12444131</v>
      </c>
      <c r="H815" s="2">
        <v>5</v>
      </c>
      <c r="I815" s="2" t="s">
        <v>1826</v>
      </c>
      <c r="J815" s="2" t="s">
        <v>5357</v>
      </c>
      <c r="K815" s="2">
        <v>-34.628748000000002</v>
      </c>
      <c r="L815" s="2">
        <v>-58.415992000000003</v>
      </c>
      <c r="M815" s="32">
        <v>43035</v>
      </c>
      <c r="N815" s="32">
        <v>43157</v>
      </c>
      <c r="O815" s="2">
        <v>4</v>
      </c>
      <c r="P815" s="2">
        <v>100</v>
      </c>
      <c r="Q815" s="2" t="s">
        <v>5358</v>
      </c>
      <c r="R815" s="2" t="s">
        <v>5359</v>
      </c>
      <c r="S815" s="2" t="s">
        <v>5360</v>
      </c>
      <c r="T815" s="2" t="s">
        <v>5361</v>
      </c>
      <c r="U815" s="2" t="s">
        <v>59</v>
      </c>
      <c r="V815" s="2">
        <v>2016</v>
      </c>
      <c r="W815" s="2"/>
      <c r="X815" s="2"/>
      <c r="Y815" s="2">
        <v>30707431896</v>
      </c>
      <c r="Z815" s="2"/>
      <c r="AA815" s="2"/>
      <c r="AB815" s="2"/>
      <c r="AC815" s="2"/>
      <c r="AD815" s="2"/>
      <c r="AE815" s="2" t="s">
        <v>5362</v>
      </c>
      <c r="AF815" s="2" t="s">
        <v>5353</v>
      </c>
      <c r="AG815" s="2"/>
      <c r="AH815" s="2"/>
      <c r="AI815" s="2"/>
    </row>
    <row r="816" spans="1:35">
      <c r="A816" s="2" t="s">
        <v>5344</v>
      </c>
      <c r="B816" s="2" t="s">
        <v>5363</v>
      </c>
      <c r="C816" s="2" t="s">
        <v>37</v>
      </c>
      <c r="D816" s="2" t="s">
        <v>54</v>
      </c>
      <c r="E816" s="2" t="s">
        <v>2591</v>
      </c>
      <c r="F816" s="2" t="s">
        <v>5364</v>
      </c>
      <c r="G816" s="15">
        <v>8186010</v>
      </c>
      <c r="H816" s="2">
        <v>1</v>
      </c>
      <c r="I816" s="2" t="s">
        <v>76</v>
      </c>
      <c r="J816" s="2" t="s">
        <v>5365</v>
      </c>
      <c r="K816" s="2">
        <v>-34.606842999999998</v>
      </c>
      <c r="L816" s="2">
        <v>-58.375158999999996</v>
      </c>
      <c r="M816" s="32">
        <v>43050</v>
      </c>
      <c r="N816" s="32">
        <v>43131</v>
      </c>
      <c r="O816" s="2">
        <v>2</v>
      </c>
      <c r="P816" s="2">
        <v>100</v>
      </c>
      <c r="Q816" s="2" t="s">
        <v>5366</v>
      </c>
      <c r="R816" s="2" t="s">
        <v>5366</v>
      </c>
      <c r="S816" s="2"/>
      <c r="T816" s="2"/>
      <c r="U816" s="2" t="s">
        <v>59</v>
      </c>
      <c r="V816" s="2">
        <v>2016</v>
      </c>
      <c r="W816" s="2"/>
      <c r="X816" s="2"/>
      <c r="Y816" s="2">
        <v>30707431896</v>
      </c>
      <c r="Z816" s="2"/>
      <c r="AA816" s="2"/>
      <c r="AB816" s="2"/>
      <c r="AC816" s="2"/>
      <c r="AD816" s="2"/>
      <c r="AE816" s="2" t="s">
        <v>5352</v>
      </c>
      <c r="AF816" s="2" t="s">
        <v>5353</v>
      </c>
      <c r="AG816" s="2"/>
      <c r="AH816" s="2"/>
      <c r="AI816" s="2"/>
    </row>
    <row r="817" spans="1:35">
      <c r="A817" s="2" t="s">
        <v>5367</v>
      </c>
      <c r="B817" s="2" t="s">
        <v>5368</v>
      </c>
      <c r="C817" s="2" t="s">
        <v>37</v>
      </c>
      <c r="D817" s="2" t="s">
        <v>54</v>
      </c>
      <c r="E817" s="2" t="s">
        <v>2591</v>
      </c>
      <c r="F817" s="2" t="s">
        <v>5369</v>
      </c>
      <c r="G817" s="15">
        <v>29646379</v>
      </c>
      <c r="H817" s="2">
        <v>15</v>
      </c>
      <c r="I817" s="2" t="s">
        <v>774</v>
      </c>
      <c r="J817" s="2" t="s">
        <v>5370</v>
      </c>
      <c r="K817" s="2">
        <v>-34.581344999999999</v>
      </c>
      <c r="L817" s="2">
        <v>-58.451365000000003</v>
      </c>
      <c r="M817" s="32">
        <v>43076</v>
      </c>
      <c r="N817" s="32">
        <v>43165</v>
      </c>
      <c r="O817" s="2">
        <v>3</v>
      </c>
      <c r="P817" s="2">
        <v>100</v>
      </c>
      <c r="Q817" s="2" t="s">
        <v>5371</v>
      </c>
      <c r="R817" s="2" t="s">
        <v>5372</v>
      </c>
      <c r="S817" s="2" t="s">
        <v>5373</v>
      </c>
      <c r="T817" s="2" t="s">
        <v>5374</v>
      </c>
      <c r="U817" s="2" t="s">
        <v>563</v>
      </c>
      <c r="V817" s="2">
        <v>2016</v>
      </c>
      <c r="W817" s="2"/>
      <c r="X817" s="2"/>
      <c r="Y817" s="2">
        <v>30575292174</v>
      </c>
      <c r="Z817" s="2"/>
      <c r="AA817" s="2"/>
      <c r="AB817" s="2"/>
      <c r="AC817" s="2"/>
      <c r="AD817" s="2"/>
      <c r="AE817" s="2" t="s">
        <v>5375</v>
      </c>
      <c r="AF817" s="2" t="s">
        <v>5353</v>
      </c>
      <c r="AG817" s="2"/>
      <c r="AH817" s="2"/>
      <c r="AI817" s="2"/>
    </row>
    <row r="818" spans="1:35">
      <c r="A818" s="2" t="s">
        <v>5376</v>
      </c>
      <c r="B818" s="2" t="s">
        <v>5377</v>
      </c>
      <c r="C818" s="2" t="s">
        <v>37</v>
      </c>
      <c r="D818" s="2" t="s">
        <v>54</v>
      </c>
      <c r="E818" s="2" t="s">
        <v>2591</v>
      </c>
      <c r="F818" s="2" t="s">
        <v>5378</v>
      </c>
      <c r="G818" s="15">
        <v>31570801</v>
      </c>
      <c r="H818" s="2">
        <v>2</v>
      </c>
      <c r="I818" s="2" t="s">
        <v>293</v>
      </c>
      <c r="J818" s="2" t="s">
        <v>5379</v>
      </c>
      <c r="K818" s="2">
        <v>-34.595674000000002</v>
      </c>
      <c r="L818" s="2">
        <v>-58.395958999999998</v>
      </c>
      <c r="M818" s="32">
        <v>42993</v>
      </c>
      <c r="N818" s="32">
        <v>43241</v>
      </c>
      <c r="O818" s="2">
        <v>8</v>
      </c>
      <c r="P818" s="2">
        <v>100</v>
      </c>
      <c r="Q818" s="2" t="s">
        <v>5380</v>
      </c>
      <c r="R818" s="2" t="s">
        <v>5381</v>
      </c>
      <c r="S818" s="2" t="s">
        <v>5382</v>
      </c>
      <c r="T818" s="2"/>
      <c r="U818" s="2" t="s">
        <v>474</v>
      </c>
      <c r="V818" s="2">
        <v>2016</v>
      </c>
      <c r="W818" s="2"/>
      <c r="X818" s="2"/>
      <c r="Y818" s="2">
        <v>30677303863</v>
      </c>
      <c r="Z818" s="2"/>
      <c r="AA818" s="2"/>
      <c r="AB818" s="2"/>
      <c r="AC818" s="2"/>
      <c r="AD818" s="2"/>
      <c r="AE818" s="2" t="s">
        <v>5383</v>
      </c>
      <c r="AF818" s="2" t="s">
        <v>5353</v>
      </c>
      <c r="AG818" s="2"/>
      <c r="AH818" s="2"/>
      <c r="AI818" s="2"/>
    </row>
    <row r="819" spans="1:35">
      <c r="A819" s="2" t="s">
        <v>5384</v>
      </c>
      <c r="B819" s="2" t="s">
        <v>5385</v>
      </c>
      <c r="C819" s="2" t="s">
        <v>37</v>
      </c>
      <c r="D819" s="2" t="s">
        <v>54</v>
      </c>
      <c r="E819" s="2" t="s">
        <v>2591</v>
      </c>
      <c r="F819" s="2" t="s">
        <v>5386</v>
      </c>
      <c r="G819" s="15">
        <v>25403204</v>
      </c>
      <c r="H819" s="2">
        <v>12</v>
      </c>
      <c r="I819" s="2" t="s">
        <v>41</v>
      </c>
      <c r="J819" s="2" t="s">
        <v>5387</v>
      </c>
      <c r="K819" s="2">
        <v>-34.576906000000001</v>
      </c>
      <c r="L819" s="2">
        <v>-58.482151000000002</v>
      </c>
      <c r="M819" s="32">
        <v>43056</v>
      </c>
      <c r="N819" s="32">
        <v>43224</v>
      </c>
      <c r="O819" s="2">
        <v>6</v>
      </c>
      <c r="P819" s="2">
        <v>100</v>
      </c>
      <c r="Q819" s="2" t="s">
        <v>5388</v>
      </c>
      <c r="R819" s="2" t="s">
        <v>5389</v>
      </c>
      <c r="S819" s="2" t="s">
        <v>5390</v>
      </c>
      <c r="T819" s="2"/>
      <c r="U819" s="2" t="s">
        <v>59</v>
      </c>
      <c r="V819" s="2">
        <v>2016</v>
      </c>
      <c r="W819" s="2"/>
      <c r="X819" s="2"/>
      <c r="Y819" s="2">
        <v>30707431896</v>
      </c>
      <c r="Z819" s="2"/>
      <c r="AA819" s="2"/>
      <c r="AB819" s="2"/>
      <c r="AC819" s="2"/>
      <c r="AD819" s="2"/>
      <c r="AE819" s="2" t="s">
        <v>5391</v>
      </c>
      <c r="AF819" s="2" t="s">
        <v>5353</v>
      </c>
      <c r="AG819" s="2"/>
      <c r="AH819" s="2"/>
      <c r="AI819" s="2"/>
    </row>
    <row r="820" spans="1:35">
      <c r="A820" s="2" t="s">
        <v>5384</v>
      </c>
      <c r="B820" s="2" t="s">
        <v>5392</v>
      </c>
      <c r="C820" s="2" t="s">
        <v>37</v>
      </c>
      <c r="D820" s="2" t="s">
        <v>54</v>
      </c>
      <c r="E820" s="2" t="s">
        <v>2591</v>
      </c>
      <c r="F820" s="2" t="s">
        <v>5393</v>
      </c>
      <c r="G820" s="15">
        <v>7597179</v>
      </c>
      <c r="H820" s="2">
        <v>12</v>
      </c>
      <c r="I820" s="2" t="s">
        <v>41</v>
      </c>
      <c r="J820" s="2" t="s">
        <v>5394</v>
      </c>
      <c r="K820" s="2">
        <v>-34.572699999999998</v>
      </c>
      <c r="L820" s="2">
        <v>-58.488570000000003</v>
      </c>
      <c r="M820" s="32">
        <v>43227</v>
      </c>
      <c r="N820" s="32">
        <v>43343</v>
      </c>
      <c r="O820" s="2">
        <v>3</v>
      </c>
      <c r="P820" s="2">
        <v>100</v>
      </c>
      <c r="Q820" s="2" t="s">
        <v>5395</v>
      </c>
      <c r="R820" s="2" t="s">
        <v>5396</v>
      </c>
      <c r="S820" s="2" t="s">
        <v>5397</v>
      </c>
      <c r="T820" s="2"/>
      <c r="U820" s="2" t="s">
        <v>59</v>
      </c>
      <c r="V820" s="2">
        <v>2016</v>
      </c>
      <c r="W820" s="2"/>
      <c r="X820" s="2"/>
      <c r="Y820" s="2">
        <v>30707431896</v>
      </c>
      <c r="Z820" s="2"/>
      <c r="AA820" s="2"/>
      <c r="AB820" s="2"/>
      <c r="AC820" s="2"/>
      <c r="AD820" s="2"/>
      <c r="AE820" s="2" t="s">
        <v>5391</v>
      </c>
      <c r="AF820" s="2" t="s">
        <v>5353</v>
      </c>
      <c r="AG820" s="2"/>
      <c r="AH820" s="2"/>
      <c r="AI820" s="2"/>
    </row>
    <row r="821" spans="1:35">
      <c r="A821" s="2" t="s">
        <v>5354</v>
      </c>
      <c r="B821" s="2" t="s">
        <v>5398</v>
      </c>
      <c r="C821" s="2" t="s">
        <v>37</v>
      </c>
      <c r="D821" s="2" t="s">
        <v>54</v>
      </c>
      <c r="E821" s="2" t="s">
        <v>2591</v>
      </c>
      <c r="F821" s="2" t="s">
        <v>5399</v>
      </c>
      <c r="G821" s="15">
        <v>11805446</v>
      </c>
      <c r="H821" s="2">
        <v>5</v>
      </c>
      <c r="I821" s="2" t="s">
        <v>465</v>
      </c>
      <c r="J821" s="2" t="s">
        <v>5400</v>
      </c>
      <c r="K821" s="2">
        <v>-34.604550000000003</v>
      </c>
      <c r="L821" s="2">
        <v>-58.421219999999998</v>
      </c>
      <c r="M821" s="32">
        <v>43255</v>
      </c>
      <c r="N821" s="32">
        <v>43465</v>
      </c>
      <c r="O821" s="2">
        <v>6</v>
      </c>
      <c r="P821" s="2">
        <v>100</v>
      </c>
      <c r="Q821" s="2" t="s">
        <v>5401</v>
      </c>
      <c r="R821" s="2"/>
      <c r="S821" s="2"/>
      <c r="T821" s="2"/>
      <c r="U821" s="2" t="s">
        <v>5402</v>
      </c>
      <c r="V821" s="2">
        <v>2016</v>
      </c>
      <c r="W821" s="2"/>
      <c r="X821" s="2"/>
      <c r="Y821" s="2"/>
      <c r="Z821" s="2"/>
      <c r="AA821" s="2"/>
      <c r="AB821" s="2"/>
      <c r="AC821" s="2"/>
      <c r="AD821" s="2"/>
      <c r="AE821" s="2" t="s">
        <v>5362</v>
      </c>
      <c r="AF821" s="2" t="s">
        <v>5353</v>
      </c>
      <c r="AG821" s="2"/>
      <c r="AH821" s="2"/>
      <c r="AI821" s="2"/>
    </row>
    <row r="822" spans="1:35">
      <c r="A822" s="2" t="s">
        <v>5376</v>
      </c>
      <c r="B822" s="2" t="s">
        <v>5403</v>
      </c>
      <c r="C822" s="2" t="s">
        <v>37</v>
      </c>
      <c r="D822" s="2" t="s">
        <v>54</v>
      </c>
      <c r="E822" s="2" t="s">
        <v>2591</v>
      </c>
      <c r="F822" s="2" t="s">
        <v>5404</v>
      </c>
      <c r="G822" s="15">
        <v>11178115</v>
      </c>
      <c r="H822" s="2">
        <v>2</v>
      </c>
      <c r="I822" s="2" t="s">
        <v>293</v>
      </c>
      <c r="J822" s="2" t="s">
        <v>5405</v>
      </c>
      <c r="K822" s="2">
        <v>-34.599179999999997</v>
      </c>
      <c r="L822" s="2">
        <v>-58.393090000000001</v>
      </c>
      <c r="M822" s="32">
        <v>43234</v>
      </c>
      <c r="N822" s="32">
        <v>43373</v>
      </c>
      <c r="O822" s="2">
        <v>4</v>
      </c>
      <c r="P822" s="2">
        <v>100</v>
      </c>
      <c r="Q822" s="2" t="s">
        <v>5406</v>
      </c>
      <c r="R822" s="2" t="s">
        <v>5407</v>
      </c>
      <c r="S822" s="2"/>
      <c r="T822" s="2"/>
      <c r="U822" s="2" t="s">
        <v>226</v>
      </c>
      <c r="V822" s="2">
        <v>2016</v>
      </c>
      <c r="W822" s="2"/>
      <c r="X822" s="2"/>
      <c r="Y822" s="2">
        <v>30711470022</v>
      </c>
      <c r="Z822" s="2"/>
      <c r="AA822" s="2"/>
      <c r="AB822" s="2"/>
      <c r="AC822" s="2"/>
      <c r="AD822" s="2"/>
      <c r="AE822" s="2" t="s">
        <v>5383</v>
      </c>
      <c r="AF822" s="2" t="s">
        <v>5353</v>
      </c>
      <c r="AG822" s="2"/>
      <c r="AH822" s="2"/>
      <c r="AI822" s="2"/>
    </row>
    <row r="823" spans="1:35">
      <c r="A823" s="2" t="s">
        <v>5408</v>
      </c>
      <c r="B823" s="2" t="s">
        <v>5409</v>
      </c>
      <c r="C823" s="2" t="s">
        <v>37</v>
      </c>
      <c r="D823" s="2" t="s">
        <v>54</v>
      </c>
      <c r="E823" s="2" t="s">
        <v>2591</v>
      </c>
      <c r="F823" s="2" t="s">
        <v>5410</v>
      </c>
      <c r="G823" s="15">
        <v>11101211</v>
      </c>
      <c r="H823" s="2">
        <v>9</v>
      </c>
      <c r="I823" s="2" t="s">
        <v>301</v>
      </c>
      <c r="J823" s="2" t="s">
        <v>5411</v>
      </c>
      <c r="K823" s="2">
        <v>-34.639110000000002</v>
      </c>
      <c r="L823" s="2">
        <v>-58.522570000000002</v>
      </c>
      <c r="M823" s="32">
        <v>43249</v>
      </c>
      <c r="N823" s="32">
        <v>43373</v>
      </c>
      <c r="O823" s="2">
        <v>4</v>
      </c>
      <c r="P823" s="2">
        <v>100</v>
      </c>
      <c r="Q823" s="2" t="s">
        <v>847</v>
      </c>
      <c r="R823" s="2"/>
      <c r="S823" s="2"/>
      <c r="T823" s="2"/>
      <c r="U823" s="2" t="s">
        <v>474</v>
      </c>
      <c r="V823" s="2">
        <v>2016</v>
      </c>
      <c r="W823" s="2"/>
      <c r="X823" s="2"/>
      <c r="Y823" s="2">
        <v>30677303863</v>
      </c>
      <c r="Z823" s="2"/>
      <c r="AA823" s="2"/>
      <c r="AB823" s="2"/>
      <c r="AC823" s="2"/>
      <c r="AD823" s="2"/>
      <c r="AE823" s="2" t="s">
        <v>5412</v>
      </c>
      <c r="AF823" s="2" t="s">
        <v>5353</v>
      </c>
      <c r="AG823" s="2"/>
      <c r="AH823" s="2"/>
      <c r="AI823" s="2"/>
    </row>
    <row r="824" spans="1:35">
      <c r="A824" s="2" t="s">
        <v>5408</v>
      </c>
      <c r="B824" s="2" t="s">
        <v>5413</v>
      </c>
      <c r="C824" s="2" t="s">
        <v>37</v>
      </c>
      <c r="D824" s="2" t="s">
        <v>54</v>
      </c>
      <c r="E824" s="2" t="s">
        <v>2591</v>
      </c>
      <c r="F824" s="2" t="s">
        <v>5414</v>
      </c>
      <c r="G824" s="15">
        <v>9064458</v>
      </c>
      <c r="H824" s="2">
        <v>9</v>
      </c>
      <c r="I824" s="2" t="s">
        <v>301</v>
      </c>
      <c r="J824" s="2" t="s">
        <v>5415</v>
      </c>
      <c r="K824" s="2">
        <v>-34.641330000000004</v>
      </c>
      <c r="L824" s="2">
        <v>-58.526319999999998</v>
      </c>
      <c r="M824" s="32">
        <v>43167</v>
      </c>
      <c r="N824" s="32">
        <v>43281</v>
      </c>
      <c r="O824" s="2">
        <v>3</v>
      </c>
      <c r="P824" s="2">
        <v>100</v>
      </c>
      <c r="Q824" s="2" t="s">
        <v>847</v>
      </c>
      <c r="R824" s="2"/>
      <c r="S824" s="2"/>
      <c r="T824" s="2"/>
      <c r="U824" s="2" t="s">
        <v>474</v>
      </c>
      <c r="V824" s="2">
        <v>2016</v>
      </c>
      <c r="W824" s="2"/>
      <c r="X824" s="2"/>
      <c r="Y824" s="2">
        <v>30677303863</v>
      </c>
      <c r="Z824" s="2"/>
      <c r="AA824" s="2"/>
      <c r="AB824" s="2"/>
      <c r="AC824" s="2"/>
      <c r="AD824" s="2"/>
      <c r="AE824" s="2" t="s">
        <v>5412</v>
      </c>
      <c r="AF824" s="2" t="s">
        <v>5353</v>
      </c>
      <c r="AG824" s="2"/>
      <c r="AH824" s="2"/>
      <c r="AI824" s="2"/>
    </row>
    <row r="825" spans="1:35">
      <c r="A825" s="2" t="s">
        <v>4688</v>
      </c>
      <c r="B825" s="2" t="s">
        <v>5416</v>
      </c>
      <c r="C825" s="2" t="s">
        <v>37</v>
      </c>
      <c r="D825" s="2" t="s">
        <v>192</v>
      </c>
      <c r="E825" s="2" t="s">
        <v>163</v>
      </c>
      <c r="F825" s="2" t="s">
        <v>5417</v>
      </c>
      <c r="G825" s="15">
        <v>1878614</v>
      </c>
      <c r="H825" s="2">
        <v>4</v>
      </c>
      <c r="I825" s="2" t="s">
        <v>349</v>
      </c>
      <c r="J825" s="2" t="s">
        <v>5418</v>
      </c>
      <c r="K825" s="2">
        <v>-34.637858999999999</v>
      </c>
      <c r="L825" s="2">
        <v>-58.356628999999998</v>
      </c>
      <c r="M825" s="32">
        <v>42963</v>
      </c>
      <c r="N825" s="32">
        <v>43053</v>
      </c>
      <c r="O825" s="2">
        <v>3</v>
      </c>
      <c r="P825" s="2">
        <v>100</v>
      </c>
      <c r="Q825" s="2"/>
      <c r="R825" s="2"/>
      <c r="S825" s="2"/>
      <c r="T825" s="2"/>
      <c r="U825" s="2" t="s">
        <v>2404</v>
      </c>
      <c r="V825" s="2">
        <v>2017</v>
      </c>
      <c r="W825" s="2" t="s">
        <v>227</v>
      </c>
      <c r="X825" s="2" t="s">
        <v>5419</v>
      </c>
      <c r="Y825" s="2">
        <v>30714763098</v>
      </c>
      <c r="Z825" s="2" t="s">
        <v>2038</v>
      </c>
      <c r="AA825" s="2"/>
      <c r="AB825" s="2"/>
      <c r="AC825" s="2"/>
      <c r="AD825" s="2"/>
      <c r="AE825" s="2"/>
      <c r="AF825" s="2"/>
      <c r="AG825" s="2"/>
      <c r="AH825" s="2"/>
      <c r="AI825" s="2"/>
    </row>
    <row r="826" spans="1:35">
      <c r="A826" s="2" t="s">
        <v>4688</v>
      </c>
      <c r="B826" s="2" t="s">
        <v>5420</v>
      </c>
      <c r="C826" s="2" t="s">
        <v>37</v>
      </c>
      <c r="D826" s="2" t="s">
        <v>192</v>
      </c>
      <c r="E826" s="2" t="s">
        <v>163</v>
      </c>
      <c r="F826" s="2" t="s">
        <v>5421</v>
      </c>
      <c r="G826" s="15">
        <v>7003511</v>
      </c>
      <c r="H826" s="2">
        <v>9</v>
      </c>
      <c r="I826" s="2" t="s">
        <v>867</v>
      </c>
      <c r="J826" s="2" t="s">
        <v>5422</v>
      </c>
      <c r="K826" s="2">
        <v>-34.665748000000001</v>
      </c>
      <c r="L826" s="2">
        <v>-58.494807000000002</v>
      </c>
      <c r="M826" s="32">
        <v>42922</v>
      </c>
      <c r="N826" s="32">
        <v>43072</v>
      </c>
      <c r="O826" s="2">
        <v>5</v>
      </c>
      <c r="P826" s="2">
        <v>100</v>
      </c>
      <c r="Q826" s="2"/>
      <c r="R826" s="2"/>
      <c r="S826" s="2"/>
      <c r="T826" s="2"/>
      <c r="U826" s="2" t="s">
        <v>5423</v>
      </c>
      <c r="V826" s="2">
        <v>2017</v>
      </c>
      <c r="W826" s="2" t="s">
        <v>227</v>
      </c>
      <c r="X826" s="2" t="s">
        <v>5424</v>
      </c>
      <c r="Y826" s="2">
        <v>30714031941</v>
      </c>
      <c r="Z826" s="2" t="s">
        <v>2038</v>
      </c>
      <c r="AA826" s="2"/>
      <c r="AB826" s="2"/>
      <c r="AC826" s="2"/>
      <c r="AD826" s="2"/>
      <c r="AE826" s="2"/>
      <c r="AF826" s="2"/>
      <c r="AG826" s="2"/>
      <c r="AH826" s="2"/>
      <c r="AI826" s="2"/>
    </row>
    <row r="827" spans="1:35">
      <c r="A827" s="2" t="s">
        <v>610</v>
      </c>
      <c r="B827" s="2" t="s">
        <v>5425</v>
      </c>
      <c r="C827" s="2" t="s">
        <v>37</v>
      </c>
      <c r="D827" s="2" t="s">
        <v>192</v>
      </c>
      <c r="E827" s="2" t="s">
        <v>163</v>
      </c>
      <c r="F827" s="2" t="s">
        <v>5426</v>
      </c>
      <c r="G827" s="15">
        <v>4288880</v>
      </c>
      <c r="H827" s="2">
        <v>7</v>
      </c>
      <c r="I827" s="2" t="s">
        <v>684</v>
      </c>
      <c r="J827" s="2" t="s">
        <v>5427</v>
      </c>
      <c r="K827" s="2">
        <v>-34.649016000000003</v>
      </c>
      <c r="L827" s="2">
        <v>-58.432319</v>
      </c>
      <c r="M827" s="32">
        <v>43039</v>
      </c>
      <c r="N827" s="32">
        <v>43100</v>
      </c>
      <c r="O827" s="2">
        <v>2</v>
      </c>
      <c r="P827" s="2">
        <v>100</v>
      </c>
      <c r="Q827" s="2"/>
      <c r="R827" s="2"/>
      <c r="S827" s="2"/>
      <c r="T827" s="2"/>
      <c r="U827" s="2" t="s">
        <v>5428</v>
      </c>
      <c r="V827" s="2">
        <v>2017</v>
      </c>
      <c r="W827" s="2" t="s">
        <v>227</v>
      </c>
      <c r="X827" s="2" t="s">
        <v>5429</v>
      </c>
      <c r="Y827" s="2">
        <v>30714286605</v>
      </c>
      <c r="Z827" s="2" t="s">
        <v>2038</v>
      </c>
      <c r="AA827" s="2"/>
      <c r="AB827" s="2"/>
      <c r="AC827" s="2"/>
      <c r="AD827" s="2"/>
      <c r="AE827" s="2"/>
      <c r="AF827" s="2"/>
      <c r="AG827" s="2"/>
      <c r="AH827" s="2"/>
      <c r="AI827" s="2"/>
    </row>
    <row r="828" spans="1:35">
      <c r="A828" s="2" t="s">
        <v>1717</v>
      </c>
      <c r="B828" s="2" t="s">
        <v>5430</v>
      </c>
      <c r="C828" s="2" t="s">
        <v>37</v>
      </c>
      <c r="D828" s="2" t="s">
        <v>1719</v>
      </c>
      <c r="E828" s="2" t="s">
        <v>163</v>
      </c>
      <c r="F828" s="2" t="s">
        <v>5431</v>
      </c>
      <c r="G828" s="15">
        <v>1997794</v>
      </c>
      <c r="H828" s="2">
        <v>8</v>
      </c>
      <c r="I828" s="2" t="s">
        <v>172</v>
      </c>
      <c r="J828" s="2" t="s">
        <v>2276</v>
      </c>
      <c r="K828" s="2">
        <v>-34.665805679999998</v>
      </c>
      <c r="L828" s="2">
        <v>-58.456365830000003</v>
      </c>
      <c r="M828" s="32">
        <v>42955</v>
      </c>
      <c r="N828" s="32">
        <v>43015</v>
      </c>
      <c r="O828" s="2">
        <v>2</v>
      </c>
      <c r="P828" s="2">
        <v>100</v>
      </c>
      <c r="Q828" s="2" t="s">
        <v>2312</v>
      </c>
      <c r="R828" s="2" t="s">
        <v>2313</v>
      </c>
      <c r="S828" s="2" t="s">
        <v>2314</v>
      </c>
      <c r="T828" s="2"/>
      <c r="U828" s="2" t="s">
        <v>1758</v>
      </c>
      <c r="V828" s="2">
        <v>2017</v>
      </c>
      <c r="W828" s="2" t="s">
        <v>227</v>
      </c>
      <c r="X828" s="2" t="s">
        <v>5432</v>
      </c>
      <c r="Y828" s="2">
        <v>30709930385</v>
      </c>
      <c r="Z828" s="2" t="s">
        <v>168</v>
      </c>
      <c r="AA828" s="2"/>
      <c r="AB828" s="2"/>
      <c r="AC828" s="2"/>
      <c r="AD828" s="2"/>
      <c r="AE828" s="2"/>
      <c r="AF828" s="2"/>
      <c r="AG828" s="2"/>
      <c r="AH828" s="2"/>
      <c r="AI828" s="2"/>
    </row>
    <row r="829" spans="1:35">
      <c r="A829" s="2" t="s">
        <v>1717</v>
      </c>
      <c r="B829" s="2" t="s">
        <v>5433</v>
      </c>
      <c r="C829" s="2" t="s">
        <v>37</v>
      </c>
      <c r="D829" s="2" t="s">
        <v>1719</v>
      </c>
      <c r="E829" s="2" t="s">
        <v>163</v>
      </c>
      <c r="F829" s="2" t="s">
        <v>5434</v>
      </c>
      <c r="G829" s="15">
        <v>941145</v>
      </c>
      <c r="H829" s="2">
        <v>8</v>
      </c>
      <c r="I829" s="2" t="s">
        <v>172</v>
      </c>
      <c r="J829" s="2" t="s">
        <v>2094</v>
      </c>
      <c r="K829" s="2">
        <v>-34.65946976</v>
      </c>
      <c r="L829" s="2">
        <v>-58.456468489999999</v>
      </c>
      <c r="M829" s="32">
        <v>42919</v>
      </c>
      <c r="N829" s="32">
        <v>42949</v>
      </c>
      <c r="O829" s="2">
        <v>1</v>
      </c>
      <c r="P829" s="2">
        <v>100</v>
      </c>
      <c r="Q829" s="2"/>
      <c r="R829" s="2"/>
      <c r="S829" s="2"/>
      <c r="T829" s="2"/>
      <c r="U829" s="2" t="s">
        <v>2136</v>
      </c>
      <c r="V829" s="2">
        <v>2017</v>
      </c>
      <c r="W829" s="2" t="s">
        <v>227</v>
      </c>
      <c r="X829" s="2" t="s">
        <v>5435</v>
      </c>
      <c r="Y829" s="2">
        <v>30710477910</v>
      </c>
      <c r="Z829" s="2" t="s">
        <v>168</v>
      </c>
      <c r="AA829" s="2"/>
      <c r="AB829" s="2"/>
      <c r="AC829" s="2"/>
      <c r="AD829" s="2"/>
      <c r="AE829" s="2"/>
      <c r="AF829" s="2"/>
      <c r="AG829" s="2"/>
      <c r="AH829" s="2"/>
      <c r="AI829" s="2"/>
    </row>
    <row r="830" spans="1:35">
      <c r="A830" s="2" t="s">
        <v>1717</v>
      </c>
      <c r="B830" s="2" t="s">
        <v>5436</v>
      </c>
      <c r="C830" s="2" t="s">
        <v>37</v>
      </c>
      <c r="D830" s="2" t="s">
        <v>1719</v>
      </c>
      <c r="E830" s="2" t="s">
        <v>163</v>
      </c>
      <c r="F830" s="2" t="s">
        <v>5437</v>
      </c>
      <c r="G830" s="15">
        <v>3781631</v>
      </c>
      <c r="H830" s="2">
        <v>8</v>
      </c>
      <c r="I830" s="2" t="s">
        <v>172</v>
      </c>
      <c r="J830" s="2" t="s">
        <v>2094</v>
      </c>
      <c r="K830" s="2">
        <v>-34.662607520000002</v>
      </c>
      <c r="L830" s="2">
        <v>-58.45325321</v>
      </c>
      <c r="M830" s="32">
        <v>42996</v>
      </c>
      <c r="N830" s="32">
        <v>43086</v>
      </c>
      <c r="O830" s="2">
        <v>3</v>
      </c>
      <c r="P830" s="2">
        <v>100</v>
      </c>
      <c r="Q830" s="2"/>
      <c r="R830" s="2"/>
      <c r="S830" s="2"/>
      <c r="T830" s="2"/>
      <c r="U830" s="2" t="s">
        <v>2510</v>
      </c>
      <c r="V830" s="2">
        <v>2017</v>
      </c>
      <c r="W830" s="2" t="s">
        <v>227</v>
      </c>
      <c r="X830" s="2" t="s">
        <v>5438</v>
      </c>
      <c r="Y830" s="2">
        <v>33714510679</v>
      </c>
      <c r="Z830" s="2" t="s">
        <v>168</v>
      </c>
      <c r="AA830" s="2"/>
      <c r="AB830" s="2"/>
      <c r="AC830" s="2"/>
      <c r="AD830" s="2"/>
      <c r="AE830" s="2"/>
      <c r="AF830" s="2"/>
      <c r="AG830" s="2"/>
      <c r="AH830" s="2"/>
      <c r="AI830" s="2"/>
    </row>
    <row r="831" spans="1:35">
      <c r="A831" s="2" t="s">
        <v>1717</v>
      </c>
      <c r="B831" s="2" t="s">
        <v>5439</v>
      </c>
      <c r="C831" s="2" t="s">
        <v>37</v>
      </c>
      <c r="D831" s="2" t="s">
        <v>1719</v>
      </c>
      <c r="E831" s="2" t="s">
        <v>163</v>
      </c>
      <c r="F831" s="2" t="s">
        <v>5440</v>
      </c>
      <c r="G831" s="15">
        <v>1627060</v>
      </c>
      <c r="H831" s="2">
        <v>8</v>
      </c>
      <c r="I831" s="2" t="s">
        <v>172</v>
      </c>
      <c r="J831" s="2" t="s">
        <v>2094</v>
      </c>
      <c r="K831" s="2">
        <v>-34.65946976</v>
      </c>
      <c r="L831" s="2">
        <v>-58.456468489999999</v>
      </c>
      <c r="M831" s="32">
        <v>43080</v>
      </c>
      <c r="N831" s="32">
        <v>43125</v>
      </c>
      <c r="O831" s="2">
        <v>1.5</v>
      </c>
      <c r="P831" s="2">
        <v>100</v>
      </c>
      <c r="Q831" s="2"/>
      <c r="R831" s="2"/>
      <c r="S831" s="2"/>
      <c r="T831" s="2"/>
      <c r="U831" s="2" t="s">
        <v>2136</v>
      </c>
      <c r="V831" s="2">
        <v>2017</v>
      </c>
      <c r="W831" s="2" t="s">
        <v>227</v>
      </c>
      <c r="X831" s="2" t="s">
        <v>5441</v>
      </c>
      <c r="Y831" s="2">
        <v>30710477910</v>
      </c>
      <c r="Z831" s="2" t="s">
        <v>168</v>
      </c>
      <c r="AA831" s="2"/>
      <c r="AB831" s="2"/>
      <c r="AC831" s="2"/>
      <c r="AD831" s="2"/>
      <c r="AE831" s="2"/>
      <c r="AF831" s="2"/>
      <c r="AG831" s="2"/>
      <c r="AH831" s="2"/>
      <c r="AI831" s="2"/>
    </row>
    <row r="832" spans="1:35">
      <c r="A832" s="2" t="s">
        <v>1717</v>
      </c>
      <c r="B832" s="2" t="s">
        <v>5442</v>
      </c>
      <c r="C832" s="2" t="s">
        <v>37</v>
      </c>
      <c r="D832" s="2" t="s">
        <v>1719</v>
      </c>
      <c r="E832" s="2" t="s">
        <v>163</v>
      </c>
      <c r="F832" s="2" t="s">
        <v>5440</v>
      </c>
      <c r="G832" s="15">
        <v>865539</v>
      </c>
      <c r="H832" s="2">
        <v>8</v>
      </c>
      <c r="I832" s="2" t="s">
        <v>172</v>
      </c>
      <c r="J832" s="2" t="s">
        <v>2094</v>
      </c>
      <c r="K832" s="2">
        <v>-34.65946976</v>
      </c>
      <c r="L832" s="2">
        <v>-58.456468489999999</v>
      </c>
      <c r="M832" s="32">
        <v>43080</v>
      </c>
      <c r="N832" s="32">
        <v>43110</v>
      </c>
      <c r="O832" s="2">
        <v>1</v>
      </c>
      <c r="P832" s="2">
        <v>100</v>
      </c>
      <c r="Q832" s="2"/>
      <c r="R832" s="2"/>
      <c r="S832" s="2"/>
      <c r="T832" s="2"/>
      <c r="U832" s="2" t="s">
        <v>2136</v>
      </c>
      <c r="V832" s="2">
        <v>2017</v>
      </c>
      <c r="W832" s="2" t="s">
        <v>227</v>
      </c>
      <c r="X832" s="2" t="s">
        <v>5443</v>
      </c>
      <c r="Y832" s="2">
        <v>30710477910</v>
      </c>
      <c r="Z832" s="2" t="s">
        <v>168</v>
      </c>
      <c r="AA832" s="2"/>
      <c r="AB832" s="2"/>
      <c r="AC832" s="2"/>
      <c r="AD832" s="2"/>
      <c r="AE832" s="2"/>
      <c r="AF832" s="2"/>
      <c r="AG832" s="2"/>
      <c r="AH832" s="2"/>
      <c r="AI832" s="2"/>
    </row>
    <row r="833" spans="1:35">
      <c r="A833" s="2" t="s">
        <v>1717</v>
      </c>
      <c r="B833" s="2" t="s">
        <v>5444</v>
      </c>
      <c r="C833" s="2" t="s">
        <v>37</v>
      </c>
      <c r="D833" s="2" t="s">
        <v>1719</v>
      </c>
      <c r="E833" s="2" t="s">
        <v>163</v>
      </c>
      <c r="F833" s="2" t="s">
        <v>5440</v>
      </c>
      <c r="G833" s="15">
        <v>977356</v>
      </c>
      <c r="H833" s="2">
        <v>8</v>
      </c>
      <c r="I833" s="2" t="s">
        <v>172</v>
      </c>
      <c r="J833" s="2" t="s">
        <v>2094</v>
      </c>
      <c r="K833" s="2">
        <v>-34.65946976</v>
      </c>
      <c r="L833" s="2">
        <v>-58.456468489999999</v>
      </c>
      <c r="M833" s="32">
        <v>43080</v>
      </c>
      <c r="N833" s="32">
        <v>43110</v>
      </c>
      <c r="O833" s="2">
        <v>1</v>
      </c>
      <c r="P833" s="2">
        <v>100</v>
      </c>
      <c r="Q833" s="2"/>
      <c r="R833" s="2"/>
      <c r="S833" s="2"/>
      <c r="T833" s="2"/>
      <c r="U833" s="2" t="s">
        <v>2136</v>
      </c>
      <c r="V833" s="2">
        <v>2017</v>
      </c>
      <c r="W833" s="2" t="s">
        <v>227</v>
      </c>
      <c r="X833" s="2" t="s">
        <v>5445</v>
      </c>
      <c r="Y833" s="2">
        <v>30710477910</v>
      </c>
      <c r="Z833" s="2" t="s">
        <v>168</v>
      </c>
      <c r="AA833" s="2"/>
      <c r="AB833" s="2"/>
      <c r="AC833" s="2"/>
      <c r="AD833" s="2"/>
      <c r="AE833" s="2"/>
      <c r="AF833" s="2"/>
      <c r="AG833" s="2"/>
      <c r="AH833" s="2"/>
      <c r="AI833" s="2"/>
    </row>
    <row r="834" spans="1:35">
      <c r="A834" s="2" t="s">
        <v>1717</v>
      </c>
      <c r="B834" s="2" t="s">
        <v>5446</v>
      </c>
      <c r="C834" s="2" t="s">
        <v>37</v>
      </c>
      <c r="D834" s="2" t="s">
        <v>192</v>
      </c>
      <c r="E834" s="2" t="s">
        <v>163</v>
      </c>
      <c r="F834" s="2" t="s">
        <v>5447</v>
      </c>
      <c r="G834" s="15">
        <v>767299</v>
      </c>
      <c r="H834" s="2">
        <v>8</v>
      </c>
      <c r="I834" s="2" t="s">
        <v>172</v>
      </c>
      <c r="J834" s="2" t="s">
        <v>2094</v>
      </c>
      <c r="K834" s="2">
        <v>-34.65946976</v>
      </c>
      <c r="L834" s="2">
        <v>-58.456468489999999</v>
      </c>
      <c r="M834" s="32">
        <v>43080</v>
      </c>
      <c r="N834" s="32">
        <v>43140</v>
      </c>
      <c r="O834" s="2">
        <v>2</v>
      </c>
      <c r="P834" s="2">
        <v>100</v>
      </c>
      <c r="Q834" s="2"/>
      <c r="R834" s="2"/>
      <c r="S834" s="2"/>
      <c r="T834" s="2"/>
      <c r="U834" s="2" t="s">
        <v>2090</v>
      </c>
      <c r="V834" s="2">
        <v>2017</v>
      </c>
      <c r="W834" s="2" t="s">
        <v>227</v>
      </c>
      <c r="X834" s="2" t="s">
        <v>5448</v>
      </c>
      <c r="Y834" s="2">
        <v>30711170053</v>
      </c>
      <c r="Z834" s="2" t="s">
        <v>168</v>
      </c>
      <c r="AA834" s="2"/>
      <c r="AB834" s="2"/>
      <c r="AC834" s="2"/>
      <c r="AD834" s="2"/>
      <c r="AE834" s="2"/>
      <c r="AF834" s="2"/>
      <c r="AG834" s="2"/>
      <c r="AH834" s="2"/>
      <c r="AI834" s="2"/>
    </row>
    <row r="835" spans="1:35">
      <c r="A835" s="2" t="s">
        <v>1717</v>
      </c>
      <c r="B835" s="2" t="s">
        <v>5449</v>
      </c>
      <c r="C835" s="2" t="s">
        <v>37</v>
      </c>
      <c r="D835" s="2" t="s">
        <v>1719</v>
      </c>
      <c r="E835" s="2" t="s">
        <v>163</v>
      </c>
      <c r="F835" s="2" t="s">
        <v>5450</v>
      </c>
      <c r="G835" s="15">
        <v>10619424</v>
      </c>
      <c r="H835" s="2">
        <v>8</v>
      </c>
      <c r="I835" s="2" t="s">
        <v>172</v>
      </c>
      <c r="J835" s="2" t="s">
        <v>5451</v>
      </c>
      <c r="K835" s="2">
        <v>-34.663449999999997</v>
      </c>
      <c r="L835" s="2">
        <v>-58.459488999999998</v>
      </c>
      <c r="M835" s="32">
        <v>43045</v>
      </c>
      <c r="N835" s="32">
        <v>43105</v>
      </c>
      <c r="O835" s="2">
        <v>2</v>
      </c>
      <c r="P835" s="2">
        <v>100</v>
      </c>
      <c r="Q835" s="2"/>
      <c r="R835" s="2"/>
      <c r="S835" s="2"/>
      <c r="T835" s="2"/>
      <c r="U835" s="2" t="s">
        <v>226</v>
      </c>
      <c r="V835" s="2">
        <v>2017</v>
      </c>
      <c r="W835" s="2" t="s">
        <v>227</v>
      </c>
      <c r="X835" s="2" t="s">
        <v>5452</v>
      </c>
      <c r="Y835" s="2">
        <v>30711470022</v>
      </c>
      <c r="Z835" s="2" t="s">
        <v>168</v>
      </c>
      <c r="AA835" s="2"/>
      <c r="AB835" s="2"/>
      <c r="AC835" s="2"/>
      <c r="AD835" s="2"/>
      <c r="AE835" s="2"/>
      <c r="AF835" s="2"/>
      <c r="AG835" s="2"/>
      <c r="AH835" s="2"/>
      <c r="AI835" s="2"/>
    </row>
    <row r="836" spans="1:35">
      <c r="A836" s="2" t="s">
        <v>1717</v>
      </c>
      <c r="B836" s="2" t="s">
        <v>5453</v>
      </c>
      <c r="C836" s="2" t="s">
        <v>37</v>
      </c>
      <c r="D836" s="2" t="s">
        <v>192</v>
      </c>
      <c r="E836" s="2" t="s">
        <v>163</v>
      </c>
      <c r="F836" s="2" t="s">
        <v>5454</v>
      </c>
      <c r="G836" s="15">
        <v>1602823</v>
      </c>
      <c r="H836" s="2">
        <v>8</v>
      </c>
      <c r="I836" s="2" t="s">
        <v>172</v>
      </c>
      <c r="J836" s="2" t="s">
        <v>2094</v>
      </c>
      <c r="K836" s="2">
        <v>-34.65946976</v>
      </c>
      <c r="L836" s="2">
        <v>-58.456468489999999</v>
      </c>
      <c r="M836" s="32">
        <v>43080</v>
      </c>
      <c r="N836" s="32">
        <v>43200</v>
      </c>
      <c r="O836" s="2">
        <v>4</v>
      </c>
      <c r="P836" s="2">
        <v>100</v>
      </c>
      <c r="Q836" s="2"/>
      <c r="R836" s="2"/>
      <c r="S836" s="2"/>
      <c r="T836" s="2"/>
      <c r="U836" s="2" t="s">
        <v>1724</v>
      </c>
      <c r="V836" s="2">
        <v>2017</v>
      </c>
      <c r="W836" s="2" t="s">
        <v>227</v>
      </c>
      <c r="X836" s="2" t="s">
        <v>5455</v>
      </c>
      <c r="Y836" s="2">
        <v>30708832959</v>
      </c>
      <c r="Z836" s="2" t="s">
        <v>168</v>
      </c>
      <c r="AA836" s="2"/>
      <c r="AB836" s="2"/>
      <c r="AC836" s="2"/>
      <c r="AD836" s="2"/>
      <c r="AE836" s="2"/>
      <c r="AF836" s="2"/>
      <c r="AG836" s="2"/>
      <c r="AH836" s="2"/>
      <c r="AI836" s="2"/>
    </row>
    <row r="837" spans="1:35">
      <c r="A837" s="2" t="s">
        <v>1717</v>
      </c>
      <c r="B837" s="2" t="s">
        <v>5456</v>
      </c>
      <c r="C837" s="2" t="s">
        <v>37</v>
      </c>
      <c r="D837" s="2" t="s">
        <v>192</v>
      </c>
      <c r="E837" s="2" t="s">
        <v>163</v>
      </c>
      <c r="F837" s="2" t="s">
        <v>5454</v>
      </c>
      <c r="G837" s="15">
        <v>1049221</v>
      </c>
      <c r="H837" s="2">
        <v>8</v>
      </c>
      <c r="I837" s="2" t="s">
        <v>172</v>
      </c>
      <c r="J837" s="2" t="s">
        <v>2094</v>
      </c>
      <c r="K837" s="2">
        <v>-34.65946976</v>
      </c>
      <c r="L837" s="2">
        <v>-58.456468489999999</v>
      </c>
      <c r="M837" s="32">
        <v>43080</v>
      </c>
      <c r="N837" s="32">
        <v>43170</v>
      </c>
      <c r="O837" s="2">
        <v>3</v>
      </c>
      <c r="P837" s="2">
        <v>100</v>
      </c>
      <c r="Q837" s="2"/>
      <c r="R837" s="2"/>
      <c r="S837" s="2"/>
      <c r="T837" s="2"/>
      <c r="U837" s="2" t="s">
        <v>2090</v>
      </c>
      <c r="V837" s="2">
        <v>2017</v>
      </c>
      <c r="W837" s="2" t="s">
        <v>227</v>
      </c>
      <c r="X837" s="2" t="s">
        <v>5457</v>
      </c>
      <c r="Y837" s="2">
        <v>30711170053</v>
      </c>
      <c r="Z837" s="2" t="s">
        <v>168</v>
      </c>
      <c r="AA837" s="2"/>
      <c r="AB837" s="2"/>
      <c r="AC837" s="2"/>
      <c r="AD837" s="2"/>
      <c r="AE837" s="2"/>
      <c r="AF837" s="2"/>
      <c r="AG837" s="2"/>
      <c r="AH837" s="2"/>
      <c r="AI837" s="2"/>
    </row>
    <row r="838" spans="1:35">
      <c r="A838" s="2" t="s">
        <v>1717</v>
      </c>
      <c r="B838" s="2" t="s">
        <v>5458</v>
      </c>
      <c r="C838" s="2" t="s">
        <v>37</v>
      </c>
      <c r="D838" s="2" t="s">
        <v>1719</v>
      </c>
      <c r="E838" s="2" t="s">
        <v>163</v>
      </c>
      <c r="F838" s="2" t="s">
        <v>5440</v>
      </c>
      <c r="G838" s="15">
        <v>859766</v>
      </c>
      <c r="H838" s="2">
        <v>8</v>
      </c>
      <c r="I838" s="2" t="s">
        <v>172</v>
      </c>
      <c r="J838" s="2" t="s">
        <v>2094</v>
      </c>
      <c r="K838" s="2">
        <v>-34.65946976</v>
      </c>
      <c r="L838" s="2">
        <v>-58.456468489999999</v>
      </c>
      <c r="M838" s="32">
        <v>43080</v>
      </c>
      <c r="N838" s="32">
        <v>43110</v>
      </c>
      <c r="O838" s="2">
        <v>1</v>
      </c>
      <c r="P838" s="2">
        <v>100</v>
      </c>
      <c r="Q838" s="2"/>
      <c r="R838" s="2"/>
      <c r="S838" s="2"/>
      <c r="T838" s="2"/>
      <c r="U838" s="2" t="s">
        <v>2136</v>
      </c>
      <c r="V838" s="2">
        <v>2017</v>
      </c>
      <c r="W838" s="2" t="s">
        <v>227</v>
      </c>
      <c r="X838" s="2" t="s">
        <v>5459</v>
      </c>
      <c r="Y838" s="2">
        <v>30710477910</v>
      </c>
      <c r="Z838" s="2" t="s">
        <v>168</v>
      </c>
      <c r="AA838" s="2"/>
      <c r="AB838" s="2"/>
      <c r="AC838" s="2"/>
      <c r="AD838" s="2"/>
      <c r="AE838" s="2"/>
      <c r="AF838" s="2"/>
      <c r="AG838" s="2"/>
      <c r="AH838" s="2"/>
      <c r="AI838" s="2"/>
    </row>
    <row r="839" spans="1:35">
      <c r="A839" s="2" t="s">
        <v>5460</v>
      </c>
      <c r="B839" s="2" t="s">
        <v>5461</v>
      </c>
      <c r="C839" s="2" t="s">
        <v>37</v>
      </c>
      <c r="D839" s="2" t="s">
        <v>1719</v>
      </c>
      <c r="E839" s="2" t="s">
        <v>163</v>
      </c>
      <c r="F839" s="2" t="s">
        <v>5462</v>
      </c>
      <c r="G839" s="15">
        <v>183219</v>
      </c>
      <c r="H839" s="2">
        <v>8</v>
      </c>
      <c r="I839" s="2" t="s">
        <v>172</v>
      </c>
      <c r="J839" s="2" t="s">
        <v>2094</v>
      </c>
      <c r="K839" s="2">
        <v>-34.65946976</v>
      </c>
      <c r="L839" s="2">
        <v>-58.456468489999999</v>
      </c>
      <c r="M839" s="32">
        <v>43081</v>
      </c>
      <c r="N839" s="32">
        <v>43096</v>
      </c>
      <c r="O839" s="2">
        <v>0.5</v>
      </c>
      <c r="P839" s="2">
        <v>100</v>
      </c>
      <c r="Q839" s="2"/>
      <c r="R839" s="2"/>
      <c r="S839" s="2"/>
      <c r="T839" s="2"/>
      <c r="U839" s="2" t="s">
        <v>2136</v>
      </c>
      <c r="V839" s="2">
        <v>2017</v>
      </c>
      <c r="W839" s="2" t="s">
        <v>227</v>
      </c>
      <c r="X839" s="2" t="s">
        <v>5463</v>
      </c>
      <c r="Y839" s="2">
        <v>30710477910</v>
      </c>
      <c r="Z839" s="2" t="s">
        <v>168</v>
      </c>
      <c r="AA839" s="2"/>
      <c r="AB839" s="2"/>
      <c r="AC839" s="2"/>
      <c r="AD839" s="2"/>
      <c r="AE839" s="2"/>
      <c r="AF839" s="2"/>
      <c r="AG839" s="2"/>
      <c r="AH839" s="2"/>
      <c r="AI839" s="2"/>
    </row>
    <row r="840" spans="1:35">
      <c r="A840" s="2" t="s">
        <v>1717</v>
      </c>
      <c r="B840" s="2" t="s">
        <v>5464</v>
      </c>
      <c r="C840" s="2" t="s">
        <v>37</v>
      </c>
      <c r="D840" s="2" t="s">
        <v>86</v>
      </c>
      <c r="E840" s="2" t="s">
        <v>163</v>
      </c>
      <c r="F840" s="2" t="s">
        <v>5465</v>
      </c>
      <c r="G840" s="15">
        <v>26268522</v>
      </c>
      <c r="H840" s="2">
        <v>8</v>
      </c>
      <c r="I840" s="2" t="s">
        <v>172</v>
      </c>
      <c r="J840" s="2" t="s">
        <v>5466</v>
      </c>
      <c r="K840" s="2">
        <v>-34.662607520000002</v>
      </c>
      <c r="L840" s="2">
        <v>-58.45325321</v>
      </c>
      <c r="M840" s="32">
        <v>42912</v>
      </c>
      <c r="N840" s="32">
        <v>43312</v>
      </c>
      <c r="O840" s="2">
        <v>12</v>
      </c>
      <c r="P840" s="2">
        <v>100</v>
      </c>
      <c r="Q840" s="2"/>
      <c r="R840" s="2"/>
      <c r="S840" s="2"/>
      <c r="T840" s="2"/>
      <c r="U840" s="2" t="s">
        <v>226</v>
      </c>
      <c r="V840" s="2">
        <v>2017</v>
      </c>
      <c r="W840" s="2" t="s">
        <v>46</v>
      </c>
      <c r="X840" s="2" t="s">
        <v>1734</v>
      </c>
      <c r="Y840" s="2">
        <v>30711470022</v>
      </c>
      <c r="Z840" s="2" t="s">
        <v>168</v>
      </c>
      <c r="AA840" s="2"/>
      <c r="AB840" s="2"/>
      <c r="AC840" s="2"/>
      <c r="AD840" s="2"/>
      <c r="AE840" s="2"/>
      <c r="AF840" s="2"/>
      <c r="AG840" s="2"/>
      <c r="AH840" s="2"/>
      <c r="AI840" s="2"/>
    </row>
    <row r="841" spans="1:35">
      <c r="A841" s="2" t="s">
        <v>1717</v>
      </c>
      <c r="B841" s="2" t="s">
        <v>5467</v>
      </c>
      <c r="C841" s="2" t="s">
        <v>37</v>
      </c>
      <c r="D841" s="2" t="s">
        <v>1719</v>
      </c>
      <c r="E841" s="2" t="s">
        <v>163</v>
      </c>
      <c r="F841" s="2" t="s">
        <v>5440</v>
      </c>
      <c r="G841" s="15">
        <v>388882</v>
      </c>
      <c r="H841" s="2">
        <v>8</v>
      </c>
      <c r="I841" s="2" t="s">
        <v>172</v>
      </c>
      <c r="J841" s="2" t="s">
        <v>2094</v>
      </c>
      <c r="K841" s="2">
        <v>-34.65946976</v>
      </c>
      <c r="L841" s="2">
        <v>-58.456468489999999</v>
      </c>
      <c r="M841" s="32">
        <v>43215</v>
      </c>
      <c r="N841" s="32">
        <v>43261</v>
      </c>
      <c r="O841" s="2">
        <v>1.5</v>
      </c>
      <c r="P841" s="2">
        <v>100</v>
      </c>
      <c r="Q841" s="2"/>
      <c r="R841" s="2"/>
      <c r="S841" s="2"/>
      <c r="T841" s="2"/>
      <c r="U841" s="2" t="s">
        <v>2090</v>
      </c>
      <c r="V841" s="2">
        <v>2018</v>
      </c>
      <c r="W841" s="2" t="s">
        <v>227</v>
      </c>
      <c r="X841" s="2" t="s">
        <v>5468</v>
      </c>
      <c r="Y841" s="2">
        <v>30711170053</v>
      </c>
      <c r="Z841" s="2" t="s">
        <v>168</v>
      </c>
      <c r="AA841" s="2"/>
      <c r="AB841" s="2"/>
      <c r="AC841" s="2"/>
      <c r="AD841" s="2"/>
      <c r="AE841" s="2"/>
      <c r="AF841" s="2"/>
      <c r="AG841" s="2"/>
      <c r="AH841" s="2"/>
      <c r="AI841" s="2"/>
    </row>
    <row r="842" spans="1:35">
      <c r="A842" s="2" t="s">
        <v>2331</v>
      </c>
      <c r="B842" s="2" t="s">
        <v>5469</v>
      </c>
      <c r="C842" s="2" t="s">
        <v>37</v>
      </c>
      <c r="D842" s="2" t="s">
        <v>192</v>
      </c>
      <c r="E842" s="2" t="s">
        <v>163</v>
      </c>
      <c r="F842" s="2" t="s">
        <v>5470</v>
      </c>
      <c r="G842" s="15">
        <v>1766868</v>
      </c>
      <c r="H842" s="2">
        <v>7</v>
      </c>
      <c r="I842" s="2" t="s">
        <v>684</v>
      </c>
      <c r="J842" s="2" t="s">
        <v>5471</v>
      </c>
      <c r="K842" s="2">
        <v>-34.654336000000001</v>
      </c>
      <c r="L842" s="2">
        <v>-58.460284999999999</v>
      </c>
      <c r="M842" s="32">
        <v>43076</v>
      </c>
      <c r="N842" s="32">
        <v>43166</v>
      </c>
      <c r="O842" s="2">
        <v>3</v>
      </c>
      <c r="P842" s="2">
        <v>100</v>
      </c>
      <c r="Q842" s="2"/>
      <c r="R842" s="2"/>
      <c r="S842" s="2"/>
      <c r="T842" s="2"/>
      <c r="U842" s="2" t="s">
        <v>5472</v>
      </c>
      <c r="V842" s="2">
        <v>2017</v>
      </c>
      <c r="W842" s="2" t="s">
        <v>227</v>
      </c>
      <c r="X842" s="2" t="s">
        <v>5473</v>
      </c>
      <c r="Y842" s="2">
        <v>30711790469</v>
      </c>
      <c r="Z842" s="2" t="s">
        <v>2038</v>
      </c>
      <c r="AA842" s="2"/>
      <c r="AB842" s="2"/>
      <c r="AC842" s="2"/>
      <c r="AD842" s="2"/>
      <c r="AE842" s="2"/>
      <c r="AF842" s="2"/>
      <c r="AG842" s="2"/>
      <c r="AH842" s="2"/>
      <c r="AI842" s="2"/>
    </row>
    <row r="843" spans="1:35">
      <c r="A843" s="2" t="s">
        <v>2375</v>
      </c>
      <c r="B843" s="2" t="s">
        <v>5474</v>
      </c>
      <c r="C843" s="2" t="s">
        <v>37</v>
      </c>
      <c r="D843" s="2" t="s">
        <v>54</v>
      </c>
      <c r="E843" s="2" t="s">
        <v>163</v>
      </c>
      <c r="F843" s="2" t="s">
        <v>5475</v>
      </c>
      <c r="G843" s="15">
        <v>1817436</v>
      </c>
      <c r="H843" s="2">
        <v>8</v>
      </c>
      <c r="I843" s="2" t="s">
        <v>313</v>
      </c>
      <c r="J843" s="2" t="s">
        <v>2378</v>
      </c>
      <c r="K843" s="2">
        <v>-34.698001820000002</v>
      </c>
      <c r="L843" s="2">
        <v>-58.469826300000001</v>
      </c>
      <c r="M843" s="32">
        <v>43042</v>
      </c>
      <c r="N843" s="32">
        <v>43162</v>
      </c>
      <c r="O843" s="2">
        <v>4</v>
      </c>
      <c r="P843" s="2">
        <v>100</v>
      </c>
      <c r="Q843" s="2"/>
      <c r="R843" s="2"/>
      <c r="S843" s="2"/>
      <c r="T843" s="2"/>
      <c r="U843" s="2" t="s">
        <v>5476</v>
      </c>
      <c r="V843" s="2">
        <v>2017</v>
      </c>
      <c r="W843" s="2" t="s">
        <v>227</v>
      </c>
      <c r="X843" s="2" t="s">
        <v>5477</v>
      </c>
      <c r="Y843" s="2">
        <v>33651478699</v>
      </c>
      <c r="Z843" s="2" t="s">
        <v>2038</v>
      </c>
      <c r="AA843" s="2"/>
      <c r="AB843" s="2"/>
      <c r="AC843" s="2"/>
      <c r="AD843" s="2"/>
      <c r="AE843" s="2"/>
      <c r="AF843" s="2"/>
      <c r="AG843" s="2"/>
      <c r="AH843" s="2"/>
      <c r="AI843" s="2"/>
    </row>
    <row r="844" spans="1:35">
      <c r="A844" s="2" t="s">
        <v>2375</v>
      </c>
      <c r="B844" s="2" t="s">
        <v>5478</v>
      </c>
      <c r="C844" s="2" t="s">
        <v>37</v>
      </c>
      <c r="D844" s="2" t="s">
        <v>54</v>
      </c>
      <c r="E844" s="2" t="s">
        <v>163</v>
      </c>
      <c r="F844" s="2" t="s">
        <v>5479</v>
      </c>
      <c r="G844" s="15">
        <v>1817436</v>
      </c>
      <c r="H844" s="2">
        <v>8</v>
      </c>
      <c r="I844" s="2" t="s">
        <v>313</v>
      </c>
      <c r="J844" s="2" t="s">
        <v>2378</v>
      </c>
      <c r="K844" s="2">
        <v>-34.698001820000002</v>
      </c>
      <c r="L844" s="2">
        <v>-58.469826300000001</v>
      </c>
      <c r="M844" s="32">
        <v>43042</v>
      </c>
      <c r="N844" s="32">
        <v>43162</v>
      </c>
      <c r="O844" s="2">
        <v>4</v>
      </c>
      <c r="P844" s="2">
        <v>100</v>
      </c>
      <c r="Q844" s="2"/>
      <c r="R844" s="2"/>
      <c r="S844" s="2"/>
      <c r="T844" s="2"/>
      <c r="U844" s="2" t="s">
        <v>5476</v>
      </c>
      <c r="V844" s="2">
        <v>2017</v>
      </c>
      <c r="W844" s="2" t="s">
        <v>227</v>
      </c>
      <c r="X844" s="2" t="s">
        <v>5480</v>
      </c>
      <c r="Y844" s="2">
        <v>33651478699</v>
      </c>
      <c r="Z844" s="2" t="s">
        <v>2038</v>
      </c>
      <c r="AA844" s="2"/>
      <c r="AB844" s="2"/>
      <c r="AC844" s="2"/>
      <c r="AD844" s="2"/>
      <c r="AE844" s="2"/>
      <c r="AF844" s="2"/>
      <c r="AG844" s="2"/>
      <c r="AH844" s="2"/>
      <c r="AI844" s="2"/>
    </row>
    <row r="845" spans="1:35">
      <c r="A845" s="2" t="s">
        <v>2375</v>
      </c>
      <c r="B845" s="2" t="s">
        <v>5481</v>
      </c>
      <c r="C845" s="2" t="s">
        <v>37</v>
      </c>
      <c r="D845" s="2" t="s">
        <v>54</v>
      </c>
      <c r="E845" s="2" t="s">
        <v>163</v>
      </c>
      <c r="F845" s="2" t="s">
        <v>5482</v>
      </c>
      <c r="G845" s="15">
        <v>663276</v>
      </c>
      <c r="H845" s="2">
        <v>8</v>
      </c>
      <c r="I845" s="2" t="s">
        <v>313</v>
      </c>
      <c r="J845" s="2" t="s">
        <v>2378</v>
      </c>
      <c r="K845" s="2">
        <v>-34.698001820000002</v>
      </c>
      <c r="L845" s="2">
        <v>-58.469826300000001</v>
      </c>
      <c r="M845" s="32">
        <v>43181</v>
      </c>
      <c r="N845" s="32">
        <v>43211</v>
      </c>
      <c r="O845" s="2">
        <v>1</v>
      </c>
      <c r="P845" s="2">
        <v>100</v>
      </c>
      <c r="Q845" s="2"/>
      <c r="R845" s="2"/>
      <c r="S845" s="2"/>
      <c r="T845" s="2"/>
      <c r="U845" s="2" t="s">
        <v>5483</v>
      </c>
      <c r="V845" s="2">
        <v>2018</v>
      </c>
      <c r="W845" s="2" t="s">
        <v>227</v>
      </c>
      <c r="X845" s="2" t="s">
        <v>5484</v>
      </c>
      <c r="Y845" s="2">
        <v>30715832255</v>
      </c>
      <c r="Z845" s="2" t="s">
        <v>2038</v>
      </c>
      <c r="AA845" s="2"/>
      <c r="AB845" s="2"/>
      <c r="AC845" s="2"/>
      <c r="AD845" s="2"/>
      <c r="AE845" s="2"/>
      <c r="AF845" s="2"/>
      <c r="AG845" s="2"/>
      <c r="AH845" s="2"/>
      <c r="AI845" s="2"/>
    </row>
    <row r="846" spans="1:35">
      <c r="A846" s="2" t="s">
        <v>2205</v>
      </c>
      <c r="B846" s="2" t="s">
        <v>5485</v>
      </c>
      <c r="C846" s="2" t="s">
        <v>37</v>
      </c>
      <c r="D846" s="2" t="s">
        <v>86</v>
      </c>
      <c r="E846" s="2" t="s">
        <v>163</v>
      </c>
      <c r="F846" s="2" t="s">
        <v>5486</v>
      </c>
      <c r="G846" s="15">
        <v>1562563</v>
      </c>
      <c r="H846" s="2">
        <v>8</v>
      </c>
      <c r="I846" s="2" t="s">
        <v>88</v>
      </c>
      <c r="J846" s="2" t="s">
        <v>2208</v>
      </c>
      <c r="K846" s="2">
        <v>-34.678434199999998</v>
      </c>
      <c r="L846" s="2">
        <v>-58.452620090000003</v>
      </c>
      <c r="M846" s="32">
        <v>43115</v>
      </c>
      <c r="N846" s="32">
        <v>43205</v>
      </c>
      <c r="O846" s="2">
        <v>3</v>
      </c>
      <c r="P846" s="2">
        <v>100</v>
      </c>
      <c r="Q846" s="2"/>
      <c r="R846" s="2"/>
      <c r="S846" s="2"/>
      <c r="T846" s="2"/>
      <c r="U846" s="2" t="s">
        <v>5487</v>
      </c>
      <c r="V846" s="2">
        <v>2018</v>
      </c>
      <c r="W846" s="2" t="s">
        <v>227</v>
      </c>
      <c r="X846" s="2" t="s">
        <v>5488</v>
      </c>
      <c r="Y846" s="2">
        <v>30712108629</v>
      </c>
      <c r="Z846" s="2" t="s">
        <v>168</v>
      </c>
      <c r="AA846" s="2"/>
      <c r="AB846" s="2"/>
      <c r="AC846" s="2"/>
      <c r="AD846" s="2"/>
      <c r="AE846" s="2"/>
      <c r="AF846" s="2"/>
      <c r="AG846" s="2"/>
      <c r="AH846" s="2"/>
      <c r="AI846" s="2"/>
    </row>
    <row r="847" spans="1:35">
      <c r="A847" s="2" t="s">
        <v>2205</v>
      </c>
      <c r="B847" s="2" t="s">
        <v>5489</v>
      </c>
      <c r="C847" s="2" t="s">
        <v>37</v>
      </c>
      <c r="D847" s="2" t="s">
        <v>86</v>
      </c>
      <c r="E847" s="2" t="s">
        <v>163</v>
      </c>
      <c r="F847" s="2" t="s">
        <v>5490</v>
      </c>
      <c r="G847" s="15">
        <v>1437627</v>
      </c>
      <c r="H847" s="2">
        <v>8</v>
      </c>
      <c r="I847" s="2" t="s">
        <v>88</v>
      </c>
      <c r="J847" s="2" t="s">
        <v>2208</v>
      </c>
      <c r="K847" s="2">
        <v>-34.678434199999998</v>
      </c>
      <c r="L847" s="2">
        <v>-58.452620090000003</v>
      </c>
      <c r="M847" s="32">
        <v>43194</v>
      </c>
      <c r="N847" s="32">
        <v>43284</v>
      </c>
      <c r="O847" s="2">
        <v>3</v>
      </c>
      <c r="P847" s="2">
        <v>100</v>
      </c>
      <c r="Q847" s="2"/>
      <c r="R847" s="2"/>
      <c r="S847" s="2"/>
      <c r="T847" s="2"/>
      <c r="U847" s="2" t="s">
        <v>5487</v>
      </c>
      <c r="V847" s="2">
        <v>2018</v>
      </c>
      <c r="W847" s="2" t="s">
        <v>227</v>
      </c>
      <c r="X847" s="2" t="s">
        <v>5491</v>
      </c>
      <c r="Y847" s="2">
        <v>30712108629</v>
      </c>
      <c r="Z847" s="2" t="s">
        <v>168</v>
      </c>
      <c r="AA847" s="2"/>
      <c r="AB847" s="2"/>
      <c r="AC847" s="2"/>
      <c r="AD847" s="2"/>
      <c r="AE847" s="2"/>
      <c r="AF847" s="2"/>
      <c r="AG847" s="2"/>
      <c r="AH847" s="2"/>
      <c r="AI847" s="2"/>
    </row>
    <row r="848" spans="1:35">
      <c r="A848" s="2" t="s">
        <v>2205</v>
      </c>
      <c r="B848" s="2" t="s">
        <v>5492</v>
      </c>
      <c r="C848" s="2" t="s">
        <v>37</v>
      </c>
      <c r="D848" s="2" t="s">
        <v>86</v>
      </c>
      <c r="E848" s="2" t="s">
        <v>163</v>
      </c>
      <c r="F848" s="2" t="s">
        <v>5493</v>
      </c>
      <c r="G848" s="15">
        <v>1805648</v>
      </c>
      <c r="H848" s="2">
        <v>8</v>
      </c>
      <c r="I848" s="2" t="s">
        <v>88</v>
      </c>
      <c r="J848" s="2" t="s">
        <v>2208</v>
      </c>
      <c r="K848" s="2">
        <v>-34.678434199999998</v>
      </c>
      <c r="L848" s="2">
        <v>-58.452620090000003</v>
      </c>
      <c r="M848" s="32">
        <v>42949</v>
      </c>
      <c r="N848" s="32">
        <v>43039</v>
      </c>
      <c r="O848" s="2">
        <v>3</v>
      </c>
      <c r="P848" s="2">
        <v>100</v>
      </c>
      <c r="Q848" s="2"/>
      <c r="R848" s="2"/>
      <c r="S848" s="2"/>
      <c r="T848" s="2"/>
      <c r="U848" s="2" t="s">
        <v>5487</v>
      </c>
      <c r="V848" s="2">
        <v>2017</v>
      </c>
      <c r="W848" s="2" t="s">
        <v>227</v>
      </c>
      <c r="X848" s="2" t="s">
        <v>5494</v>
      </c>
      <c r="Y848" s="2">
        <v>30712108629</v>
      </c>
      <c r="Z848" s="2" t="s">
        <v>168</v>
      </c>
      <c r="AA848" s="2"/>
      <c r="AB848" s="2"/>
      <c r="AC848" s="2"/>
      <c r="AD848" s="2"/>
      <c r="AE848" s="2"/>
      <c r="AF848" s="2"/>
      <c r="AG848" s="2"/>
      <c r="AH848" s="2"/>
      <c r="AI848" s="2"/>
    </row>
    <row r="849" spans="1:35">
      <c r="A849" s="2" t="s">
        <v>2194</v>
      </c>
      <c r="B849" s="2" t="s">
        <v>5495</v>
      </c>
      <c r="C849" s="2" t="s">
        <v>37</v>
      </c>
      <c r="D849" s="2" t="s">
        <v>54</v>
      </c>
      <c r="E849" s="2" t="s">
        <v>163</v>
      </c>
      <c r="F849" s="2" t="s">
        <v>5496</v>
      </c>
      <c r="G849" s="15">
        <v>719155</v>
      </c>
      <c r="H849" s="2">
        <v>8</v>
      </c>
      <c r="I849" s="2" t="s">
        <v>172</v>
      </c>
      <c r="J849" s="2" t="s">
        <v>2197</v>
      </c>
      <c r="K849" s="2">
        <v>-34.676596279999998</v>
      </c>
      <c r="L849" s="2">
        <v>-58.448154559999999</v>
      </c>
      <c r="M849" s="32">
        <v>43076</v>
      </c>
      <c r="N849" s="32">
        <v>43106</v>
      </c>
      <c r="O849" s="2">
        <v>1</v>
      </c>
      <c r="P849" s="2">
        <v>100</v>
      </c>
      <c r="Q849" s="2"/>
      <c r="R849" s="2"/>
      <c r="S849" s="2"/>
      <c r="T849" s="2"/>
      <c r="U849" s="2" t="s">
        <v>1724</v>
      </c>
      <c r="V849" s="2">
        <v>2017</v>
      </c>
      <c r="W849" s="2" t="s">
        <v>227</v>
      </c>
      <c r="X849" s="2" t="s">
        <v>5497</v>
      </c>
      <c r="Y849" s="2">
        <v>30708832959</v>
      </c>
      <c r="Z849" s="2" t="s">
        <v>2038</v>
      </c>
      <c r="AA849" s="2"/>
      <c r="AB849" s="2"/>
      <c r="AC849" s="2"/>
      <c r="AD849" s="2"/>
      <c r="AE849" s="2"/>
      <c r="AF849" s="2"/>
      <c r="AG849" s="2"/>
      <c r="AH849" s="2"/>
      <c r="AI849" s="2"/>
    </row>
    <row r="850" spans="1:35">
      <c r="A850" s="2" t="s">
        <v>2194</v>
      </c>
      <c r="B850" s="2" t="s">
        <v>5498</v>
      </c>
      <c r="C850" s="2" t="s">
        <v>37</v>
      </c>
      <c r="D850" s="2" t="s">
        <v>54</v>
      </c>
      <c r="E850" s="2" t="s">
        <v>163</v>
      </c>
      <c r="F850" s="2" t="s">
        <v>5499</v>
      </c>
      <c r="G850" s="15">
        <v>356639</v>
      </c>
      <c r="H850" s="2">
        <v>8</v>
      </c>
      <c r="I850" s="2" t="s">
        <v>172</v>
      </c>
      <c r="J850" s="2" t="s">
        <v>2197</v>
      </c>
      <c r="K850" s="2">
        <v>-34.676596279999998</v>
      </c>
      <c r="L850" s="2">
        <v>-58.448154559999999</v>
      </c>
      <c r="M850" s="32">
        <v>43076</v>
      </c>
      <c r="N850" s="32">
        <v>43106</v>
      </c>
      <c r="O850" s="2">
        <v>1</v>
      </c>
      <c r="P850" s="2">
        <v>100</v>
      </c>
      <c r="Q850" s="2"/>
      <c r="R850" s="2"/>
      <c r="S850" s="2"/>
      <c r="T850" s="2"/>
      <c r="U850" s="2" t="s">
        <v>1128</v>
      </c>
      <c r="V850" s="2">
        <v>2017</v>
      </c>
      <c r="W850" s="2" t="s">
        <v>227</v>
      </c>
      <c r="X850" s="2" t="s">
        <v>5500</v>
      </c>
      <c r="Y850" s="2">
        <v>30709272981</v>
      </c>
      <c r="Z850" s="2" t="s">
        <v>2038</v>
      </c>
      <c r="AA850" s="2"/>
      <c r="AB850" s="2"/>
      <c r="AC850" s="2"/>
      <c r="AD850" s="2"/>
      <c r="AE850" s="2"/>
      <c r="AF850" s="2"/>
      <c r="AG850" s="2"/>
      <c r="AH850" s="2"/>
      <c r="AI850" s="2"/>
    </row>
    <row r="851" spans="1:35">
      <c r="A851" s="2" t="s">
        <v>2194</v>
      </c>
      <c r="B851" s="2" t="s">
        <v>5501</v>
      </c>
      <c r="C851" s="2" t="s">
        <v>37</v>
      </c>
      <c r="D851" s="2" t="s">
        <v>54</v>
      </c>
      <c r="E851" s="2" t="s">
        <v>163</v>
      </c>
      <c r="F851" s="2" t="s">
        <v>5502</v>
      </c>
      <c r="G851" s="15">
        <v>676723</v>
      </c>
      <c r="H851" s="2">
        <v>8</v>
      </c>
      <c r="I851" s="2" t="s">
        <v>172</v>
      </c>
      <c r="J851" s="2" t="s">
        <v>2197</v>
      </c>
      <c r="K851" s="2">
        <v>-34.676596279999998</v>
      </c>
      <c r="L851" s="2">
        <v>-58.448154559999999</v>
      </c>
      <c r="M851" s="32">
        <v>43076</v>
      </c>
      <c r="N851" s="32">
        <v>43106</v>
      </c>
      <c r="O851" s="2">
        <v>1</v>
      </c>
      <c r="P851" s="2">
        <v>100</v>
      </c>
      <c r="Q851" s="2"/>
      <c r="R851" s="2"/>
      <c r="S851" s="2"/>
      <c r="T851" s="2"/>
      <c r="U851" s="2" t="s">
        <v>1758</v>
      </c>
      <c r="V851" s="2">
        <v>2017</v>
      </c>
      <c r="W851" s="2" t="s">
        <v>227</v>
      </c>
      <c r="X851" s="2" t="s">
        <v>5503</v>
      </c>
      <c r="Y851" s="2">
        <v>30709930385</v>
      </c>
      <c r="Z851" s="2" t="s">
        <v>2038</v>
      </c>
      <c r="AA851" s="2"/>
      <c r="AB851" s="2"/>
      <c r="AC851" s="2"/>
      <c r="AD851" s="2"/>
      <c r="AE851" s="2"/>
      <c r="AF851" s="2"/>
      <c r="AG851" s="2"/>
      <c r="AH851" s="2"/>
      <c r="AI851" s="2"/>
    </row>
    <row r="852" spans="1:35">
      <c r="A852" s="2" t="s">
        <v>5504</v>
      </c>
      <c r="B852" s="2" t="s">
        <v>5505</v>
      </c>
      <c r="C852" s="2" t="s">
        <v>37</v>
      </c>
      <c r="D852" s="2" t="s">
        <v>54</v>
      </c>
      <c r="E852" s="2" t="s">
        <v>163</v>
      </c>
      <c r="F852" s="2" t="s">
        <v>5506</v>
      </c>
      <c r="G852" s="15">
        <v>1159932</v>
      </c>
      <c r="H852" s="2">
        <v>8</v>
      </c>
      <c r="I852" s="2" t="s">
        <v>172</v>
      </c>
      <c r="J852" s="2" t="s">
        <v>2117</v>
      </c>
      <c r="K852" s="2">
        <v>-34.664985610000002</v>
      </c>
      <c r="L852" s="2">
        <v>-58.469389120000002</v>
      </c>
      <c r="M852" s="32">
        <v>43080</v>
      </c>
      <c r="N852" s="32">
        <v>43100</v>
      </c>
      <c r="O852" s="2">
        <v>0.7</v>
      </c>
      <c r="P852" s="2">
        <v>100</v>
      </c>
      <c r="Q852" s="2"/>
      <c r="R852" s="2"/>
      <c r="S852" s="2"/>
      <c r="T852" s="2"/>
      <c r="U852" s="2" t="s">
        <v>5507</v>
      </c>
      <c r="V852" s="2">
        <v>2017</v>
      </c>
      <c r="W852" s="2" t="s">
        <v>227</v>
      </c>
      <c r="X852" s="2" t="s">
        <v>5508</v>
      </c>
      <c r="Y852" s="2">
        <v>30714545473</v>
      </c>
      <c r="Z852" s="2" t="s">
        <v>2038</v>
      </c>
      <c r="AA852" s="2"/>
      <c r="AB852" s="2"/>
      <c r="AC852" s="2"/>
      <c r="AD852" s="2"/>
      <c r="AE852" s="2"/>
      <c r="AF852" s="2"/>
      <c r="AG852" s="2"/>
      <c r="AH852" s="2"/>
      <c r="AI852" s="2"/>
    </row>
    <row r="853" spans="1:35">
      <c r="A853" s="2" t="s">
        <v>5504</v>
      </c>
      <c r="B853" s="2" t="s">
        <v>5509</v>
      </c>
      <c r="C853" s="2" t="s">
        <v>37</v>
      </c>
      <c r="D853" s="2" t="s">
        <v>54</v>
      </c>
      <c r="E853" s="2" t="s">
        <v>163</v>
      </c>
      <c r="F853" s="2" t="s">
        <v>5506</v>
      </c>
      <c r="G853" s="15">
        <v>91168</v>
      </c>
      <c r="H853" s="2">
        <v>8</v>
      </c>
      <c r="I853" s="2" t="s">
        <v>172</v>
      </c>
      <c r="J853" s="2" t="s">
        <v>2117</v>
      </c>
      <c r="K853" s="2">
        <v>-34.678437809999998</v>
      </c>
      <c r="L853" s="2">
        <v>-58.452620179999997</v>
      </c>
      <c r="M853" s="32">
        <v>43098</v>
      </c>
      <c r="N853" s="32">
        <v>43108</v>
      </c>
      <c r="O853" s="2">
        <v>0.35</v>
      </c>
      <c r="P853" s="2">
        <v>100</v>
      </c>
      <c r="Q853" s="2"/>
      <c r="R853" s="2"/>
      <c r="S853" s="2"/>
      <c r="T853" s="2"/>
      <c r="U853" s="2" t="s">
        <v>2128</v>
      </c>
      <c r="V853" s="2">
        <v>2017</v>
      </c>
      <c r="W853" s="2" t="s">
        <v>227</v>
      </c>
      <c r="X853" s="2" t="s">
        <v>5510</v>
      </c>
      <c r="Y853" s="2">
        <v>20273633325</v>
      </c>
      <c r="Z853" s="2" t="s">
        <v>2038</v>
      </c>
      <c r="AA853" s="2"/>
      <c r="AB853" s="2"/>
      <c r="AC853" s="2"/>
      <c r="AD853" s="2"/>
      <c r="AE853" s="2"/>
      <c r="AF853" s="2"/>
      <c r="AG853" s="2"/>
      <c r="AH853" s="2"/>
      <c r="AI853" s="2"/>
    </row>
    <row r="854" spans="1:35">
      <c r="A854" s="2" t="s">
        <v>5504</v>
      </c>
      <c r="B854" s="2" t="s">
        <v>5511</v>
      </c>
      <c r="C854" s="2" t="s">
        <v>37</v>
      </c>
      <c r="D854" s="2" t="s">
        <v>54</v>
      </c>
      <c r="E854" s="2" t="s">
        <v>163</v>
      </c>
      <c r="F854" s="2" t="s">
        <v>5506</v>
      </c>
      <c r="G854" s="15">
        <v>483951</v>
      </c>
      <c r="H854" s="2">
        <v>8</v>
      </c>
      <c r="I854" s="2" t="s">
        <v>172</v>
      </c>
      <c r="J854" s="2" t="s">
        <v>2117</v>
      </c>
      <c r="K854" s="2">
        <v>-34.664985610000002</v>
      </c>
      <c r="L854" s="2">
        <v>-58.469389120000002</v>
      </c>
      <c r="M854" s="32">
        <v>43106</v>
      </c>
      <c r="N854" s="32">
        <v>43159</v>
      </c>
      <c r="O854" s="2">
        <v>1.8</v>
      </c>
      <c r="P854" s="2">
        <v>100</v>
      </c>
      <c r="Q854" s="2"/>
      <c r="R854" s="2"/>
      <c r="S854" s="2"/>
      <c r="T854" s="2"/>
      <c r="U854" s="2" t="s">
        <v>2125</v>
      </c>
      <c r="V854" s="2">
        <v>2018</v>
      </c>
      <c r="W854" s="2" t="s">
        <v>227</v>
      </c>
      <c r="X854" s="2" t="s">
        <v>5512</v>
      </c>
      <c r="Y854" s="2">
        <v>30714459631</v>
      </c>
      <c r="Z854" s="2" t="s">
        <v>2038</v>
      </c>
      <c r="AA854" s="2"/>
      <c r="AB854" s="2"/>
      <c r="AC854" s="2"/>
      <c r="AD854" s="2"/>
      <c r="AE854" s="2"/>
      <c r="AF854" s="2"/>
      <c r="AG854" s="2"/>
      <c r="AH854" s="2"/>
      <c r="AI854" s="2"/>
    </row>
    <row r="855" spans="1:35">
      <c r="A855" s="2" t="s">
        <v>5513</v>
      </c>
      <c r="B855" s="2" t="s">
        <v>5514</v>
      </c>
      <c r="C855" s="2" t="s">
        <v>37</v>
      </c>
      <c r="D855" s="2" t="s">
        <v>192</v>
      </c>
      <c r="E855" s="2" t="s">
        <v>163</v>
      </c>
      <c r="F855" s="2" t="s">
        <v>5515</v>
      </c>
      <c r="G855" s="15">
        <v>544404</v>
      </c>
      <c r="H855" s="2">
        <v>7</v>
      </c>
      <c r="I855" s="2" t="s">
        <v>684</v>
      </c>
      <c r="J855" s="2" t="s">
        <v>5516</v>
      </c>
      <c r="K855" s="2">
        <v>-34.641579</v>
      </c>
      <c r="L855" s="2">
        <v>-58.460394000000001</v>
      </c>
      <c r="M855" s="32">
        <v>43072</v>
      </c>
      <c r="N855" s="32">
        <v>43103</v>
      </c>
      <c r="O855" s="2">
        <v>1</v>
      </c>
      <c r="P855" s="2">
        <v>100</v>
      </c>
      <c r="Q855" s="2"/>
      <c r="R855" s="2"/>
      <c r="S855" s="2"/>
      <c r="T855" s="2"/>
      <c r="U855" s="2" t="s">
        <v>5517</v>
      </c>
      <c r="V855" s="2">
        <v>2018</v>
      </c>
      <c r="W855" s="2" t="s">
        <v>227</v>
      </c>
      <c r="X855" s="2" t="s">
        <v>5518</v>
      </c>
      <c r="Y855" s="2">
        <v>30708506903</v>
      </c>
      <c r="Z855" s="2" t="s">
        <v>2038</v>
      </c>
      <c r="AA855" s="2"/>
      <c r="AB855" s="2"/>
      <c r="AC855" s="2"/>
      <c r="AD855" s="2"/>
      <c r="AE855" s="2"/>
      <c r="AF855" s="2"/>
      <c r="AG855" s="2"/>
      <c r="AH855" s="2"/>
      <c r="AI855" s="2"/>
    </row>
    <row r="856" spans="1:35">
      <c r="A856" s="2" t="s">
        <v>5513</v>
      </c>
      <c r="B856" s="2" t="s">
        <v>5519</v>
      </c>
      <c r="C856" s="2" t="s">
        <v>37</v>
      </c>
      <c r="D856" s="2" t="s">
        <v>192</v>
      </c>
      <c r="E856" s="2" t="s">
        <v>163</v>
      </c>
      <c r="F856" s="2" t="s">
        <v>5520</v>
      </c>
      <c r="G856" s="15">
        <v>794829</v>
      </c>
      <c r="H856" s="2">
        <v>7</v>
      </c>
      <c r="I856" s="2" t="s">
        <v>684</v>
      </c>
      <c r="J856" s="2" t="s">
        <v>5516</v>
      </c>
      <c r="K856" s="2">
        <v>-34.641579</v>
      </c>
      <c r="L856" s="2">
        <v>-58.460394000000001</v>
      </c>
      <c r="M856" s="32">
        <v>43042</v>
      </c>
      <c r="N856" s="32">
        <v>43102</v>
      </c>
      <c r="O856" s="2">
        <v>2</v>
      </c>
      <c r="P856" s="2">
        <v>100</v>
      </c>
      <c r="Q856" s="2"/>
      <c r="R856" s="2"/>
      <c r="S856" s="2"/>
      <c r="T856" s="2"/>
      <c r="U856" s="2" t="s">
        <v>5517</v>
      </c>
      <c r="V856" s="2">
        <v>2017</v>
      </c>
      <c r="W856" s="2" t="s">
        <v>227</v>
      </c>
      <c r="X856" s="2" t="s">
        <v>5521</v>
      </c>
      <c r="Y856" s="2">
        <v>30708506903</v>
      </c>
      <c r="Z856" s="2" t="s">
        <v>2038</v>
      </c>
      <c r="AA856" s="2"/>
      <c r="AB856" s="2"/>
      <c r="AC856" s="2"/>
      <c r="AD856" s="2"/>
      <c r="AE856" s="2"/>
      <c r="AF856" s="2"/>
      <c r="AG856" s="2"/>
      <c r="AH856" s="2"/>
      <c r="AI856" s="2"/>
    </row>
    <row r="857" spans="1:35">
      <c r="A857" s="2" t="s">
        <v>2463</v>
      </c>
      <c r="B857" s="2" t="s">
        <v>5522</v>
      </c>
      <c r="C857" s="2" t="s">
        <v>37</v>
      </c>
      <c r="D857" s="2" t="s">
        <v>86</v>
      </c>
      <c r="E857" s="2" t="s">
        <v>163</v>
      </c>
      <c r="F857" s="2" t="s">
        <v>2465</v>
      </c>
      <c r="G857" s="15">
        <v>245946</v>
      </c>
      <c r="H857" s="2">
        <v>1</v>
      </c>
      <c r="I857" s="2" t="s">
        <v>2466</v>
      </c>
      <c r="J857" s="2" t="s">
        <v>2467</v>
      </c>
      <c r="K857" s="2">
        <v>-34.627533110000002</v>
      </c>
      <c r="L857" s="2">
        <v>-58.387104540000003</v>
      </c>
      <c r="M857" s="32">
        <v>43052</v>
      </c>
      <c r="N857" s="32">
        <v>43082</v>
      </c>
      <c r="O857" s="2">
        <v>1</v>
      </c>
      <c r="P857" s="2">
        <v>100</v>
      </c>
      <c r="Q857" s="2"/>
      <c r="R857" s="2"/>
      <c r="S857" s="2"/>
      <c r="T857" s="2"/>
      <c r="U857" s="2" t="s">
        <v>5523</v>
      </c>
      <c r="V857" s="2">
        <v>2017</v>
      </c>
      <c r="W857" s="2" t="s">
        <v>227</v>
      </c>
      <c r="X857" s="2" t="s">
        <v>5524</v>
      </c>
      <c r="Y857" s="2">
        <v>30711229899</v>
      </c>
      <c r="Z857" s="2" t="s">
        <v>2038</v>
      </c>
      <c r="AA857" s="2"/>
      <c r="AB857" s="2"/>
      <c r="AC857" s="2"/>
      <c r="AD857" s="2"/>
      <c r="AE857" s="2"/>
      <c r="AF857" s="2"/>
      <c r="AG857" s="2"/>
      <c r="AH857" s="2"/>
      <c r="AI857" s="2"/>
    </row>
    <row r="858" spans="1:35">
      <c r="A858" s="2" t="s">
        <v>5525</v>
      </c>
      <c r="B858" s="2" t="s">
        <v>5526</v>
      </c>
      <c r="C858" s="2" t="s">
        <v>37</v>
      </c>
      <c r="D858" s="2" t="s">
        <v>192</v>
      </c>
      <c r="E858" s="2" t="s">
        <v>163</v>
      </c>
      <c r="F858" s="2" t="s">
        <v>5527</v>
      </c>
      <c r="G858" s="15">
        <v>3960214</v>
      </c>
      <c r="H858" s="2">
        <v>8</v>
      </c>
      <c r="I858" s="2" t="s">
        <v>88</v>
      </c>
      <c r="J858" s="2" t="s">
        <v>5528</v>
      </c>
      <c r="K858" s="2">
        <v>-34.682853999999999</v>
      </c>
      <c r="L858" s="2">
        <v>-58.488368000000001</v>
      </c>
      <c r="M858" s="32">
        <v>43052</v>
      </c>
      <c r="N858" s="32">
        <v>43202</v>
      </c>
      <c r="O858" s="2">
        <v>5</v>
      </c>
      <c r="P858" s="2">
        <v>100</v>
      </c>
      <c r="Q858" s="2"/>
      <c r="R858" s="2"/>
      <c r="S858" s="2"/>
      <c r="T858" s="2"/>
      <c r="U858" s="2" t="s">
        <v>5529</v>
      </c>
      <c r="V858" s="2">
        <v>2017</v>
      </c>
      <c r="W858" s="2" t="s">
        <v>237</v>
      </c>
      <c r="X858" s="2" t="s">
        <v>1734</v>
      </c>
      <c r="Y858" s="2">
        <v>30567789000</v>
      </c>
      <c r="Z858" s="2" t="s">
        <v>168</v>
      </c>
      <c r="AA858" s="2"/>
      <c r="AB858" s="2"/>
      <c r="AC858" s="2"/>
      <c r="AD858" s="2"/>
      <c r="AE858" s="2"/>
      <c r="AF858" s="2"/>
      <c r="AG858" s="2"/>
      <c r="AH858" s="2"/>
      <c r="AI858" s="2"/>
    </row>
    <row r="859" spans="1:35">
      <c r="A859" s="2" t="s">
        <v>2406</v>
      </c>
      <c r="B859" s="2" t="s">
        <v>5530</v>
      </c>
      <c r="C859" s="2" t="s">
        <v>37</v>
      </c>
      <c r="D859" s="2" t="s">
        <v>54</v>
      </c>
      <c r="E859" s="2" t="s">
        <v>163</v>
      </c>
      <c r="F859" s="2" t="s">
        <v>5531</v>
      </c>
      <c r="G859" s="15">
        <v>6646194</v>
      </c>
      <c r="H859" s="2">
        <v>4</v>
      </c>
      <c r="I859" s="2" t="s">
        <v>349</v>
      </c>
      <c r="J859" s="2" t="s">
        <v>5532</v>
      </c>
      <c r="K859" s="2">
        <v>-34.625934000000001</v>
      </c>
      <c r="L859" s="2">
        <v>-58.360249000000003</v>
      </c>
      <c r="M859" s="32">
        <v>43227</v>
      </c>
      <c r="N859" s="32">
        <v>43355</v>
      </c>
      <c r="O859" s="2">
        <v>3.34</v>
      </c>
      <c r="P859" s="2">
        <v>100</v>
      </c>
      <c r="Q859" s="2"/>
      <c r="R859" s="2"/>
      <c r="S859" s="2"/>
      <c r="T859" s="2"/>
      <c r="U859" s="2" t="s">
        <v>226</v>
      </c>
      <c r="V859" s="2">
        <v>2018</v>
      </c>
      <c r="W859" s="2" t="s">
        <v>46</v>
      </c>
      <c r="X859" s="2" t="s">
        <v>2470</v>
      </c>
      <c r="Y859" s="2">
        <v>30711470022</v>
      </c>
      <c r="Z859" s="2" t="s">
        <v>168</v>
      </c>
      <c r="AA859" s="2"/>
      <c r="AB859" s="2"/>
      <c r="AC859" s="2"/>
      <c r="AD859" s="2"/>
      <c r="AE859" s="2"/>
      <c r="AF859" s="2"/>
      <c r="AG859" s="2"/>
      <c r="AH859" s="2"/>
      <c r="AI859" s="2"/>
    </row>
    <row r="860" spans="1:35">
      <c r="A860" s="2" t="s">
        <v>5533</v>
      </c>
      <c r="B860" s="2" t="s">
        <v>5534</v>
      </c>
      <c r="C860" s="2" t="s">
        <v>8980</v>
      </c>
      <c r="D860" s="2" t="s">
        <v>192</v>
      </c>
      <c r="E860" s="2" t="s">
        <v>163</v>
      </c>
      <c r="F860" s="2" t="s">
        <v>5535</v>
      </c>
      <c r="G860" s="15">
        <v>7689635</v>
      </c>
      <c r="H860" s="2">
        <v>8</v>
      </c>
      <c r="I860" s="2" t="s">
        <v>88</v>
      </c>
      <c r="J860" s="2" t="s">
        <v>5536</v>
      </c>
      <c r="K860" s="2">
        <v>-34.683549999999997</v>
      </c>
      <c r="L860" s="2">
        <v>-58.455832000000001</v>
      </c>
      <c r="M860" s="32">
        <v>43175</v>
      </c>
      <c r="N860" s="32">
        <v>43355</v>
      </c>
      <c r="O860" s="2">
        <v>6</v>
      </c>
      <c r="P860" s="2">
        <v>0</v>
      </c>
      <c r="Q860" s="2"/>
      <c r="R860" s="2"/>
      <c r="S860" s="2"/>
      <c r="T860" s="2"/>
      <c r="U860" s="2" t="s">
        <v>5537</v>
      </c>
      <c r="V860" s="2">
        <v>2018</v>
      </c>
      <c r="W860" s="2" t="s">
        <v>46</v>
      </c>
      <c r="X860" s="2" t="s">
        <v>5538</v>
      </c>
      <c r="Y860" s="2"/>
      <c r="Z860" s="2"/>
      <c r="AA860" s="2"/>
      <c r="AB860" s="2"/>
      <c r="AC860" s="2"/>
      <c r="AD860" s="2"/>
      <c r="AE860" s="2"/>
      <c r="AF860" s="2"/>
      <c r="AG860" s="2"/>
      <c r="AH860" s="2"/>
      <c r="AI860" s="2"/>
    </row>
    <row r="861" spans="1:35">
      <c r="A861" s="2" t="s">
        <v>1275</v>
      </c>
      <c r="B861" s="2" t="s">
        <v>5539</v>
      </c>
      <c r="C861" s="2" t="s">
        <v>37</v>
      </c>
      <c r="D861" s="2" t="s">
        <v>54</v>
      </c>
      <c r="E861" s="2" t="s">
        <v>1044</v>
      </c>
      <c r="F861" s="2" t="s">
        <v>5540</v>
      </c>
      <c r="G861" s="15">
        <v>1731163</v>
      </c>
      <c r="H861" s="2">
        <v>6</v>
      </c>
      <c r="I861" s="2" t="s">
        <v>928</v>
      </c>
      <c r="J861" s="2" t="s">
        <v>5541</v>
      </c>
      <c r="K861" s="2">
        <v>-34.615518000000002</v>
      </c>
      <c r="L861" s="2">
        <v>-58.457295999999999</v>
      </c>
      <c r="M861" s="32">
        <v>43282</v>
      </c>
      <c r="N861" s="32">
        <v>43358</v>
      </c>
      <c r="O861" s="2">
        <v>2</v>
      </c>
      <c r="P861" s="2">
        <v>100</v>
      </c>
      <c r="Q861" s="2" t="s">
        <v>5542</v>
      </c>
      <c r="R861" s="2" t="s">
        <v>5543</v>
      </c>
      <c r="S861" s="2" t="s">
        <v>5544</v>
      </c>
      <c r="T861" s="2" t="s">
        <v>5545</v>
      </c>
      <c r="U861" s="2"/>
      <c r="V861" s="2">
        <v>2018</v>
      </c>
      <c r="W861" s="2"/>
      <c r="X861" s="2"/>
      <c r="Y861" s="2"/>
      <c r="Z861" s="2">
        <v>100000</v>
      </c>
      <c r="AA861" s="2"/>
      <c r="AB861" s="2"/>
      <c r="AC861" s="2"/>
      <c r="AD861" s="2"/>
      <c r="AE861" s="2" t="s">
        <v>1283</v>
      </c>
      <c r="AF861" s="2"/>
      <c r="AG861" s="2"/>
      <c r="AH861" s="2"/>
      <c r="AI861" s="2"/>
    </row>
    <row r="862" spans="1:35">
      <c r="A862" s="2" t="s">
        <v>2601</v>
      </c>
      <c r="B862" s="2" t="s">
        <v>5546</v>
      </c>
      <c r="C862" s="2" t="s">
        <v>37</v>
      </c>
      <c r="D862" s="2" t="s">
        <v>54</v>
      </c>
      <c r="E862" s="2" t="s">
        <v>1044</v>
      </c>
      <c r="F862" s="2" t="s">
        <v>5547</v>
      </c>
      <c r="G862" s="15">
        <v>13777132</v>
      </c>
      <c r="H862" s="2">
        <v>4</v>
      </c>
      <c r="I862" s="2" t="s">
        <v>366</v>
      </c>
      <c r="J862" s="2" t="s">
        <v>5548</v>
      </c>
      <c r="K862" s="2">
        <v>-34.640270999999998</v>
      </c>
      <c r="L862" s="2">
        <v>-58.399315000000001</v>
      </c>
      <c r="M862" s="32">
        <v>43327</v>
      </c>
      <c r="N862" s="32">
        <v>43566</v>
      </c>
      <c r="O862" s="2">
        <v>8</v>
      </c>
      <c r="P862" s="2">
        <v>100</v>
      </c>
      <c r="Q862" s="2" t="s">
        <v>5549</v>
      </c>
      <c r="R862" s="2" t="s">
        <v>5550</v>
      </c>
      <c r="S862" s="2"/>
      <c r="T862" s="2"/>
      <c r="U862" s="2"/>
      <c r="V862" s="2">
        <v>2018</v>
      </c>
      <c r="W862" s="2"/>
      <c r="X862" s="2"/>
      <c r="Y862" s="2"/>
      <c r="Z862" s="2">
        <v>50000</v>
      </c>
      <c r="AA862" s="2"/>
      <c r="AB862" s="2"/>
      <c r="AC862" s="2"/>
      <c r="AD862" s="2"/>
      <c r="AE862" s="2" t="s">
        <v>2606</v>
      </c>
      <c r="AF862" s="2"/>
      <c r="AG862" s="2"/>
      <c r="AH862" s="2"/>
      <c r="AI862" s="2"/>
    </row>
    <row r="863" spans="1:35">
      <c r="A863" s="2" t="s">
        <v>5551</v>
      </c>
      <c r="B863" s="2" t="s">
        <v>5552</v>
      </c>
      <c r="C863" s="2" t="s">
        <v>37</v>
      </c>
      <c r="D863" s="2" t="s">
        <v>54</v>
      </c>
      <c r="E863" s="2" t="s">
        <v>1044</v>
      </c>
      <c r="F863" s="2" t="s">
        <v>5553</v>
      </c>
      <c r="G863" s="15">
        <v>4104738</v>
      </c>
      <c r="H863" s="2">
        <v>5</v>
      </c>
      <c r="I863" s="2" t="s">
        <v>1826</v>
      </c>
      <c r="J863" s="2" t="s">
        <v>5554</v>
      </c>
      <c r="K863" s="2">
        <v>-34.622486000000002</v>
      </c>
      <c r="L863" s="2">
        <v>-58.425804999999997</v>
      </c>
      <c r="M863" s="32">
        <v>43282</v>
      </c>
      <c r="N863" s="32">
        <v>43403</v>
      </c>
      <c r="O863" s="2">
        <v>3</v>
      </c>
      <c r="P863" s="2">
        <v>100</v>
      </c>
      <c r="Q863" s="2" t="s">
        <v>5555</v>
      </c>
      <c r="R863" s="2" t="s">
        <v>5556</v>
      </c>
      <c r="S863" s="2" t="s">
        <v>5557</v>
      </c>
      <c r="T863" s="2" t="s">
        <v>5558</v>
      </c>
      <c r="U863" s="2"/>
      <c r="V863" s="2">
        <v>2018</v>
      </c>
      <c r="W863" s="2"/>
      <c r="X863" s="2"/>
      <c r="Y863" s="2"/>
      <c r="Z863" s="2">
        <v>20000</v>
      </c>
      <c r="AA863" s="2"/>
      <c r="AB863" s="2"/>
      <c r="AC863" s="2"/>
      <c r="AD863" s="2"/>
      <c r="AE863" s="2" t="s">
        <v>5559</v>
      </c>
      <c r="AF863" s="2"/>
      <c r="AG863" s="2"/>
      <c r="AH863" s="2"/>
      <c r="AI863" s="2"/>
    </row>
    <row r="864" spans="1:35">
      <c r="A864" s="2" t="s">
        <v>4585</v>
      </c>
      <c r="B864" s="2" t="s">
        <v>5560</v>
      </c>
      <c r="C864" s="2" t="s">
        <v>37</v>
      </c>
      <c r="D864" s="2" t="s">
        <v>54</v>
      </c>
      <c r="E864" s="2" t="s">
        <v>1044</v>
      </c>
      <c r="F864" s="2" t="s">
        <v>5561</v>
      </c>
      <c r="G864" s="15">
        <v>12278359</v>
      </c>
      <c r="H864" s="2">
        <v>8</v>
      </c>
      <c r="I864" s="2" t="s">
        <v>172</v>
      </c>
      <c r="J864" s="2" t="s">
        <v>5562</v>
      </c>
      <c r="K864" s="2">
        <v>-34.663449999999997</v>
      </c>
      <c r="L864" s="2">
        <v>-58.459488999999998</v>
      </c>
      <c r="M864" s="32">
        <v>43358</v>
      </c>
      <c r="N864" s="32">
        <v>43595</v>
      </c>
      <c r="O864" s="2">
        <v>8</v>
      </c>
      <c r="P864" s="2">
        <v>100</v>
      </c>
      <c r="Q864" s="2" t="s">
        <v>5563</v>
      </c>
      <c r="R864" s="2" t="s">
        <v>5564</v>
      </c>
      <c r="S864" s="2" t="s">
        <v>5565</v>
      </c>
      <c r="T864" s="2"/>
      <c r="U864" s="2"/>
      <c r="V864" s="2">
        <v>2018</v>
      </c>
      <c r="W864" s="2"/>
      <c r="X864" s="2"/>
      <c r="Y864" s="2"/>
      <c r="Z864" s="2">
        <v>120000</v>
      </c>
      <c r="AA864" s="2"/>
      <c r="AB864" s="2"/>
      <c r="AC864" s="2"/>
      <c r="AD864" s="2"/>
      <c r="AE864" s="2" t="s">
        <v>4592</v>
      </c>
      <c r="AF864" s="2"/>
      <c r="AG864" s="2"/>
      <c r="AH864" s="2"/>
      <c r="AI864" s="2"/>
    </row>
    <row r="865" spans="1:35">
      <c r="A865" s="2" t="s">
        <v>5566</v>
      </c>
      <c r="B865" s="2" t="s">
        <v>5567</v>
      </c>
      <c r="C865" s="2" t="s">
        <v>37</v>
      </c>
      <c r="D865" s="2" t="s">
        <v>261</v>
      </c>
      <c r="E865" s="2" t="s">
        <v>55</v>
      </c>
      <c r="F865" s="2" t="s">
        <v>5568</v>
      </c>
      <c r="G865" s="15">
        <v>2227000000</v>
      </c>
      <c r="H865" s="2">
        <v>2</v>
      </c>
      <c r="I865" s="2" t="s">
        <v>293</v>
      </c>
      <c r="J865" s="2" t="s">
        <v>5569</v>
      </c>
      <c r="K865" s="2">
        <v>-34.594382000000003</v>
      </c>
      <c r="L865" s="2">
        <v>-58.402324999999998</v>
      </c>
      <c r="M865" s="32">
        <v>40820</v>
      </c>
      <c r="N865" s="32">
        <v>43465</v>
      </c>
      <c r="O865" s="2">
        <v>86</v>
      </c>
      <c r="P865" s="2">
        <v>100</v>
      </c>
      <c r="Q865" s="2" t="s">
        <v>5570</v>
      </c>
      <c r="R865" s="2" t="s">
        <v>5571</v>
      </c>
      <c r="S865" s="2" t="s">
        <v>5572</v>
      </c>
      <c r="T865" s="2" t="s">
        <v>5573</v>
      </c>
      <c r="U865" s="2" t="s">
        <v>5574</v>
      </c>
      <c r="V865" s="2">
        <v>2010</v>
      </c>
      <c r="W865" s="2" t="s">
        <v>46</v>
      </c>
      <c r="X865" s="2" t="s">
        <v>5575</v>
      </c>
      <c r="Y865" s="2">
        <v>20221477651</v>
      </c>
      <c r="Z865" s="2"/>
      <c r="AA865" s="2"/>
      <c r="AB865" s="2"/>
      <c r="AC865" s="2" t="s">
        <v>48</v>
      </c>
      <c r="AD865" s="2"/>
      <c r="AE865" s="2" t="s">
        <v>5576</v>
      </c>
      <c r="AF865" s="2" t="s">
        <v>5577</v>
      </c>
      <c r="AG865" s="2"/>
      <c r="AH865" s="2"/>
      <c r="AI865" s="2"/>
    </row>
    <row r="866" spans="1:35">
      <c r="A866" s="2" t="s">
        <v>5578</v>
      </c>
      <c r="B866" s="2" t="s">
        <v>5578</v>
      </c>
      <c r="C866" s="2" t="s">
        <v>37</v>
      </c>
      <c r="D866" s="2" t="s">
        <v>54</v>
      </c>
      <c r="E866" s="2" t="s">
        <v>55</v>
      </c>
      <c r="F866" s="2" t="s">
        <v>5579</v>
      </c>
      <c r="G866" s="15">
        <v>12997662</v>
      </c>
      <c r="H866" s="2">
        <v>10</v>
      </c>
      <c r="I866" s="2" t="s">
        <v>3253</v>
      </c>
      <c r="J866" s="2" t="s">
        <v>5580</v>
      </c>
      <c r="K866" s="2">
        <v>-34.618758999999997</v>
      </c>
      <c r="L866" s="2">
        <v>-58.528964000000002</v>
      </c>
      <c r="M866" s="32">
        <v>42996</v>
      </c>
      <c r="N866" s="32">
        <v>43419</v>
      </c>
      <c r="O866" s="2">
        <v>14</v>
      </c>
      <c r="P866" s="2">
        <v>100</v>
      </c>
      <c r="Q866" s="2" t="s">
        <v>5581</v>
      </c>
      <c r="R866" s="2" t="s">
        <v>5582</v>
      </c>
      <c r="S866" s="2"/>
      <c r="T866" s="2"/>
      <c r="U866" s="2" t="s">
        <v>474</v>
      </c>
      <c r="V866" s="2">
        <v>2017</v>
      </c>
      <c r="W866" s="2" t="s">
        <v>46</v>
      </c>
      <c r="X866" s="2" t="s">
        <v>5583</v>
      </c>
      <c r="Y866" s="2">
        <v>30677303863</v>
      </c>
      <c r="Z866" s="2"/>
      <c r="AA866" s="2"/>
      <c r="AB866" s="2"/>
      <c r="AC866" s="2"/>
      <c r="AD866" s="2"/>
      <c r="AE866" s="2" t="s">
        <v>5584</v>
      </c>
      <c r="AF866" s="2" t="s">
        <v>5585</v>
      </c>
      <c r="AG866" s="2"/>
      <c r="AH866" s="2"/>
      <c r="AI866" s="2"/>
    </row>
    <row r="867" spans="1:35">
      <c r="A867" s="2" t="s">
        <v>2029</v>
      </c>
      <c r="B867" s="2" t="s">
        <v>5592</v>
      </c>
      <c r="C867" s="2" t="s">
        <v>37</v>
      </c>
      <c r="D867" s="2" t="s">
        <v>192</v>
      </c>
      <c r="E867" s="2" t="s">
        <v>55</v>
      </c>
      <c r="F867" s="2"/>
      <c r="G867" s="15"/>
      <c r="H867" s="2">
        <v>4</v>
      </c>
      <c r="I867" s="2" t="s">
        <v>366</v>
      </c>
      <c r="J867" s="2" t="s">
        <v>5593</v>
      </c>
      <c r="K867" s="2">
        <v>-34.640267999999999</v>
      </c>
      <c r="L867" s="2">
        <v>-58.405825999999998</v>
      </c>
      <c r="M867" s="32">
        <v>42709</v>
      </c>
      <c r="N867" s="32">
        <v>42860</v>
      </c>
      <c r="O867" s="2">
        <v>5</v>
      </c>
      <c r="P867" s="2">
        <v>100</v>
      </c>
      <c r="Q867" s="2" t="s">
        <v>5594</v>
      </c>
      <c r="R867" s="2"/>
      <c r="S867" s="2"/>
      <c r="T867" s="2"/>
      <c r="U867" s="2"/>
      <c r="V867" s="2"/>
      <c r="W867" s="2"/>
      <c r="X867" s="2"/>
      <c r="Y867" s="2"/>
      <c r="Z867" s="2"/>
      <c r="AA867" s="2"/>
      <c r="AB867" s="2"/>
      <c r="AC867" s="2"/>
      <c r="AD867" s="2"/>
      <c r="AE867" s="2" t="s">
        <v>5595</v>
      </c>
      <c r="AF867" s="2"/>
      <c r="AG867" s="2"/>
      <c r="AH867" s="2"/>
      <c r="AI867" s="2"/>
    </row>
    <row r="868" spans="1:35">
      <c r="A868" s="2" t="s">
        <v>5596</v>
      </c>
      <c r="B868" s="2" t="s">
        <v>5597</v>
      </c>
      <c r="C868" s="2" t="s">
        <v>37</v>
      </c>
      <c r="D868" s="2" t="s">
        <v>192</v>
      </c>
      <c r="E868" s="2" t="s">
        <v>55</v>
      </c>
      <c r="F868" s="2" t="s">
        <v>5598</v>
      </c>
      <c r="G868" s="15">
        <v>556667015</v>
      </c>
      <c r="H868" s="2">
        <v>13</v>
      </c>
      <c r="I868" s="2" t="s">
        <v>5599</v>
      </c>
      <c r="J868" s="2" t="s">
        <v>5600</v>
      </c>
      <c r="K868" s="2">
        <v>-34.531547000000003</v>
      </c>
      <c r="L868" s="2">
        <v>-58.460599000000002</v>
      </c>
      <c r="M868" s="32">
        <v>43511</v>
      </c>
      <c r="N868" s="32">
        <v>44104</v>
      </c>
      <c r="O868" s="2">
        <v>16</v>
      </c>
      <c r="P868" s="2">
        <v>100</v>
      </c>
      <c r="Q868" s="2" t="s">
        <v>605</v>
      </c>
      <c r="R868" s="2"/>
      <c r="S868" s="2"/>
      <c r="T868" s="2"/>
      <c r="U868" s="2" t="s">
        <v>5601</v>
      </c>
      <c r="V868" s="2">
        <v>2018</v>
      </c>
      <c r="W868" s="2" t="s">
        <v>46</v>
      </c>
      <c r="X868" s="2"/>
      <c r="Y868" s="2"/>
      <c r="Z868" s="2"/>
      <c r="AA868" s="2"/>
      <c r="AB868" s="2"/>
      <c r="AC868" s="2"/>
      <c r="AD868" s="2"/>
      <c r="AE868" s="2" t="s">
        <v>5602</v>
      </c>
      <c r="AF868" s="2" t="s">
        <v>5603</v>
      </c>
      <c r="AG868" s="2"/>
      <c r="AH868" s="2"/>
      <c r="AI868" s="2"/>
    </row>
    <row r="869" spans="1:35">
      <c r="A869" s="2" t="s">
        <v>429</v>
      </c>
      <c r="B869" s="2" t="s">
        <v>5604</v>
      </c>
      <c r="C869" s="2" t="s">
        <v>37</v>
      </c>
      <c r="D869" s="2" t="s">
        <v>261</v>
      </c>
      <c r="E869" s="2" t="s">
        <v>55</v>
      </c>
      <c r="F869" s="2" t="s">
        <v>5605</v>
      </c>
      <c r="G869" s="15" t="s">
        <v>5606</v>
      </c>
      <c r="H869" s="2">
        <v>13</v>
      </c>
      <c r="I869" s="2" t="s">
        <v>1946</v>
      </c>
      <c r="J869" s="2" t="s">
        <v>5607</v>
      </c>
      <c r="K869" s="2">
        <v>-34.553224999999998</v>
      </c>
      <c r="L869" s="2">
        <v>-58.458295</v>
      </c>
      <c r="M869" s="32">
        <v>41745</v>
      </c>
      <c r="N869" s="32">
        <v>42181</v>
      </c>
      <c r="O869" s="2">
        <v>11</v>
      </c>
      <c r="P869" s="2">
        <v>100</v>
      </c>
      <c r="Q869" s="2" t="s">
        <v>5608</v>
      </c>
      <c r="R869" s="2"/>
      <c r="S869" s="2"/>
      <c r="T869" s="2"/>
      <c r="U869" s="2" t="s">
        <v>5609</v>
      </c>
      <c r="V869" s="2">
        <v>2013</v>
      </c>
      <c r="W869" s="2" t="s">
        <v>46</v>
      </c>
      <c r="X869" s="2" t="s">
        <v>5610</v>
      </c>
      <c r="Y869" s="2">
        <v>30714444367</v>
      </c>
      <c r="Z869" s="2"/>
      <c r="AA869" s="2"/>
      <c r="AB869" s="2" t="s">
        <v>48</v>
      </c>
      <c r="AC869" s="2"/>
      <c r="AD869" s="2"/>
      <c r="AE869" s="2" t="s">
        <v>440</v>
      </c>
      <c r="AF869" s="2"/>
      <c r="AG869" s="2"/>
      <c r="AH869" s="2" t="s">
        <v>5611</v>
      </c>
      <c r="AI869" s="2"/>
    </row>
    <row r="870" spans="1:35">
      <c r="A870" s="2" t="s">
        <v>517</v>
      </c>
      <c r="B870" s="2" t="s">
        <v>5612</v>
      </c>
      <c r="C870" s="2" t="s">
        <v>37</v>
      </c>
      <c r="D870" s="2" t="s">
        <v>192</v>
      </c>
      <c r="E870" s="2" t="s">
        <v>55</v>
      </c>
      <c r="F870" s="2" t="s">
        <v>5613</v>
      </c>
      <c r="G870" s="15">
        <v>3807964</v>
      </c>
      <c r="H870" s="2">
        <v>1</v>
      </c>
      <c r="I870" s="2" t="s">
        <v>76</v>
      </c>
      <c r="J870" s="2" t="s">
        <v>5614</v>
      </c>
      <c r="K870" s="2">
        <v>-34.604092999999999</v>
      </c>
      <c r="L870" s="2">
        <v>-58.390518</v>
      </c>
      <c r="M870" s="32">
        <v>43118</v>
      </c>
      <c r="N870" s="32">
        <v>43193</v>
      </c>
      <c r="O870" s="2">
        <v>3</v>
      </c>
      <c r="P870" s="2">
        <v>100</v>
      </c>
      <c r="Q870" s="2" t="s">
        <v>5615</v>
      </c>
      <c r="R870" s="2"/>
      <c r="S870" s="2"/>
      <c r="T870" s="2"/>
      <c r="U870" s="2" t="s">
        <v>652</v>
      </c>
      <c r="V870" s="2">
        <v>2017</v>
      </c>
      <c r="W870" s="2" t="s">
        <v>237</v>
      </c>
      <c r="X870" s="2" t="s">
        <v>5616</v>
      </c>
      <c r="Y870" s="2">
        <v>30712097996</v>
      </c>
      <c r="Z870" s="2"/>
      <c r="AA870" s="2"/>
      <c r="AB870" s="2"/>
      <c r="AC870" s="2"/>
      <c r="AD870" s="2"/>
      <c r="AE870" s="2" t="s">
        <v>522</v>
      </c>
      <c r="AF870" s="2" t="s">
        <v>5617</v>
      </c>
      <c r="AG870" s="2"/>
      <c r="AH870" s="2"/>
      <c r="AI870" s="2"/>
    </row>
    <row r="871" spans="1:35">
      <c r="A871" s="2" t="s">
        <v>533</v>
      </c>
      <c r="B871" s="2" t="s">
        <v>5618</v>
      </c>
      <c r="C871" s="2" t="s">
        <v>37</v>
      </c>
      <c r="D871" s="2" t="s">
        <v>192</v>
      </c>
      <c r="E871" s="2" t="s">
        <v>55</v>
      </c>
      <c r="F871" s="2" t="s">
        <v>5619</v>
      </c>
      <c r="G871" s="15">
        <v>10197136</v>
      </c>
      <c r="H871" s="2">
        <v>3</v>
      </c>
      <c r="I871" s="2" t="s">
        <v>536</v>
      </c>
      <c r="J871" s="2" t="s">
        <v>5620</v>
      </c>
      <c r="K871" s="2">
        <v>-34.607661</v>
      </c>
      <c r="L871" s="2">
        <v>-58.411428999999998</v>
      </c>
      <c r="M871" s="32">
        <v>43019</v>
      </c>
      <c r="N871" s="32">
        <v>43171</v>
      </c>
      <c r="O871" s="2">
        <v>5</v>
      </c>
      <c r="P871" s="2">
        <v>100</v>
      </c>
      <c r="Q871" s="2" t="s">
        <v>5621</v>
      </c>
      <c r="R871" s="2"/>
      <c r="S871" s="2"/>
      <c r="T871" s="2"/>
      <c r="U871" s="2" t="s">
        <v>556</v>
      </c>
      <c r="V871" s="2">
        <v>2017</v>
      </c>
      <c r="W871" s="2" t="s">
        <v>46</v>
      </c>
      <c r="X871" s="2" t="s">
        <v>5622</v>
      </c>
      <c r="Y871" s="2">
        <v>30683399333</v>
      </c>
      <c r="Z871" s="2"/>
      <c r="AA871" s="2"/>
      <c r="AB871" s="2"/>
      <c r="AC871" s="2"/>
      <c r="AD871" s="2"/>
      <c r="AE871" s="2" t="s">
        <v>542</v>
      </c>
      <c r="AF871" s="2" t="s">
        <v>5623</v>
      </c>
      <c r="AG871" s="2"/>
      <c r="AH871" s="2"/>
      <c r="AI871" s="2"/>
    </row>
    <row r="872" spans="1:35">
      <c r="A872" s="2" t="s">
        <v>533</v>
      </c>
      <c r="B872" s="2" t="s">
        <v>5624</v>
      </c>
      <c r="C872" s="2" t="s">
        <v>37</v>
      </c>
      <c r="D872" s="2" t="s">
        <v>192</v>
      </c>
      <c r="E872" s="2" t="s">
        <v>55</v>
      </c>
      <c r="F872" s="2" t="s">
        <v>5625</v>
      </c>
      <c r="G872" s="15">
        <v>6178926</v>
      </c>
      <c r="H872" s="2">
        <v>3</v>
      </c>
      <c r="I872" s="2" t="s">
        <v>536</v>
      </c>
      <c r="J872" s="2" t="s">
        <v>5626</v>
      </c>
      <c r="K872" s="2">
        <v>-34.607694000000002</v>
      </c>
      <c r="L872" s="2">
        <v>-58.410620000000002</v>
      </c>
      <c r="M872" s="32">
        <v>42746</v>
      </c>
      <c r="N872" s="32">
        <v>43132</v>
      </c>
      <c r="O872" s="2">
        <v>13</v>
      </c>
      <c r="P872" s="2">
        <v>100</v>
      </c>
      <c r="Q872" s="2" t="s">
        <v>605</v>
      </c>
      <c r="R872" s="2"/>
      <c r="S872" s="2"/>
      <c r="T872" s="2"/>
      <c r="U872" s="2" t="s">
        <v>3259</v>
      </c>
      <c r="V872" s="2">
        <v>2017</v>
      </c>
      <c r="W872" s="2" t="s">
        <v>46</v>
      </c>
      <c r="X872" s="2" t="s">
        <v>5627</v>
      </c>
      <c r="Y872" s="2">
        <v>30700041197</v>
      </c>
      <c r="Z872" s="2"/>
      <c r="AA872" s="2"/>
      <c r="AB872" s="2"/>
      <c r="AC872" s="2"/>
      <c r="AD872" s="2"/>
      <c r="AE872" s="2" t="s">
        <v>542</v>
      </c>
      <c r="AF872" s="2" t="s">
        <v>5628</v>
      </c>
      <c r="AG872" s="2"/>
      <c r="AH872" s="2"/>
      <c r="AI872" s="2"/>
    </row>
    <row r="873" spans="1:35">
      <c r="A873" s="2" t="s">
        <v>533</v>
      </c>
      <c r="B873" s="2" t="s">
        <v>5629</v>
      </c>
      <c r="C873" s="2" t="s">
        <v>37</v>
      </c>
      <c r="D873" s="2" t="s">
        <v>192</v>
      </c>
      <c r="E873" s="2" t="s">
        <v>55</v>
      </c>
      <c r="F873" s="2" t="s">
        <v>5630</v>
      </c>
      <c r="G873" s="15">
        <v>35108164</v>
      </c>
      <c r="H873" s="2">
        <v>3</v>
      </c>
      <c r="I873" s="2" t="s">
        <v>536</v>
      </c>
      <c r="J873" s="2" t="s">
        <v>5626</v>
      </c>
      <c r="K873" s="2">
        <v>-34.607694000000002</v>
      </c>
      <c r="L873" s="2">
        <v>-58.410620000000002</v>
      </c>
      <c r="M873" s="32">
        <v>43098</v>
      </c>
      <c r="N873" s="32">
        <v>43262</v>
      </c>
      <c r="O873" s="2">
        <v>6</v>
      </c>
      <c r="P873" s="2">
        <v>100</v>
      </c>
      <c r="Q873" s="2" t="s">
        <v>605</v>
      </c>
      <c r="R873" s="2"/>
      <c r="S873" s="2"/>
      <c r="T873" s="2"/>
      <c r="U873" s="2" t="s">
        <v>3214</v>
      </c>
      <c r="V873" s="2">
        <v>2017</v>
      </c>
      <c r="W873" s="2" t="s">
        <v>46</v>
      </c>
      <c r="X873" s="2" t="s">
        <v>5631</v>
      </c>
      <c r="Y873" s="2">
        <v>30710961634</v>
      </c>
      <c r="Z873" s="2"/>
      <c r="AA873" s="2"/>
      <c r="AB873" s="2"/>
      <c r="AC873" s="2"/>
      <c r="AD873" s="2"/>
      <c r="AE873" s="2" t="s">
        <v>542</v>
      </c>
      <c r="AF873" s="2" t="s">
        <v>5632</v>
      </c>
      <c r="AG873" s="2"/>
      <c r="AH873" s="2"/>
      <c r="AI873" s="2"/>
    </row>
    <row r="874" spans="1:35">
      <c r="A874" s="2" t="s">
        <v>2029</v>
      </c>
      <c r="B874" s="2" t="s">
        <v>5633</v>
      </c>
      <c r="C874" s="2" t="s">
        <v>37</v>
      </c>
      <c r="D874" s="2" t="s">
        <v>192</v>
      </c>
      <c r="E874" s="2" t="s">
        <v>55</v>
      </c>
      <c r="F874" s="2" t="s">
        <v>5634</v>
      </c>
      <c r="G874" s="15">
        <v>34946103</v>
      </c>
      <c r="H874" s="2">
        <v>4</v>
      </c>
      <c r="I874" s="2" t="s">
        <v>366</v>
      </c>
      <c r="J874" s="2" t="s">
        <v>5635</v>
      </c>
      <c r="K874" s="2">
        <v>-34.640853999999997</v>
      </c>
      <c r="L874" s="2">
        <v>-58.407055999999997</v>
      </c>
      <c r="M874" s="32">
        <v>42675</v>
      </c>
      <c r="N874" s="32">
        <v>42978</v>
      </c>
      <c r="O874" s="2">
        <v>9</v>
      </c>
      <c r="P874" s="2">
        <v>100</v>
      </c>
      <c r="Q874" s="2" t="s">
        <v>5636</v>
      </c>
      <c r="R874" s="2"/>
      <c r="S874" s="2"/>
      <c r="T874" s="2"/>
      <c r="U874" s="2" t="s">
        <v>81</v>
      </c>
      <c r="V874" s="2">
        <v>2016</v>
      </c>
      <c r="W874" s="2" t="s">
        <v>46</v>
      </c>
      <c r="X874" s="2" t="s">
        <v>5637</v>
      </c>
      <c r="Y874" s="2">
        <v>30604370171</v>
      </c>
      <c r="Z874" s="2"/>
      <c r="AA874" s="2"/>
      <c r="AB874" s="2"/>
      <c r="AC874" s="2"/>
      <c r="AD874" s="2"/>
      <c r="AE874" s="2" t="s">
        <v>5595</v>
      </c>
      <c r="AF874" s="2"/>
      <c r="AG874" s="2"/>
      <c r="AH874" s="2"/>
      <c r="AI874" s="2"/>
    </row>
    <row r="875" spans="1:35">
      <c r="A875" s="2" t="s">
        <v>5638</v>
      </c>
      <c r="B875" s="2" t="s">
        <v>5639</v>
      </c>
      <c r="C875" s="2" t="s">
        <v>37</v>
      </c>
      <c r="D875" s="2" t="s">
        <v>183</v>
      </c>
      <c r="E875" s="2" t="s">
        <v>55</v>
      </c>
      <c r="F875" s="2" t="s">
        <v>5640</v>
      </c>
      <c r="G875" s="15"/>
      <c r="H875" s="2">
        <v>13</v>
      </c>
      <c r="I875" s="2" t="s">
        <v>359</v>
      </c>
      <c r="J875" s="2" t="s">
        <v>360</v>
      </c>
      <c r="K875" s="2">
        <v>-34.551158000000001</v>
      </c>
      <c r="L875" s="2">
        <v>-58.428714999999997</v>
      </c>
      <c r="M875" s="32"/>
      <c r="N875" s="32"/>
      <c r="O875" s="2"/>
      <c r="P875" s="2">
        <v>100</v>
      </c>
      <c r="Q875" s="2" t="s">
        <v>5641</v>
      </c>
      <c r="R875" s="2"/>
      <c r="S875" s="2"/>
      <c r="T875" s="2"/>
      <c r="U875" s="2" t="s">
        <v>5642</v>
      </c>
      <c r="V875" s="2">
        <v>2017</v>
      </c>
      <c r="W875" s="2"/>
      <c r="X875" s="2"/>
      <c r="Y875" s="2">
        <v>30516500634</v>
      </c>
      <c r="Z875" s="2"/>
      <c r="AA875" s="2"/>
      <c r="AB875" s="2" t="s">
        <v>48</v>
      </c>
      <c r="AC875" s="2"/>
      <c r="AD875" s="2"/>
      <c r="AE875" s="2" t="s">
        <v>5643</v>
      </c>
      <c r="AF875" s="2" t="s">
        <v>5644</v>
      </c>
      <c r="AG875" s="2"/>
      <c r="AH875" s="2"/>
      <c r="AI875" s="2"/>
    </row>
    <row r="876" spans="1:35">
      <c r="A876" s="2" t="s">
        <v>5645</v>
      </c>
      <c r="B876" s="2" t="s">
        <v>5646</v>
      </c>
      <c r="C876" s="2" t="s">
        <v>37</v>
      </c>
      <c r="D876" s="2" t="s">
        <v>54</v>
      </c>
      <c r="E876" s="2" t="s">
        <v>55</v>
      </c>
      <c r="F876" s="2" t="s">
        <v>5647</v>
      </c>
      <c r="G876" s="15">
        <v>34754346</v>
      </c>
      <c r="H876" s="2">
        <v>1</v>
      </c>
      <c r="I876" s="2" t="s">
        <v>263</v>
      </c>
      <c r="J876" s="2" t="s">
        <v>5648</v>
      </c>
      <c r="K876" s="2">
        <v>-34.604582999999998</v>
      </c>
      <c r="L876" s="2">
        <v>-58.367612999999999</v>
      </c>
      <c r="M876" s="32">
        <v>42886</v>
      </c>
      <c r="N876" s="32">
        <v>43069</v>
      </c>
      <c r="O876" s="2">
        <v>6</v>
      </c>
      <c r="P876" s="2">
        <v>100</v>
      </c>
      <c r="Q876" s="2" t="s">
        <v>847</v>
      </c>
      <c r="R876" s="2"/>
      <c r="S876" s="2"/>
      <c r="T876" s="2"/>
      <c r="U876" s="2" t="s">
        <v>652</v>
      </c>
      <c r="V876" s="2">
        <v>2017</v>
      </c>
      <c r="W876" s="2" t="s">
        <v>46</v>
      </c>
      <c r="X876" s="2" t="s">
        <v>5649</v>
      </c>
      <c r="Y876" s="2">
        <v>30712097996</v>
      </c>
      <c r="Z876" s="2"/>
      <c r="AA876" s="2"/>
      <c r="AB876" s="2" t="s">
        <v>48</v>
      </c>
      <c r="AC876" s="2"/>
      <c r="AD876" s="2"/>
      <c r="AE876" s="2" t="s">
        <v>271</v>
      </c>
      <c r="AF876" s="2" t="s">
        <v>5650</v>
      </c>
      <c r="AG876" s="2" t="s">
        <v>5651</v>
      </c>
      <c r="AH876" s="2" t="s">
        <v>273</v>
      </c>
      <c r="AI876" s="2"/>
    </row>
    <row r="877" spans="1:35">
      <c r="A877" s="2" t="s">
        <v>693</v>
      </c>
      <c r="B877" s="2" t="s">
        <v>5652</v>
      </c>
      <c r="C877" s="2" t="s">
        <v>37</v>
      </c>
      <c r="D877" s="2" t="s">
        <v>54</v>
      </c>
      <c r="E877" s="2" t="s">
        <v>55</v>
      </c>
      <c r="F877" s="2" t="s">
        <v>5653</v>
      </c>
      <c r="G877" s="15"/>
      <c r="H877" s="2">
        <v>1</v>
      </c>
      <c r="I877" s="2" t="s">
        <v>76</v>
      </c>
      <c r="J877" s="2" t="s">
        <v>696</v>
      </c>
      <c r="K877" s="2">
        <v>-34.605170000000001</v>
      </c>
      <c r="L877" s="2">
        <v>-58.367928999999997</v>
      </c>
      <c r="M877" s="32">
        <v>42917</v>
      </c>
      <c r="N877" s="32">
        <v>43151</v>
      </c>
      <c r="O877" s="2">
        <v>7</v>
      </c>
      <c r="P877" s="2">
        <v>100</v>
      </c>
      <c r="Q877" s="2" t="s">
        <v>5654</v>
      </c>
      <c r="R877" s="2" t="s">
        <v>5655</v>
      </c>
      <c r="S877" s="2"/>
      <c r="T877" s="2"/>
      <c r="U877" s="2"/>
      <c r="V877" s="2"/>
      <c r="W877" s="2"/>
      <c r="X877" s="2"/>
      <c r="Y877" s="2"/>
      <c r="Z877" s="2"/>
      <c r="AA877" s="2"/>
      <c r="AB877" s="2" t="s">
        <v>48</v>
      </c>
      <c r="AC877" s="2"/>
      <c r="AD877" s="2"/>
      <c r="AE877" s="2" t="s">
        <v>701</v>
      </c>
      <c r="AF877" s="2"/>
      <c r="AG877" s="2"/>
      <c r="AH877" s="2"/>
      <c r="AI877" s="2"/>
    </row>
    <row r="878" spans="1:35">
      <c r="A878" s="2" t="s">
        <v>693</v>
      </c>
      <c r="B878" s="2" t="s">
        <v>5656</v>
      </c>
      <c r="C878" s="2" t="s">
        <v>37</v>
      </c>
      <c r="D878" s="2" t="s">
        <v>54</v>
      </c>
      <c r="E878" s="2" t="s">
        <v>55</v>
      </c>
      <c r="F878" s="2" t="s">
        <v>5657</v>
      </c>
      <c r="G878" s="15">
        <v>3547440</v>
      </c>
      <c r="H878" s="2">
        <v>1</v>
      </c>
      <c r="I878" s="2" t="s">
        <v>76</v>
      </c>
      <c r="J878" s="2" t="s">
        <v>696</v>
      </c>
      <c r="K878" s="2">
        <v>-34.605170000000001</v>
      </c>
      <c r="L878" s="2">
        <v>-58.367928999999997</v>
      </c>
      <c r="M878" s="32">
        <v>42933</v>
      </c>
      <c r="N878" s="32">
        <v>43151</v>
      </c>
      <c r="O878" s="2">
        <v>7</v>
      </c>
      <c r="P878" s="2">
        <v>100</v>
      </c>
      <c r="Q878" s="2" t="s">
        <v>5658</v>
      </c>
      <c r="R878" s="2"/>
      <c r="S878" s="2"/>
      <c r="T878" s="2"/>
      <c r="U878" s="2" t="s">
        <v>698</v>
      </c>
      <c r="V878" s="2">
        <v>2017</v>
      </c>
      <c r="W878" s="2" t="s">
        <v>699</v>
      </c>
      <c r="X878" s="2" t="s">
        <v>5659</v>
      </c>
      <c r="Y878" s="2">
        <v>30710543271</v>
      </c>
      <c r="Z878" s="2"/>
      <c r="AA878" s="2"/>
      <c r="AB878" s="2" t="s">
        <v>48</v>
      </c>
      <c r="AC878" s="2"/>
      <c r="AD878" s="2"/>
      <c r="AE878" s="2" t="s">
        <v>701</v>
      </c>
      <c r="AF878" s="2" t="s">
        <v>5660</v>
      </c>
      <c r="AG878" s="2"/>
      <c r="AH878" s="2"/>
      <c r="AI878" s="2"/>
    </row>
    <row r="879" spans="1:35">
      <c r="A879" s="2" t="s">
        <v>5661</v>
      </c>
      <c r="B879" s="2" t="s">
        <v>5661</v>
      </c>
      <c r="C879" s="2" t="s">
        <v>37</v>
      </c>
      <c r="D879" s="2" t="s">
        <v>261</v>
      </c>
      <c r="E879" s="2" t="s">
        <v>55</v>
      </c>
      <c r="F879" s="2" t="s">
        <v>5662</v>
      </c>
      <c r="G879" s="15">
        <v>46677605</v>
      </c>
      <c r="H879" s="2">
        <v>1</v>
      </c>
      <c r="I879" s="2" t="s">
        <v>2879</v>
      </c>
      <c r="J879" s="2" t="s">
        <v>5663</v>
      </c>
      <c r="K879" s="2">
        <v>-34.585377000000001</v>
      </c>
      <c r="L879" s="2">
        <v>-58.366570000000003</v>
      </c>
      <c r="M879" s="32">
        <v>42705</v>
      </c>
      <c r="N879" s="32">
        <v>42946</v>
      </c>
      <c r="O879" s="2">
        <v>7</v>
      </c>
      <c r="P879" s="2">
        <v>100</v>
      </c>
      <c r="Q879" s="2" t="s">
        <v>5664</v>
      </c>
      <c r="R879" s="2" t="s">
        <v>5665</v>
      </c>
      <c r="S879" s="2"/>
      <c r="T879" s="2"/>
      <c r="U879" s="2" t="s">
        <v>5666</v>
      </c>
      <c r="V879" s="2">
        <v>2016</v>
      </c>
      <c r="W879" s="2" t="s">
        <v>46</v>
      </c>
      <c r="X879" s="2" t="s">
        <v>5667</v>
      </c>
      <c r="Y879" s="2">
        <v>30696394217</v>
      </c>
      <c r="Z879" s="2"/>
      <c r="AA879" s="2"/>
      <c r="AB879" s="2"/>
      <c r="AC879" s="2"/>
      <c r="AD879" s="2"/>
      <c r="AE879" s="2" t="s">
        <v>5668</v>
      </c>
      <c r="AF879" s="2"/>
      <c r="AG879" s="2"/>
      <c r="AH879" s="2"/>
      <c r="AI879" s="2"/>
    </row>
    <row r="880" spans="1:35">
      <c r="A880" s="2" t="s">
        <v>517</v>
      </c>
      <c r="B880" s="2" t="s">
        <v>5669</v>
      </c>
      <c r="C880" s="2" t="s">
        <v>37</v>
      </c>
      <c r="D880" s="2" t="s">
        <v>192</v>
      </c>
      <c r="E880" s="2" t="s">
        <v>55</v>
      </c>
      <c r="F880" s="2" t="s">
        <v>5670</v>
      </c>
      <c r="G880" s="15">
        <v>4706900</v>
      </c>
      <c r="H880" s="2">
        <v>1</v>
      </c>
      <c r="I880" s="2" t="s">
        <v>76</v>
      </c>
      <c r="J880" s="2" t="s">
        <v>5671</v>
      </c>
      <c r="K880" s="2">
        <v>-34.601090999999997</v>
      </c>
      <c r="L880" s="2">
        <v>-58.383167</v>
      </c>
      <c r="M880" s="32">
        <v>42847</v>
      </c>
      <c r="N880" s="32">
        <v>43100</v>
      </c>
      <c r="O880" s="2">
        <v>3</v>
      </c>
      <c r="P880" s="2">
        <v>100</v>
      </c>
      <c r="Q880" s="2" t="s">
        <v>5672</v>
      </c>
      <c r="R880" s="2"/>
      <c r="S880" s="2"/>
      <c r="T880" s="2"/>
      <c r="U880" s="2" t="s">
        <v>5673</v>
      </c>
      <c r="V880" s="2">
        <v>2017</v>
      </c>
      <c r="W880" s="2" t="s">
        <v>900</v>
      </c>
      <c r="X880" s="2"/>
      <c r="Y880" s="2">
        <v>30707469354</v>
      </c>
      <c r="Z880" s="2"/>
      <c r="AA880" s="2"/>
      <c r="AB880" s="2"/>
      <c r="AC880" s="2"/>
      <c r="AD880" s="2"/>
      <c r="AE880" s="2" t="s">
        <v>522</v>
      </c>
      <c r="AF880" s="2"/>
      <c r="AG880" s="2"/>
      <c r="AH880" s="2"/>
      <c r="AI880" s="2"/>
    </row>
    <row r="881" spans="1:35">
      <c r="A881" s="2" t="s">
        <v>3685</v>
      </c>
      <c r="B881" s="2" t="s">
        <v>5674</v>
      </c>
      <c r="C881" s="2" t="s">
        <v>37</v>
      </c>
      <c r="D881" s="2" t="s">
        <v>192</v>
      </c>
      <c r="E881" s="2" t="s">
        <v>3022</v>
      </c>
      <c r="F881" s="2" t="s">
        <v>5675</v>
      </c>
      <c r="G881" s="15">
        <v>18884253</v>
      </c>
      <c r="H881" s="2">
        <v>1</v>
      </c>
      <c r="I881" s="2" t="s">
        <v>2879</v>
      </c>
      <c r="J881" s="2" t="s">
        <v>3995</v>
      </c>
      <c r="K881" s="2">
        <v>-34.583595889999998</v>
      </c>
      <c r="L881" s="2">
        <v>-58.374535620000003</v>
      </c>
      <c r="M881" s="32">
        <v>42470</v>
      </c>
      <c r="N881" s="32">
        <v>42739</v>
      </c>
      <c r="O881" s="2">
        <v>9</v>
      </c>
      <c r="P881" s="2">
        <v>100</v>
      </c>
      <c r="Q881" s="2" t="s">
        <v>5676</v>
      </c>
      <c r="R881" s="2" t="s">
        <v>5677</v>
      </c>
      <c r="S881" s="2"/>
      <c r="T881" s="2"/>
      <c r="U881" s="2" t="s">
        <v>3173</v>
      </c>
      <c r="V881" s="2">
        <v>2016</v>
      </c>
      <c r="W881" s="2" t="s">
        <v>46</v>
      </c>
      <c r="X881" s="2" t="s">
        <v>5678</v>
      </c>
      <c r="Y881" s="2">
        <v>20103652775</v>
      </c>
      <c r="Z881" s="2">
        <v>43190</v>
      </c>
      <c r="AA881" s="2">
        <v>20</v>
      </c>
      <c r="AB881" s="2" t="s">
        <v>48</v>
      </c>
      <c r="AC881" s="2" t="s">
        <v>48</v>
      </c>
      <c r="AD881" s="2"/>
      <c r="AE881" s="2" t="s">
        <v>3691</v>
      </c>
      <c r="AF881" s="2" t="s">
        <v>5679</v>
      </c>
      <c r="AG881" s="2" t="s">
        <v>5680</v>
      </c>
      <c r="AH881" s="2"/>
      <c r="AI881" s="2"/>
    </row>
    <row r="882" spans="1:35">
      <c r="A882" s="2" t="s">
        <v>3685</v>
      </c>
      <c r="B882" s="2" t="s">
        <v>5681</v>
      </c>
      <c r="C882" s="2" t="s">
        <v>37</v>
      </c>
      <c r="D882" s="2" t="s">
        <v>192</v>
      </c>
      <c r="E882" s="2" t="s">
        <v>3022</v>
      </c>
      <c r="F882" s="2" t="s">
        <v>5682</v>
      </c>
      <c r="G882" s="15">
        <v>450000</v>
      </c>
      <c r="H882" s="2">
        <v>1</v>
      </c>
      <c r="I882" s="2" t="s">
        <v>2879</v>
      </c>
      <c r="J882" s="2" t="s">
        <v>3995</v>
      </c>
      <c r="K882" s="2">
        <v>-34.583595889999998</v>
      </c>
      <c r="L882" s="2">
        <v>-58.374535620000003</v>
      </c>
      <c r="M882" s="32">
        <v>42913</v>
      </c>
      <c r="N882" s="32">
        <v>42973</v>
      </c>
      <c r="O882" s="2">
        <v>2</v>
      </c>
      <c r="P882" s="2">
        <v>100</v>
      </c>
      <c r="Q882" s="2" t="s">
        <v>5683</v>
      </c>
      <c r="R882" s="2" t="s">
        <v>5684</v>
      </c>
      <c r="S882" s="2"/>
      <c r="T882" s="2"/>
      <c r="U882" s="2" t="s">
        <v>5685</v>
      </c>
      <c r="V882" s="2">
        <v>2017</v>
      </c>
      <c r="W882" s="2" t="s">
        <v>1169</v>
      </c>
      <c r="X882" s="2"/>
      <c r="Y882" s="2">
        <v>30711320160</v>
      </c>
      <c r="Z882" s="2">
        <v>43190</v>
      </c>
      <c r="AA882" s="2">
        <v>15</v>
      </c>
      <c r="AB882" s="2" t="s">
        <v>48</v>
      </c>
      <c r="AC882" s="2"/>
      <c r="AD882" s="2"/>
      <c r="AE882" s="2" t="s">
        <v>3691</v>
      </c>
      <c r="AF882" s="2"/>
      <c r="AG882" s="2"/>
      <c r="AH882" s="2"/>
      <c r="AI882" s="2"/>
    </row>
    <row r="883" spans="1:35">
      <c r="A883" s="2" t="s">
        <v>3685</v>
      </c>
      <c r="B883" s="2" t="s">
        <v>5686</v>
      </c>
      <c r="C883" s="2" t="s">
        <v>37</v>
      </c>
      <c r="D883" s="2" t="s">
        <v>192</v>
      </c>
      <c r="E883" s="2" t="s">
        <v>3022</v>
      </c>
      <c r="F883" s="2" t="s">
        <v>5687</v>
      </c>
      <c r="G883" s="15">
        <v>30999722</v>
      </c>
      <c r="H883" s="2">
        <v>1</v>
      </c>
      <c r="I883" s="2" t="s">
        <v>2879</v>
      </c>
      <c r="J883" s="2" t="s">
        <v>3995</v>
      </c>
      <c r="K883" s="2">
        <v>-34.583595889999998</v>
      </c>
      <c r="L883" s="2">
        <v>-58.374535620000003</v>
      </c>
      <c r="M883" s="32">
        <v>42470</v>
      </c>
      <c r="N883" s="32">
        <v>42739</v>
      </c>
      <c r="O883" s="2">
        <v>9</v>
      </c>
      <c r="P883" s="2">
        <v>100</v>
      </c>
      <c r="Q883" s="2" t="s">
        <v>5688</v>
      </c>
      <c r="R883" s="2" t="s">
        <v>5689</v>
      </c>
      <c r="S883" s="2"/>
      <c r="T883" s="2"/>
      <c r="U883" s="2" t="s">
        <v>3173</v>
      </c>
      <c r="V883" s="2">
        <v>2016</v>
      </c>
      <c r="W883" s="2" t="s">
        <v>46</v>
      </c>
      <c r="X883" s="2" t="s">
        <v>5678</v>
      </c>
      <c r="Y883" s="2">
        <v>20103652775</v>
      </c>
      <c r="Z883" s="2">
        <v>43190</v>
      </c>
      <c r="AA883" s="2">
        <v>20</v>
      </c>
      <c r="AB883" s="2" t="s">
        <v>48</v>
      </c>
      <c r="AC883" s="2"/>
      <c r="AD883" s="2"/>
      <c r="AE883" s="2" t="s">
        <v>3691</v>
      </c>
      <c r="AF883" s="2" t="s">
        <v>5679</v>
      </c>
      <c r="AG883" s="2" t="s">
        <v>5680</v>
      </c>
      <c r="AH883" s="2"/>
      <c r="AI883" s="2"/>
    </row>
    <row r="884" spans="1:35">
      <c r="A884" s="2" t="s">
        <v>3685</v>
      </c>
      <c r="B884" s="2" t="s">
        <v>5690</v>
      </c>
      <c r="C884" s="2" t="s">
        <v>37</v>
      </c>
      <c r="D884" s="2" t="s">
        <v>192</v>
      </c>
      <c r="E884" s="2" t="s">
        <v>3022</v>
      </c>
      <c r="F884" s="2" t="s">
        <v>5691</v>
      </c>
      <c r="G884" s="15">
        <v>2498500</v>
      </c>
      <c r="H884" s="2">
        <v>1</v>
      </c>
      <c r="I884" s="2" t="s">
        <v>2879</v>
      </c>
      <c r="J884" s="2" t="s">
        <v>3995</v>
      </c>
      <c r="K884" s="2">
        <v>-34.583595889999998</v>
      </c>
      <c r="L884" s="2">
        <v>-58.374535620000003</v>
      </c>
      <c r="M884" s="32">
        <v>42464</v>
      </c>
      <c r="N884" s="32">
        <v>42551</v>
      </c>
      <c r="O884" s="2">
        <v>2</v>
      </c>
      <c r="P884" s="2">
        <v>100</v>
      </c>
      <c r="Q884" s="2" t="s">
        <v>5692</v>
      </c>
      <c r="R884" s="2" t="s">
        <v>5693</v>
      </c>
      <c r="S884" s="2"/>
      <c r="T884" s="2"/>
      <c r="U884" s="2" t="s">
        <v>1011</v>
      </c>
      <c r="V884" s="2">
        <v>2016</v>
      </c>
      <c r="W884" s="2" t="s">
        <v>900</v>
      </c>
      <c r="X884" s="2"/>
      <c r="Y884" s="2">
        <v>30667662415</v>
      </c>
      <c r="Z884" s="2">
        <v>43190</v>
      </c>
      <c r="AA884" s="2">
        <v>20</v>
      </c>
      <c r="AB884" s="2" t="s">
        <v>48</v>
      </c>
      <c r="AC884" s="2"/>
      <c r="AD884" s="2"/>
      <c r="AE884" s="2" t="s">
        <v>3691</v>
      </c>
      <c r="AF884" s="2"/>
      <c r="AG884" s="2"/>
      <c r="AH884" s="2"/>
      <c r="AI884" s="2"/>
    </row>
    <row r="885" spans="1:35">
      <c r="A885" s="2" t="s">
        <v>3685</v>
      </c>
      <c r="B885" s="2" t="s">
        <v>5694</v>
      </c>
      <c r="C885" s="2" t="s">
        <v>37</v>
      </c>
      <c r="D885" s="2" t="s">
        <v>54</v>
      </c>
      <c r="E885" s="2" t="s">
        <v>3022</v>
      </c>
      <c r="F885" s="2" t="s">
        <v>5695</v>
      </c>
      <c r="G885" s="15">
        <v>59192343</v>
      </c>
      <c r="H885" s="2">
        <v>1</v>
      </c>
      <c r="I885" s="2" t="s">
        <v>2879</v>
      </c>
      <c r="J885" s="2" t="s">
        <v>5696</v>
      </c>
      <c r="K885" s="2">
        <v>-34.584364999999998</v>
      </c>
      <c r="L885" s="2">
        <v>-58.375701999999997</v>
      </c>
      <c r="M885" s="32">
        <v>42786</v>
      </c>
      <c r="N885" s="32">
        <v>43077</v>
      </c>
      <c r="O885" s="2">
        <v>10</v>
      </c>
      <c r="P885" s="2">
        <v>100</v>
      </c>
      <c r="Q885" s="2" t="s">
        <v>5697</v>
      </c>
      <c r="R885" s="2" t="s">
        <v>5698</v>
      </c>
      <c r="S885" s="2"/>
      <c r="T885" s="2"/>
      <c r="U885" s="2" t="s">
        <v>3998</v>
      </c>
      <c r="V885" s="2">
        <v>2017</v>
      </c>
      <c r="W885" s="2" t="s">
        <v>46</v>
      </c>
      <c r="X885" s="2" t="s">
        <v>5699</v>
      </c>
      <c r="Y885" s="2">
        <v>30709107123</v>
      </c>
      <c r="Z885" s="2">
        <v>43190</v>
      </c>
      <c r="AA885" s="2">
        <v>15</v>
      </c>
      <c r="AB885" s="2" t="s">
        <v>48</v>
      </c>
      <c r="AC885" s="2"/>
      <c r="AD885" s="2"/>
      <c r="AE885" s="2" t="s">
        <v>3691</v>
      </c>
      <c r="AF885" s="2" t="s">
        <v>5700</v>
      </c>
      <c r="AG885" s="2" t="s">
        <v>5701</v>
      </c>
      <c r="AH885" s="2"/>
      <c r="AI885" s="2"/>
    </row>
    <row r="886" spans="1:35">
      <c r="A886" s="2" t="s">
        <v>3685</v>
      </c>
      <c r="B886" s="2" t="s">
        <v>5702</v>
      </c>
      <c r="C886" s="2" t="s">
        <v>37</v>
      </c>
      <c r="D886" s="2" t="s">
        <v>54</v>
      </c>
      <c r="E886" s="2" t="s">
        <v>3022</v>
      </c>
      <c r="F886" s="2" t="s">
        <v>5703</v>
      </c>
      <c r="G886" s="15">
        <v>14148025</v>
      </c>
      <c r="H886" s="2">
        <v>1</v>
      </c>
      <c r="I886" s="2" t="s">
        <v>2879</v>
      </c>
      <c r="J886" s="2" t="s">
        <v>5704</v>
      </c>
      <c r="K886" s="2">
        <v>-34.58355238</v>
      </c>
      <c r="L886" s="2">
        <v>-58.374513870000001</v>
      </c>
      <c r="M886" s="32">
        <v>42862</v>
      </c>
      <c r="N886" s="32">
        <v>43084</v>
      </c>
      <c r="O886" s="2">
        <v>7</v>
      </c>
      <c r="P886" s="2">
        <v>100</v>
      </c>
      <c r="Q886" s="2" t="s">
        <v>5705</v>
      </c>
      <c r="R886" s="2" t="s">
        <v>5706</v>
      </c>
      <c r="S886" s="2"/>
      <c r="T886" s="2"/>
      <c r="U886" s="2" t="s">
        <v>2054</v>
      </c>
      <c r="V886" s="2">
        <v>2017</v>
      </c>
      <c r="W886" s="2"/>
      <c r="X886" s="2"/>
      <c r="Y886" s="2"/>
      <c r="Z886" s="2">
        <v>43190</v>
      </c>
      <c r="AA886" s="2">
        <v>10</v>
      </c>
      <c r="AB886" s="2" t="s">
        <v>48</v>
      </c>
      <c r="AC886" s="2"/>
      <c r="AD886" s="2"/>
      <c r="AE886" s="2" t="s">
        <v>3691</v>
      </c>
      <c r="AF886" s="2"/>
      <c r="AG886" s="2"/>
      <c r="AH886" s="2"/>
      <c r="AI886" s="2"/>
    </row>
    <row r="887" spans="1:35">
      <c r="A887" s="2" t="s">
        <v>3685</v>
      </c>
      <c r="B887" s="2" t="s">
        <v>5707</v>
      </c>
      <c r="C887" s="2" t="s">
        <v>37</v>
      </c>
      <c r="D887" s="2" t="s">
        <v>54</v>
      </c>
      <c r="E887" s="2" t="s">
        <v>3022</v>
      </c>
      <c r="F887" s="2" t="s">
        <v>5703</v>
      </c>
      <c r="G887" s="15">
        <v>44507177</v>
      </c>
      <c r="H887" s="2">
        <v>1</v>
      </c>
      <c r="I887" s="2" t="s">
        <v>2879</v>
      </c>
      <c r="J887" s="2" t="s">
        <v>5708</v>
      </c>
      <c r="K887" s="2">
        <v>-34.583568999999997</v>
      </c>
      <c r="L887" s="2">
        <v>-58.374482579999999</v>
      </c>
      <c r="M887" s="32">
        <v>42719</v>
      </c>
      <c r="N887" s="32">
        <v>43236</v>
      </c>
      <c r="O887" s="2">
        <v>17</v>
      </c>
      <c r="P887" s="2">
        <v>100</v>
      </c>
      <c r="Q887" s="2" t="s">
        <v>5709</v>
      </c>
      <c r="R887" s="2" t="s">
        <v>5710</v>
      </c>
      <c r="S887" s="2"/>
      <c r="T887" s="2"/>
      <c r="U887" s="2" t="s">
        <v>2290</v>
      </c>
      <c r="V887" s="2">
        <v>2016</v>
      </c>
      <c r="W887" s="2" t="s">
        <v>46</v>
      </c>
      <c r="X887" s="2" t="s">
        <v>5711</v>
      </c>
      <c r="Y887" s="2">
        <v>30708288361</v>
      </c>
      <c r="Z887" s="2">
        <v>43190</v>
      </c>
      <c r="AA887" s="2">
        <v>10</v>
      </c>
      <c r="AB887" s="2" t="s">
        <v>48</v>
      </c>
      <c r="AC887" s="2"/>
      <c r="AD887" s="2"/>
      <c r="AE887" s="2" t="s">
        <v>3691</v>
      </c>
      <c r="AF887" s="2" t="s">
        <v>5712</v>
      </c>
      <c r="AG887" s="2" t="s">
        <v>5713</v>
      </c>
      <c r="AH887" s="2"/>
      <c r="AI887" s="2"/>
    </row>
    <row r="888" spans="1:35">
      <c r="A888" s="2" t="s">
        <v>1717</v>
      </c>
      <c r="B888" s="2" t="s">
        <v>5714</v>
      </c>
      <c r="C888" s="2" t="s">
        <v>37</v>
      </c>
      <c r="D888" s="2" t="s">
        <v>192</v>
      </c>
      <c r="E888" s="2" t="s">
        <v>3022</v>
      </c>
      <c r="F888" s="2" t="s">
        <v>5715</v>
      </c>
      <c r="G888" s="15">
        <v>2084504</v>
      </c>
      <c r="H888" s="2">
        <v>8</v>
      </c>
      <c r="I888" s="2" t="s">
        <v>172</v>
      </c>
      <c r="J888" s="2" t="s">
        <v>5716</v>
      </c>
      <c r="K888" s="2">
        <v>-34.662607520000002</v>
      </c>
      <c r="L888" s="2">
        <v>-58.45325321</v>
      </c>
      <c r="M888" s="32">
        <v>42956</v>
      </c>
      <c r="N888" s="32">
        <v>43182</v>
      </c>
      <c r="O888" s="2">
        <v>7</v>
      </c>
      <c r="P888" s="2">
        <v>100</v>
      </c>
      <c r="Q888" s="2" t="s">
        <v>5717</v>
      </c>
      <c r="R888" s="2" t="s">
        <v>5718</v>
      </c>
      <c r="S888" s="2"/>
      <c r="T888" s="2"/>
      <c r="U888" s="2" t="s">
        <v>2054</v>
      </c>
      <c r="V888" s="2">
        <v>2017</v>
      </c>
      <c r="W888" s="2"/>
      <c r="X888" s="2"/>
      <c r="Y888" s="2"/>
      <c r="Z888" s="2">
        <v>10573</v>
      </c>
      <c r="AA888" s="2">
        <v>41</v>
      </c>
      <c r="AB888" s="2" t="s">
        <v>48</v>
      </c>
      <c r="AC888" s="2"/>
      <c r="AD888" s="2"/>
      <c r="AE888" s="2" t="s">
        <v>5719</v>
      </c>
      <c r="AF888" s="2"/>
      <c r="AG888" s="2"/>
      <c r="AH888" s="2"/>
      <c r="AI888" s="2"/>
    </row>
    <row r="889" spans="1:35">
      <c r="A889" s="2" t="s">
        <v>3685</v>
      </c>
      <c r="B889" s="2" t="s">
        <v>5720</v>
      </c>
      <c r="C889" s="2" t="s">
        <v>37</v>
      </c>
      <c r="D889" s="2" t="s">
        <v>54</v>
      </c>
      <c r="E889" s="2" t="s">
        <v>3022</v>
      </c>
      <c r="F889" s="2" t="s">
        <v>5721</v>
      </c>
      <c r="G889" s="15">
        <v>48321490</v>
      </c>
      <c r="H889" s="2">
        <v>1</v>
      </c>
      <c r="I889" s="2" t="s">
        <v>2879</v>
      </c>
      <c r="J889" s="2" t="s">
        <v>5708</v>
      </c>
      <c r="K889" s="2">
        <v>-34.583008999999997</v>
      </c>
      <c r="L889" s="2">
        <v>-58.378352999999997</v>
      </c>
      <c r="M889" s="32">
        <v>42825</v>
      </c>
      <c r="N889" s="32">
        <v>43046</v>
      </c>
      <c r="O889" s="2">
        <v>8</v>
      </c>
      <c r="P889" s="2">
        <v>100</v>
      </c>
      <c r="Q889" s="2" t="s">
        <v>5722</v>
      </c>
      <c r="R889" s="2"/>
      <c r="S889" s="2"/>
      <c r="T889" s="2"/>
      <c r="U889" s="2" t="s">
        <v>446</v>
      </c>
      <c r="V889" s="2">
        <v>2017</v>
      </c>
      <c r="W889" s="2" t="s">
        <v>46</v>
      </c>
      <c r="X889" s="2" t="s">
        <v>5723</v>
      </c>
      <c r="Y889" s="2">
        <v>30710393881</v>
      </c>
      <c r="Z889" s="2">
        <v>43190</v>
      </c>
      <c r="AA889" s="2">
        <v>15</v>
      </c>
      <c r="AB889" s="2" t="s">
        <v>48</v>
      </c>
      <c r="AC889" s="2"/>
      <c r="AD889" s="2"/>
      <c r="AE889" s="2" t="s">
        <v>3691</v>
      </c>
      <c r="AF889" s="2" t="s">
        <v>5724</v>
      </c>
      <c r="AG889" s="2" t="s">
        <v>5725</v>
      </c>
      <c r="AH889" s="2"/>
      <c r="AI889" s="2"/>
    </row>
    <row r="890" spans="1:35">
      <c r="A890" s="2" t="s">
        <v>3685</v>
      </c>
      <c r="B890" s="2" t="s">
        <v>5726</v>
      </c>
      <c r="C890" s="2" t="s">
        <v>37</v>
      </c>
      <c r="D890" s="2" t="s">
        <v>764</v>
      </c>
      <c r="E890" s="2" t="s">
        <v>3022</v>
      </c>
      <c r="F890" s="2" t="s">
        <v>5727</v>
      </c>
      <c r="G890" s="15">
        <v>1595413</v>
      </c>
      <c r="H890" s="2">
        <v>1</v>
      </c>
      <c r="I890" s="2" t="s">
        <v>2879</v>
      </c>
      <c r="J890" s="2" t="s">
        <v>5708</v>
      </c>
      <c r="K890" s="2">
        <v>-34.581916999999997</v>
      </c>
      <c r="L890" s="2">
        <v>-58.382309999999997</v>
      </c>
      <c r="M890" s="32">
        <v>42461</v>
      </c>
      <c r="N890" s="32">
        <v>43430</v>
      </c>
      <c r="O890" s="2">
        <v>31</v>
      </c>
      <c r="P890" s="2">
        <v>100</v>
      </c>
      <c r="Q890" s="2" t="s">
        <v>5728</v>
      </c>
      <c r="R890" s="2"/>
      <c r="S890" s="2"/>
      <c r="T890" s="2"/>
      <c r="U890" s="2" t="s">
        <v>3173</v>
      </c>
      <c r="V890" s="2">
        <v>2017</v>
      </c>
      <c r="W890" s="2" t="s">
        <v>46</v>
      </c>
      <c r="X890" s="2" t="s">
        <v>5729</v>
      </c>
      <c r="Y890" s="2">
        <v>20103652775</v>
      </c>
      <c r="Z890" s="2">
        <v>43190</v>
      </c>
      <c r="AA890" s="2">
        <v>15</v>
      </c>
      <c r="AB890" s="2" t="s">
        <v>48</v>
      </c>
      <c r="AC890" s="2"/>
      <c r="AD890" s="2"/>
      <c r="AE890" s="2" t="s">
        <v>3691</v>
      </c>
      <c r="AF890" s="2" t="s">
        <v>5730</v>
      </c>
      <c r="AG890" s="2" t="s">
        <v>5731</v>
      </c>
      <c r="AH890" s="2"/>
      <c r="AI890" s="2"/>
    </row>
    <row r="891" spans="1:35">
      <c r="A891" s="2" t="s">
        <v>3685</v>
      </c>
      <c r="B891" s="2" t="s">
        <v>5732</v>
      </c>
      <c r="C891" s="2" t="s">
        <v>37</v>
      </c>
      <c r="D891" s="2" t="s">
        <v>38</v>
      </c>
      <c r="E891" s="2" t="s">
        <v>3022</v>
      </c>
      <c r="F891" s="2" t="s">
        <v>5733</v>
      </c>
      <c r="G891" s="15">
        <v>9947500</v>
      </c>
      <c r="H891" s="2">
        <v>1</v>
      </c>
      <c r="I891" s="2" t="s">
        <v>2879</v>
      </c>
      <c r="J891" s="2" t="s">
        <v>5708</v>
      </c>
      <c r="K891" s="2">
        <v>-34.583354999999997</v>
      </c>
      <c r="L891" s="2">
        <v>-58.376204999999999</v>
      </c>
      <c r="M891" s="32">
        <v>43091</v>
      </c>
      <c r="N891" s="32">
        <v>43217</v>
      </c>
      <c r="O891" s="2">
        <v>4</v>
      </c>
      <c r="P891" s="2">
        <v>100</v>
      </c>
      <c r="Q891" s="2" t="s">
        <v>5734</v>
      </c>
      <c r="R891" s="2"/>
      <c r="S891" s="2"/>
      <c r="T891" s="2"/>
      <c r="U891" s="2" t="s">
        <v>709</v>
      </c>
      <c r="V891" s="2">
        <v>2017</v>
      </c>
      <c r="W891" s="2" t="s">
        <v>46</v>
      </c>
      <c r="X891" s="2" t="s">
        <v>5735</v>
      </c>
      <c r="Y891" s="2">
        <v>30702232046</v>
      </c>
      <c r="Z891" s="2">
        <v>43190</v>
      </c>
      <c r="AA891" s="2">
        <v>25</v>
      </c>
      <c r="AB891" s="2" t="s">
        <v>48</v>
      </c>
      <c r="AC891" s="2"/>
      <c r="AD891" s="2"/>
      <c r="AE891" s="2" t="s">
        <v>3691</v>
      </c>
      <c r="AF891" s="2" t="s">
        <v>5736</v>
      </c>
      <c r="AG891" s="2" t="s">
        <v>5737</v>
      </c>
      <c r="AH891" s="2"/>
      <c r="AI891" s="2"/>
    </row>
    <row r="892" spans="1:35">
      <c r="A892" s="2" t="s">
        <v>3685</v>
      </c>
      <c r="B892" s="2" t="s">
        <v>5738</v>
      </c>
      <c r="C892" s="2" t="s">
        <v>37</v>
      </c>
      <c r="D892" s="2" t="s">
        <v>54</v>
      </c>
      <c r="E892" s="2" t="s">
        <v>3022</v>
      </c>
      <c r="F892" s="2" t="s">
        <v>5739</v>
      </c>
      <c r="G892" s="15">
        <v>4343446</v>
      </c>
      <c r="H892" s="2">
        <v>1</v>
      </c>
      <c r="I892" s="2" t="s">
        <v>2879</v>
      </c>
      <c r="J892" s="2" t="s">
        <v>5708</v>
      </c>
      <c r="K892" s="2">
        <v>-34.586756999999999</v>
      </c>
      <c r="L892" s="2">
        <v>-58.377952000000001</v>
      </c>
      <c r="M892" s="32">
        <v>42968</v>
      </c>
      <c r="N892" s="32">
        <v>43237</v>
      </c>
      <c r="O892" s="2">
        <v>9</v>
      </c>
      <c r="P892" s="2">
        <v>100</v>
      </c>
      <c r="Q892" s="2" t="s">
        <v>5740</v>
      </c>
      <c r="R892" s="2"/>
      <c r="S892" s="2"/>
      <c r="T892" s="2"/>
      <c r="U892" s="2" t="s">
        <v>3173</v>
      </c>
      <c r="V892" s="2">
        <v>2017</v>
      </c>
      <c r="W892" s="2" t="s">
        <v>46</v>
      </c>
      <c r="X892" s="2" t="s">
        <v>5741</v>
      </c>
      <c r="Y892" s="2">
        <v>20103652775</v>
      </c>
      <c r="Z892" s="2">
        <v>43190</v>
      </c>
      <c r="AA892" s="2">
        <v>20</v>
      </c>
      <c r="AB892" s="2" t="s">
        <v>48</v>
      </c>
      <c r="AC892" s="2"/>
      <c r="AD892" s="2"/>
      <c r="AE892" s="2" t="s">
        <v>3691</v>
      </c>
      <c r="AF892" s="2" t="s">
        <v>5742</v>
      </c>
      <c r="AG892" s="2" t="s">
        <v>5743</v>
      </c>
      <c r="AH892" s="2"/>
      <c r="AI892" s="2"/>
    </row>
    <row r="893" spans="1:35">
      <c r="A893" s="2" t="s">
        <v>3685</v>
      </c>
      <c r="B893" s="2" t="s">
        <v>5744</v>
      </c>
      <c r="C893" s="2" t="s">
        <v>37</v>
      </c>
      <c r="D893" s="2" t="s">
        <v>54</v>
      </c>
      <c r="E893" s="2" t="s">
        <v>3022</v>
      </c>
      <c r="F893" s="2" t="s">
        <v>5745</v>
      </c>
      <c r="G893" s="15">
        <v>5757229</v>
      </c>
      <c r="H893" s="2">
        <v>1</v>
      </c>
      <c r="I893" s="2" t="s">
        <v>2879</v>
      </c>
      <c r="J893" s="2" t="s">
        <v>5708</v>
      </c>
      <c r="K893" s="2">
        <v>-34.580748</v>
      </c>
      <c r="L893" s="2">
        <v>-58.384568000000002</v>
      </c>
      <c r="M893" s="32">
        <v>43031</v>
      </c>
      <c r="N893" s="32">
        <v>43217</v>
      </c>
      <c r="O893" s="2">
        <v>6</v>
      </c>
      <c r="P893" s="2">
        <v>100</v>
      </c>
      <c r="Q893" s="2" t="s">
        <v>5746</v>
      </c>
      <c r="R893" s="2"/>
      <c r="S893" s="2"/>
      <c r="T893" s="2"/>
      <c r="U893" s="2" t="s">
        <v>2054</v>
      </c>
      <c r="V893" s="2">
        <v>2017</v>
      </c>
      <c r="W893" s="2"/>
      <c r="X893" s="2"/>
      <c r="Y893" s="2"/>
      <c r="Z893" s="2">
        <v>43190</v>
      </c>
      <c r="AA893" s="2">
        <v>8</v>
      </c>
      <c r="AB893" s="2" t="s">
        <v>48</v>
      </c>
      <c r="AC893" s="2"/>
      <c r="AD893" s="2"/>
      <c r="AE893" s="2" t="s">
        <v>3691</v>
      </c>
      <c r="AF893" s="2"/>
      <c r="AG893" s="2"/>
      <c r="AH893" s="2"/>
      <c r="AI893" s="2"/>
    </row>
    <row r="894" spans="1:35">
      <c r="A894" s="2" t="s">
        <v>3685</v>
      </c>
      <c r="B894" s="2" t="s">
        <v>5747</v>
      </c>
      <c r="C894" s="2" t="s">
        <v>37</v>
      </c>
      <c r="D894" s="2" t="s">
        <v>54</v>
      </c>
      <c r="E894" s="2" t="s">
        <v>3022</v>
      </c>
      <c r="F894" s="2" t="s">
        <v>5748</v>
      </c>
      <c r="G894" s="15">
        <v>19869376</v>
      </c>
      <c r="H894" s="2">
        <v>1</v>
      </c>
      <c r="I894" s="2" t="s">
        <v>2879</v>
      </c>
      <c r="J894" s="2" t="s">
        <v>5708</v>
      </c>
      <c r="K894" s="2">
        <v>-34.582194999999999</v>
      </c>
      <c r="L894" s="2">
        <v>-58.381711000000003</v>
      </c>
      <c r="M894" s="32">
        <v>43013</v>
      </c>
      <c r="N894" s="32">
        <v>43217</v>
      </c>
      <c r="O894" s="2">
        <v>6</v>
      </c>
      <c r="P894" s="2">
        <v>100</v>
      </c>
      <c r="Q894" s="2" t="s">
        <v>5749</v>
      </c>
      <c r="R894" s="2"/>
      <c r="S894" s="2"/>
      <c r="T894" s="2"/>
      <c r="U894" s="2" t="s">
        <v>2054</v>
      </c>
      <c r="V894" s="2">
        <v>2017</v>
      </c>
      <c r="W894" s="2"/>
      <c r="X894" s="2"/>
      <c r="Y894" s="2"/>
      <c r="Z894" s="2">
        <v>43190</v>
      </c>
      <c r="AA894" s="2">
        <v>10</v>
      </c>
      <c r="AB894" s="2" t="s">
        <v>48</v>
      </c>
      <c r="AC894" s="2"/>
      <c r="AD894" s="2"/>
      <c r="AE894" s="2" t="s">
        <v>3691</v>
      </c>
      <c r="AF894" s="2"/>
      <c r="AG894" s="2"/>
      <c r="AH894" s="2"/>
      <c r="AI894" s="2"/>
    </row>
    <row r="895" spans="1:35">
      <c r="A895" s="2" t="s">
        <v>3685</v>
      </c>
      <c r="B895" s="2" t="s">
        <v>5750</v>
      </c>
      <c r="C895" s="2" t="s">
        <v>37</v>
      </c>
      <c r="D895" s="2" t="s">
        <v>54</v>
      </c>
      <c r="E895" s="2" t="s">
        <v>3022</v>
      </c>
      <c r="F895" s="2" t="s">
        <v>5751</v>
      </c>
      <c r="G895" s="15">
        <v>12330488</v>
      </c>
      <c r="H895" s="2">
        <v>1</v>
      </c>
      <c r="I895" s="2" t="s">
        <v>2879</v>
      </c>
      <c r="J895" s="2" t="s">
        <v>5708</v>
      </c>
      <c r="K895" s="2">
        <v>-34.575271000000001</v>
      </c>
      <c r="L895" s="2">
        <v>-58.399196000000003</v>
      </c>
      <c r="M895" s="32">
        <v>43073</v>
      </c>
      <c r="N895" s="32">
        <v>43217</v>
      </c>
      <c r="O895" s="2">
        <v>4</v>
      </c>
      <c r="P895" s="2">
        <v>100</v>
      </c>
      <c r="Q895" s="2" t="s">
        <v>5752</v>
      </c>
      <c r="R895" s="2"/>
      <c r="S895" s="2"/>
      <c r="T895" s="2"/>
      <c r="U895" s="2" t="s">
        <v>1984</v>
      </c>
      <c r="V895" s="2">
        <v>2017</v>
      </c>
      <c r="W895" s="2" t="s">
        <v>46</v>
      </c>
      <c r="X895" s="2" t="s">
        <v>5753</v>
      </c>
      <c r="Y895" s="2">
        <v>30699339810</v>
      </c>
      <c r="Z895" s="2">
        <v>43190</v>
      </c>
      <c r="AA895" s="2">
        <v>15</v>
      </c>
      <c r="AB895" s="2" t="s">
        <v>48</v>
      </c>
      <c r="AC895" s="2"/>
      <c r="AD895" s="2"/>
      <c r="AE895" s="2" t="s">
        <v>3691</v>
      </c>
      <c r="AF895" s="2" t="s">
        <v>5754</v>
      </c>
      <c r="AG895" s="2" t="s">
        <v>5755</v>
      </c>
      <c r="AH895" s="2"/>
      <c r="AI895" s="2"/>
    </row>
    <row r="896" spans="1:35">
      <c r="A896" s="2" t="s">
        <v>3685</v>
      </c>
      <c r="B896" s="2" t="s">
        <v>5756</v>
      </c>
      <c r="C896" s="2" t="s">
        <v>37</v>
      </c>
      <c r="D896" s="2" t="s">
        <v>86</v>
      </c>
      <c r="E896" s="2" t="s">
        <v>3022</v>
      </c>
      <c r="F896" s="2" t="s">
        <v>5757</v>
      </c>
      <c r="G896" s="15">
        <v>113593182</v>
      </c>
      <c r="H896" s="2">
        <v>1</v>
      </c>
      <c r="I896" s="2" t="s">
        <v>2879</v>
      </c>
      <c r="J896" s="2" t="s">
        <v>5708</v>
      </c>
      <c r="K896" s="2">
        <v>-34.579442</v>
      </c>
      <c r="L896" s="2">
        <v>-58.389527999999999</v>
      </c>
      <c r="M896" s="32">
        <v>42781</v>
      </c>
      <c r="N896" s="32">
        <v>43099</v>
      </c>
      <c r="O896" s="2">
        <v>10</v>
      </c>
      <c r="P896" s="2">
        <v>100</v>
      </c>
      <c r="Q896" s="2" t="s">
        <v>5758</v>
      </c>
      <c r="R896" s="2"/>
      <c r="S896" s="2"/>
      <c r="T896" s="2"/>
      <c r="U896" s="2" t="s">
        <v>101</v>
      </c>
      <c r="V896" s="2">
        <v>2016</v>
      </c>
      <c r="W896" s="2" t="s">
        <v>46</v>
      </c>
      <c r="X896" s="2" t="s">
        <v>5759</v>
      </c>
      <c r="Y896" s="2">
        <v>30541068151</v>
      </c>
      <c r="Z896" s="2">
        <v>43190</v>
      </c>
      <c r="AA896" s="2">
        <v>30</v>
      </c>
      <c r="AB896" s="2" t="s">
        <v>48</v>
      </c>
      <c r="AC896" s="2"/>
      <c r="AD896" s="2"/>
      <c r="AE896" s="2" t="s">
        <v>3691</v>
      </c>
      <c r="AF896" s="2" t="s">
        <v>5760</v>
      </c>
      <c r="AG896" s="2" t="s">
        <v>5761</v>
      </c>
      <c r="AH896" s="2"/>
      <c r="AI896" s="2"/>
    </row>
    <row r="897" spans="1:35">
      <c r="A897" s="2" t="s">
        <v>3685</v>
      </c>
      <c r="B897" s="2" t="s">
        <v>5762</v>
      </c>
      <c r="C897" s="2" t="s">
        <v>37</v>
      </c>
      <c r="D897" s="2" t="s">
        <v>86</v>
      </c>
      <c r="E897" s="2" t="s">
        <v>3022</v>
      </c>
      <c r="F897" s="2" t="s">
        <v>5763</v>
      </c>
      <c r="G897" s="15">
        <v>137700729</v>
      </c>
      <c r="H897" s="2">
        <v>1</v>
      </c>
      <c r="I897" s="2" t="s">
        <v>2879</v>
      </c>
      <c r="J897" s="2" t="s">
        <v>5708</v>
      </c>
      <c r="K897" s="2">
        <v>-34.579909000000001</v>
      </c>
      <c r="L897" s="2">
        <v>-58.389536</v>
      </c>
      <c r="M897" s="32">
        <v>42873</v>
      </c>
      <c r="N897" s="32">
        <v>43357</v>
      </c>
      <c r="O897" s="2">
        <v>16</v>
      </c>
      <c r="P897" s="2">
        <v>100</v>
      </c>
      <c r="Q897" s="2" t="s">
        <v>5764</v>
      </c>
      <c r="R897" s="2"/>
      <c r="S897" s="2"/>
      <c r="T897" s="2"/>
      <c r="U897" s="2" t="s">
        <v>136</v>
      </c>
      <c r="V897" s="2">
        <v>2016</v>
      </c>
      <c r="W897" s="2" t="s">
        <v>46</v>
      </c>
      <c r="X897" s="2" t="s">
        <v>5765</v>
      </c>
      <c r="Y897" s="2">
        <v>30615748036</v>
      </c>
      <c r="Z897" s="2">
        <v>43190</v>
      </c>
      <c r="AA897" s="2">
        <v>30</v>
      </c>
      <c r="AB897" s="2" t="s">
        <v>48</v>
      </c>
      <c r="AC897" s="2"/>
      <c r="AD897" s="2"/>
      <c r="AE897" s="2" t="s">
        <v>3691</v>
      </c>
      <c r="AF897" s="2" t="s">
        <v>5766</v>
      </c>
      <c r="AG897" s="2" t="s">
        <v>5767</v>
      </c>
      <c r="AH897" s="2"/>
      <c r="AI897" s="2"/>
    </row>
    <row r="898" spans="1:35">
      <c r="A898" s="2" t="s">
        <v>3685</v>
      </c>
      <c r="B898" s="2" t="s">
        <v>5768</v>
      </c>
      <c r="C898" s="2" t="s">
        <v>37</v>
      </c>
      <c r="D898" s="2" t="s">
        <v>86</v>
      </c>
      <c r="E898" s="2" t="s">
        <v>3022</v>
      </c>
      <c r="F898" s="2" t="s">
        <v>5769</v>
      </c>
      <c r="G898" s="15">
        <v>1177433295</v>
      </c>
      <c r="H898" s="2">
        <v>1</v>
      </c>
      <c r="I898" s="2" t="s">
        <v>2879</v>
      </c>
      <c r="J898" s="2" t="s">
        <v>5708</v>
      </c>
      <c r="K898" s="2">
        <v>-34.580348999999998</v>
      </c>
      <c r="L898" s="2">
        <v>-58.382660000000001</v>
      </c>
      <c r="M898" s="32">
        <v>43104</v>
      </c>
      <c r="N898" s="32">
        <v>43676</v>
      </c>
      <c r="O898" s="2">
        <v>18</v>
      </c>
      <c r="P898" s="2">
        <v>100</v>
      </c>
      <c r="Q898" s="2" t="s">
        <v>5770</v>
      </c>
      <c r="R898" s="2"/>
      <c r="S898" s="2"/>
      <c r="T898" s="2"/>
      <c r="U898" s="2" t="s">
        <v>5771</v>
      </c>
      <c r="V898" s="2">
        <v>2017</v>
      </c>
      <c r="W898" s="2" t="s">
        <v>46</v>
      </c>
      <c r="X898" s="2" t="s">
        <v>5772</v>
      </c>
      <c r="Y898" s="2">
        <v>30610895456</v>
      </c>
      <c r="Z898" s="2">
        <v>43190</v>
      </c>
      <c r="AA898" s="2">
        <v>30</v>
      </c>
      <c r="AB898" s="2" t="s">
        <v>48</v>
      </c>
      <c r="AC898" s="2"/>
      <c r="AD898" s="2"/>
      <c r="AE898" s="2" t="s">
        <v>3691</v>
      </c>
      <c r="AF898" s="2" t="s">
        <v>5773</v>
      </c>
      <c r="AG898" s="2" t="s">
        <v>5774</v>
      </c>
      <c r="AH898" s="2"/>
      <c r="AI898" s="2" t="s">
        <v>5775</v>
      </c>
    </row>
    <row r="899" spans="1:35">
      <c r="A899" s="2" t="s">
        <v>3685</v>
      </c>
      <c r="B899" s="2" t="s">
        <v>5776</v>
      </c>
      <c r="C899" s="2" t="s">
        <v>37</v>
      </c>
      <c r="D899" s="2" t="s">
        <v>86</v>
      </c>
      <c r="E899" s="2" t="s">
        <v>3022</v>
      </c>
      <c r="F899" s="2" t="s">
        <v>5777</v>
      </c>
      <c r="G899" s="15">
        <v>110068974</v>
      </c>
      <c r="H899" s="2">
        <v>1</v>
      </c>
      <c r="I899" s="2" t="s">
        <v>2879</v>
      </c>
      <c r="J899" s="2" t="s">
        <v>5696</v>
      </c>
      <c r="K899" s="2">
        <v>-34.584850000000003</v>
      </c>
      <c r="L899" s="2">
        <v>-58.376562999999997</v>
      </c>
      <c r="M899" s="32">
        <v>43108</v>
      </c>
      <c r="N899" s="32">
        <v>43829</v>
      </c>
      <c r="O899" s="2">
        <v>5</v>
      </c>
      <c r="P899" s="2">
        <v>100</v>
      </c>
      <c r="Q899" s="2" t="s">
        <v>5778</v>
      </c>
      <c r="R899" s="2"/>
      <c r="S899" s="2"/>
      <c r="T899" s="2"/>
      <c r="U899" s="2" t="s">
        <v>226</v>
      </c>
      <c r="V899" s="2">
        <v>2017</v>
      </c>
      <c r="W899" s="2" t="s">
        <v>46</v>
      </c>
      <c r="X899" s="2" t="s">
        <v>5779</v>
      </c>
      <c r="Y899" s="2">
        <v>30711470022</v>
      </c>
      <c r="Z899" s="2">
        <v>43190</v>
      </c>
      <c r="AA899" s="2">
        <v>15</v>
      </c>
      <c r="AB899" s="2" t="s">
        <v>48</v>
      </c>
      <c r="AC899" s="2"/>
      <c r="AD899" s="2"/>
      <c r="AE899" s="2" t="s">
        <v>3691</v>
      </c>
      <c r="AF899" s="2" t="s">
        <v>5780</v>
      </c>
      <c r="AG899" s="2" t="s">
        <v>5781</v>
      </c>
      <c r="AH899" s="2"/>
      <c r="AI899" s="2"/>
    </row>
    <row r="900" spans="1:35">
      <c r="A900" s="2" t="s">
        <v>3685</v>
      </c>
      <c r="B900" s="2" t="s">
        <v>5782</v>
      </c>
      <c r="C900" s="2" t="s">
        <v>37</v>
      </c>
      <c r="D900" s="2" t="s">
        <v>54</v>
      </c>
      <c r="E900" s="2" t="s">
        <v>3022</v>
      </c>
      <c r="F900" s="2" t="s">
        <v>5783</v>
      </c>
      <c r="G900" s="15">
        <v>14588030</v>
      </c>
      <c r="H900" s="2">
        <v>1</v>
      </c>
      <c r="I900" s="2" t="s">
        <v>2879</v>
      </c>
      <c r="J900" s="2" t="s">
        <v>5708</v>
      </c>
      <c r="K900" s="2">
        <v>-34.585506000000002</v>
      </c>
      <c r="L900" s="2">
        <v>-58.378540999999998</v>
      </c>
      <c r="M900" s="32">
        <v>42891</v>
      </c>
      <c r="N900" s="32">
        <v>43301</v>
      </c>
      <c r="O900" s="2">
        <v>13</v>
      </c>
      <c r="P900" s="2">
        <v>100</v>
      </c>
      <c r="Q900" s="2" t="s">
        <v>5784</v>
      </c>
      <c r="R900" s="2"/>
      <c r="S900" s="2"/>
      <c r="T900" s="2"/>
      <c r="U900" s="2" t="s">
        <v>2054</v>
      </c>
      <c r="V900" s="2">
        <v>2017</v>
      </c>
      <c r="W900" s="2"/>
      <c r="X900" s="2"/>
      <c r="Y900" s="2">
        <v>30711451931</v>
      </c>
      <c r="Z900" s="2">
        <v>43190</v>
      </c>
      <c r="AA900" s="2">
        <v>10</v>
      </c>
      <c r="AB900" s="2" t="s">
        <v>48</v>
      </c>
      <c r="AC900" s="2"/>
      <c r="AD900" s="2"/>
      <c r="AE900" s="2" t="s">
        <v>3691</v>
      </c>
      <c r="AF900" s="2"/>
      <c r="AG900" s="2"/>
      <c r="AH900" s="2"/>
      <c r="AI900" s="2"/>
    </row>
    <row r="901" spans="1:35">
      <c r="A901" s="2" t="s">
        <v>3685</v>
      </c>
      <c r="B901" s="2" t="s">
        <v>5785</v>
      </c>
      <c r="C901" s="2" t="s">
        <v>37</v>
      </c>
      <c r="D901" s="2" t="s">
        <v>54</v>
      </c>
      <c r="E901" s="2" t="s">
        <v>3022</v>
      </c>
      <c r="F901" s="2" t="s">
        <v>5786</v>
      </c>
      <c r="G901" s="15">
        <v>11519765</v>
      </c>
      <c r="H901" s="2">
        <v>1</v>
      </c>
      <c r="I901" s="2" t="s">
        <v>2879</v>
      </c>
      <c r="J901" s="2" t="s">
        <v>5708</v>
      </c>
      <c r="K901" s="2">
        <v>-34.580688000000002</v>
      </c>
      <c r="L901" s="2">
        <v>-58.384678999999998</v>
      </c>
      <c r="M901" s="32">
        <v>43059</v>
      </c>
      <c r="N901" s="32">
        <v>43370</v>
      </c>
      <c r="O901" s="2">
        <v>10</v>
      </c>
      <c r="P901" s="2">
        <v>100</v>
      </c>
      <c r="Q901" s="2" t="s">
        <v>5787</v>
      </c>
      <c r="R901" s="2"/>
      <c r="S901" s="2"/>
      <c r="T901" s="2"/>
      <c r="U901" s="2" t="s">
        <v>2054</v>
      </c>
      <c r="V901" s="2">
        <v>2017</v>
      </c>
      <c r="W901" s="2"/>
      <c r="X901" s="2"/>
      <c r="Y901" s="2">
        <v>30715359177</v>
      </c>
      <c r="Z901" s="2">
        <v>43190</v>
      </c>
      <c r="AA901" s="2">
        <v>15</v>
      </c>
      <c r="AB901" s="2" t="s">
        <v>48</v>
      </c>
      <c r="AC901" s="2"/>
      <c r="AD901" s="2"/>
      <c r="AE901" s="2" t="s">
        <v>3691</v>
      </c>
      <c r="AF901" s="2"/>
      <c r="AG901" s="2"/>
      <c r="AH901" s="2"/>
      <c r="AI901" s="2"/>
    </row>
    <row r="902" spans="1:35">
      <c r="A902" s="2" t="s">
        <v>3685</v>
      </c>
      <c r="B902" s="2" t="s">
        <v>5788</v>
      </c>
      <c r="C902" s="2" t="s">
        <v>37</v>
      </c>
      <c r="D902" s="2" t="s">
        <v>54</v>
      </c>
      <c r="E902" s="2" t="s">
        <v>3022</v>
      </c>
      <c r="F902" s="2" t="s">
        <v>5789</v>
      </c>
      <c r="G902" s="15">
        <v>10921249</v>
      </c>
      <c r="H902" s="2">
        <v>1</v>
      </c>
      <c r="I902" s="2" t="s">
        <v>2879</v>
      </c>
      <c r="J902" s="2" t="s">
        <v>5708</v>
      </c>
      <c r="K902" s="2">
        <v>-34.580688000000002</v>
      </c>
      <c r="L902" s="2">
        <v>-58.384678999999998</v>
      </c>
      <c r="M902" s="32">
        <v>43050</v>
      </c>
      <c r="N902" s="32">
        <v>43480</v>
      </c>
      <c r="O902" s="2">
        <v>14</v>
      </c>
      <c r="P902" s="2">
        <v>100</v>
      </c>
      <c r="Q902" s="2" t="s">
        <v>5790</v>
      </c>
      <c r="R902" s="2"/>
      <c r="S902" s="2"/>
      <c r="T902" s="2"/>
      <c r="U902" s="2" t="s">
        <v>2054</v>
      </c>
      <c r="V902" s="2">
        <v>2017</v>
      </c>
      <c r="W902" s="2"/>
      <c r="X902" s="2"/>
      <c r="Y902" s="2">
        <v>30711317720</v>
      </c>
      <c r="Z902" s="2">
        <v>43190</v>
      </c>
      <c r="AA902" s="2">
        <v>8</v>
      </c>
      <c r="AB902" s="2" t="s">
        <v>48</v>
      </c>
      <c r="AC902" s="2"/>
      <c r="AD902" s="2"/>
      <c r="AE902" s="2" t="s">
        <v>3691</v>
      </c>
      <c r="AF902" s="2"/>
      <c r="AG902" s="2"/>
      <c r="AH902" s="2"/>
      <c r="AI902" s="2"/>
    </row>
    <row r="903" spans="1:35">
      <c r="A903" s="2" t="s">
        <v>3685</v>
      </c>
      <c r="B903" s="2" t="s">
        <v>5791</v>
      </c>
      <c r="C903" s="2" t="s">
        <v>37</v>
      </c>
      <c r="D903" s="2" t="s">
        <v>183</v>
      </c>
      <c r="E903" s="2" t="s">
        <v>3022</v>
      </c>
      <c r="F903" s="2" t="s">
        <v>5792</v>
      </c>
      <c r="G903" s="15">
        <v>401293888</v>
      </c>
      <c r="H903" s="2">
        <v>1</v>
      </c>
      <c r="I903" s="2" t="s">
        <v>2879</v>
      </c>
      <c r="J903" s="2" t="s">
        <v>5708</v>
      </c>
      <c r="K903" s="2">
        <v>-34.583351999999998</v>
      </c>
      <c r="L903" s="2">
        <v>-58.382286000000001</v>
      </c>
      <c r="M903" s="32">
        <v>43045</v>
      </c>
      <c r="N903" s="32">
        <v>43951</v>
      </c>
      <c r="O903" s="2">
        <v>13</v>
      </c>
      <c r="P903" s="2">
        <v>100</v>
      </c>
      <c r="Q903" s="2" t="s">
        <v>5793</v>
      </c>
      <c r="R903" s="2"/>
      <c r="S903" s="2"/>
      <c r="T903" s="2"/>
      <c r="U903" s="2" t="s">
        <v>5794</v>
      </c>
      <c r="V903" s="2">
        <v>2017</v>
      </c>
      <c r="W903" s="2" t="s">
        <v>46</v>
      </c>
      <c r="X903" s="2" t="s">
        <v>5795</v>
      </c>
      <c r="Y903" s="2">
        <v>30715792148</v>
      </c>
      <c r="Z903" s="2">
        <v>43190</v>
      </c>
      <c r="AA903" s="2">
        <v>20</v>
      </c>
      <c r="AB903" s="2" t="s">
        <v>48</v>
      </c>
      <c r="AC903" s="2"/>
      <c r="AD903" s="2"/>
      <c r="AE903" s="2" t="s">
        <v>3691</v>
      </c>
      <c r="AF903" s="2" t="s">
        <v>5796</v>
      </c>
      <c r="AG903" s="2" t="s">
        <v>5797</v>
      </c>
      <c r="AH903" s="2"/>
      <c r="AI903" s="2" t="s">
        <v>5775</v>
      </c>
    </row>
    <row r="904" spans="1:35">
      <c r="A904" s="2" t="s">
        <v>3685</v>
      </c>
      <c r="B904" s="2" t="s">
        <v>5798</v>
      </c>
      <c r="C904" s="2" t="s">
        <v>37</v>
      </c>
      <c r="D904" s="2" t="s">
        <v>183</v>
      </c>
      <c r="E904" s="2" t="s">
        <v>3022</v>
      </c>
      <c r="F904" s="2" t="s">
        <v>5799</v>
      </c>
      <c r="G904" s="15">
        <v>241995686</v>
      </c>
      <c r="H904" s="2">
        <v>1</v>
      </c>
      <c r="I904" s="2" t="s">
        <v>2879</v>
      </c>
      <c r="J904" s="2" t="s">
        <v>5708</v>
      </c>
      <c r="K904" s="2">
        <v>-34.585130999999997</v>
      </c>
      <c r="L904" s="2">
        <v>-58.380284000000003</v>
      </c>
      <c r="M904" s="32">
        <v>43118</v>
      </c>
      <c r="N904" s="32">
        <v>43951</v>
      </c>
      <c r="O904" s="2">
        <v>11</v>
      </c>
      <c r="P904" s="2">
        <v>100</v>
      </c>
      <c r="Q904" s="2" t="s">
        <v>5800</v>
      </c>
      <c r="R904" s="2"/>
      <c r="S904" s="2"/>
      <c r="T904" s="2"/>
      <c r="U904" s="2" t="s">
        <v>5801</v>
      </c>
      <c r="V904" s="2">
        <v>2017</v>
      </c>
      <c r="W904" s="2" t="s">
        <v>46</v>
      </c>
      <c r="X904" s="2" t="s">
        <v>5802</v>
      </c>
      <c r="Y904" s="2">
        <v>33715893229</v>
      </c>
      <c r="Z904" s="2">
        <v>43190</v>
      </c>
      <c r="AA904" s="2">
        <v>20</v>
      </c>
      <c r="AB904" s="2" t="s">
        <v>48</v>
      </c>
      <c r="AC904" s="2"/>
      <c r="AD904" s="2"/>
      <c r="AE904" s="2" t="s">
        <v>3691</v>
      </c>
      <c r="AF904" s="2" t="s">
        <v>5803</v>
      </c>
      <c r="AG904" s="2" t="s">
        <v>5804</v>
      </c>
      <c r="AH904" s="2"/>
      <c r="AI904" s="2"/>
    </row>
    <row r="905" spans="1:35">
      <c r="A905" s="2" t="s">
        <v>84</v>
      </c>
      <c r="B905" s="2" t="s">
        <v>5828</v>
      </c>
      <c r="C905" s="2" t="s">
        <v>37</v>
      </c>
      <c r="D905" s="2" t="s">
        <v>192</v>
      </c>
      <c r="E905" s="2" t="s">
        <v>163</v>
      </c>
      <c r="F905" s="2" t="s">
        <v>5829</v>
      </c>
      <c r="G905" s="15">
        <v>4098698</v>
      </c>
      <c r="H905" s="2">
        <v>8</v>
      </c>
      <c r="I905" s="2" t="s">
        <v>88</v>
      </c>
      <c r="J905" s="2" t="s">
        <v>165</v>
      </c>
      <c r="K905" s="2">
        <v>-34.675640999999999</v>
      </c>
      <c r="L905" s="2">
        <v>-58.454313999999997</v>
      </c>
      <c r="M905" s="32">
        <v>43581</v>
      </c>
      <c r="N905" s="32">
        <v>43641</v>
      </c>
      <c r="O905" s="2">
        <v>2</v>
      </c>
      <c r="P905" s="2">
        <v>100</v>
      </c>
      <c r="Q905" s="2"/>
      <c r="R905" s="2"/>
      <c r="S905" s="2"/>
      <c r="T905" s="2"/>
      <c r="U905" s="2" t="s">
        <v>5830</v>
      </c>
      <c r="V905" s="2">
        <v>2019</v>
      </c>
      <c r="W905" s="2" t="s">
        <v>227</v>
      </c>
      <c r="X905" s="2" t="s">
        <v>5831</v>
      </c>
      <c r="Y905" s="2">
        <v>30714869511</v>
      </c>
      <c r="Z905" s="2" t="s">
        <v>168</v>
      </c>
      <c r="AA905" s="2"/>
      <c r="AB905" s="2"/>
      <c r="AC905" s="2"/>
      <c r="AD905" s="2"/>
      <c r="AE905" s="2"/>
      <c r="AF905" s="2"/>
      <c r="AG905" s="2"/>
      <c r="AH905" s="2"/>
      <c r="AI905" s="2"/>
    </row>
    <row r="906" spans="1:35">
      <c r="A906" s="2" t="s">
        <v>290</v>
      </c>
      <c r="B906" s="2" t="s">
        <v>5832</v>
      </c>
      <c r="C906" s="2" t="s">
        <v>37</v>
      </c>
      <c r="D906" s="2" t="s">
        <v>183</v>
      </c>
      <c r="E906" s="2" t="s">
        <v>55</v>
      </c>
      <c r="F906" s="2" t="s">
        <v>5833</v>
      </c>
      <c r="G906" s="15">
        <v>46985522</v>
      </c>
      <c r="H906" s="2">
        <v>2</v>
      </c>
      <c r="I906" s="2" t="s">
        <v>293</v>
      </c>
      <c r="J906" s="2" t="s">
        <v>294</v>
      </c>
      <c r="K906" s="2">
        <v>-34.586584999999999</v>
      </c>
      <c r="L906" s="2">
        <v>-58.385852</v>
      </c>
      <c r="M906" s="32">
        <v>42767</v>
      </c>
      <c r="N906" s="32">
        <v>43131</v>
      </c>
      <c r="O906" s="2">
        <v>11</v>
      </c>
      <c r="P906" s="2">
        <v>100</v>
      </c>
      <c r="Q906" s="2" t="s">
        <v>295</v>
      </c>
      <c r="R906" s="2"/>
      <c r="S906" s="2"/>
      <c r="T906" s="2"/>
      <c r="U906" s="2" t="s">
        <v>187</v>
      </c>
      <c r="V906" s="2">
        <v>2015</v>
      </c>
      <c r="W906" s="2" t="s">
        <v>46</v>
      </c>
      <c r="X906" s="2" t="s">
        <v>5834</v>
      </c>
      <c r="Y906" s="2">
        <v>30623866528</v>
      </c>
      <c r="Z906" s="2"/>
      <c r="AA906" s="2"/>
      <c r="AB906" s="2" t="s">
        <v>48</v>
      </c>
      <c r="AC906" s="2"/>
      <c r="AD906" s="2"/>
      <c r="AE906" s="2" t="s">
        <v>296</v>
      </c>
      <c r="AF906" s="2" t="s">
        <v>297</v>
      </c>
      <c r="AG906" s="2"/>
      <c r="AH906" s="2"/>
      <c r="AI906" s="2"/>
    </row>
    <row r="907" spans="1:35">
      <c r="A907" s="2" t="s">
        <v>1953</v>
      </c>
      <c r="B907" s="2" t="s">
        <v>5835</v>
      </c>
      <c r="C907" s="2" t="s">
        <v>37</v>
      </c>
      <c r="D907" s="2" t="s">
        <v>86</v>
      </c>
      <c r="E907" s="2" t="s">
        <v>163</v>
      </c>
      <c r="F907" s="2" t="s">
        <v>5836</v>
      </c>
      <c r="G907" s="15">
        <v>792212</v>
      </c>
      <c r="H907" s="2">
        <v>8</v>
      </c>
      <c r="I907" s="2" t="s">
        <v>172</v>
      </c>
      <c r="J907" s="2" t="s">
        <v>1956</v>
      </c>
      <c r="K907" s="2">
        <v>-34.656317950000002</v>
      </c>
      <c r="L907" s="2">
        <v>-58.451146430000001</v>
      </c>
      <c r="M907" s="32">
        <v>42978</v>
      </c>
      <c r="N907" s="32">
        <v>43008</v>
      </c>
      <c r="O907" s="2">
        <v>1</v>
      </c>
      <c r="P907" s="2">
        <v>100</v>
      </c>
      <c r="Q907" s="2" t="s">
        <v>1957</v>
      </c>
      <c r="R907" s="2" t="s">
        <v>1958</v>
      </c>
      <c r="S907" s="2" t="s">
        <v>1959</v>
      </c>
      <c r="T907" s="2" t="s">
        <v>1960</v>
      </c>
      <c r="U907" s="2" t="s">
        <v>1128</v>
      </c>
      <c r="V907" s="2">
        <v>2017</v>
      </c>
      <c r="W907" s="2" t="s">
        <v>227</v>
      </c>
      <c r="X907" s="2" t="s">
        <v>5837</v>
      </c>
      <c r="Y907" s="2">
        <v>30709272981</v>
      </c>
      <c r="Z907" s="2" t="s">
        <v>168</v>
      </c>
      <c r="AA907" s="2"/>
      <c r="AB907" s="2"/>
      <c r="AC907" s="2"/>
      <c r="AD907" s="2"/>
      <c r="AE907" s="2" t="s">
        <v>1962</v>
      </c>
      <c r="AF907" s="2"/>
      <c r="AG907" s="2"/>
      <c r="AH907" s="2"/>
      <c r="AI907" s="2"/>
    </row>
    <row r="908" spans="1:35">
      <c r="A908" s="2" t="s">
        <v>1901</v>
      </c>
      <c r="B908" s="2" t="s">
        <v>5838</v>
      </c>
      <c r="C908" s="2" t="s">
        <v>37</v>
      </c>
      <c r="D908" s="2" t="s">
        <v>54</v>
      </c>
      <c r="E908" s="2" t="s">
        <v>2591</v>
      </c>
      <c r="F908" s="2" t="s">
        <v>5839</v>
      </c>
      <c r="G908" s="15">
        <v>17351997</v>
      </c>
      <c r="H908" s="2">
        <v>8</v>
      </c>
      <c r="I908" s="2" t="s">
        <v>313</v>
      </c>
      <c r="J908" s="2" t="s">
        <v>2378</v>
      </c>
      <c r="K908" s="2">
        <v>-34.698002000000002</v>
      </c>
      <c r="L908" s="2">
        <v>-58.469825999999998</v>
      </c>
      <c r="M908" s="32">
        <v>42736</v>
      </c>
      <c r="N908" s="32">
        <v>42742</v>
      </c>
      <c r="O908" s="2">
        <v>0</v>
      </c>
      <c r="P908" s="2">
        <v>100</v>
      </c>
      <c r="Q908" s="2" t="s">
        <v>5840</v>
      </c>
      <c r="R908" s="2"/>
      <c r="S908" s="2"/>
      <c r="T908" s="2"/>
      <c r="U908" s="2" t="s">
        <v>563</v>
      </c>
      <c r="V908" s="2">
        <v>2016</v>
      </c>
      <c r="W908" s="2"/>
      <c r="X908" s="2"/>
      <c r="Y908" s="2">
        <v>30575292174</v>
      </c>
      <c r="Z908" s="2"/>
      <c r="AA908" s="2"/>
      <c r="AB908" s="2"/>
      <c r="AC908" s="2"/>
      <c r="AD908" s="2"/>
      <c r="AE908" s="2" t="s">
        <v>1909</v>
      </c>
      <c r="AF908" s="2" t="s">
        <v>5841</v>
      </c>
      <c r="AG908" s="2"/>
      <c r="AH908" s="2"/>
      <c r="AI908" s="2"/>
    </row>
    <row r="909" spans="1:35">
      <c r="A909" s="2" t="s">
        <v>2375</v>
      </c>
      <c r="B909" s="2" t="s">
        <v>5842</v>
      </c>
      <c r="C909" s="2" t="s">
        <v>37</v>
      </c>
      <c r="D909" s="2" t="s">
        <v>54</v>
      </c>
      <c r="E909" s="2" t="s">
        <v>163</v>
      </c>
      <c r="F909" s="2" t="s">
        <v>5843</v>
      </c>
      <c r="G909" s="15">
        <v>899466</v>
      </c>
      <c r="H909" s="2">
        <v>8</v>
      </c>
      <c r="I909" s="2" t="s">
        <v>313</v>
      </c>
      <c r="J909" s="2" t="s">
        <v>2378</v>
      </c>
      <c r="K909" s="2">
        <v>-34.698001820000002</v>
      </c>
      <c r="L909" s="2">
        <v>-58.469826300000001</v>
      </c>
      <c r="M909" s="32">
        <v>42902</v>
      </c>
      <c r="N909" s="32">
        <v>43107</v>
      </c>
      <c r="O909" s="2">
        <v>1.5</v>
      </c>
      <c r="P909" s="2">
        <v>100</v>
      </c>
      <c r="Q909" s="2" t="s">
        <v>5844</v>
      </c>
      <c r="R909" s="2"/>
      <c r="S909" s="2"/>
      <c r="T909" s="2"/>
      <c r="U909" s="2" t="s">
        <v>2587</v>
      </c>
      <c r="V909" s="2">
        <v>2017</v>
      </c>
      <c r="W909" s="2" t="s">
        <v>227</v>
      </c>
      <c r="X909" s="2" t="s">
        <v>5845</v>
      </c>
      <c r="Y909" s="2">
        <v>30708288353</v>
      </c>
      <c r="Z909" s="2" t="s">
        <v>2038</v>
      </c>
      <c r="AA909" s="2"/>
      <c r="AB909" s="2"/>
      <c r="AC909" s="2"/>
      <c r="AD909" s="2"/>
      <c r="AE909" s="2" t="s">
        <v>2384</v>
      </c>
      <c r="AF909" s="2"/>
      <c r="AG909" s="2"/>
      <c r="AH909" s="2"/>
      <c r="AI909" s="2"/>
    </row>
    <row r="910" spans="1:35">
      <c r="A910" s="2" t="s">
        <v>3685</v>
      </c>
      <c r="B910" s="2" t="s">
        <v>5846</v>
      </c>
      <c r="C910" s="2" t="s">
        <v>37</v>
      </c>
      <c r="D910" s="2" t="s">
        <v>183</v>
      </c>
      <c r="E910" s="2" t="s">
        <v>3022</v>
      </c>
      <c r="F910" s="2" t="s">
        <v>5847</v>
      </c>
      <c r="G910" s="15">
        <v>77776964</v>
      </c>
      <c r="H910" s="2">
        <v>1</v>
      </c>
      <c r="I910" s="2" t="s">
        <v>2879</v>
      </c>
      <c r="J910" s="2" t="s">
        <v>5708</v>
      </c>
      <c r="K910" s="2">
        <v>-34.579746</v>
      </c>
      <c r="L910" s="2">
        <v>-58.389544999999998</v>
      </c>
      <c r="M910" s="32">
        <v>43032</v>
      </c>
      <c r="N910" s="32">
        <v>43343</v>
      </c>
      <c r="O910" s="2">
        <v>10</v>
      </c>
      <c r="P910" s="2">
        <v>100</v>
      </c>
      <c r="Q910" s="2" t="s">
        <v>5848</v>
      </c>
      <c r="R910" s="2"/>
      <c r="S910" s="2"/>
      <c r="T910" s="2"/>
      <c r="U910" s="2" t="s">
        <v>101</v>
      </c>
      <c r="V910" s="2">
        <v>2017</v>
      </c>
      <c r="W910" s="2" t="s">
        <v>46</v>
      </c>
      <c r="X910" s="2" t="s">
        <v>5849</v>
      </c>
      <c r="Y910" s="2">
        <v>30541068151</v>
      </c>
      <c r="Z910" s="2">
        <v>43190</v>
      </c>
      <c r="AA910" s="2">
        <v>25</v>
      </c>
      <c r="AB910" s="2" t="s">
        <v>48</v>
      </c>
      <c r="AC910" s="2"/>
      <c r="AD910" s="2"/>
      <c r="AE910" s="2" t="s">
        <v>3691</v>
      </c>
      <c r="AF910" s="2" t="s">
        <v>5850</v>
      </c>
      <c r="AG910" s="2" t="s">
        <v>5851</v>
      </c>
      <c r="AH910" s="2"/>
      <c r="AI910" s="2"/>
    </row>
    <row r="911" spans="1:35">
      <c r="A911" s="2" t="s">
        <v>3685</v>
      </c>
      <c r="B911" s="2" t="s">
        <v>5852</v>
      </c>
      <c r="C911" s="2" t="s">
        <v>37</v>
      </c>
      <c r="D911" s="2" t="s">
        <v>183</v>
      </c>
      <c r="E911" s="2" t="s">
        <v>3022</v>
      </c>
      <c r="F911" s="2" t="s">
        <v>5853</v>
      </c>
      <c r="G911" s="15">
        <v>178285805</v>
      </c>
      <c r="H911" s="2">
        <v>1</v>
      </c>
      <c r="I911" s="2" t="s">
        <v>2879</v>
      </c>
      <c r="J911" s="2" t="s">
        <v>5708</v>
      </c>
      <c r="K911" s="2">
        <v>-34.585118000000001</v>
      </c>
      <c r="L911" s="2">
        <v>-58.376168999999997</v>
      </c>
      <c r="M911" s="32">
        <v>43069</v>
      </c>
      <c r="N911" s="32">
        <v>43799</v>
      </c>
      <c r="O911" s="2">
        <v>13</v>
      </c>
      <c r="P911" s="2">
        <v>100</v>
      </c>
      <c r="Q911" s="2" t="s">
        <v>5854</v>
      </c>
      <c r="R911" s="2"/>
      <c r="S911" s="2"/>
      <c r="T911" s="2"/>
      <c r="U911" s="2" t="s">
        <v>187</v>
      </c>
      <c r="V911" s="2">
        <v>2017</v>
      </c>
      <c r="W911" s="2" t="s">
        <v>46</v>
      </c>
      <c r="X911" s="2" t="s">
        <v>5855</v>
      </c>
      <c r="Y911" s="2">
        <v>30623866528</v>
      </c>
      <c r="Z911" s="2">
        <v>43190</v>
      </c>
      <c r="AA911" s="2">
        <v>20</v>
      </c>
      <c r="AB911" s="2" t="s">
        <v>48</v>
      </c>
      <c r="AC911" s="2"/>
      <c r="AD911" s="2"/>
      <c r="AE911" s="2" t="s">
        <v>3691</v>
      </c>
      <c r="AF911" s="2" t="s">
        <v>5856</v>
      </c>
      <c r="AG911" s="2" t="s">
        <v>5857</v>
      </c>
      <c r="AH911" s="2"/>
      <c r="AI911" s="2"/>
    </row>
    <row r="912" spans="1:35">
      <c r="A912" s="2" t="s">
        <v>3685</v>
      </c>
      <c r="B912" s="2" t="s">
        <v>5858</v>
      </c>
      <c r="C912" s="2" t="s">
        <v>37</v>
      </c>
      <c r="D912" s="2" t="s">
        <v>192</v>
      </c>
      <c r="E912" s="2" t="s">
        <v>3022</v>
      </c>
      <c r="F912" s="2" t="s">
        <v>5859</v>
      </c>
      <c r="G912" s="15">
        <v>18263197</v>
      </c>
      <c r="H912" s="2">
        <v>1</v>
      </c>
      <c r="I912" s="2" t="s">
        <v>2879</v>
      </c>
      <c r="J912" s="2" t="s">
        <v>5708</v>
      </c>
      <c r="K912" s="2">
        <v>-34.578096000000002</v>
      </c>
      <c r="L912" s="2">
        <v>-58.388976999999997</v>
      </c>
      <c r="M912" s="32">
        <v>43073</v>
      </c>
      <c r="N912" s="32">
        <v>43406</v>
      </c>
      <c r="O912" s="2">
        <v>11</v>
      </c>
      <c r="P912" s="2">
        <v>100</v>
      </c>
      <c r="Q912" s="2" t="s">
        <v>5860</v>
      </c>
      <c r="R912" s="2"/>
      <c r="S912" s="2"/>
      <c r="T912" s="2"/>
      <c r="U912" s="2" t="s">
        <v>3173</v>
      </c>
      <c r="V912" s="2">
        <v>2017</v>
      </c>
      <c r="W912" s="2" t="s">
        <v>46</v>
      </c>
      <c r="X912" s="2" t="s">
        <v>5861</v>
      </c>
      <c r="Y912" s="2">
        <v>20103652775</v>
      </c>
      <c r="Z912" s="2">
        <v>43190</v>
      </c>
      <c r="AA912" s="2">
        <v>10</v>
      </c>
      <c r="AB912" s="2" t="s">
        <v>48</v>
      </c>
      <c r="AC912" s="2"/>
      <c r="AD912" s="2"/>
      <c r="AE912" s="2" t="s">
        <v>3691</v>
      </c>
      <c r="AF912" s="2" t="s">
        <v>5862</v>
      </c>
      <c r="AG912" s="2" t="s">
        <v>5863</v>
      </c>
      <c r="AH912" s="2"/>
      <c r="AI912" s="2"/>
    </row>
    <row r="913" spans="1:35">
      <c r="A913" s="2" t="s">
        <v>1236</v>
      </c>
      <c r="B913" s="2" t="s">
        <v>1338</v>
      </c>
      <c r="C913" s="2" t="s">
        <v>37</v>
      </c>
      <c r="D913" s="2" t="s">
        <v>86</v>
      </c>
      <c r="E913" s="2" t="s">
        <v>825</v>
      </c>
      <c r="F913" s="2" t="s">
        <v>5864</v>
      </c>
      <c r="G913" s="15">
        <v>987400038</v>
      </c>
      <c r="H913" s="2">
        <v>8</v>
      </c>
      <c r="I913" s="2" t="s">
        <v>88</v>
      </c>
      <c r="J913" s="2" t="s">
        <v>1239</v>
      </c>
      <c r="K913" s="2">
        <v>-34.673147</v>
      </c>
      <c r="L913" s="2">
        <v>-58.458364000000003</v>
      </c>
      <c r="M913" s="32">
        <v>44652</v>
      </c>
      <c r="N913" s="32">
        <v>44957</v>
      </c>
      <c r="O913" s="2">
        <v>10</v>
      </c>
      <c r="P913" s="2">
        <v>100</v>
      </c>
      <c r="Q913" s="2" t="s">
        <v>5865</v>
      </c>
      <c r="R913" s="2" t="s">
        <v>5866</v>
      </c>
      <c r="S913" s="2"/>
      <c r="T913" s="2"/>
      <c r="U913" s="2" t="s">
        <v>5867</v>
      </c>
      <c r="V913" s="2">
        <v>2017</v>
      </c>
      <c r="W913" s="2" t="s">
        <v>46</v>
      </c>
      <c r="X913" s="2" t="s">
        <v>5868</v>
      </c>
      <c r="Y913" s="2">
        <v>30504418649</v>
      </c>
      <c r="Z913" s="2">
        <v>1680</v>
      </c>
      <c r="AA913" s="2">
        <v>250</v>
      </c>
      <c r="AB913" s="2" t="s">
        <v>48</v>
      </c>
      <c r="AC913" s="2"/>
      <c r="AD913" s="2"/>
      <c r="AE913" s="2" t="s">
        <v>1244</v>
      </c>
      <c r="AF913" s="2" t="s">
        <v>1343</v>
      </c>
      <c r="AG913" s="2"/>
      <c r="AH913" s="2"/>
      <c r="AI913" s="2"/>
    </row>
    <row r="914" spans="1:35">
      <c r="A914" s="2" t="s">
        <v>3685</v>
      </c>
      <c r="B914" s="2" t="s">
        <v>5869</v>
      </c>
      <c r="C914" s="2" t="s">
        <v>37</v>
      </c>
      <c r="D914" s="2" t="s">
        <v>192</v>
      </c>
      <c r="E914" s="2" t="s">
        <v>3022</v>
      </c>
      <c r="F914" s="2" t="s">
        <v>5870</v>
      </c>
      <c r="G914" s="15">
        <v>13753559</v>
      </c>
      <c r="H914" s="2">
        <v>1</v>
      </c>
      <c r="I914" s="2" t="s">
        <v>2879</v>
      </c>
      <c r="J914" s="2" t="s">
        <v>5708</v>
      </c>
      <c r="K914" s="2">
        <v>-34.583568999999997</v>
      </c>
      <c r="L914" s="2">
        <v>-58.374482999999998</v>
      </c>
      <c r="M914" s="32">
        <v>42522</v>
      </c>
      <c r="N914" s="32">
        <v>43308</v>
      </c>
      <c r="O914" s="2">
        <v>25</v>
      </c>
      <c r="P914" s="2">
        <v>100</v>
      </c>
      <c r="Q914" s="2" t="s">
        <v>5871</v>
      </c>
      <c r="R914" s="2"/>
      <c r="S914" s="2"/>
      <c r="T914" s="2"/>
      <c r="U914" s="2" t="s">
        <v>5872</v>
      </c>
      <c r="V914" s="2">
        <v>2016</v>
      </c>
      <c r="W914" s="2" t="s">
        <v>227</v>
      </c>
      <c r="X914" s="2" t="s">
        <v>5873</v>
      </c>
      <c r="Y914" s="2">
        <v>30710454961</v>
      </c>
      <c r="Z914" s="2">
        <v>43190</v>
      </c>
      <c r="AA914" s="2">
        <v>10</v>
      </c>
      <c r="AB914" s="2" t="s">
        <v>48</v>
      </c>
      <c r="AC914" s="2"/>
      <c r="AD914" s="2"/>
      <c r="AE914" s="2" t="s">
        <v>3691</v>
      </c>
      <c r="AF914" s="2" t="s">
        <v>5874</v>
      </c>
      <c r="AG914" s="2" t="s">
        <v>5875</v>
      </c>
      <c r="AH914" s="2"/>
      <c r="AI914" s="2"/>
    </row>
    <row r="915" spans="1:35">
      <c r="A915" s="2" t="s">
        <v>35</v>
      </c>
      <c r="B915" s="2" t="s">
        <v>5876</v>
      </c>
      <c r="C915" s="2" t="s">
        <v>37</v>
      </c>
      <c r="D915" s="2" t="s">
        <v>38</v>
      </c>
      <c r="E915" s="2" t="s">
        <v>39</v>
      </c>
      <c r="F915" s="2" t="s">
        <v>3103</v>
      </c>
      <c r="G915" s="15">
        <v>55579351</v>
      </c>
      <c r="H915" s="2">
        <v>9</v>
      </c>
      <c r="I915" s="2" t="s">
        <v>867</v>
      </c>
      <c r="J915" s="2" t="s">
        <v>5877</v>
      </c>
      <c r="K915" s="2">
        <v>-34.672800000000002</v>
      </c>
      <c r="L915" s="2">
        <v>-58.501899999999999</v>
      </c>
      <c r="M915" s="32">
        <v>43061</v>
      </c>
      <c r="N915" s="32">
        <v>43485</v>
      </c>
      <c r="O915" s="2">
        <v>14</v>
      </c>
      <c r="P915" s="2">
        <v>100</v>
      </c>
      <c r="Q915" s="2" t="s">
        <v>5878</v>
      </c>
      <c r="R915" s="2" t="s">
        <v>5879</v>
      </c>
      <c r="S915" s="2" t="s">
        <v>5880</v>
      </c>
      <c r="T915" s="2" t="s">
        <v>5881</v>
      </c>
      <c r="U915" s="2" t="s">
        <v>3500</v>
      </c>
      <c r="V915" s="9">
        <f>+M915</f>
        <v>43061</v>
      </c>
      <c r="W915" s="2" t="s">
        <v>46</v>
      </c>
      <c r="X915" s="2"/>
      <c r="Y915" s="2"/>
      <c r="Z915" s="2"/>
      <c r="AA915" s="2"/>
      <c r="AB915" s="2"/>
      <c r="AC915" s="2"/>
      <c r="AD915" s="2"/>
      <c r="AE915" s="2" t="s">
        <v>49</v>
      </c>
      <c r="AF915" s="2" t="s">
        <v>5882</v>
      </c>
      <c r="AG915" s="2"/>
      <c r="AH915" s="2"/>
      <c r="AI915" s="2"/>
    </row>
    <row r="916" spans="1:35">
      <c r="A916" s="2" t="s">
        <v>5883</v>
      </c>
      <c r="B916" s="2" t="s">
        <v>5884</v>
      </c>
      <c r="C916" s="2" t="s">
        <v>37</v>
      </c>
      <c r="D916" s="2" t="s">
        <v>764</v>
      </c>
      <c r="E916" s="2" t="s">
        <v>855</v>
      </c>
      <c r="F916" s="2" t="s">
        <v>5885</v>
      </c>
      <c r="G916" s="15">
        <v>25490556</v>
      </c>
      <c r="H916" s="2">
        <v>1</v>
      </c>
      <c r="I916" s="2" t="s">
        <v>2879</v>
      </c>
      <c r="J916" s="2" t="s">
        <v>5886</v>
      </c>
      <c r="K916" s="2">
        <v>-34.589213999999998</v>
      </c>
      <c r="L916" s="2">
        <v>-58.371015</v>
      </c>
      <c r="M916" s="32">
        <v>43405</v>
      </c>
      <c r="N916" s="32">
        <v>43814</v>
      </c>
      <c r="O916" s="2">
        <v>12</v>
      </c>
      <c r="P916" s="2">
        <v>100</v>
      </c>
      <c r="Q916" s="2" t="s">
        <v>5887</v>
      </c>
      <c r="R916" s="2" t="s">
        <v>5888</v>
      </c>
      <c r="S916" s="2"/>
      <c r="T916" s="2"/>
      <c r="U916" s="2" t="s">
        <v>709</v>
      </c>
      <c r="V916" s="2">
        <v>2017</v>
      </c>
      <c r="W916" s="2" t="s">
        <v>46</v>
      </c>
      <c r="X916" s="2" t="s">
        <v>5889</v>
      </c>
      <c r="Y916" s="2">
        <v>30702232046</v>
      </c>
      <c r="Z916" s="2"/>
      <c r="AA916" s="2"/>
      <c r="AB916" s="2"/>
      <c r="AC916" s="2"/>
      <c r="AD916" s="2"/>
      <c r="AE916" s="2"/>
      <c r="AF916" s="2" t="s">
        <v>5890</v>
      </c>
      <c r="AG916" s="2"/>
      <c r="AH916" s="2"/>
      <c r="AI916" s="2"/>
    </row>
    <row r="917" spans="1:35">
      <c r="A917" s="2" t="s">
        <v>5883</v>
      </c>
      <c r="B917" s="2" t="s">
        <v>5891</v>
      </c>
      <c r="C917" s="2" t="s">
        <v>37</v>
      </c>
      <c r="D917" s="2" t="s">
        <v>764</v>
      </c>
      <c r="E917" s="2" t="s">
        <v>855</v>
      </c>
      <c r="F917" s="2" t="s">
        <v>5892</v>
      </c>
      <c r="G917" s="15">
        <v>31574155</v>
      </c>
      <c r="H917" s="2">
        <v>1</v>
      </c>
      <c r="I917" s="2" t="s">
        <v>2879</v>
      </c>
      <c r="J917" s="2" t="s">
        <v>5893</v>
      </c>
      <c r="K917" s="2">
        <v>-34.589213999999998</v>
      </c>
      <c r="L917" s="2">
        <v>-58.371015</v>
      </c>
      <c r="M917" s="32">
        <v>43405</v>
      </c>
      <c r="N917" s="32">
        <v>43602</v>
      </c>
      <c r="O917" s="2">
        <v>6</v>
      </c>
      <c r="P917" s="2">
        <v>100</v>
      </c>
      <c r="Q917" s="2" t="s">
        <v>5894</v>
      </c>
      <c r="R917" s="2" t="s">
        <v>5895</v>
      </c>
      <c r="S917" s="2" t="s">
        <v>5896</v>
      </c>
      <c r="T917" s="2" t="s">
        <v>5897</v>
      </c>
      <c r="U917" s="2" t="s">
        <v>709</v>
      </c>
      <c r="V917" s="2">
        <v>2017</v>
      </c>
      <c r="W917" s="2" t="s">
        <v>46</v>
      </c>
      <c r="X917" s="2" t="s">
        <v>5898</v>
      </c>
      <c r="Y917" s="2">
        <v>30702232046</v>
      </c>
      <c r="Z917" s="2"/>
      <c r="AA917" s="2"/>
      <c r="AB917" s="2"/>
      <c r="AC917" s="2"/>
      <c r="AD917" s="2"/>
      <c r="AE917" s="2"/>
      <c r="AF917" s="2" t="s">
        <v>5899</v>
      </c>
      <c r="AG917" s="2"/>
      <c r="AH917" s="2"/>
      <c r="AI917" s="2"/>
    </row>
    <row r="918" spans="1:35">
      <c r="A918" s="2" t="s">
        <v>5900</v>
      </c>
      <c r="B918" s="2" t="s">
        <v>5901</v>
      </c>
      <c r="C918" s="2" t="s">
        <v>37</v>
      </c>
      <c r="D918" s="2" t="s">
        <v>764</v>
      </c>
      <c r="E918" s="2" t="s">
        <v>855</v>
      </c>
      <c r="F918" s="2" t="s">
        <v>5902</v>
      </c>
      <c r="G918" s="15"/>
      <c r="H918" s="2">
        <v>7</v>
      </c>
      <c r="I918" s="2" t="s">
        <v>1266</v>
      </c>
      <c r="J918" s="2" t="s">
        <v>5903</v>
      </c>
      <c r="K918" s="2"/>
      <c r="L918" s="2"/>
      <c r="M918" s="32">
        <v>43467</v>
      </c>
      <c r="N918" s="32">
        <v>44195</v>
      </c>
      <c r="O918" s="2">
        <v>23</v>
      </c>
      <c r="P918" s="2">
        <v>100</v>
      </c>
      <c r="Q918" s="2"/>
      <c r="R918" s="2"/>
      <c r="S918" s="2"/>
      <c r="T918" s="2"/>
      <c r="U918" s="2" t="s">
        <v>709</v>
      </c>
      <c r="V918" s="2">
        <v>2019</v>
      </c>
      <c r="W918" s="2" t="s">
        <v>46</v>
      </c>
      <c r="X918" s="2" t="s">
        <v>891</v>
      </c>
      <c r="Y918" s="2">
        <v>30702232046</v>
      </c>
      <c r="Z918" s="2"/>
      <c r="AA918" s="2"/>
      <c r="AB918" s="2"/>
      <c r="AC918" s="2"/>
      <c r="AD918" s="2"/>
      <c r="AE918" s="2"/>
      <c r="AF918" s="2"/>
      <c r="AG918" s="2"/>
      <c r="AH918" s="2"/>
      <c r="AI918" s="2"/>
    </row>
    <row r="919" spans="1:35">
      <c r="A919" s="2" t="s">
        <v>5904</v>
      </c>
      <c r="B919" s="2" t="s">
        <v>5905</v>
      </c>
      <c r="C919" s="2" t="s">
        <v>37</v>
      </c>
      <c r="D919" s="2" t="s">
        <v>764</v>
      </c>
      <c r="E919" s="2" t="s">
        <v>855</v>
      </c>
      <c r="F919" s="2" t="s">
        <v>5906</v>
      </c>
      <c r="G919" s="15">
        <v>63433231</v>
      </c>
      <c r="H919" s="2">
        <v>10</v>
      </c>
      <c r="I919" s="2" t="s">
        <v>758</v>
      </c>
      <c r="J919" s="2" t="s">
        <v>5907</v>
      </c>
      <c r="K919" s="2">
        <v>-34.635762999999997</v>
      </c>
      <c r="L919" s="2">
        <v>-58.505923000000003</v>
      </c>
      <c r="M919" s="32">
        <v>43760</v>
      </c>
      <c r="N919" s="32">
        <v>44377</v>
      </c>
      <c r="O919" s="2">
        <v>23</v>
      </c>
      <c r="P919" s="2">
        <v>100</v>
      </c>
      <c r="Q919" s="2"/>
      <c r="R919" s="2"/>
      <c r="S919" s="2"/>
      <c r="T919" s="2"/>
      <c r="U919" s="2" t="s">
        <v>5908</v>
      </c>
      <c r="V919" s="2">
        <v>2019</v>
      </c>
      <c r="W919" s="2" t="s">
        <v>46</v>
      </c>
      <c r="X919" s="2" t="s">
        <v>5909</v>
      </c>
      <c r="Y919" s="2">
        <v>30714269204</v>
      </c>
      <c r="Z919" s="2"/>
      <c r="AA919" s="2"/>
      <c r="AB919" s="2"/>
      <c r="AC919" s="2"/>
      <c r="AD919" s="2"/>
      <c r="AE919" s="2"/>
      <c r="AF919" s="2" t="s">
        <v>5910</v>
      </c>
      <c r="AG919" s="2"/>
      <c r="AH919" s="2"/>
      <c r="AI919" s="2"/>
    </row>
    <row r="920" spans="1:35">
      <c r="A920" s="2" t="s">
        <v>5911</v>
      </c>
      <c r="B920" s="2" t="s">
        <v>5912</v>
      </c>
      <c r="C920" s="2" t="s">
        <v>37</v>
      </c>
      <c r="D920" s="2" t="s">
        <v>764</v>
      </c>
      <c r="E920" s="2" t="s">
        <v>855</v>
      </c>
      <c r="F920" s="2" t="s">
        <v>5913</v>
      </c>
      <c r="G920" s="15">
        <v>48000000</v>
      </c>
      <c r="H920" s="2">
        <v>13</v>
      </c>
      <c r="I920" s="2" t="s">
        <v>5093</v>
      </c>
      <c r="J920" s="2" t="s">
        <v>5914</v>
      </c>
      <c r="K920" s="10">
        <v>-34578254</v>
      </c>
      <c r="L920" s="10">
        <v>-584699185</v>
      </c>
      <c r="M920" s="32">
        <v>44567</v>
      </c>
      <c r="N920" s="32">
        <v>45005</v>
      </c>
      <c r="O920" s="2">
        <v>14</v>
      </c>
      <c r="P920" s="2">
        <v>100</v>
      </c>
      <c r="Q920" s="2"/>
      <c r="R920" s="2"/>
      <c r="S920" s="2"/>
      <c r="T920" s="2"/>
      <c r="U920" s="2" t="s">
        <v>5915</v>
      </c>
      <c r="V920" s="2">
        <v>2021</v>
      </c>
      <c r="W920" s="2" t="s">
        <v>46</v>
      </c>
      <c r="X920" s="2" t="s">
        <v>5916</v>
      </c>
      <c r="Y920" s="2">
        <v>30615748036</v>
      </c>
      <c r="Z920" s="2"/>
      <c r="AA920" s="2"/>
      <c r="AB920" s="2"/>
      <c r="AC920" s="2"/>
      <c r="AD920" s="2"/>
      <c r="AE920" s="2"/>
      <c r="AF920" s="2"/>
      <c r="AG920" s="2"/>
      <c r="AH920" s="2"/>
      <c r="AI920" s="2"/>
    </row>
    <row r="921" spans="1:35" ht="14.25" customHeight="1">
      <c r="A921" s="2" t="s">
        <v>4535</v>
      </c>
      <c r="B921" s="2" t="s">
        <v>5917</v>
      </c>
      <c r="C921" s="2" t="s">
        <v>37</v>
      </c>
      <c r="D921" s="2" t="s">
        <v>764</v>
      </c>
      <c r="E921" s="2" t="s">
        <v>855</v>
      </c>
      <c r="F921" s="2" t="s">
        <v>8323</v>
      </c>
      <c r="G921" s="15">
        <v>99090822.760000005</v>
      </c>
      <c r="H921" s="2">
        <v>4</v>
      </c>
      <c r="I921" s="2" t="s">
        <v>349</v>
      </c>
      <c r="J921" s="2" t="s">
        <v>5918</v>
      </c>
      <c r="K921" s="2"/>
      <c r="L921" s="2"/>
      <c r="M921" s="32">
        <v>44523</v>
      </c>
      <c r="N921" s="32">
        <v>45254</v>
      </c>
      <c r="O921" s="2">
        <v>12</v>
      </c>
      <c r="P921" s="2">
        <v>100</v>
      </c>
      <c r="Q921" s="2"/>
      <c r="R921" s="2"/>
      <c r="S921" s="2"/>
      <c r="T921" s="2"/>
      <c r="U921" s="2" t="s">
        <v>5919</v>
      </c>
      <c r="V921" s="2"/>
      <c r="W921" s="2"/>
      <c r="X921" s="2" t="s">
        <v>5920</v>
      </c>
      <c r="Y921" s="2"/>
      <c r="Z921" s="2"/>
      <c r="AA921" s="2"/>
      <c r="AB921" s="2"/>
      <c r="AC921" s="2"/>
      <c r="AD921" s="2"/>
      <c r="AE921" s="2"/>
      <c r="AF921" s="2"/>
      <c r="AG921" s="2"/>
      <c r="AH921" s="2"/>
      <c r="AI921" s="2"/>
    </row>
    <row r="922" spans="1:35">
      <c r="A922" s="2" t="s">
        <v>5921</v>
      </c>
      <c r="B922" s="2" t="s">
        <v>5922</v>
      </c>
      <c r="C922" s="2" t="s">
        <v>37</v>
      </c>
      <c r="D922" s="2" t="s">
        <v>764</v>
      </c>
      <c r="E922" s="2" t="s">
        <v>855</v>
      </c>
      <c r="F922" s="2" t="s">
        <v>5923</v>
      </c>
      <c r="G922" s="15">
        <v>10400350</v>
      </c>
      <c r="H922" s="2">
        <v>4</v>
      </c>
      <c r="I922" s="2" t="s">
        <v>366</v>
      </c>
      <c r="J922" s="2" t="s">
        <v>5924</v>
      </c>
      <c r="K922" s="2">
        <v>-34.634219000000002</v>
      </c>
      <c r="L922" s="2">
        <v>-58.403016000000001</v>
      </c>
      <c r="M922" s="32">
        <v>43405</v>
      </c>
      <c r="N922" s="32">
        <v>43612</v>
      </c>
      <c r="O922" s="2">
        <v>6</v>
      </c>
      <c r="P922" s="2">
        <v>100</v>
      </c>
      <c r="Q922" s="2"/>
      <c r="R922" s="2"/>
      <c r="S922" s="2"/>
      <c r="T922" s="2"/>
      <c r="U922" s="2" t="s">
        <v>1386</v>
      </c>
      <c r="V922" s="2">
        <v>2018</v>
      </c>
      <c r="W922" s="2" t="s">
        <v>900</v>
      </c>
      <c r="X922" s="2" t="s">
        <v>5925</v>
      </c>
      <c r="Y922" s="2">
        <v>33668217759</v>
      </c>
      <c r="Z922" s="2"/>
      <c r="AA922" s="2"/>
      <c r="AB922" s="2"/>
      <c r="AC922" s="2"/>
      <c r="AD922" s="2"/>
      <c r="AE922" s="2"/>
      <c r="AF922" s="2"/>
      <c r="AG922" s="2"/>
      <c r="AH922" s="2"/>
      <c r="AI922" s="2"/>
    </row>
    <row r="923" spans="1:35">
      <c r="A923" s="2" t="s">
        <v>1030</v>
      </c>
      <c r="B923" s="2" t="s">
        <v>5926</v>
      </c>
      <c r="C923" s="2" t="s">
        <v>37</v>
      </c>
      <c r="D923" s="2" t="s">
        <v>764</v>
      </c>
      <c r="E923" s="2" t="s">
        <v>855</v>
      </c>
      <c r="F923" s="2" t="s">
        <v>5927</v>
      </c>
      <c r="G923" s="15">
        <v>273000000</v>
      </c>
      <c r="H923" s="2">
        <v>2</v>
      </c>
      <c r="I923" s="2" t="s">
        <v>293</v>
      </c>
      <c r="J923" s="2" t="s">
        <v>1033</v>
      </c>
      <c r="K923" s="2">
        <v>-34.584355250000002</v>
      </c>
      <c r="L923" s="2">
        <v>-58.400811249999997</v>
      </c>
      <c r="M923" s="32">
        <v>44711</v>
      </c>
      <c r="N923" s="32">
        <v>45040</v>
      </c>
      <c r="O923" s="2">
        <v>11</v>
      </c>
      <c r="P923" s="2">
        <v>100</v>
      </c>
      <c r="Q923" s="2" t="s">
        <v>5928</v>
      </c>
      <c r="R923" s="2" t="s">
        <v>5929</v>
      </c>
      <c r="S923" s="2" t="s">
        <v>5930</v>
      </c>
      <c r="T923" s="2" t="s">
        <v>5931</v>
      </c>
      <c r="U923" s="2" t="s">
        <v>5932</v>
      </c>
      <c r="V923" s="2">
        <v>2021</v>
      </c>
      <c r="W923" s="2" t="s">
        <v>46</v>
      </c>
      <c r="X923" s="2" t="s">
        <v>5933</v>
      </c>
      <c r="Y923" s="2">
        <v>30702232046</v>
      </c>
      <c r="Z923" s="2"/>
      <c r="AA923" s="2"/>
      <c r="AB923" s="2"/>
      <c r="AC923" s="2"/>
      <c r="AD923" s="2"/>
      <c r="AE923" s="2" t="s">
        <v>1039</v>
      </c>
      <c r="AF923" s="2" t="s">
        <v>5934</v>
      </c>
      <c r="AG923" s="2"/>
      <c r="AH923" s="2"/>
      <c r="AI923" s="2"/>
    </row>
    <row r="924" spans="1:35">
      <c r="A924" s="2" t="s">
        <v>969</v>
      </c>
      <c r="B924" s="2" t="s">
        <v>5935</v>
      </c>
      <c r="C924" s="2" t="s">
        <v>37</v>
      </c>
      <c r="D924" s="2" t="s">
        <v>764</v>
      </c>
      <c r="E924" s="2" t="s">
        <v>855</v>
      </c>
      <c r="F924" s="2" t="s">
        <v>5936</v>
      </c>
      <c r="G924" s="15">
        <v>146372766</v>
      </c>
      <c r="H924" s="2">
        <v>3</v>
      </c>
      <c r="I924" s="2" t="s">
        <v>536</v>
      </c>
      <c r="J924" s="2" t="s">
        <v>972</v>
      </c>
      <c r="K924" s="2">
        <v>-34.617655999999997</v>
      </c>
      <c r="L924" s="2">
        <v>-58.409613</v>
      </c>
      <c r="M924" s="32">
        <v>43405</v>
      </c>
      <c r="N924" s="32">
        <v>43981</v>
      </c>
      <c r="O924" s="2">
        <v>13</v>
      </c>
      <c r="P924" s="2">
        <v>100</v>
      </c>
      <c r="Q924" s="2"/>
      <c r="R924" s="2"/>
      <c r="S924" s="2"/>
      <c r="T924" s="2"/>
      <c r="U924" s="2" t="s">
        <v>353</v>
      </c>
      <c r="V924" s="2">
        <v>2018</v>
      </c>
      <c r="W924" s="2" t="s">
        <v>46</v>
      </c>
      <c r="X924" s="2" t="s">
        <v>5937</v>
      </c>
      <c r="Y924" s="2">
        <v>30647727545</v>
      </c>
      <c r="Z924" s="2"/>
      <c r="AA924" s="2"/>
      <c r="AB924" s="2"/>
      <c r="AC924" s="2"/>
      <c r="AD924" s="2"/>
      <c r="AE924" s="2" t="s">
        <v>975</v>
      </c>
      <c r="AF924" s="2" t="s">
        <v>5938</v>
      </c>
      <c r="AG924" s="2"/>
      <c r="AH924" s="2"/>
      <c r="AI924" s="2"/>
    </row>
    <row r="925" spans="1:35">
      <c r="A925" s="2" t="s">
        <v>998</v>
      </c>
      <c r="B925" s="2" t="s">
        <v>5939</v>
      </c>
      <c r="C925" s="2" t="s">
        <v>37</v>
      </c>
      <c r="D925" s="2" t="s">
        <v>764</v>
      </c>
      <c r="E925" s="2" t="s">
        <v>855</v>
      </c>
      <c r="F925" s="2" t="s">
        <v>5940</v>
      </c>
      <c r="G925" s="15">
        <v>49612908</v>
      </c>
      <c r="H925" s="2">
        <v>7</v>
      </c>
      <c r="I925" s="2" t="s">
        <v>684</v>
      </c>
      <c r="J925" s="2" t="s">
        <v>1001</v>
      </c>
      <c r="K925" s="2">
        <v>-34.644748999999997</v>
      </c>
      <c r="L925" s="2">
        <v>-58.454529000000001</v>
      </c>
      <c r="M925" s="32">
        <v>43405</v>
      </c>
      <c r="N925" s="32">
        <v>43555</v>
      </c>
      <c r="O925" s="2">
        <v>5</v>
      </c>
      <c r="P925" s="2">
        <v>100</v>
      </c>
      <c r="Q925" s="2"/>
      <c r="R925" s="2"/>
      <c r="S925" s="2"/>
      <c r="T925" s="2"/>
      <c r="U925" s="2" t="s">
        <v>1571</v>
      </c>
      <c r="V925" s="2">
        <v>2014</v>
      </c>
      <c r="W925" s="2" t="s">
        <v>6608</v>
      </c>
      <c r="X925" s="2" t="s">
        <v>2004</v>
      </c>
      <c r="Y925" s="2">
        <v>30520282528</v>
      </c>
      <c r="Z925" s="2"/>
      <c r="AA925" s="2"/>
      <c r="AB925" s="2"/>
      <c r="AC925" s="2"/>
      <c r="AD925" s="2"/>
      <c r="AE925" s="2" t="s">
        <v>1005</v>
      </c>
      <c r="AF925" s="2"/>
      <c r="AG925" s="2"/>
      <c r="AH925" s="2"/>
      <c r="AI925" s="2"/>
    </row>
    <row r="926" spans="1:35">
      <c r="A926" s="2" t="s">
        <v>319</v>
      </c>
      <c r="B926" s="2" t="s">
        <v>5941</v>
      </c>
      <c r="C926" s="2" t="s">
        <v>37</v>
      </c>
      <c r="D926" s="2" t="s">
        <v>183</v>
      </c>
      <c r="E926" s="2" t="s">
        <v>55</v>
      </c>
      <c r="F926" s="2" t="s">
        <v>5942</v>
      </c>
      <c r="G926" s="15">
        <v>2893118429</v>
      </c>
      <c r="H926" s="2">
        <v>13</v>
      </c>
      <c r="I926" s="2" t="s">
        <v>359</v>
      </c>
      <c r="J926" s="2" t="s">
        <v>360</v>
      </c>
      <c r="K926" s="2">
        <v>-34.551158000000001</v>
      </c>
      <c r="L926" s="2">
        <v>-58.428714999999997</v>
      </c>
      <c r="M926" s="32">
        <v>42731</v>
      </c>
      <c r="N926" s="32">
        <v>43889</v>
      </c>
      <c r="O926" s="2">
        <v>32</v>
      </c>
      <c r="P926" s="2">
        <v>100</v>
      </c>
      <c r="Q926" s="2" t="s">
        <v>326</v>
      </c>
      <c r="R926" s="2" t="s">
        <v>325</v>
      </c>
      <c r="S926" s="2" t="s">
        <v>324</v>
      </c>
      <c r="T926" s="2" t="s">
        <v>327</v>
      </c>
      <c r="U926" s="2" t="s">
        <v>5943</v>
      </c>
      <c r="V926" s="2">
        <v>2015</v>
      </c>
      <c r="W926" s="2" t="s">
        <v>46</v>
      </c>
      <c r="X926" s="2" t="s">
        <v>5944</v>
      </c>
      <c r="Y926" s="2">
        <v>30715327275</v>
      </c>
      <c r="Z926" s="2"/>
      <c r="AA926" s="2"/>
      <c r="AB926" s="2"/>
      <c r="AC926" s="2"/>
      <c r="AD926" s="2"/>
      <c r="AE926" s="2" t="s">
        <v>329</v>
      </c>
      <c r="AF926" s="2" t="s">
        <v>5945</v>
      </c>
      <c r="AG926" s="2"/>
      <c r="AH926" s="2"/>
      <c r="AI926" s="2"/>
    </row>
    <row r="927" spans="1:35">
      <c r="A927" s="2" t="s">
        <v>319</v>
      </c>
      <c r="B927" s="2" t="s">
        <v>5946</v>
      </c>
      <c r="C927" s="2" t="s">
        <v>37</v>
      </c>
      <c r="D927" s="2" t="s">
        <v>183</v>
      </c>
      <c r="E927" s="2" t="s">
        <v>55</v>
      </c>
      <c r="F927" s="2" t="s">
        <v>5942</v>
      </c>
      <c r="G927" s="15"/>
      <c r="H927" s="2">
        <v>13</v>
      </c>
      <c r="I927" s="2" t="s">
        <v>359</v>
      </c>
      <c r="J927" s="2" t="s">
        <v>360</v>
      </c>
      <c r="K927" s="2">
        <v>-34.551158000000001</v>
      </c>
      <c r="L927" s="2">
        <v>-58.428714999999997</v>
      </c>
      <c r="M927" s="32">
        <v>43107</v>
      </c>
      <c r="N927" s="32">
        <v>43672</v>
      </c>
      <c r="O927" s="2">
        <v>18</v>
      </c>
      <c r="P927" s="2">
        <v>100</v>
      </c>
      <c r="Q927" s="2" t="s">
        <v>327</v>
      </c>
      <c r="R927" s="2" t="s">
        <v>326</v>
      </c>
      <c r="S927" s="2" t="s">
        <v>325</v>
      </c>
      <c r="T927" s="2" t="s">
        <v>324</v>
      </c>
      <c r="U927" s="2" t="s">
        <v>5943</v>
      </c>
      <c r="V927" s="2">
        <v>2015</v>
      </c>
      <c r="W927" s="2" t="s">
        <v>46</v>
      </c>
      <c r="X927" s="2" t="s">
        <v>5944</v>
      </c>
      <c r="Y927" s="2">
        <v>30715327275</v>
      </c>
      <c r="Z927" s="2"/>
      <c r="AA927" s="2"/>
      <c r="AB927" s="2"/>
      <c r="AC927" s="2"/>
      <c r="AD927" s="2"/>
      <c r="AE927" s="2" t="s">
        <v>329</v>
      </c>
      <c r="AF927" s="2" t="s">
        <v>5945</v>
      </c>
      <c r="AG927" s="2"/>
      <c r="AH927" s="2"/>
      <c r="AI927" s="2"/>
    </row>
    <row r="928" spans="1:35">
      <c r="A928" s="2" t="s">
        <v>319</v>
      </c>
      <c r="B928" s="2" t="s">
        <v>5947</v>
      </c>
      <c r="C928" s="2" t="s">
        <v>37</v>
      </c>
      <c r="D928" s="2" t="s">
        <v>183</v>
      </c>
      <c r="E928" s="2" t="s">
        <v>55</v>
      </c>
      <c r="F928" s="2" t="s">
        <v>5942</v>
      </c>
      <c r="G928" s="15"/>
      <c r="H928" s="2">
        <v>13</v>
      </c>
      <c r="I928" s="2" t="s">
        <v>359</v>
      </c>
      <c r="J928" s="2" t="s">
        <v>360</v>
      </c>
      <c r="K928" s="2">
        <v>-34.551158000000001</v>
      </c>
      <c r="L928" s="2">
        <v>-58.428714999999997</v>
      </c>
      <c r="M928" s="32">
        <v>43323</v>
      </c>
      <c r="N928" s="32">
        <v>43638</v>
      </c>
      <c r="O928" s="2">
        <v>10</v>
      </c>
      <c r="P928" s="2">
        <v>100</v>
      </c>
      <c r="Q928" s="2"/>
      <c r="R928" s="2"/>
      <c r="S928" s="2"/>
      <c r="T928" s="2"/>
      <c r="U928" s="2" t="s">
        <v>5943</v>
      </c>
      <c r="V928" s="2">
        <v>2015</v>
      </c>
      <c r="W928" s="2" t="s">
        <v>46</v>
      </c>
      <c r="X928" s="2" t="s">
        <v>5944</v>
      </c>
      <c r="Y928" s="2">
        <v>30715327275</v>
      </c>
      <c r="Z928" s="2"/>
      <c r="AA928" s="2"/>
      <c r="AB928" s="2"/>
      <c r="AC928" s="2"/>
      <c r="AD928" s="2"/>
      <c r="AE928" s="2" t="s">
        <v>329</v>
      </c>
      <c r="AF928" s="2" t="s">
        <v>5945</v>
      </c>
      <c r="AG928" s="2"/>
      <c r="AH928" s="2"/>
      <c r="AI928" s="2"/>
    </row>
    <row r="929" spans="1:35">
      <c r="A929" s="2" t="s">
        <v>319</v>
      </c>
      <c r="B929" s="2" t="s">
        <v>5948</v>
      </c>
      <c r="C929" s="2" t="s">
        <v>37</v>
      </c>
      <c r="D929" s="2" t="s">
        <v>183</v>
      </c>
      <c r="E929" s="2" t="s">
        <v>55</v>
      </c>
      <c r="F929" s="2" t="s">
        <v>5942</v>
      </c>
      <c r="G929" s="15"/>
      <c r="H929" s="2">
        <v>13</v>
      </c>
      <c r="I929" s="2" t="s">
        <v>359</v>
      </c>
      <c r="J929" s="2" t="s">
        <v>360</v>
      </c>
      <c r="K929" s="2">
        <v>-34.551158000000001</v>
      </c>
      <c r="L929" s="2">
        <v>-58.428714999999997</v>
      </c>
      <c r="M929" s="32">
        <v>43003</v>
      </c>
      <c r="N929" s="32">
        <v>43552</v>
      </c>
      <c r="O929" s="2">
        <v>18</v>
      </c>
      <c r="P929" s="2">
        <v>100</v>
      </c>
      <c r="Q929" s="2"/>
      <c r="R929" s="2"/>
      <c r="S929" s="2"/>
      <c r="T929" s="2"/>
      <c r="U929" s="2" t="s">
        <v>5949</v>
      </c>
      <c r="V929" s="2">
        <v>2015</v>
      </c>
      <c r="W929" s="2" t="s">
        <v>46</v>
      </c>
      <c r="X929" s="2" t="s">
        <v>5944</v>
      </c>
      <c r="Y929" s="2">
        <v>30715327275</v>
      </c>
      <c r="Z929" s="2"/>
      <c r="AA929" s="2"/>
      <c r="AB929" s="2"/>
      <c r="AC929" s="2"/>
      <c r="AD929" s="2"/>
      <c r="AE929" s="2" t="s">
        <v>329</v>
      </c>
      <c r="AF929" s="2" t="s">
        <v>5945</v>
      </c>
      <c r="AG929" s="2"/>
      <c r="AH929" s="2"/>
      <c r="AI929" s="2"/>
    </row>
    <row r="930" spans="1:35">
      <c r="A930" s="2" t="s">
        <v>319</v>
      </c>
      <c r="B930" s="2" t="s">
        <v>5950</v>
      </c>
      <c r="C930" s="2" t="s">
        <v>37</v>
      </c>
      <c r="D930" s="2" t="s">
        <v>183</v>
      </c>
      <c r="E930" s="2" t="s">
        <v>55</v>
      </c>
      <c r="F930" s="2" t="s">
        <v>5942</v>
      </c>
      <c r="G930" s="15"/>
      <c r="H930" s="2">
        <v>13</v>
      </c>
      <c r="I930" s="2" t="s">
        <v>359</v>
      </c>
      <c r="J930" s="2" t="s">
        <v>360</v>
      </c>
      <c r="K930" s="2">
        <v>-34.551158000000001</v>
      </c>
      <c r="L930" s="2">
        <v>-58.428714999999997</v>
      </c>
      <c r="M930" s="32">
        <v>43553</v>
      </c>
      <c r="N930" s="32">
        <v>43889</v>
      </c>
      <c r="O930" s="2">
        <v>4</v>
      </c>
      <c r="P930" s="2">
        <v>100</v>
      </c>
      <c r="Q930" s="2" t="s">
        <v>5951</v>
      </c>
      <c r="R930" s="2" t="s">
        <v>5952</v>
      </c>
      <c r="S930" s="2" t="s">
        <v>5953</v>
      </c>
      <c r="T930" s="2" t="s">
        <v>5954</v>
      </c>
      <c r="U930" s="2" t="s">
        <v>5943</v>
      </c>
      <c r="V930" s="2">
        <v>2015</v>
      </c>
      <c r="W930" s="2" t="s">
        <v>46</v>
      </c>
      <c r="X930" s="2" t="s">
        <v>5944</v>
      </c>
      <c r="Y930" s="2">
        <v>30715327275</v>
      </c>
      <c r="Z930" s="2"/>
      <c r="AA930" s="2"/>
      <c r="AB930" s="2"/>
      <c r="AC930" s="2"/>
      <c r="AD930" s="2"/>
      <c r="AE930" s="2" t="s">
        <v>329</v>
      </c>
      <c r="AF930" s="2" t="s">
        <v>5945</v>
      </c>
      <c r="AG930" s="2"/>
      <c r="AH930" s="2"/>
      <c r="AI930" s="2"/>
    </row>
    <row r="931" spans="1:35">
      <c r="A931" s="2" t="s">
        <v>319</v>
      </c>
      <c r="B931" s="2" t="s">
        <v>5955</v>
      </c>
      <c r="C931" s="2" t="s">
        <v>37</v>
      </c>
      <c r="D931" s="2" t="s">
        <v>183</v>
      </c>
      <c r="E931" s="2" t="s">
        <v>55</v>
      </c>
      <c r="F931" s="2" t="s">
        <v>5942</v>
      </c>
      <c r="G931" s="15"/>
      <c r="H931" s="2">
        <v>13</v>
      </c>
      <c r="I931" s="2" t="s">
        <v>359</v>
      </c>
      <c r="J931" s="2" t="s">
        <v>360</v>
      </c>
      <c r="K931" s="2">
        <v>-34.551158000000001</v>
      </c>
      <c r="L931" s="2">
        <v>-58.428714999999997</v>
      </c>
      <c r="M931" s="32">
        <v>43437</v>
      </c>
      <c r="N931" s="32">
        <v>43683</v>
      </c>
      <c r="O931" s="2">
        <v>8</v>
      </c>
      <c r="P931" s="2">
        <v>100</v>
      </c>
      <c r="Q931" s="2"/>
      <c r="R931" s="2"/>
      <c r="S931" s="2"/>
      <c r="T931" s="2"/>
      <c r="U931" s="2" t="s">
        <v>5943</v>
      </c>
      <c r="V931" s="2">
        <v>2015</v>
      </c>
      <c r="W931" s="2" t="s">
        <v>46</v>
      </c>
      <c r="X931" s="2" t="s">
        <v>5944</v>
      </c>
      <c r="Y931" s="2">
        <v>30715327275</v>
      </c>
      <c r="Z931" s="2"/>
      <c r="AA931" s="2"/>
      <c r="AB931" s="2"/>
      <c r="AC931" s="2"/>
      <c r="AD931" s="2"/>
      <c r="AE931" s="2" t="s">
        <v>329</v>
      </c>
      <c r="AF931" s="2" t="s">
        <v>5945</v>
      </c>
      <c r="AG931" s="2"/>
      <c r="AH931" s="2"/>
      <c r="AI931" s="2"/>
    </row>
    <row r="932" spans="1:35">
      <c r="A932" s="2" t="s">
        <v>2621</v>
      </c>
      <c r="B932" s="2" t="s">
        <v>5956</v>
      </c>
      <c r="C932" s="2" t="s">
        <v>37</v>
      </c>
      <c r="D932" s="2" t="s">
        <v>54</v>
      </c>
      <c r="E932" s="2" t="s">
        <v>2591</v>
      </c>
      <c r="F932" s="2" t="s">
        <v>5957</v>
      </c>
      <c r="G932" s="15">
        <v>211883237</v>
      </c>
      <c r="H932" s="2">
        <v>3</v>
      </c>
      <c r="I932" s="2" t="s">
        <v>536</v>
      </c>
      <c r="J932" s="2" t="s">
        <v>5958</v>
      </c>
      <c r="K932" s="2">
        <v>-34.608370999999998</v>
      </c>
      <c r="L932" s="2">
        <v>-58.413291000000001</v>
      </c>
      <c r="M932" s="32">
        <v>42693</v>
      </c>
      <c r="N932" s="32">
        <v>43574</v>
      </c>
      <c r="O932" s="2">
        <v>29</v>
      </c>
      <c r="P932" s="2">
        <v>100</v>
      </c>
      <c r="Q932" s="2"/>
      <c r="R932" s="2"/>
      <c r="S932" s="2"/>
      <c r="T932" s="2"/>
      <c r="U932" s="2" t="s">
        <v>136</v>
      </c>
      <c r="V932" s="2"/>
      <c r="W932" s="2"/>
      <c r="X932" s="2"/>
      <c r="Y932" s="2"/>
      <c r="Z932" s="2"/>
      <c r="AA932" s="2"/>
      <c r="AB932" s="2"/>
      <c r="AC932" s="2"/>
      <c r="AD932" s="2"/>
      <c r="AE932" s="2" t="s">
        <v>2625</v>
      </c>
      <c r="AF932" s="2" t="s">
        <v>5959</v>
      </c>
      <c r="AG932" s="2"/>
      <c r="AH932" s="2"/>
      <c r="AI932" s="2"/>
    </row>
    <row r="933" spans="1:35">
      <c r="A933" s="2" t="s">
        <v>2621</v>
      </c>
      <c r="B933" s="2" t="s">
        <v>5960</v>
      </c>
      <c r="C933" s="2" t="s">
        <v>37</v>
      </c>
      <c r="D933" s="2" t="s">
        <v>54</v>
      </c>
      <c r="E933" s="2" t="s">
        <v>55</v>
      </c>
      <c r="F933" s="2" t="s">
        <v>5957</v>
      </c>
      <c r="G933" s="15">
        <v>21883237</v>
      </c>
      <c r="H933" s="2">
        <v>3</v>
      </c>
      <c r="I933" s="2" t="s">
        <v>536</v>
      </c>
      <c r="J933" s="2" t="s">
        <v>5958</v>
      </c>
      <c r="K933" s="2">
        <v>-34.608370999999998</v>
      </c>
      <c r="L933" s="2">
        <v>-58.413291000000001</v>
      </c>
      <c r="M933" s="32">
        <v>42693</v>
      </c>
      <c r="N933" s="32">
        <v>43574</v>
      </c>
      <c r="O933" s="2">
        <v>29</v>
      </c>
      <c r="P933" s="2">
        <v>100</v>
      </c>
      <c r="Q933" s="2"/>
      <c r="R933" s="2"/>
      <c r="S933" s="2"/>
      <c r="T933" s="2"/>
      <c r="U933" s="2" t="s">
        <v>136</v>
      </c>
      <c r="V933" s="2">
        <v>2017</v>
      </c>
      <c r="W933" s="2" t="s">
        <v>46</v>
      </c>
      <c r="X933" s="2" t="s">
        <v>5961</v>
      </c>
      <c r="Y933" s="2">
        <v>30615748036</v>
      </c>
      <c r="Z933" s="2"/>
      <c r="AA933" s="2"/>
      <c r="AB933" s="2"/>
      <c r="AC933" s="2"/>
      <c r="AD933" s="2"/>
      <c r="AE933" s="2" t="s">
        <v>2625</v>
      </c>
      <c r="AF933" s="2"/>
      <c r="AG933" s="2"/>
      <c r="AH933" s="2"/>
      <c r="AI933" s="2"/>
    </row>
    <row r="934" spans="1:35">
      <c r="A934" s="2" t="s">
        <v>5035</v>
      </c>
      <c r="B934" s="2" t="s">
        <v>5962</v>
      </c>
      <c r="C934" s="2" t="s">
        <v>37</v>
      </c>
      <c r="D934" s="2" t="s">
        <v>261</v>
      </c>
      <c r="E934" s="2" t="s">
        <v>55</v>
      </c>
      <c r="F934" s="2" t="s">
        <v>5963</v>
      </c>
      <c r="G934" s="15">
        <v>89523613</v>
      </c>
      <c r="H934" s="2">
        <v>1</v>
      </c>
      <c r="I934" s="2" t="s">
        <v>76</v>
      </c>
      <c r="J934" s="2" t="s">
        <v>5038</v>
      </c>
      <c r="K934" s="2">
        <v>-34.602976150000003</v>
      </c>
      <c r="L934" s="2">
        <v>-58.370227219999997</v>
      </c>
      <c r="M934" s="32">
        <v>42824</v>
      </c>
      <c r="N934" s="32">
        <v>43404</v>
      </c>
      <c r="O934" s="2">
        <v>19</v>
      </c>
      <c r="P934" s="2">
        <v>100</v>
      </c>
      <c r="Q934" s="2" t="s">
        <v>5964</v>
      </c>
      <c r="R934" s="2" t="s">
        <v>5965</v>
      </c>
      <c r="S934" s="2" t="s">
        <v>5966</v>
      </c>
      <c r="T934" s="2"/>
      <c r="U934" s="2" t="s">
        <v>5967</v>
      </c>
      <c r="V934" s="2">
        <v>2016</v>
      </c>
      <c r="W934" s="2" t="s">
        <v>46</v>
      </c>
      <c r="X934" s="2" t="s">
        <v>5968</v>
      </c>
      <c r="Y934" s="2">
        <v>30575096111</v>
      </c>
      <c r="Z934" s="2"/>
      <c r="AA934" s="2"/>
      <c r="AB934" s="2"/>
      <c r="AC934" s="2"/>
      <c r="AD934" s="2"/>
      <c r="AE934" s="2" t="s">
        <v>5045</v>
      </c>
      <c r="AF934" s="2" t="s">
        <v>5969</v>
      </c>
      <c r="AG934" s="2"/>
      <c r="AH934" s="2"/>
      <c r="AI934" s="2"/>
    </row>
    <row r="935" spans="1:35">
      <c r="A935" s="2" t="s">
        <v>3685</v>
      </c>
      <c r="B935" s="2" t="s">
        <v>5970</v>
      </c>
      <c r="C935" s="2" t="s">
        <v>37</v>
      </c>
      <c r="D935" s="2" t="s">
        <v>86</v>
      </c>
      <c r="E935" s="2" t="s">
        <v>3022</v>
      </c>
      <c r="F935" s="2" t="s">
        <v>5971</v>
      </c>
      <c r="G935" s="15"/>
      <c r="H935" s="2">
        <v>1</v>
      </c>
      <c r="I935" s="2" t="s">
        <v>2879</v>
      </c>
      <c r="J935" s="2" t="s">
        <v>5708</v>
      </c>
      <c r="K935" s="2">
        <v>-34.582769999999996</v>
      </c>
      <c r="L935" s="2">
        <v>-58.378411</v>
      </c>
      <c r="M935" s="32">
        <v>43038</v>
      </c>
      <c r="N935" s="32">
        <v>43829</v>
      </c>
      <c r="O935" s="2">
        <v>8</v>
      </c>
      <c r="P935" s="2">
        <v>100</v>
      </c>
      <c r="Q935" s="2" t="s">
        <v>1261</v>
      </c>
      <c r="R935" s="2"/>
      <c r="S935" s="2"/>
      <c r="T935" s="2"/>
      <c r="U935" s="2" t="s">
        <v>1952</v>
      </c>
      <c r="V935" s="2">
        <v>2017</v>
      </c>
      <c r="W935" s="2"/>
      <c r="X935" s="2"/>
      <c r="Y935" s="2">
        <v>33712269079</v>
      </c>
      <c r="Z935" s="2">
        <v>43190</v>
      </c>
      <c r="AA935" s="2"/>
      <c r="AB935" s="2" t="s">
        <v>48</v>
      </c>
      <c r="AC935" s="2"/>
      <c r="AD935" s="2"/>
      <c r="AE935" s="2" t="s">
        <v>3691</v>
      </c>
      <c r="AF935" s="2"/>
      <c r="AG935" s="2"/>
      <c r="AH935" s="2"/>
      <c r="AI935" s="2"/>
    </row>
    <row r="936" spans="1:35">
      <c r="A936" s="2" t="s">
        <v>3685</v>
      </c>
      <c r="B936" s="2" t="s">
        <v>5972</v>
      </c>
      <c r="C936" s="2" t="s">
        <v>37</v>
      </c>
      <c r="D936" s="2" t="s">
        <v>86</v>
      </c>
      <c r="E936" s="2" t="s">
        <v>3022</v>
      </c>
      <c r="F936" s="2" t="s">
        <v>5973</v>
      </c>
      <c r="G936" s="15">
        <v>78162488</v>
      </c>
      <c r="H936" s="2">
        <v>1</v>
      </c>
      <c r="I936" s="2" t="s">
        <v>2879</v>
      </c>
      <c r="J936" s="2" t="s">
        <v>5708</v>
      </c>
      <c r="K936" s="2">
        <v>-34.581561999999998</v>
      </c>
      <c r="L936" s="2">
        <v>-58.382406000000003</v>
      </c>
      <c r="M936" s="32">
        <v>43102</v>
      </c>
      <c r="N936" s="32">
        <v>43920</v>
      </c>
      <c r="O936" s="2">
        <v>11</v>
      </c>
      <c r="P936" s="2">
        <v>100</v>
      </c>
      <c r="Q936" s="2" t="s">
        <v>1261</v>
      </c>
      <c r="R936" s="2"/>
      <c r="S936" s="2"/>
      <c r="T936" s="2"/>
      <c r="U936" s="2" t="s">
        <v>5974</v>
      </c>
      <c r="V936" s="2">
        <v>2018</v>
      </c>
      <c r="W936" s="2" t="s">
        <v>46</v>
      </c>
      <c r="X936" s="2"/>
      <c r="Y936" s="2">
        <v>30628970714</v>
      </c>
      <c r="Z936" s="2">
        <v>43190</v>
      </c>
      <c r="AA936" s="2"/>
      <c r="AB936" s="2" t="s">
        <v>48</v>
      </c>
      <c r="AC936" s="2"/>
      <c r="AD936" s="2"/>
      <c r="AE936" s="2" t="s">
        <v>3691</v>
      </c>
      <c r="AF936" s="2" t="s">
        <v>5975</v>
      </c>
      <c r="AG936" s="2"/>
      <c r="AH936" s="2"/>
      <c r="AI936" s="2"/>
    </row>
    <row r="937" spans="1:35">
      <c r="A937" s="2" t="s">
        <v>3685</v>
      </c>
      <c r="B937" s="2" t="s">
        <v>5976</v>
      </c>
      <c r="C937" s="2" t="s">
        <v>37</v>
      </c>
      <c r="D937" s="2" t="s">
        <v>86</v>
      </c>
      <c r="E937" s="2" t="s">
        <v>3022</v>
      </c>
      <c r="F937" s="2" t="s">
        <v>5977</v>
      </c>
      <c r="G937" s="15">
        <v>28000000</v>
      </c>
      <c r="H937" s="2">
        <v>1</v>
      </c>
      <c r="I937" s="2" t="s">
        <v>2879</v>
      </c>
      <c r="J937" s="2" t="s">
        <v>5708</v>
      </c>
      <c r="K937" s="2">
        <v>-34.583888000000002</v>
      </c>
      <c r="L937" s="2">
        <v>-58.380712000000003</v>
      </c>
      <c r="M937" s="32">
        <v>42662</v>
      </c>
      <c r="N937" s="32">
        <v>42947</v>
      </c>
      <c r="O937" s="2">
        <v>9</v>
      </c>
      <c r="P937" s="2">
        <v>100</v>
      </c>
      <c r="Q937" s="2" t="s">
        <v>5978</v>
      </c>
      <c r="R937" s="2"/>
      <c r="S937" s="2"/>
      <c r="T937" s="2"/>
      <c r="U937" s="2" t="s">
        <v>2054</v>
      </c>
      <c r="V937" s="2">
        <v>2016</v>
      </c>
      <c r="W937" s="2"/>
      <c r="X937" s="2"/>
      <c r="Y937" s="2"/>
      <c r="Z937" s="2">
        <v>43190</v>
      </c>
      <c r="AA937" s="2"/>
      <c r="AB937" s="2" t="s">
        <v>48</v>
      </c>
      <c r="AC937" s="2"/>
      <c r="AD937" s="2"/>
      <c r="AE937" s="2" t="s">
        <v>3691</v>
      </c>
      <c r="AF937" s="2" t="s">
        <v>5979</v>
      </c>
      <c r="AG937" s="2"/>
      <c r="AH937" s="2"/>
      <c r="AI937" s="2"/>
    </row>
    <row r="938" spans="1:35">
      <c r="A938" s="2" t="s">
        <v>5980</v>
      </c>
      <c r="B938" s="2" t="s">
        <v>5981</v>
      </c>
      <c r="C938" s="2" t="s">
        <v>37</v>
      </c>
      <c r="D938" s="2" t="s">
        <v>38</v>
      </c>
      <c r="E938" s="2" t="s">
        <v>3022</v>
      </c>
      <c r="F938" s="2" t="s">
        <v>5982</v>
      </c>
      <c r="G938" s="15">
        <v>697650207</v>
      </c>
      <c r="H938" s="2">
        <v>1</v>
      </c>
      <c r="I938" s="2" t="s">
        <v>2879</v>
      </c>
      <c r="J938" s="2" t="s">
        <v>3995</v>
      </c>
      <c r="K938" s="2">
        <v>-34.582058000000004</v>
      </c>
      <c r="L938" s="2">
        <v>-58.380139999999997</v>
      </c>
      <c r="M938" s="32">
        <v>43108</v>
      </c>
      <c r="N938" s="32">
        <v>43707</v>
      </c>
      <c r="O938" s="2">
        <v>19</v>
      </c>
      <c r="P938" s="2">
        <v>100</v>
      </c>
      <c r="Q938" s="2" t="s">
        <v>5983</v>
      </c>
      <c r="R938" s="2"/>
      <c r="S938" s="2"/>
      <c r="T938" s="2"/>
      <c r="U938" s="2" t="s">
        <v>101</v>
      </c>
      <c r="V938" s="2">
        <v>2017</v>
      </c>
      <c r="W938" s="2" t="s">
        <v>5984</v>
      </c>
      <c r="X938" s="2" t="s">
        <v>5985</v>
      </c>
      <c r="Y938" s="2">
        <v>30541068151</v>
      </c>
      <c r="Z938" s="2">
        <v>43190</v>
      </c>
      <c r="AA938" s="2"/>
      <c r="AB938" s="2" t="s">
        <v>48</v>
      </c>
      <c r="AC938" s="2" t="s">
        <v>48</v>
      </c>
      <c r="AD938" s="2"/>
      <c r="AE938" s="2" t="s">
        <v>5986</v>
      </c>
      <c r="AF938" s="2" t="s">
        <v>5987</v>
      </c>
      <c r="AG938" s="2" t="s">
        <v>5988</v>
      </c>
      <c r="AH938" s="2"/>
      <c r="AI938" s="2" t="s">
        <v>5989</v>
      </c>
    </row>
    <row r="939" spans="1:35">
      <c r="A939" s="2" t="s">
        <v>3064</v>
      </c>
      <c r="B939" s="2" t="s">
        <v>5990</v>
      </c>
      <c r="C939" s="2" t="s">
        <v>37</v>
      </c>
      <c r="D939" s="2" t="s">
        <v>183</v>
      </c>
      <c r="E939" s="2" t="s">
        <v>3022</v>
      </c>
      <c r="F939" s="2" t="s">
        <v>5991</v>
      </c>
      <c r="G939" s="15"/>
      <c r="H939" s="2">
        <v>10</v>
      </c>
      <c r="I939" s="2" t="s">
        <v>88</v>
      </c>
      <c r="J939" s="2" t="s">
        <v>5992</v>
      </c>
      <c r="K939" s="2">
        <v>-34.671269000000002</v>
      </c>
      <c r="L939" s="2">
        <v>-58.494560999999997</v>
      </c>
      <c r="M939" s="32">
        <v>43132</v>
      </c>
      <c r="N939" s="32">
        <v>43511</v>
      </c>
      <c r="O939" s="2">
        <v>12</v>
      </c>
      <c r="P939" s="2">
        <v>100</v>
      </c>
      <c r="Q939" s="2"/>
      <c r="R939" s="2"/>
      <c r="S939" s="2"/>
      <c r="T939" s="2"/>
      <c r="U939" s="2"/>
      <c r="V939" s="2">
        <v>2016</v>
      </c>
      <c r="W939" s="2" t="s">
        <v>46</v>
      </c>
      <c r="X939" s="2" t="s">
        <v>5993</v>
      </c>
      <c r="Y939" s="2"/>
      <c r="Z939" s="2"/>
      <c r="AA939" s="2"/>
      <c r="AB939" s="2"/>
      <c r="AC939" s="2"/>
      <c r="AD939" s="2"/>
      <c r="AE939" s="2" t="s">
        <v>3029</v>
      </c>
      <c r="AF939" s="2" t="s">
        <v>5994</v>
      </c>
      <c r="AG939" s="2"/>
      <c r="AH939" s="2"/>
      <c r="AI939" s="2"/>
    </row>
    <row r="940" spans="1:35">
      <c r="A940" s="2" t="s">
        <v>1406</v>
      </c>
      <c r="B940" s="2" t="s">
        <v>5995</v>
      </c>
      <c r="C940" s="2" t="s">
        <v>37</v>
      </c>
      <c r="D940" s="2" t="s">
        <v>764</v>
      </c>
      <c r="E940" s="2" t="s">
        <v>855</v>
      </c>
      <c r="F940" s="2" t="s">
        <v>5996</v>
      </c>
      <c r="G940" s="15">
        <v>75682210</v>
      </c>
      <c r="H940" s="2">
        <v>2</v>
      </c>
      <c r="I940" s="2" t="s">
        <v>293</v>
      </c>
      <c r="J940" s="2" t="s">
        <v>1409</v>
      </c>
      <c r="K940" s="2">
        <v>-34.594189</v>
      </c>
      <c r="L940" s="2">
        <v>-58.412072000000002</v>
      </c>
      <c r="M940" s="32">
        <v>43405</v>
      </c>
      <c r="N940" s="32">
        <v>43951</v>
      </c>
      <c r="O940" s="2">
        <v>15</v>
      </c>
      <c r="P940" s="2">
        <v>100</v>
      </c>
      <c r="Q940" s="2" t="s">
        <v>5997</v>
      </c>
      <c r="R940" s="2" t="s">
        <v>5998</v>
      </c>
      <c r="S940" s="2" t="s">
        <v>5999</v>
      </c>
      <c r="T940" s="2"/>
      <c r="U940" s="2" t="s">
        <v>1419</v>
      </c>
      <c r="V940" s="2">
        <v>2017</v>
      </c>
      <c r="W940" s="2" t="s">
        <v>46</v>
      </c>
      <c r="X940" s="2" t="s">
        <v>6000</v>
      </c>
      <c r="Y940" s="2">
        <v>30647354072</v>
      </c>
      <c r="Z940" s="2"/>
      <c r="AA940" s="2"/>
      <c r="AB940" s="2"/>
      <c r="AC940" s="2"/>
      <c r="AD940" s="2"/>
      <c r="AE940" s="2" t="s">
        <v>1414</v>
      </c>
      <c r="AF940" s="2" t="s">
        <v>6001</v>
      </c>
      <c r="AG940" s="2"/>
      <c r="AH940" s="2"/>
      <c r="AI940" s="2"/>
    </row>
    <row r="941" spans="1:35">
      <c r="A941" s="2" t="s">
        <v>1363</v>
      </c>
      <c r="B941" s="2" t="s">
        <v>6002</v>
      </c>
      <c r="C941" s="2" t="s">
        <v>37</v>
      </c>
      <c r="D941" s="2" t="s">
        <v>764</v>
      </c>
      <c r="E941" s="2" t="s">
        <v>855</v>
      </c>
      <c r="F941" s="2" t="s">
        <v>6003</v>
      </c>
      <c r="G941" s="15">
        <v>13001186</v>
      </c>
      <c r="H941" s="2">
        <v>4</v>
      </c>
      <c r="I941" s="2" t="s">
        <v>399</v>
      </c>
      <c r="J941" s="2" t="s">
        <v>1366</v>
      </c>
      <c r="K941" s="2">
        <v>-34.62890617</v>
      </c>
      <c r="L941" s="2">
        <v>-58.377611950000002</v>
      </c>
      <c r="M941" s="32">
        <v>43454</v>
      </c>
      <c r="N941" s="32">
        <v>43615</v>
      </c>
      <c r="O941" s="2">
        <v>5</v>
      </c>
      <c r="P941" s="2">
        <v>100</v>
      </c>
      <c r="Q941" s="2" t="s">
        <v>6004</v>
      </c>
      <c r="R941" s="2" t="s">
        <v>6005</v>
      </c>
      <c r="S941" s="2" t="s">
        <v>6006</v>
      </c>
      <c r="T941" s="2"/>
      <c r="U941" s="2" t="s">
        <v>6007</v>
      </c>
      <c r="V941" s="2">
        <v>2018</v>
      </c>
      <c r="W941" s="2" t="s">
        <v>900</v>
      </c>
      <c r="X941" s="2" t="s">
        <v>6008</v>
      </c>
      <c r="Y941" s="2">
        <v>30637213063</v>
      </c>
      <c r="Z941" s="2"/>
      <c r="AA941" s="2"/>
      <c r="AB941" s="2"/>
      <c r="AC941" s="2"/>
      <c r="AD941" s="2"/>
      <c r="AE941" s="2" t="s">
        <v>1369</v>
      </c>
      <c r="AF941" s="2"/>
      <c r="AG941" s="2"/>
      <c r="AH941" s="2"/>
      <c r="AI941" s="2"/>
    </row>
    <row r="942" spans="1:35">
      <c r="A942" s="2" t="s">
        <v>35</v>
      </c>
      <c r="B942" s="2" t="s">
        <v>6009</v>
      </c>
      <c r="C942" s="2" t="s">
        <v>37</v>
      </c>
      <c r="D942" s="2" t="s">
        <v>38</v>
      </c>
      <c r="E942" s="2" t="s">
        <v>39</v>
      </c>
      <c r="F942" s="2" t="s">
        <v>3103</v>
      </c>
      <c r="G942" s="15"/>
      <c r="H942" s="2">
        <v>12</v>
      </c>
      <c r="I942" s="2" t="s">
        <v>41</v>
      </c>
      <c r="J942" s="2" t="s">
        <v>42</v>
      </c>
      <c r="K942" s="2">
        <v>-34.5672</v>
      </c>
      <c r="L942" s="2">
        <v>-58.479433999999998</v>
      </c>
      <c r="M942" s="32">
        <v>41609</v>
      </c>
      <c r="N942" s="32">
        <v>42673</v>
      </c>
      <c r="O942" s="2">
        <v>29</v>
      </c>
      <c r="P942" s="2">
        <v>100</v>
      </c>
      <c r="Q942" s="2" t="s">
        <v>6010</v>
      </c>
      <c r="R942" s="2" t="s">
        <v>6011</v>
      </c>
      <c r="S942" s="2"/>
      <c r="T942" s="2"/>
      <c r="U942" s="2" t="s">
        <v>45</v>
      </c>
      <c r="V942" s="9">
        <f>+M942</f>
        <v>41609</v>
      </c>
      <c r="W942" s="2" t="s">
        <v>46</v>
      </c>
      <c r="X942" s="2"/>
      <c r="Y942" s="2"/>
      <c r="Z942" s="2"/>
      <c r="AA942" s="2"/>
      <c r="AB942" s="2"/>
      <c r="AC942" s="2"/>
      <c r="AD942" s="2"/>
      <c r="AE942" s="2" t="s">
        <v>49</v>
      </c>
      <c r="AF942" s="2"/>
      <c r="AG942" s="2"/>
      <c r="AH942" s="2"/>
      <c r="AI942" s="2"/>
    </row>
    <row r="943" spans="1:35">
      <c r="A943" s="2" t="s">
        <v>35</v>
      </c>
      <c r="B943" s="2" t="s">
        <v>6012</v>
      </c>
      <c r="C943" s="2" t="s">
        <v>37</v>
      </c>
      <c r="D943" s="2" t="s">
        <v>38</v>
      </c>
      <c r="E943" s="2" t="s">
        <v>39</v>
      </c>
      <c r="F943" s="2" t="s">
        <v>3226</v>
      </c>
      <c r="G943" s="15"/>
      <c r="H943" s="2">
        <v>12</v>
      </c>
      <c r="I943" s="2" t="s">
        <v>41</v>
      </c>
      <c r="J943" s="2" t="s">
        <v>6013</v>
      </c>
      <c r="K943" s="2">
        <v>-34.5672</v>
      </c>
      <c r="L943" s="2">
        <v>-58.479433999999998</v>
      </c>
      <c r="M943" s="32">
        <v>41609</v>
      </c>
      <c r="N943" s="32">
        <v>42673</v>
      </c>
      <c r="O943" s="2">
        <v>29</v>
      </c>
      <c r="P943" s="2">
        <v>100</v>
      </c>
      <c r="Q943" s="2" t="s">
        <v>6014</v>
      </c>
      <c r="R943" s="2"/>
      <c r="S943" s="2"/>
      <c r="T943" s="2"/>
      <c r="U943" s="2" t="s">
        <v>45</v>
      </c>
      <c r="V943" s="9">
        <f>+M943</f>
        <v>41609</v>
      </c>
      <c r="W943" s="2" t="s">
        <v>46</v>
      </c>
      <c r="X943" s="2"/>
      <c r="Y943" s="2"/>
      <c r="Z943" s="2"/>
      <c r="AA943" s="2"/>
      <c r="AB943" s="2"/>
      <c r="AC943" s="2"/>
      <c r="AD943" s="2"/>
      <c r="AE943" s="2" t="s">
        <v>49</v>
      </c>
      <c r="AF943" s="2"/>
      <c r="AG943" s="2"/>
      <c r="AH943" s="2"/>
      <c r="AI943" s="2"/>
    </row>
    <row r="944" spans="1:35">
      <c r="A944" s="2" t="s">
        <v>1052</v>
      </c>
      <c r="B944" s="2" t="s">
        <v>6015</v>
      </c>
      <c r="C944" s="2" t="s">
        <v>37</v>
      </c>
      <c r="D944" s="2" t="s">
        <v>54</v>
      </c>
      <c r="E944" s="2" t="s">
        <v>1044</v>
      </c>
      <c r="F944" s="2"/>
      <c r="G944" s="15">
        <v>13964867</v>
      </c>
      <c r="H944" s="2">
        <v>14</v>
      </c>
      <c r="I944" s="2" t="s">
        <v>422</v>
      </c>
      <c r="J944" s="2"/>
      <c r="K944" s="2">
        <v>-34.583005</v>
      </c>
      <c r="L944" s="2">
        <v>-58.417366000000001</v>
      </c>
      <c r="M944" s="32"/>
      <c r="N944" s="32">
        <v>43799</v>
      </c>
      <c r="O944" s="2"/>
      <c r="P944" s="2">
        <v>100</v>
      </c>
      <c r="Q944" s="2" t="s">
        <v>6016</v>
      </c>
      <c r="R944" s="2" t="s">
        <v>6017</v>
      </c>
      <c r="S944" s="2" t="s">
        <v>6018</v>
      </c>
      <c r="T944" s="2" t="s">
        <v>6019</v>
      </c>
      <c r="U944" s="2" t="s">
        <v>6020</v>
      </c>
      <c r="V944" s="2"/>
      <c r="W944" s="2"/>
      <c r="X944" s="2"/>
      <c r="Y944" s="2"/>
      <c r="Z944" s="2"/>
      <c r="AA944" s="2"/>
      <c r="AB944" s="2"/>
      <c r="AC944" s="2"/>
      <c r="AD944" s="2"/>
      <c r="AE944" s="2" t="s">
        <v>1060</v>
      </c>
      <c r="AF944" s="2"/>
      <c r="AG944" s="2"/>
      <c r="AH944" s="2"/>
      <c r="AI944" s="2"/>
    </row>
    <row r="945" spans="1:35">
      <c r="A945" s="2" t="s">
        <v>1463</v>
      </c>
      <c r="B945" s="2" t="s">
        <v>6021</v>
      </c>
      <c r="C945" s="2" t="s">
        <v>37</v>
      </c>
      <c r="D945" s="2" t="s">
        <v>54</v>
      </c>
      <c r="E945" s="2" t="s">
        <v>1044</v>
      </c>
      <c r="F945" s="2"/>
      <c r="G945" s="15">
        <v>6557067</v>
      </c>
      <c r="H945" s="2">
        <v>9</v>
      </c>
      <c r="I945" s="2" t="s">
        <v>867</v>
      </c>
      <c r="J945" s="2"/>
      <c r="K945" s="2">
        <v>-34.668987000000001</v>
      </c>
      <c r="L945" s="2">
        <v>-58.500601000000003</v>
      </c>
      <c r="M945" s="32">
        <v>43815</v>
      </c>
      <c r="N945" s="32">
        <v>43843</v>
      </c>
      <c r="O945" s="2">
        <v>1</v>
      </c>
      <c r="P945" s="2">
        <v>100</v>
      </c>
      <c r="Q945" s="2"/>
      <c r="R945" s="2"/>
      <c r="S945" s="2"/>
      <c r="T945" s="2"/>
      <c r="U945" s="2" t="s">
        <v>6022</v>
      </c>
      <c r="V945" s="2"/>
      <c r="W945" s="2"/>
      <c r="X945" s="2"/>
      <c r="Y945" s="2"/>
      <c r="Z945" s="2"/>
      <c r="AA945" s="2"/>
      <c r="AB945" s="2"/>
      <c r="AC945" s="2"/>
      <c r="AD945" s="2"/>
      <c r="AE945" s="2" t="s">
        <v>1471</v>
      </c>
      <c r="AF945" s="2"/>
      <c r="AG945" s="2"/>
      <c r="AH945" s="2"/>
      <c r="AI945" s="2"/>
    </row>
    <row r="946" spans="1:35">
      <c r="A946" s="2" t="s">
        <v>3840</v>
      </c>
      <c r="B946" s="2" t="s">
        <v>6023</v>
      </c>
      <c r="C946" s="2" t="s">
        <v>37</v>
      </c>
      <c r="D946" s="2" t="s">
        <v>54</v>
      </c>
      <c r="E946" s="2" t="s">
        <v>1044</v>
      </c>
      <c r="F946" s="2"/>
      <c r="G946" s="15">
        <v>22279428</v>
      </c>
      <c r="H946" s="2">
        <v>15</v>
      </c>
      <c r="I946" s="2" t="s">
        <v>6024</v>
      </c>
      <c r="J946" s="2"/>
      <c r="K946" s="2">
        <v>-34.580154999999998</v>
      </c>
      <c r="L946" s="2">
        <v>-58.462555999999999</v>
      </c>
      <c r="M946" s="32">
        <v>43815</v>
      </c>
      <c r="N946" s="32">
        <v>43854</v>
      </c>
      <c r="O946" s="2">
        <v>1</v>
      </c>
      <c r="P946" s="2">
        <v>100</v>
      </c>
      <c r="Q946" s="2"/>
      <c r="R946" s="2"/>
      <c r="S946" s="2"/>
      <c r="T946" s="2"/>
      <c r="U946" s="2" t="s">
        <v>6025</v>
      </c>
      <c r="V946" s="2"/>
      <c r="W946" s="2"/>
      <c r="X946" s="2"/>
      <c r="Y946" s="2"/>
      <c r="Z946" s="2"/>
      <c r="AA946" s="2"/>
      <c r="AB946" s="2"/>
      <c r="AC946" s="2"/>
      <c r="AD946" s="2"/>
      <c r="AE946" s="2" t="s">
        <v>3844</v>
      </c>
      <c r="AF946" s="2"/>
      <c r="AG946" s="2"/>
      <c r="AH946" s="2"/>
      <c r="AI946" s="2"/>
    </row>
    <row r="947" spans="1:35">
      <c r="A947" s="2" t="s">
        <v>3884</v>
      </c>
      <c r="B947" s="2" t="s">
        <v>6026</v>
      </c>
      <c r="C947" s="2" t="s">
        <v>37</v>
      </c>
      <c r="D947" s="2" t="s">
        <v>54</v>
      </c>
      <c r="E947" s="2" t="s">
        <v>1044</v>
      </c>
      <c r="F947" s="2"/>
      <c r="G947" s="15">
        <v>14024377</v>
      </c>
      <c r="H947" s="2">
        <v>11</v>
      </c>
      <c r="I947" s="2" t="s">
        <v>452</v>
      </c>
      <c r="J947" s="2"/>
      <c r="K947" s="2">
        <v>-34.605555000000003</v>
      </c>
      <c r="L947" s="2">
        <v>-58.492922</v>
      </c>
      <c r="M947" s="32">
        <v>43815</v>
      </c>
      <c r="N947" s="32">
        <v>43843</v>
      </c>
      <c r="O947" s="2">
        <v>1</v>
      </c>
      <c r="P947" s="2">
        <v>100</v>
      </c>
      <c r="Q947" s="2"/>
      <c r="R947" s="2"/>
      <c r="S947" s="2"/>
      <c r="T947" s="2"/>
      <c r="U947" s="2" t="s">
        <v>6027</v>
      </c>
      <c r="V947" s="2"/>
      <c r="W947" s="2"/>
      <c r="X947" s="2"/>
      <c r="Y947" s="2"/>
      <c r="Z947" s="2"/>
      <c r="AA947" s="2"/>
      <c r="AB947" s="2"/>
      <c r="AC947" s="2"/>
      <c r="AD947" s="2"/>
      <c r="AE947" s="2" t="s">
        <v>3890</v>
      </c>
      <c r="AF947" s="2"/>
      <c r="AG947" s="2"/>
      <c r="AH947" s="2"/>
      <c r="AI947" s="2"/>
    </row>
    <row r="948" spans="1:35">
      <c r="A948" s="2" t="s">
        <v>35</v>
      </c>
      <c r="B948" s="2" t="s">
        <v>6028</v>
      </c>
      <c r="C948" s="2" t="s">
        <v>37</v>
      </c>
      <c r="D948" s="2" t="s">
        <v>38</v>
      </c>
      <c r="E948" s="2" t="s">
        <v>39</v>
      </c>
      <c r="F948" s="2" t="s">
        <v>3103</v>
      </c>
      <c r="G948" s="15"/>
      <c r="H948" s="2">
        <v>1</v>
      </c>
      <c r="I948" s="2" t="s">
        <v>2879</v>
      </c>
      <c r="J948" s="2" t="s">
        <v>6029</v>
      </c>
      <c r="K948" s="2">
        <v>-34.581403999999999</v>
      </c>
      <c r="L948" s="2">
        <v>-58.380747</v>
      </c>
      <c r="M948" s="32">
        <v>43034</v>
      </c>
      <c r="N948" s="32">
        <v>43524</v>
      </c>
      <c r="O948" s="2">
        <v>15</v>
      </c>
      <c r="P948" s="2">
        <v>100</v>
      </c>
      <c r="Q948" s="2" t="s">
        <v>6030</v>
      </c>
      <c r="R948" s="2"/>
      <c r="S948" s="2"/>
      <c r="T948" s="2"/>
      <c r="U948" s="2" t="s">
        <v>6031</v>
      </c>
      <c r="V948" s="9">
        <f>+M948</f>
        <v>43034</v>
      </c>
      <c r="W948" s="2" t="s">
        <v>46</v>
      </c>
      <c r="X948" s="2"/>
      <c r="Y948" s="2"/>
      <c r="Z948" s="2"/>
      <c r="AA948" s="2"/>
      <c r="AB948" s="2"/>
      <c r="AC948" s="2"/>
      <c r="AD948" s="2"/>
      <c r="AE948" s="2" t="s">
        <v>49</v>
      </c>
      <c r="AF948" s="2"/>
      <c r="AG948" s="2"/>
      <c r="AH948" s="2"/>
      <c r="AI948" s="2"/>
    </row>
    <row r="949" spans="1:35">
      <c r="A949" s="2" t="s">
        <v>35</v>
      </c>
      <c r="B949" s="2" t="s">
        <v>6032</v>
      </c>
      <c r="C949" s="2" t="s">
        <v>37</v>
      </c>
      <c r="D949" s="2" t="s">
        <v>38</v>
      </c>
      <c r="E949" s="2" t="s">
        <v>39</v>
      </c>
      <c r="F949" s="2" t="s">
        <v>40</v>
      </c>
      <c r="G949" s="15"/>
      <c r="H949" s="2">
        <v>1</v>
      </c>
      <c r="I949" s="2" t="s">
        <v>2879</v>
      </c>
      <c r="J949" s="2" t="s">
        <v>6029</v>
      </c>
      <c r="K949" s="2">
        <v>-34.581403999999999</v>
      </c>
      <c r="L949" s="2">
        <v>-58.380747</v>
      </c>
      <c r="M949" s="32">
        <v>43034</v>
      </c>
      <c r="N949" s="32">
        <v>43524</v>
      </c>
      <c r="O949" s="2">
        <v>15</v>
      </c>
      <c r="P949" s="2">
        <v>100</v>
      </c>
      <c r="Q949" s="2" t="s">
        <v>6033</v>
      </c>
      <c r="R949" s="2" t="s">
        <v>6034</v>
      </c>
      <c r="S949" s="2"/>
      <c r="T949" s="2"/>
      <c r="U949" s="2" t="s">
        <v>6031</v>
      </c>
      <c r="V949" s="9">
        <f>+M949</f>
        <v>43034</v>
      </c>
      <c r="W949" s="2" t="s">
        <v>46</v>
      </c>
      <c r="X949" s="2"/>
      <c r="Y949" s="2"/>
      <c r="Z949" s="2"/>
      <c r="AA949" s="2"/>
      <c r="AB949" s="2"/>
      <c r="AC949" s="2"/>
      <c r="AD949" s="2"/>
      <c r="AE949" s="2" t="s">
        <v>49</v>
      </c>
      <c r="AF949" s="2"/>
      <c r="AG949" s="2"/>
      <c r="AH949" s="2"/>
      <c r="AI949" s="2"/>
    </row>
    <row r="950" spans="1:35">
      <c r="A950" s="2" t="s">
        <v>35</v>
      </c>
      <c r="B950" s="2" t="s">
        <v>6035</v>
      </c>
      <c r="C950" s="2" t="s">
        <v>37</v>
      </c>
      <c r="D950" s="2" t="s">
        <v>38</v>
      </c>
      <c r="E950" s="2" t="s">
        <v>39</v>
      </c>
      <c r="F950" s="2" t="s">
        <v>6036</v>
      </c>
      <c r="G950" s="15"/>
      <c r="H950" s="2">
        <v>1</v>
      </c>
      <c r="I950" s="2" t="s">
        <v>2879</v>
      </c>
      <c r="J950" s="2" t="s">
        <v>6029</v>
      </c>
      <c r="K950" s="2">
        <v>-34.580038000000002</v>
      </c>
      <c r="L950" s="2">
        <v>-58.382581000000002</v>
      </c>
      <c r="M950" s="32">
        <v>43034</v>
      </c>
      <c r="N950" s="32">
        <v>43524</v>
      </c>
      <c r="O950" s="2">
        <v>15</v>
      </c>
      <c r="P950" s="2">
        <v>100</v>
      </c>
      <c r="Q950" s="2" t="s">
        <v>6037</v>
      </c>
      <c r="R950" s="2"/>
      <c r="S950" s="2"/>
      <c r="T950" s="2"/>
      <c r="U950" s="2" t="s">
        <v>6031</v>
      </c>
      <c r="V950" s="9">
        <f>+M950</f>
        <v>43034</v>
      </c>
      <c r="W950" s="2" t="s">
        <v>46</v>
      </c>
      <c r="X950" s="2"/>
      <c r="Y950" s="2"/>
      <c r="Z950" s="2"/>
      <c r="AA950" s="2"/>
      <c r="AB950" s="2"/>
      <c r="AC950" s="2"/>
      <c r="AD950" s="2"/>
      <c r="AE950" s="2" t="s">
        <v>49</v>
      </c>
      <c r="AF950" s="2"/>
      <c r="AG950" s="2"/>
      <c r="AH950" s="2"/>
      <c r="AI950" s="2"/>
    </row>
    <row r="951" spans="1:35">
      <c r="A951" s="2" t="s">
        <v>3332</v>
      </c>
      <c r="B951" s="2" t="s">
        <v>6038</v>
      </c>
      <c r="C951" s="2" t="s">
        <v>37</v>
      </c>
      <c r="D951" s="2" t="s">
        <v>38</v>
      </c>
      <c r="E951" s="2" t="s">
        <v>39</v>
      </c>
      <c r="F951" s="2" t="s">
        <v>4026</v>
      </c>
      <c r="G951" s="15"/>
      <c r="H951" s="2">
        <v>4</v>
      </c>
      <c r="I951" s="2" t="s">
        <v>399</v>
      </c>
      <c r="J951" s="2" t="s">
        <v>6039</v>
      </c>
      <c r="K951" s="2">
        <v>-34.649723209999998</v>
      </c>
      <c r="L951" s="2">
        <v>-58.376921889999998</v>
      </c>
      <c r="M951" s="32"/>
      <c r="N951" s="32"/>
      <c r="O951" s="2"/>
      <c r="P951" s="2">
        <v>100</v>
      </c>
      <c r="Q951" s="2" t="s">
        <v>3295</v>
      </c>
      <c r="R951" s="2"/>
      <c r="S951" s="2"/>
      <c r="T951" s="2"/>
      <c r="U951" s="2"/>
      <c r="V951" s="2"/>
      <c r="W951" s="2"/>
      <c r="X951" s="2"/>
      <c r="Y951" s="2"/>
      <c r="Z951" s="2"/>
      <c r="AA951" s="2"/>
      <c r="AB951" s="2"/>
      <c r="AC951" s="2"/>
      <c r="AD951" s="2"/>
      <c r="AE951" s="2" t="s">
        <v>3339</v>
      </c>
      <c r="AF951" s="2"/>
      <c r="AG951" s="2"/>
      <c r="AH951" s="2"/>
      <c r="AI951" s="2"/>
    </row>
    <row r="952" spans="1:35">
      <c r="A952" s="2" t="s">
        <v>35</v>
      </c>
      <c r="B952" s="2" t="s">
        <v>6040</v>
      </c>
      <c r="C952" s="2" t="s">
        <v>37</v>
      </c>
      <c r="D952" s="2" t="s">
        <v>38</v>
      </c>
      <c r="E952" s="2" t="s">
        <v>3022</v>
      </c>
      <c r="F952" s="2" t="s">
        <v>6041</v>
      </c>
      <c r="G952" s="15">
        <v>21296166</v>
      </c>
      <c r="H952" s="2">
        <v>1</v>
      </c>
      <c r="I952" s="2" t="s">
        <v>2879</v>
      </c>
      <c r="J952" s="2" t="s">
        <v>6042</v>
      </c>
      <c r="K952" s="2">
        <v>-34.579051</v>
      </c>
      <c r="L952" s="2">
        <v>-58.390681000000001</v>
      </c>
      <c r="M952" s="32">
        <v>43091</v>
      </c>
      <c r="N952" s="32">
        <v>43465</v>
      </c>
      <c r="O952" s="2">
        <v>12</v>
      </c>
      <c r="P952" s="2">
        <v>100</v>
      </c>
      <c r="Q952" s="2" t="s">
        <v>6043</v>
      </c>
      <c r="R952" s="2"/>
      <c r="S952" s="2"/>
      <c r="T952" s="2"/>
      <c r="U952" s="2" t="s">
        <v>709</v>
      </c>
      <c r="V952" s="2">
        <v>2017</v>
      </c>
      <c r="W952" s="2" t="s">
        <v>46</v>
      </c>
      <c r="X952" s="2" t="s">
        <v>6044</v>
      </c>
      <c r="Y952" s="2">
        <v>30702232046</v>
      </c>
      <c r="Z952" s="2"/>
      <c r="AA952" s="2"/>
      <c r="AB952" s="2" t="s">
        <v>48</v>
      </c>
      <c r="AC952" s="2"/>
      <c r="AD952" s="2"/>
      <c r="AE952" s="2" t="s">
        <v>49</v>
      </c>
      <c r="AF952" s="2" t="s">
        <v>6045</v>
      </c>
      <c r="AG952" s="2" t="s">
        <v>6046</v>
      </c>
      <c r="AH952" s="2"/>
      <c r="AI952" s="2"/>
    </row>
    <row r="953" spans="1:35">
      <c r="A953" s="2" t="s">
        <v>4585</v>
      </c>
      <c r="B953" s="2" t="s">
        <v>6047</v>
      </c>
      <c r="C953" s="2" t="s">
        <v>37</v>
      </c>
      <c r="D953" s="2" t="s">
        <v>54</v>
      </c>
      <c r="E953" s="2" t="s">
        <v>1044</v>
      </c>
      <c r="F953" s="2"/>
      <c r="G953" s="15">
        <v>1805036</v>
      </c>
      <c r="H953" s="2">
        <v>8</v>
      </c>
      <c r="I953" s="2" t="s">
        <v>88</v>
      </c>
      <c r="J953" s="2"/>
      <c r="K953" s="2">
        <v>-34.685440999999997</v>
      </c>
      <c r="L953" s="2">
        <v>-58.47025</v>
      </c>
      <c r="M953" s="32">
        <v>43518</v>
      </c>
      <c r="N953" s="32">
        <v>43553</v>
      </c>
      <c r="O953" s="2">
        <v>1</v>
      </c>
      <c r="P953" s="2">
        <v>100</v>
      </c>
      <c r="Q953" s="2" t="s">
        <v>6048</v>
      </c>
      <c r="R953" s="2"/>
      <c r="S953" s="2"/>
      <c r="T953" s="2"/>
      <c r="U953" s="2" t="s">
        <v>6049</v>
      </c>
      <c r="V953" s="2"/>
      <c r="W953" s="2"/>
      <c r="X953" s="2"/>
      <c r="Y953" s="2"/>
      <c r="Z953" s="2"/>
      <c r="AA953" s="2"/>
      <c r="AB953" s="2"/>
      <c r="AC953" s="2"/>
      <c r="AD953" s="2"/>
      <c r="AE953" s="2" t="s">
        <v>4592</v>
      </c>
      <c r="AF953" s="2"/>
      <c r="AG953" s="2"/>
      <c r="AH953" s="2"/>
      <c r="AI953" s="2"/>
    </row>
    <row r="954" spans="1:35">
      <c r="A954" s="2" t="s">
        <v>4585</v>
      </c>
      <c r="B954" s="2" t="s">
        <v>6050</v>
      </c>
      <c r="C954" s="2" t="s">
        <v>37</v>
      </c>
      <c r="D954" s="2" t="s">
        <v>54</v>
      </c>
      <c r="E954" s="2" t="s">
        <v>1044</v>
      </c>
      <c r="F954" s="2"/>
      <c r="G954" s="15">
        <v>1858684</v>
      </c>
      <c r="H954" s="2">
        <v>8</v>
      </c>
      <c r="I954" s="2" t="s">
        <v>88</v>
      </c>
      <c r="J954" s="2"/>
      <c r="K954" s="2">
        <v>-34.670290000000001</v>
      </c>
      <c r="L954" s="2">
        <v>-58.478782000000002</v>
      </c>
      <c r="M954" s="32">
        <v>43517</v>
      </c>
      <c r="N954" s="32">
        <v>43553</v>
      </c>
      <c r="O954" s="2">
        <v>1</v>
      </c>
      <c r="P954" s="2">
        <v>100</v>
      </c>
      <c r="Q954" s="2" t="s">
        <v>6051</v>
      </c>
      <c r="R954" s="2"/>
      <c r="S954" s="2"/>
      <c r="T954" s="2"/>
      <c r="U954" s="2" t="s">
        <v>6049</v>
      </c>
      <c r="V954" s="2"/>
      <c r="W954" s="2"/>
      <c r="X954" s="2"/>
      <c r="Y954" s="2"/>
      <c r="Z954" s="2"/>
      <c r="AA954" s="2"/>
      <c r="AB954" s="2"/>
      <c r="AC954" s="2"/>
      <c r="AD954" s="2"/>
      <c r="AE954" s="2" t="s">
        <v>4592</v>
      </c>
      <c r="AF954" s="2"/>
      <c r="AG954" s="2"/>
      <c r="AH954" s="2"/>
      <c r="AI954" s="2"/>
    </row>
    <row r="955" spans="1:35">
      <c r="A955" s="2" t="s">
        <v>4585</v>
      </c>
      <c r="B955" s="2" t="s">
        <v>6052</v>
      </c>
      <c r="C955" s="2" t="s">
        <v>37</v>
      </c>
      <c r="D955" s="2" t="s">
        <v>54</v>
      </c>
      <c r="E955" s="2" t="s">
        <v>1044</v>
      </c>
      <c r="F955" s="2"/>
      <c r="G955" s="15">
        <v>2325368</v>
      </c>
      <c r="H955" s="2">
        <v>8</v>
      </c>
      <c r="I955" s="2" t="s">
        <v>88</v>
      </c>
      <c r="J955" s="2"/>
      <c r="K955" s="2">
        <v>-34.677900000000001</v>
      </c>
      <c r="L955" s="2">
        <v>-58.487707</v>
      </c>
      <c r="M955" s="32">
        <v>43514</v>
      </c>
      <c r="N955" s="32">
        <v>43565</v>
      </c>
      <c r="O955" s="2">
        <v>2</v>
      </c>
      <c r="P955" s="2">
        <v>100</v>
      </c>
      <c r="Q955" s="2" t="s">
        <v>6053</v>
      </c>
      <c r="R955" s="2"/>
      <c r="S955" s="2"/>
      <c r="T955" s="2"/>
      <c r="U955" s="2" t="s">
        <v>6049</v>
      </c>
      <c r="V955" s="2"/>
      <c r="W955" s="2"/>
      <c r="X955" s="2"/>
      <c r="Y955" s="2"/>
      <c r="Z955" s="2"/>
      <c r="AA955" s="2"/>
      <c r="AB955" s="2"/>
      <c r="AC955" s="2"/>
      <c r="AD955" s="2"/>
      <c r="AE955" s="2" t="s">
        <v>4592</v>
      </c>
      <c r="AF955" s="2"/>
      <c r="AG955" s="2"/>
      <c r="AH955" s="2"/>
      <c r="AI955" s="2"/>
    </row>
    <row r="956" spans="1:35">
      <c r="A956" s="2" t="s">
        <v>4585</v>
      </c>
      <c r="B956" s="2" t="s">
        <v>6054</v>
      </c>
      <c r="C956" s="2" t="s">
        <v>37</v>
      </c>
      <c r="D956" s="2" t="s">
        <v>54</v>
      </c>
      <c r="E956" s="2" t="s">
        <v>1044</v>
      </c>
      <c r="F956" s="2"/>
      <c r="G956" s="15">
        <v>1984627</v>
      </c>
      <c r="H956" s="2">
        <v>8</v>
      </c>
      <c r="I956" s="2" t="s">
        <v>88</v>
      </c>
      <c r="J956" s="2"/>
      <c r="K956" s="2">
        <v>-34.671816999999997</v>
      </c>
      <c r="L956" s="2">
        <v>-58.467714999999998</v>
      </c>
      <c r="M956" s="32">
        <v>43517</v>
      </c>
      <c r="N956" s="32">
        <v>43553</v>
      </c>
      <c r="O956" s="2">
        <v>1</v>
      </c>
      <c r="P956" s="2">
        <v>100</v>
      </c>
      <c r="Q956" s="2" t="s">
        <v>6055</v>
      </c>
      <c r="R956" s="2"/>
      <c r="S956" s="2"/>
      <c r="T956" s="2"/>
      <c r="U956" s="2" t="s">
        <v>6049</v>
      </c>
      <c r="V956" s="2"/>
      <c r="W956" s="2"/>
      <c r="X956" s="2"/>
      <c r="Y956" s="2"/>
      <c r="Z956" s="2"/>
      <c r="AA956" s="2"/>
      <c r="AB956" s="2"/>
      <c r="AC956" s="2"/>
      <c r="AD956" s="2"/>
      <c r="AE956" s="2" t="s">
        <v>4592</v>
      </c>
      <c r="AF956" s="2"/>
      <c r="AG956" s="2"/>
      <c r="AH956" s="2"/>
      <c r="AI956" s="2"/>
    </row>
    <row r="957" spans="1:35">
      <c r="A957" s="2" t="s">
        <v>843</v>
      </c>
      <c r="B957" s="2" t="s">
        <v>6056</v>
      </c>
      <c r="C957" s="2" t="s">
        <v>37</v>
      </c>
      <c r="D957" s="2" t="s">
        <v>192</v>
      </c>
      <c r="E957" s="2" t="s">
        <v>55</v>
      </c>
      <c r="F957" s="2" t="s">
        <v>6057</v>
      </c>
      <c r="G957" s="15">
        <v>93517962</v>
      </c>
      <c r="H957" s="2">
        <v>14</v>
      </c>
      <c r="I957" s="2" t="s">
        <v>422</v>
      </c>
      <c r="J957" s="2" t="s">
        <v>6058</v>
      </c>
      <c r="K957" s="2">
        <v>-34.578319450000002</v>
      </c>
      <c r="L957" s="2">
        <v>-58.414821099999998</v>
      </c>
      <c r="M957" s="32">
        <v>43097</v>
      </c>
      <c r="N957" s="32">
        <v>43371</v>
      </c>
      <c r="O957" s="2">
        <v>9</v>
      </c>
      <c r="P957" s="2">
        <v>100</v>
      </c>
      <c r="Q957" s="2"/>
      <c r="R957" s="2"/>
      <c r="S957" s="2"/>
      <c r="T957" s="2"/>
      <c r="U957" s="2" t="s">
        <v>6059</v>
      </c>
      <c r="V957" s="2">
        <v>2017</v>
      </c>
      <c r="W957" s="2" t="s">
        <v>6060</v>
      </c>
      <c r="X957" s="2" t="s">
        <v>6061</v>
      </c>
      <c r="Y957" s="2">
        <v>30712263454</v>
      </c>
      <c r="Z957" s="2"/>
      <c r="AA957" s="2"/>
      <c r="AB957" s="2"/>
      <c r="AC957" s="2"/>
      <c r="AD957" s="2"/>
      <c r="AE957" s="2" t="s">
        <v>850</v>
      </c>
      <c r="AF957" s="2" t="s">
        <v>6062</v>
      </c>
      <c r="AG957" s="2" t="s">
        <v>6063</v>
      </c>
      <c r="AH957" s="2"/>
      <c r="AI957" s="2"/>
    </row>
    <row r="958" spans="1:35">
      <c r="A958" s="2" t="s">
        <v>843</v>
      </c>
      <c r="B958" s="2" t="s">
        <v>6064</v>
      </c>
      <c r="C958" s="2" t="s">
        <v>37</v>
      </c>
      <c r="D958" s="2" t="s">
        <v>192</v>
      </c>
      <c r="E958" s="2" t="s">
        <v>55</v>
      </c>
      <c r="F958" s="2" t="s">
        <v>6065</v>
      </c>
      <c r="G958" s="15">
        <v>12431948</v>
      </c>
      <c r="H958" s="2">
        <v>14</v>
      </c>
      <c r="I958" s="2" t="s">
        <v>422</v>
      </c>
      <c r="J958" s="2" t="s">
        <v>6066</v>
      </c>
      <c r="K958" s="2">
        <v>-34.578319450000002</v>
      </c>
      <c r="L958" s="2">
        <v>-58.414821099999998</v>
      </c>
      <c r="M958" s="32">
        <v>43322</v>
      </c>
      <c r="N958" s="32">
        <v>43503</v>
      </c>
      <c r="O958" s="2">
        <v>6</v>
      </c>
      <c r="P958" s="2">
        <v>100</v>
      </c>
      <c r="Q958" s="2"/>
      <c r="R958" s="2"/>
      <c r="S958" s="2"/>
      <c r="T958" s="2"/>
      <c r="U958" s="2" t="s">
        <v>6067</v>
      </c>
      <c r="V958" s="2">
        <v>2017</v>
      </c>
      <c r="W958" s="2" t="s">
        <v>237</v>
      </c>
      <c r="X958" s="2" t="s">
        <v>6068</v>
      </c>
      <c r="Y958" s="2">
        <v>30712097996</v>
      </c>
      <c r="Z958" s="2"/>
      <c r="AA958" s="2"/>
      <c r="AB958" s="2"/>
      <c r="AC958" s="2"/>
      <c r="AD958" s="2"/>
      <c r="AE958" s="2" t="s">
        <v>850</v>
      </c>
      <c r="AF958" s="2" t="s">
        <v>6069</v>
      </c>
      <c r="AG958" s="2" t="s">
        <v>6070</v>
      </c>
      <c r="AH958" s="2"/>
      <c r="AI958" s="2"/>
    </row>
    <row r="959" spans="1:35">
      <c r="A959" s="2" t="s">
        <v>843</v>
      </c>
      <c r="B959" s="2" t="s">
        <v>6071</v>
      </c>
      <c r="C959" s="2" t="s">
        <v>37</v>
      </c>
      <c r="D959" s="2" t="s">
        <v>192</v>
      </c>
      <c r="E959" s="2" t="s">
        <v>55</v>
      </c>
      <c r="F959" s="2" t="s">
        <v>6072</v>
      </c>
      <c r="G959" s="15">
        <v>2820044.5</v>
      </c>
      <c r="H959" s="2">
        <v>14</v>
      </c>
      <c r="I959" s="2" t="s">
        <v>422</v>
      </c>
      <c r="J959" s="2" t="s">
        <v>6073</v>
      </c>
      <c r="K959" s="2">
        <v>-34.578319450000002</v>
      </c>
      <c r="L959" s="2">
        <v>-58.414821099999998</v>
      </c>
      <c r="M959" s="32">
        <v>43304</v>
      </c>
      <c r="N959" s="32">
        <v>43425</v>
      </c>
      <c r="O959" s="2">
        <v>4</v>
      </c>
      <c r="P959" s="2">
        <v>100</v>
      </c>
      <c r="Q959" s="2"/>
      <c r="R959" s="2"/>
      <c r="S959" s="2"/>
      <c r="T959" s="2"/>
      <c r="U959" s="2" t="s">
        <v>6067</v>
      </c>
      <c r="V959" s="2">
        <v>2017</v>
      </c>
      <c r="W959" s="2" t="s">
        <v>237</v>
      </c>
      <c r="X959" s="2" t="s">
        <v>6074</v>
      </c>
      <c r="Y959" s="2">
        <v>30712097996</v>
      </c>
      <c r="Z959" s="2"/>
      <c r="AA959" s="2"/>
      <c r="AB959" s="2"/>
      <c r="AC959" s="2"/>
      <c r="AD959" s="2"/>
      <c r="AE959" s="2" t="s">
        <v>850</v>
      </c>
      <c r="AF959" s="2" t="s">
        <v>6075</v>
      </c>
      <c r="AG959" s="2" t="s">
        <v>6076</v>
      </c>
      <c r="AH959" s="2"/>
      <c r="AI959" s="2"/>
    </row>
    <row r="960" spans="1:35">
      <c r="A960" s="2" t="s">
        <v>843</v>
      </c>
      <c r="B960" s="2" t="s">
        <v>6077</v>
      </c>
      <c r="C960" s="2" t="s">
        <v>37</v>
      </c>
      <c r="D960" s="2" t="s">
        <v>192</v>
      </c>
      <c r="E960" s="2" t="s">
        <v>55</v>
      </c>
      <c r="F960" s="2" t="s">
        <v>6078</v>
      </c>
      <c r="G960" s="15">
        <v>21800000</v>
      </c>
      <c r="H960" s="2">
        <v>14</v>
      </c>
      <c r="I960" s="2" t="s">
        <v>422</v>
      </c>
      <c r="J960" s="2" t="s">
        <v>6073</v>
      </c>
      <c r="K960" s="2">
        <v>-34.578319450000002</v>
      </c>
      <c r="L960" s="2">
        <v>-58.414821099999998</v>
      </c>
      <c r="M960" s="32"/>
      <c r="N960" s="32">
        <v>43692</v>
      </c>
      <c r="O960" s="2">
        <v>5</v>
      </c>
      <c r="P960" s="2">
        <v>100</v>
      </c>
      <c r="Q960" s="2"/>
      <c r="R960" s="2"/>
      <c r="S960" s="2"/>
      <c r="T960" s="2"/>
      <c r="U960" s="2"/>
      <c r="V960" s="2"/>
      <c r="W960" s="2"/>
      <c r="X960" s="2"/>
      <c r="Y960" s="2"/>
      <c r="Z960" s="2"/>
      <c r="AA960" s="2"/>
      <c r="AB960" s="2"/>
      <c r="AC960" s="2"/>
      <c r="AD960" s="2"/>
      <c r="AE960" s="2" t="s">
        <v>850</v>
      </c>
      <c r="AF960" s="2"/>
      <c r="AG960" s="2"/>
      <c r="AH960" s="2"/>
      <c r="AI960" s="2"/>
    </row>
    <row r="961" spans="1:35">
      <c r="A961" s="2" t="s">
        <v>843</v>
      </c>
      <c r="B961" s="2" t="s">
        <v>6079</v>
      </c>
      <c r="C961" s="2" t="s">
        <v>37</v>
      </c>
      <c r="D961" s="2" t="s">
        <v>192</v>
      </c>
      <c r="E961" s="2" t="s">
        <v>55</v>
      </c>
      <c r="F961" s="2" t="s">
        <v>6080</v>
      </c>
      <c r="G961" s="15">
        <v>6206032</v>
      </c>
      <c r="H961" s="2">
        <v>14</v>
      </c>
      <c r="I961" s="2" t="s">
        <v>422</v>
      </c>
      <c r="J961" s="2" t="s">
        <v>6081</v>
      </c>
      <c r="K961" s="2">
        <v>-34.578319450000002</v>
      </c>
      <c r="L961" s="2">
        <v>-58.414821099999998</v>
      </c>
      <c r="M961" s="32">
        <v>43621</v>
      </c>
      <c r="N961" s="32">
        <v>43713</v>
      </c>
      <c r="O961" s="2">
        <v>3</v>
      </c>
      <c r="P961" s="2">
        <v>100</v>
      </c>
      <c r="Q961" s="2"/>
      <c r="R961" s="2"/>
      <c r="S961" s="2"/>
      <c r="T961" s="2"/>
      <c r="U961" s="2" t="s">
        <v>2821</v>
      </c>
      <c r="V961" s="2">
        <v>2019</v>
      </c>
      <c r="W961" s="2" t="s">
        <v>46</v>
      </c>
      <c r="X961" s="2" t="s">
        <v>6082</v>
      </c>
      <c r="Y961" s="2">
        <v>30709605158</v>
      </c>
      <c r="Z961" s="2"/>
      <c r="AA961" s="2"/>
      <c r="AB961" s="2"/>
      <c r="AC961" s="2"/>
      <c r="AD961" s="2"/>
      <c r="AE961" s="2" t="s">
        <v>850</v>
      </c>
      <c r="AF961" s="2" t="s">
        <v>6083</v>
      </c>
      <c r="AG961" s="2" t="s">
        <v>6084</v>
      </c>
      <c r="AH961" s="2"/>
      <c r="AI961" s="2"/>
    </row>
    <row r="962" spans="1:35">
      <c r="A962" s="2" t="s">
        <v>843</v>
      </c>
      <c r="B962" s="2" t="s">
        <v>6085</v>
      </c>
      <c r="C962" s="2" t="s">
        <v>37</v>
      </c>
      <c r="D962" s="2" t="s">
        <v>192</v>
      </c>
      <c r="E962" s="2" t="s">
        <v>55</v>
      </c>
      <c r="F962" s="2" t="s">
        <v>6086</v>
      </c>
      <c r="G962" s="15">
        <v>2844941</v>
      </c>
      <c r="H962" s="2">
        <v>14</v>
      </c>
      <c r="I962" s="2" t="s">
        <v>422</v>
      </c>
      <c r="J962" s="2" t="s">
        <v>6087</v>
      </c>
      <c r="K962" s="2">
        <v>-34.578319450000002</v>
      </c>
      <c r="L962" s="2">
        <v>-58.414821099999998</v>
      </c>
      <c r="M962" s="32">
        <v>43621</v>
      </c>
      <c r="N962" s="32">
        <v>43723</v>
      </c>
      <c r="O962" s="2">
        <v>3</v>
      </c>
      <c r="P962" s="2">
        <v>100</v>
      </c>
      <c r="Q962" s="2"/>
      <c r="R962" s="2"/>
      <c r="S962" s="2"/>
      <c r="T962" s="2"/>
      <c r="U962" s="2" t="s">
        <v>2821</v>
      </c>
      <c r="V962" s="2"/>
      <c r="W962" s="2" t="s">
        <v>237</v>
      </c>
      <c r="X962" s="2" t="s">
        <v>6088</v>
      </c>
      <c r="Y962" s="2">
        <v>30709605158</v>
      </c>
      <c r="Z962" s="2"/>
      <c r="AA962" s="2"/>
      <c r="AB962" s="2"/>
      <c r="AC962" s="2"/>
      <c r="AD962" s="2"/>
      <c r="AE962" s="2" t="s">
        <v>850</v>
      </c>
      <c r="AF962" s="2" t="s">
        <v>6089</v>
      </c>
      <c r="AG962" s="2" t="s">
        <v>6090</v>
      </c>
      <c r="AH962" s="2"/>
      <c r="AI962" s="2"/>
    </row>
    <row r="963" spans="1:35">
      <c r="A963" s="2" t="s">
        <v>843</v>
      </c>
      <c r="B963" s="2" t="s">
        <v>6091</v>
      </c>
      <c r="C963" s="2" t="s">
        <v>37</v>
      </c>
      <c r="D963" s="2" t="s">
        <v>192</v>
      </c>
      <c r="E963" s="2" t="s">
        <v>55</v>
      </c>
      <c r="F963" s="2" t="s">
        <v>6092</v>
      </c>
      <c r="G963" s="15">
        <v>91370000</v>
      </c>
      <c r="H963" s="2">
        <v>14</v>
      </c>
      <c r="I963" s="2" t="s">
        <v>422</v>
      </c>
      <c r="J963" s="2" t="s">
        <v>6093</v>
      </c>
      <c r="K963" s="2">
        <v>-34.578319450000002</v>
      </c>
      <c r="L963" s="2">
        <v>-58.414821099999998</v>
      </c>
      <c r="M963" s="32">
        <v>43472</v>
      </c>
      <c r="N963" s="32">
        <v>43905</v>
      </c>
      <c r="O963" s="2">
        <v>5</v>
      </c>
      <c r="P963" s="2">
        <v>100</v>
      </c>
      <c r="Q963" s="2"/>
      <c r="R963" s="2"/>
      <c r="S963" s="2"/>
      <c r="T963" s="2"/>
      <c r="U963" s="2" t="s">
        <v>6094</v>
      </c>
      <c r="V963" s="2"/>
      <c r="W963" s="2"/>
      <c r="X963" s="2"/>
      <c r="Y963" s="2"/>
      <c r="Z963" s="2"/>
      <c r="AA963" s="2"/>
      <c r="AB963" s="2"/>
      <c r="AC963" s="2"/>
      <c r="AD963" s="2"/>
      <c r="AE963" s="2" t="s">
        <v>850</v>
      </c>
      <c r="AF963" s="2"/>
      <c r="AG963" s="2"/>
      <c r="AH963" s="2"/>
      <c r="AI963" s="2"/>
    </row>
    <row r="964" spans="1:35">
      <c r="A964" s="2" t="s">
        <v>843</v>
      </c>
      <c r="B964" s="2" t="s">
        <v>6095</v>
      </c>
      <c r="C964" s="2" t="s">
        <v>37</v>
      </c>
      <c r="D964" s="2" t="s">
        <v>192</v>
      </c>
      <c r="E964" s="2" t="s">
        <v>55</v>
      </c>
      <c r="F964" s="2" t="s">
        <v>6096</v>
      </c>
      <c r="G964" s="15">
        <v>61863537</v>
      </c>
      <c r="H964" s="2">
        <v>14</v>
      </c>
      <c r="I964" s="2" t="s">
        <v>422</v>
      </c>
      <c r="J964" s="2" t="s">
        <v>6093</v>
      </c>
      <c r="K964" s="2">
        <v>-34.578319450000002</v>
      </c>
      <c r="L964" s="2">
        <v>-58.414821099999998</v>
      </c>
      <c r="M964" s="32">
        <v>43410</v>
      </c>
      <c r="N964" s="32">
        <v>43769</v>
      </c>
      <c r="O964" s="2">
        <v>7</v>
      </c>
      <c r="P964" s="2">
        <v>100</v>
      </c>
      <c r="Q964" s="2"/>
      <c r="R964" s="2"/>
      <c r="S964" s="2"/>
      <c r="T964" s="2"/>
      <c r="U964" s="2" t="s">
        <v>6097</v>
      </c>
      <c r="V964" s="2">
        <v>2018</v>
      </c>
      <c r="W964" s="2" t="s">
        <v>46</v>
      </c>
      <c r="X964" s="2" t="s">
        <v>6098</v>
      </c>
      <c r="Y964" s="2">
        <v>30715868322</v>
      </c>
      <c r="Z964" s="2"/>
      <c r="AA964" s="2"/>
      <c r="AB964" s="2"/>
      <c r="AC964" s="2"/>
      <c r="AD964" s="2"/>
      <c r="AE964" s="2" t="s">
        <v>850</v>
      </c>
      <c r="AF964" s="2" t="s">
        <v>6099</v>
      </c>
      <c r="AG964" s="2" t="s">
        <v>6100</v>
      </c>
      <c r="AH964" s="2"/>
      <c r="AI964" s="2"/>
    </row>
    <row r="965" spans="1:35">
      <c r="A965" s="2" t="s">
        <v>6101</v>
      </c>
      <c r="B965" s="2" t="s">
        <v>6101</v>
      </c>
      <c r="C965" s="2" t="s">
        <v>37</v>
      </c>
      <c r="D965" s="2" t="s">
        <v>54</v>
      </c>
      <c r="E965" s="2" t="s">
        <v>2591</v>
      </c>
      <c r="F965" s="2" t="s">
        <v>6102</v>
      </c>
      <c r="G965" s="15">
        <v>10383300</v>
      </c>
      <c r="H965" s="2">
        <v>7</v>
      </c>
      <c r="I965" s="2" t="s">
        <v>684</v>
      </c>
      <c r="J965" s="2" t="s">
        <v>6103</v>
      </c>
      <c r="K965" s="2">
        <v>-34.628034</v>
      </c>
      <c r="L965" s="2">
        <v>-58.463757999999999</v>
      </c>
      <c r="M965" s="32">
        <v>43535</v>
      </c>
      <c r="N965" s="32">
        <v>43657</v>
      </c>
      <c r="O965" s="2">
        <v>4</v>
      </c>
      <c r="P965" s="2">
        <v>100</v>
      </c>
      <c r="Q965" s="2"/>
      <c r="R965" s="2"/>
      <c r="S965" s="2"/>
      <c r="T965" s="2"/>
      <c r="U965" s="2" t="s">
        <v>6104</v>
      </c>
      <c r="V965" s="2">
        <v>2018</v>
      </c>
      <c r="W965" s="2" t="s">
        <v>46</v>
      </c>
      <c r="X965" s="2" t="s">
        <v>6105</v>
      </c>
      <c r="Y965" s="2">
        <v>30711946957</v>
      </c>
      <c r="Z965" s="2"/>
      <c r="AA965" s="2"/>
      <c r="AB965" s="2"/>
      <c r="AC965" s="2"/>
      <c r="AD965" s="2"/>
      <c r="AE965" s="2"/>
      <c r="AF965" s="2" t="s">
        <v>6106</v>
      </c>
      <c r="AG965" s="2" t="s">
        <v>6107</v>
      </c>
      <c r="AH965" s="2"/>
      <c r="AI965" s="2"/>
    </row>
    <row r="966" spans="1:35">
      <c r="A966" s="2" t="s">
        <v>6108</v>
      </c>
      <c r="B966" s="2" t="s">
        <v>6108</v>
      </c>
      <c r="C966" s="2" t="s">
        <v>37</v>
      </c>
      <c r="D966" s="2" t="s">
        <v>54</v>
      </c>
      <c r="E966" s="2" t="s">
        <v>2591</v>
      </c>
      <c r="F966" s="2" t="s">
        <v>6109</v>
      </c>
      <c r="G966" s="15">
        <v>19970754</v>
      </c>
      <c r="H966" s="2">
        <v>6</v>
      </c>
      <c r="I966" s="2" t="s">
        <v>928</v>
      </c>
      <c r="J966" s="2" t="s">
        <v>6110</v>
      </c>
      <c r="K966" s="2">
        <v>-34.620992999999999</v>
      </c>
      <c r="L966" s="2">
        <v>-58.441580999999999</v>
      </c>
      <c r="M966" s="32">
        <v>43598</v>
      </c>
      <c r="N966" s="32">
        <v>43830</v>
      </c>
      <c r="O966" s="2">
        <v>6</v>
      </c>
      <c r="P966" s="2">
        <v>100</v>
      </c>
      <c r="Q966" s="2" t="s">
        <v>6111</v>
      </c>
      <c r="R966" s="2" t="s">
        <v>6112</v>
      </c>
      <c r="S966" s="2"/>
      <c r="T966" s="2"/>
      <c r="U966" s="2" t="s">
        <v>2821</v>
      </c>
      <c r="V966" s="2"/>
      <c r="W966" s="2"/>
      <c r="X966" s="2"/>
      <c r="Y966" s="2"/>
      <c r="Z966" s="2"/>
      <c r="AA966" s="2"/>
      <c r="AB966" s="2"/>
      <c r="AC966" s="2"/>
      <c r="AD966" s="2"/>
      <c r="AE966" s="2"/>
      <c r="AF966" s="2" t="s">
        <v>6113</v>
      </c>
      <c r="AG966" s="2"/>
      <c r="AH966" s="2"/>
      <c r="AI966" s="2"/>
    </row>
    <row r="967" spans="1:35">
      <c r="A967" s="2" t="s">
        <v>6114</v>
      </c>
      <c r="B967" s="2" t="s">
        <v>6115</v>
      </c>
      <c r="C967" s="2" t="s">
        <v>37</v>
      </c>
      <c r="D967" s="2" t="s">
        <v>192</v>
      </c>
      <c r="E967" s="2" t="s">
        <v>2591</v>
      </c>
      <c r="F967" s="2" t="s">
        <v>6116</v>
      </c>
      <c r="G967" s="15">
        <v>10189295</v>
      </c>
      <c r="H967" s="2">
        <v>1</v>
      </c>
      <c r="I967" s="2" t="s">
        <v>6117</v>
      </c>
      <c r="J967" s="2" t="s">
        <v>6118</v>
      </c>
      <c r="K967" s="2">
        <v>-34.608773999999997</v>
      </c>
      <c r="L967" s="2">
        <v>-58.392316000000001</v>
      </c>
      <c r="M967" s="32">
        <v>43661</v>
      </c>
      <c r="N967" s="32">
        <v>43966</v>
      </c>
      <c r="O967" s="2">
        <v>10</v>
      </c>
      <c r="P967" s="2">
        <v>100</v>
      </c>
      <c r="Q967" s="2" t="s">
        <v>6119</v>
      </c>
      <c r="R967" s="2" t="s">
        <v>6120</v>
      </c>
      <c r="S967" s="2" t="s">
        <v>6121</v>
      </c>
      <c r="T967" s="2" t="s">
        <v>6122</v>
      </c>
      <c r="U967" s="2" t="s">
        <v>6123</v>
      </c>
      <c r="V967" s="2">
        <v>2019</v>
      </c>
      <c r="W967" s="2" t="s">
        <v>46</v>
      </c>
      <c r="X967" s="2" t="s">
        <v>6124</v>
      </c>
      <c r="Y967" s="2">
        <v>30710686382</v>
      </c>
      <c r="Z967" s="2"/>
      <c r="AA967" s="2"/>
      <c r="AB967" s="2"/>
      <c r="AC967" s="2"/>
      <c r="AD967" s="2"/>
      <c r="AE967" s="2"/>
      <c r="AF967" s="2" t="s">
        <v>6125</v>
      </c>
      <c r="AG967" s="2" t="s">
        <v>6126</v>
      </c>
      <c r="AH967" s="2"/>
      <c r="AI967" s="2" t="s">
        <v>6127</v>
      </c>
    </row>
    <row r="968" spans="1:35">
      <c r="A968" s="2" t="s">
        <v>6114</v>
      </c>
      <c r="B968" s="2" t="s">
        <v>6128</v>
      </c>
      <c r="C968" s="2" t="s">
        <v>37</v>
      </c>
      <c r="D968" s="2" t="s">
        <v>192</v>
      </c>
      <c r="E968" s="2" t="s">
        <v>2591</v>
      </c>
      <c r="F968" s="2" t="s">
        <v>6129</v>
      </c>
      <c r="G968" s="15">
        <v>7709334</v>
      </c>
      <c r="H968" s="2">
        <v>1</v>
      </c>
      <c r="I968" s="2" t="s">
        <v>6117</v>
      </c>
      <c r="J968" s="2" t="s">
        <v>6130</v>
      </c>
      <c r="K968" s="2">
        <v>-34.608865999999999</v>
      </c>
      <c r="L968" s="2">
        <v>-58.392105999999998</v>
      </c>
      <c r="M968" s="32">
        <v>43650</v>
      </c>
      <c r="N968" s="32">
        <v>43983</v>
      </c>
      <c r="O968" s="2">
        <v>11</v>
      </c>
      <c r="P968" s="2">
        <v>100</v>
      </c>
      <c r="Q968" s="2" t="s">
        <v>6131</v>
      </c>
      <c r="R968" s="2" t="s">
        <v>6132</v>
      </c>
      <c r="S968" s="2" t="s">
        <v>6133</v>
      </c>
      <c r="T968" s="2" t="s">
        <v>6134</v>
      </c>
      <c r="U968" s="2" t="s">
        <v>6123</v>
      </c>
      <c r="V968" s="2">
        <v>2019</v>
      </c>
      <c r="W968" s="2" t="s">
        <v>46</v>
      </c>
      <c r="X968" s="2" t="s">
        <v>6135</v>
      </c>
      <c r="Y968" s="2">
        <v>30710686382</v>
      </c>
      <c r="Z968" s="2"/>
      <c r="AA968" s="2"/>
      <c r="AB968" s="2"/>
      <c r="AC968" s="2"/>
      <c r="AD968" s="2"/>
      <c r="AE968" s="2"/>
      <c r="AF968" s="2" t="s">
        <v>6136</v>
      </c>
      <c r="AG968" s="2" t="s">
        <v>6137</v>
      </c>
      <c r="AH968" s="2"/>
      <c r="AI968" s="2" t="s">
        <v>6127</v>
      </c>
    </row>
    <row r="969" spans="1:35">
      <c r="A969" s="2" t="s">
        <v>6114</v>
      </c>
      <c r="B969" s="2" t="s">
        <v>6138</v>
      </c>
      <c r="C969" s="2" t="s">
        <v>37</v>
      </c>
      <c r="D969" s="2" t="s">
        <v>192</v>
      </c>
      <c r="E969" s="2" t="s">
        <v>2591</v>
      </c>
      <c r="F969" s="2" t="s">
        <v>6139</v>
      </c>
      <c r="G969" s="15">
        <v>20958022</v>
      </c>
      <c r="H969" s="2">
        <v>1</v>
      </c>
      <c r="I969" s="2" t="s">
        <v>6117</v>
      </c>
      <c r="J969" s="2" t="s">
        <v>6140</v>
      </c>
      <c r="K969" s="2">
        <v>-34.608865999999999</v>
      </c>
      <c r="L969" s="2">
        <v>-58.392105999999998</v>
      </c>
      <c r="M969" s="32">
        <v>43704</v>
      </c>
      <c r="N969" s="32">
        <v>44001</v>
      </c>
      <c r="O969" s="2">
        <v>10</v>
      </c>
      <c r="P969" s="2">
        <v>100</v>
      </c>
      <c r="Q969" s="2" t="s">
        <v>6141</v>
      </c>
      <c r="R969" s="2" t="s">
        <v>6142</v>
      </c>
      <c r="S969" s="2"/>
      <c r="T969" s="2"/>
      <c r="U969" s="2" t="s">
        <v>2821</v>
      </c>
      <c r="V969" s="2">
        <v>2019</v>
      </c>
      <c r="W969" s="2" t="s">
        <v>46</v>
      </c>
      <c r="X969" s="2" t="s">
        <v>6143</v>
      </c>
      <c r="Y969" s="2">
        <v>30709605158</v>
      </c>
      <c r="Z969" s="2"/>
      <c r="AA969" s="2"/>
      <c r="AB969" s="2"/>
      <c r="AC969" s="2"/>
      <c r="AD969" s="2"/>
      <c r="AE969" s="2"/>
      <c r="AF969" s="2" t="s">
        <v>6144</v>
      </c>
      <c r="AG969" s="2" t="s">
        <v>6145</v>
      </c>
      <c r="AH969" s="2"/>
      <c r="AI969" s="2" t="s">
        <v>6127</v>
      </c>
    </row>
    <row r="970" spans="1:35">
      <c r="A970" s="2" t="s">
        <v>6146</v>
      </c>
      <c r="B970" s="2" t="s">
        <v>6147</v>
      </c>
      <c r="C970" s="2" t="s">
        <v>37</v>
      </c>
      <c r="D970" s="2" t="s">
        <v>54</v>
      </c>
      <c r="E970" s="2" t="s">
        <v>2591</v>
      </c>
      <c r="F970" s="2" t="s">
        <v>6148</v>
      </c>
      <c r="G970" s="15">
        <v>58332788</v>
      </c>
      <c r="H970" s="2">
        <v>4</v>
      </c>
      <c r="I970" s="2" t="s">
        <v>366</v>
      </c>
      <c r="J970" s="2" t="s">
        <v>6149</v>
      </c>
      <c r="K970" s="2">
        <v>-34.644109999999998</v>
      </c>
      <c r="L970" s="2">
        <v>-58.392785000000003</v>
      </c>
      <c r="M970" s="32">
        <v>43497</v>
      </c>
      <c r="N970" s="32">
        <v>43830</v>
      </c>
      <c r="O970" s="2">
        <v>6</v>
      </c>
      <c r="P970" s="2">
        <v>100</v>
      </c>
      <c r="Q970" s="2" t="s">
        <v>6150</v>
      </c>
      <c r="R970" s="2" t="s">
        <v>6151</v>
      </c>
      <c r="S970" s="2" t="s">
        <v>6152</v>
      </c>
      <c r="T970" s="2" t="s">
        <v>6153</v>
      </c>
      <c r="U970" s="2" t="s">
        <v>570</v>
      </c>
      <c r="V970" s="2">
        <v>2018</v>
      </c>
      <c r="W970" s="2" t="s">
        <v>46</v>
      </c>
      <c r="X970" s="2" t="s">
        <v>6154</v>
      </c>
      <c r="Y970" s="2">
        <v>33661628729</v>
      </c>
      <c r="Z970" s="2"/>
      <c r="AA970" s="2"/>
      <c r="AB970" s="2"/>
      <c r="AC970" s="2"/>
      <c r="AD970" s="2"/>
      <c r="AE970" s="2"/>
      <c r="AF970" s="2" t="s">
        <v>6155</v>
      </c>
      <c r="AG970" s="2" t="s">
        <v>6156</v>
      </c>
      <c r="AH970" s="2"/>
      <c r="AI970" s="2"/>
    </row>
    <row r="971" spans="1:35">
      <c r="A971" s="2" t="s">
        <v>1463</v>
      </c>
      <c r="B971" s="2" t="s">
        <v>6157</v>
      </c>
      <c r="C971" s="2" t="s">
        <v>6158</v>
      </c>
      <c r="D971" s="2" t="s">
        <v>54</v>
      </c>
      <c r="E971" s="2" t="s">
        <v>2591</v>
      </c>
      <c r="F971" s="2" t="s">
        <v>6159</v>
      </c>
      <c r="G971" s="15"/>
      <c r="H971" s="2">
        <v>9</v>
      </c>
      <c r="I971" s="2" t="s">
        <v>835</v>
      </c>
      <c r="J971" s="2" t="s">
        <v>6160</v>
      </c>
      <c r="K971" s="2">
        <v>-34.643191999999999</v>
      </c>
      <c r="L971" s="2">
        <v>-58.477245000000003</v>
      </c>
      <c r="M971" s="32">
        <v>43857</v>
      </c>
      <c r="N971" s="32">
        <v>43948</v>
      </c>
      <c r="O971" s="2">
        <v>3</v>
      </c>
      <c r="P971" s="2">
        <v>0</v>
      </c>
      <c r="Q971" s="2"/>
      <c r="R971" s="2"/>
      <c r="S971" s="2"/>
      <c r="T971" s="2"/>
      <c r="U971" s="2"/>
      <c r="V971" s="2">
        <v>2019</v>
      </c>
      <c r="W971" s="2" t="s">
        <v>46</v>
      </c>
      <c r="X971" s="2" t="s">
        <v>6161</v>
      </c>
      <c r="Y971" s="2"/>
      <c r="Z971" s="2"/>
      <c r="AA971" s="2"/>
      <c r="AB971" s="2"/>
      <c r="AC971" s="2"/>
      <c r="AD971" s="2" t="s">
        <v>48</v>
      </c>
      <c r="AE971" s="2" t="s">
        <v>1471</v>
      </c>
      <c r="AF971" s="2" t="s">
        <v>6162</v>
      </c>
      <c r="AG971" s="2" t="s">
        <v>6163</v>
      </c>
      <c r="AH971" s="2"/>
      <c r="AI971" s="2"/>
    </row>
    <row r="972" spans="1:35">
      <c r="A972" s="2" t="s">
        <v>6164</v>
      </c>
      <c r="B972" s="2" t="s">
        <v>6165</v>
      </c>
      <c r="C972" s="2" t="s">
        <v>6158</v>
      </c>
      <c r="D972" s="2" t="s">
        <v>192</v>
      </c>
      <c r="E972" s="2" t="s">
        <v>2591</v>
      </c>
      <c r="F972" s="2" t="s">
        <v>6166</v>
      </c>
      <c r="G972" s="15">
        <v>30845581</v>
      </c>
      <c r="H972" s="2">
        <v>4</v>
      </c>
      <c r="I972" s="2" t="s">
        <v>399</v>
      </c>
      <c r="J972" s="2" t="s">
        <v>6167</v>
      </c>
      <c r="K972" s="2">
        <v>-34.629280000000001</v>
      </c>
      <c r="L972" s="2">
        <v>-58.378993999999999</v>
      </c>
      <c r="M972" s="32">
        <v>43741</v>
      </c>
      <c r="N972" s="32">
        <v>43864</v>
      </c>
      <c r="O972" s="2">
        <v>4</v>
      </c>
      <c r="P972" s="2">
        <v>0</v>
      </c>
      <c r="Q972" s="2"/>
      <c r="R972" s="2"/>
      <c r="S972" s="2"/>
      <c r="T972" s="2"/>
      <c r="U972" s="2" t="s">
        <v>59</v>
      </c>
      <c r="V972" s="2">
        <v>2019</v>
      </c>
      <c r="W972" s="2" t="s">
        <v>46</v>
      </c>
      <c r="X972" s="2" t="s">
        <v>6168</v>
      </c>
      <c r="Y972" s="2">
        <v>30707431896</v>
      </c>
      <c r="Z972" s="2"/>
      <c r="AA972" s="2"/>
      <c r="AB972" s="2"/>
      <c r="AC972" s="2"/>
      <c r="AD972" s="2" t="s">
        <v>48</v>
      </c>
      <c r="AE972" s="2"/>
      <c r="AF972" s="2" t="s">
        <v>6169</v>
      </c>
      <c r="AG972" s="2" t="s">
        <v>6170</v>
      </c>
      <c r="AH972" s="2"/>
      <c r="AI972" s="2"/>
    </row>
    <row r="973" spans="1:35">
      <c r="A973" s="2" t="s">
        <v>6171</v>
      </c>
      <c r="B973" s="2" t="s">
        <v>6172</v>
      </c>
      <c r="C973" s="2" t="s">
        <v>37</v>
      </c>
      <c r="D973" s="2" t="s">
        <v>54</v>
      </c>
      <c r="E973" s="2" t="s">
        <v>2591</v>
      </c>
      <c r="F973" s="2" t="s">
        <v>6173</v>
      </c>
      <c r="G973" s="15">
        <v>26382638</v>
      </c>
      <c r="H973" s="2">
        <v>14</v>
      </c>
      <c r="I973" s="2" t="s">
        <v>422</v>
      </c>
      <c r="J973" s="2" t="s">
        <v>6174</v>
      </c>
      <c r="K973" s="2">
        <v>-34.582901</v>
      </c>
      <c r="L973" s="2">
        <v>-58.430109000000002</v>
      </c>
      <c r="M973" s="32">
        <v>43460</v>
      </c>
      <c r="N973" s="32">
        <v>43637</v>
      </c>
      <c r="O973" s="2">
        <v>7</v>
      </c>
      <c r="P973" s="2">
        <v>100</v>
      </c>
      <c r="Q973" s="2" t="s">
        <v>6175</v>
      </c>
      <c r="R973" s="2" t="s">
        <v>6176</v>
      </c>
      <c r="S973" s="2" t="s">
        <v>6177</v>
      </c>
      <c r="T973" s="2" t="s">
        <v>6178</v>
      </c>
      <c r="U973" s="2" t="s">
        <v>6179</v>
      </c>
      <c r="V973" s="2">
        <v>2018</v>
      </c>
      <c r="W973" s="2" t="s">
        <v>46</v>
      </c>
      <c r="X973" s="2" t="s">
        <v>6180</v>
      </c>
      <c r="Y973" s="2">
        <v>30512700124</v>
      </c>
      <c r="Z973" s="2"/>
      <c r="AA973" s="2"/>
      <c r="AB973" s="2"/>
      <c r="AC973" s="2"/>
      <c r="AD973" s="2"/>
      <c r="AE973" s="2"/>
      <c r="AF973" s="2" t="s">
        <v>6181</v>
      </c>
      <c r="AG973" s="2" t="s">
        <v>6182</v>
      </c>
      <c r="AH973" s="2"/>
      <c r="AI973" s="2"/>
    </row>
    <row r="974" spans="1:35">
      <c r="A974" s="2" t="s">
        <v>6183</v>
      </c>
      <c r="B974" s="2" t="s">
        <v>6183</v>
      </c>
      <c r="C974" s="2" t="s">
        <v>5587</v>
      </c>
      <c r="D974" s="2" t="s">
        <v>261</v>
      </c>
      <c r="E974" s="2" t="s">
        <v>55</v>
      </c>
      <c r="F974" s="2" t="s">
        <v>6184</v>
      </c>
      <c r="G974" s="15">
        <v>1585394079</v>
      </c>
      <c r="H974" s="2">
        <v>1</v>
      </c>
      <c r="I974" s="2" t="s">
        <v>2879</v>
      </c>
      <c r="J974" s="2" t="s">
        <v>6185</v>
      </c>
      <c r="K974" s="2"/>
      <c r="L974" s="2"/>
      <c r="M974" s="32">
        <v>42821</v>
      </c>
      <c r="N974" s="32">
        <v>44196</v>
      </c>
      <c r="O974" s="2">
        <v>19</v>
      </c>
      <c r="P974" s="2">
        <v>0</v>
      </c>
      <c r="Q974" s="2"/>
      <c r="R974" s="2"/>
      <c r="S974" s="2"/>
      <c r="T974" s="2"/>
      <c r="U974" s="2" t="s">
        <v>6186</v>
      </c>
      <c r="V974" s="2">
        <v>2016</v>
      </c>
      <c r="W974" s="2" t="s">
        <v>46</v>
      </c>
      <c r="X974" s="2" t="s">
        <v>6187</v>
      </c>
      <c r="Y974" s="2">
        <v>30715547585</v>
      </c>
      <c r="Z974" s="2"/>
      <c r="AA974" s="2"/>
      <c r="AB974" s="2"/>
      <c r="AC974" s="2"/>
      <c r="AD974" s="2"/>
      <c r="AE974" s="2"/>
      <c r="AF974" s="2"/>
      <c r="AG974" s="2"/>
      <c r="AH974" s="2"/>
      <c r="AI974" s="2"/>
    </row>
    <row r="975" spans="1:35">
      <c r="A975" s="2" t="s">
        <v>429</v>
      </c>
      <c r="B975" s="2" t="s">
        <v>6188</v>
      </c>
      <c r="C975" s="2" t="s">
        <v>37</v>
      </c>
      <c r="D975" s="2" t="s">
        <v>261</v>
      </c>
      <c r="E975" s="2" t="s">
        <v>55</v>
      </c>
      <c r="F975" s="2" t="s">
        <v>6189</v>
      </c>
      <c r="G975" s="15"/>
      <c r="H975" s="2">
        <v>13</v>
      </c>
      <c r="I975" s="2" t="s">
        <v>1946</v>
      </c>
      <c r="J975" s="2" t="s">
        <v>6190</v>
      </c>
      <c r="K975" s="2">
        <v>-34.553189160000002</v>
      </c>
      <c r="L975" s="2">
        <v>-58.458179610000002</v>
      </c>
      <c r="M975" s="32">
        <v>41743</v>
      </c>
      <c r="N975" s="32">
        <v>42500</v>
      </c>
      <c r="O975" s="2"/>
      <c r="P975" s="2">
        <v>100</v>
      </c>
      <c r="Q975" s="2" t="s">
        <v>6191</v>
      </c>
      <c r="R975" s="2"/>
      <c r="S975" s="2"/>
      <c r="T975" s="2"/>
      <c r="U975" s="2" t="s">
        <v>6192</v>
      </c>
      <c r="V975" s="2">
        <v>2013</v>
      </c>
      <c r="W975" s="2" t="s">
        <v>46</v>
      </c>
      <c r="X975" s="2" t="s">
        <v>6193</v>
      </c>
      <c r="Y975" s="2">
        <v>30714420547</v>
      </c>
      <c r="Z975" s="2"/>
      <c r="AA975" s="2"/>
      <c r="AB975" s="2"/>
      <c r="AC975" s="2"/>
      <c r="AD975" s="2"/>
      <c r="AE975" s="2"/>
      <c r="AF975" s="2"/>
      <c r="AG975" s="2"/>
      <c r="AH975" s="2"/>
      <c r="AI975" s="2"/>
    </row>
    <row r="976" spans="1:35">
      <c r="A976" s="2" t="s">
        <v>35</v>
      </c>
      <c r="B976" s="2" t="s">
        <v>6194</v>
      </c>
      <c r="C976" s="2" t="s">
        <v>37</v>
      </c>
      <c r="D976" s="2" t="s">
        <v>38</v>
      </c>
      <c r="E976" s="2" t="s">
        <v>3022</v>
      </c>
      <c r="F976" s="2" t="s">
        <v>6195</v>
      </c>
      <c r="G976" s="15">
        <v>29698965</v>
      </c>
      <c r="H976" s="2">
        <v>1</v>
      </c>
      <c r="I976" s="2" t="s">
        <v>2879</v>
      </c>
      <c r="J976" s="2" t="s">
        <v>6042</v>
      </c>
      <c r="K976" s="2">
        <v>-34.579194999999999</v>
      </c>
      <c r="L976" s="2">
        <v>-58.390715</v>
      </c>
      <c r="M976" s="32">
        <v>43096</v>
      </c>
      <c r="N976" s="32">
        <v>43402</v>
      </c>
      <c r="O976" s="2">
        <v>10</v>
      </c>
      <c r="P976" s="2">
        <v>100</v>
      </c>
      <c r="Q976" s="2" t="s">
        <v>6196</v>
      </c>
      <c r="R976" s="2"/>
      <c r="S976" s="2"/>
      <c r="T976" s="2"/>
      <c r="U976" s="2" t="s">
        <v>101</v>
      </c>
      <c r="V976" s="2">
        <v>2017</v>
      </c>
      <c r="W976" s="2" t="s">
        <v>46</v>
      </c>
      <c r="X976" s="2" t="s">
        <v>6197</v>
      </c>
      <c r="Y976" s="2">
        <v>30541068151</v>
      </c>
      <c r="Z976" s="2">
        <v>43190</v>
      </c>
      <c r="AA976" s="2"/>
      <c r="AB976" s="2" t="s">
        <v>48</v>
      </c>
      <c r="AC976" s="2"/>
      <c r="AD976" s="2"/>
      <c r="AE976" s="2" t="s">
        <v>49</v>
      </c>
      <c r="AF976" s="2" t="s">
        <v>5862</v>
      </c>
      <c r="AG976" s="2" t="s">
        <v>6198</v>
      </c>
      <c r="AH976" s="2"/>
      <c r="AI976" s="2"/>
    </row>
    <row r="977" spans="1:36">
      <c r="A977" s="2" t="s">
        <v>3685</v>
      </c>
      <c r="B977" s="2" t="s">
        <v>6199</v>
      </c>
      <c r="C977" s="2" t="s">
        <v>37</v>
      </c>
      <c r="D977" s="2" t="s">
        <v>86</v>
      </c>
      <c r="E977" s="2" t="s">
        <v>3022</v>
      </c>
      <c r="F977" s="2" t="s">
        <v>6200</v>
      </c>
      <c r="G977" s="15">
        <v>41076603</v>
      </c>
      <c r="H977" s="2">
        <v>1</v>
      </c>
      <c r="I977" s="2" t="s">
        <v>2879</v>
      </c>
      <c r="J977" s="2" t="s">
        <v>6201</v>
      </c>
      <c r="K977" s="2">
        <v>-34.583438000000001</v>
      </c>
      <c r="L977" s="2">
        <v>-58.376922999999998</v>
      </c>
      <c r="M977" s="32">
        <v>43282</v>
      </c>
      <c r="N977" s="32">
        <v>43677</v>
      </c>
      <c r="O977" s="2">
        <v>12</v>
      </c>
      <c r="P977" s="2">
        <v>100</v>
      </c>
      <c r="Q977" s="2"/>
      <c r="R977" s="2"/>
      <c r="S977" s="2"/>
      <c r="T977" s="2"/>
      <c r="U977" s="2" t="s">
        <v>6202</v>
      </c>
      <c r="V977" s="2">
        <v>2018</v>
      </c>
      <c r="W977" s="2"/>
      <c r="X977" s="2"/>
      <c r="Y977" s="2" t="s">
        <v>6203</v>
      </c>
      <c r="Z977" s="2">
        <v>43190</v>
      </c>
      <c r="AA977" s="2"/>
      <c r="AB977" s="2"/>
      <c r="AC977" s="2"/>
      <c r="AD977" s="2"/>
      <c r="AE977" s="2" t="s">
        <v>3691</v>
      </c>
      <c r="AF977" s="2"/>
      <c r="AG977" s="2"/>
      <c r="AH977" s="2"/>
      <c r="AI977" s="2"/>
    </row>
    <row r="978" spans="1:36">
      <c r="A978" s="2" t="s">
        <v>3685</v>
      </c>
      <c r="B978" s="2" t="s">
        <v>6204</v>
      </c>
      <c r="C978" s="2" t="s">
        <v>37</v>
      </c>
      <c r="D978" s="2" t="s">
        <v>86</v>
      </c>
      <c r="E978" s="2" t="s">
        <v>3022</v>
      </c>
      <c r="F978" s="2" t="s">
        <v>6205</v>
      </c>
      <c r="G978" s="15">
        <v>106526382</v>
      </c>
      <c r="H978" s="2">
        <v>1</v>
      </c>
      <c r="I978" s="2" t="s">
        <v>2879</v>
      </c>
      <c r="J978" s="2" t="s">
        <v>5704</v>
      </c>
      <c r="K978" s="2">
        <v>-34.584580000000003</v>
      </c>
      <c r="L978" s="2">
        <v>-58.380423999999998</v>
      </c>
      <c r="M978" s="32">
        <v>43101</v>
      </c>
      <c r="N978" s="32">
        <v>43770</v>
      </c>
      <c r="O978" s="2">
        <v>23</v>
      </c>
      <c r="P978" s="2">
        <v>100</v>
      </c>
      <c r="Q978" s="2"/>
      <c r="R978" s="2"/>
      <c r="S978" s="2"/>
      <c r="T978" s="2"/>
      <c r="U978" s="2" t="s">
        <v>6202</v>
      </c>
      <c r="V978" s="2">
        <v>2018</v>
      </c>
      <c r="W978" s="2"/>
      <c r="X978" s="2"/>
      <c r="Y978" s="2" t="s">
        <v>6206</v>
      </c>
      <c r="Z978" s="2">
        <v>43190</v>
      </c>
      <c r="AA978" s="2"/>
      <c r="AB978" s="2"/>
      <c r="AC978" s="2"/>
      <c r="AD978" s="2"/>
      <c r="AE978" s="2" t="s">
        <v>3691</v>
      </c>
      <c r="AF978" s="2"/>
      <c r="AG978" s="2"/>
      <c r="AH978" s="2"/>
      <c r="AI978" s="2"/>
    </row>
    <row r="979" spans="1:36">
      <c r="A979" s="2" t="s">
        <v>3685</v>
      </c>
      <c r="B979" s="2" t="s">
        <v>6207</v>
      </c>
      <c r="C979" s="2" t="s">
        <v>37</v>
      </c>
      <c r="D979" s="2" t="s">
        <v>86</v>
      </c>
      <c r="E979" s="2" t="s">
        <v>3022</v>
      </c>
      <c r="F979" s="2" t="s">
        <v>6208</v>
      </c>
      <c r="G979" s="15">
        <v>88035671</v>
      </c>
      <c r="H979" s="2">
        <v>1</v>
      </c>
      <c r="I979" s="2" t="s">
        <v>2879</v>
      </c>
      <c r="J979" s="2" t="s">
        <v>6209</v>
      </c>
      <c r="K979" s="2">
        <v>-34.580984999999998</v>
      </c>
      <c r="L979" s="2">
        <v>-58.386817999999998</v>
      </c>
      <c r="M979" s="32">
        <v>43101</v>
      </c>
      <c r="N979" s="32">
        <v>43921</v>
      </c>
      <c r="O979" s="2">
        <v>23</v>
      </c>
      <c r="P979" s="2">
        <v>100</v>
      </c>
      <c r="Q979" s="2"/>
      <c r="R979" s="2"/>
      <c r="S979" s="2"/>
      <c r="T979" s="2"/>
      <c r="U979" s="2" t="s">
        <v>6210</v>
      </c>
      <c r="V979" s="2">
        <v>2018</v>
      </c>
      <c r="W979" s="2" t="s">
        <v>46</v>
      </c>
      <c r="X979" s="2"/>
      <c r="Y979" s="2">
        <v>30710622848</v>
      </c>
      <c r="Z979" s="2">
        <v>43190</v>
      </c>
      <c r="AA979" s="2"/>
      <c r="AB979" s="2"/>
      <c r="AC979" s="2"/>
      <c r="AD979" s="2"/>
      <c r="AE979" s="2" t="s">
        <v>3691</v>
      </c>
      <c r="AF979" s="2" t="s">
        <v>6211</v>
      </c>
      <c r="AG979" s="2"/>
      <c r="AH979" s="2"/>
      <c r="AI979" s="2"/>
    </row>
    <row r="980" spans="1:36">
      <c r="A980" s="2" t="s">
        <v>3685</v>
      </c>
      <c r="B980" s="2" t="s">
        <v>6212</v>
      </c>
      <c r="C980" s="2" t="s">
        <v>37</v>
      </c>
      <c r="D980" s="2" t="s">
        <v>54</v>
      </c>
      <c r="E980" s="2" t="s">
        <v>3022</v>
      </c>
      <c r="F980" s="2" t="s">
        <v>6213</v>
      </c>
      <c r="G980" s="15">
        <v>21649898</v>
      </c>
      <c r="H980" s="2">
        <v>1</v>
      </c>
      <c r="I980" s="2" t="s">
        <v>2879</v>
      </c>
      <c r="J980" s="2" t="s">
        <v>5708</v>
      </c>
      <c r="K980" s="2">
        <v>-34.580219</v>
      </c>
      <c r="L980" s="2">
        <v>-58.383741000000001</v>
      </c>
      <c r="M980" s="32">
        <v>43374</v>
      </c>
      <c r="N980" s="32">
        <v>43556</v>
      </c>
      <c r="O980" s="2">
        <v>8</v>
      </c>
      <c r="P980" s="2">
        <v>100</v>
      </c>
      <c r="Q980" s="2" t="s">
        <v>6214</v>
      </c>
      <c r="R980" s="2"/>
      <c r="S980" s="2"/>
      <c r="T980" s="2"/>
      <c r="U980" s="2" t="s">
        <v>2054</v>
      </c>
      <c r="V980" s="2">
        <v>2018</v>
      </c>
      <c r="W980" s="2"/>
      <c r="X980" s="2" t="s">
        <v>6215</v>
      </c>
      <c r="Y980" s="2">
        <v>30714602760</v>
      </c>
      <c r="Z980" s="2">
        <v>43190</v>
      </c>
      <c r="AA980" s="2">
        <v>10</v>
      </c>
      <c r="AB980" s="2"/>
      <c r="AC980" s="2"/>
      <c r="AD980" s="2"/>
      <c r="AE980" s="2" t="s">
        <v>3691</v>
      </c>
      <c r="AF980" s="2"/>
      <c r="AG980" s="2"/>
      <c r="AH980" s="2"/>
      <c r="AI980" s="2"/>
    </row>
    <row r="981" spans="1:36">
      <c r="A981" s="2" t="s">
        <v>3685</v>
      </c>
      <c r="B981" s="2" t="s">
        <v>6216</v>
      </c>
      <c r="C981" s="2" t="s">
        <v>37</v>
      </c>
      <c r="D981" s="2" t="s">
        <v>764</v>
      </c>
      <c r="E981" s="2" t="s">
        <v>3022</v>
      </c>
      <c r="F981" s="2" t="s">
        <v>6217</v>
      </c>
      <c r="G981" s="15">
        <v>31574155.350000001</v>
      </c>
      <c r="H981" s="2">
        <v>1</v>
      </c>
      <c r="I981" s="2" t="s">
        <v>2879</v>
      </c>
      <c r="J981" s="2" t="s">
        <v>5708</v>
      </c>
      <c r="K981" s="2">
        <v>-34.582839</v>
      </c>
      <c r="L981" s="2">
        <v>-58.376922999999998</v>
      </c>
      <c r="M981" s="32">
        <v>43000</v>
      </c>
      <c r="N981" s="32">
        <v>43616</v>
      </c>
      <c r="O981" s="2">
        <v>17</v>
      </c>
      <c r="P981" s="2">
        <v>100</v>
      </c>
      <c r="Q981" s="2"/>
      <c r="R981" s="2"/>
      <c r="S981" s="2"/>
      <c r="T981" s="2"/>
      <c r="U981" s="2" t="s">
        <v>709</v>
      </c>
      <c r="V981" s="2">
        <v>2017</v>
      </c>
      <c r="W981" s="2" t="s">
        <v>46</v>
      </c>
      <c r="X981" s="2" t="s">
        <v>6218</v>
      </c>
      <c r="Y981" s="2">
        <v>30703232046</v>
      </c>
      <c r="Z981" s="2">
        <v>43190</v>
      </c>
      <c r="AA981" s="2">
        <v>10</v>
      </c>
      <c r="AB981" s="2"/>
      <c r="AC981" s="2"/>
      <c r="AD981" s="2"/>
      <c r="AE981" s="2" t="s">
        <v>3691</v>
      </c>
      <c r="AF981" s="2" t="s">
        <v>5899</v>
      </c>
      <c r="AG981" s="2"/>
      <c r="AH981" s="2"/>
      <c r="AI981" s="2"/>
    </row>
    <row r="982" spans="1:36">
      <c r="A982" s="2" t="s">
        <v>3685</v>
      </c>
      <c r="B982" s="2" t="s">
        <v>6219</v>
      </c>
      <c r="C982" s="2" t="s">
        <v>37</v>
      </c>
      <c r="D982" s="2" t="s">
        <v>192</v>
      </c>
      <c r="E982" s="2" t="s">
        <v>3022</v>
      </c>
      <c r="F982" s="2" t="s">
        <v>6220</v>
      </c>
      <c r="G982" s="15">
        <v>8004000</v>
      </c>
      <c r="H982" s="2">
        <v>1</v>
      </c>
      <c r="I982" s="2" t="s">
        <v>2879</v>
      </c>
      <c r="J982" s="2" t="s">
        <v>5708</v>
      </c>
      <c r="K982" s="2">
        <v>-34.584349000000003</v>
      </c>
      <c r="L982" s="2">
        <v>-58.380688999999997</v>
      </c>
      <c r="M982" s="32">
        <v>42795</v>
      </c>
      <c r="N982" s="32">
        <v>43524</v>
      </c>
      <c r="O982" s="2">
        <v>24</v>
      </c>
      <c r="P982" s="2">
        <v>100</v>
      </c>
      <c r="Q982" s="2" t="s">
        <v>6221</v>
      </c>
      <c r="R982" s="2"/>
      <c r="S982" s="2"/>
      <c r="T982" s="2"/>
      <c r="U982" s="2" t="s">
        <v>2054</v>
      </c>
      <c r="V982" s="2">
        <v>2017</v>
      </c>
      <c r="W982" s="2"/>
      <c r="X982" s="2"/>
      <c r="Y982" s="2">
        <v>30711306745</v>
      </c>
      <c r="Z982" s="2">
        <v>43190</v>
      </c>
      <c r="AA982" s="2">
        <v>20</v>
      </c>
      <c r="AB982" s="2"/>
      <c r="AC982" s="2"/>
      <c r="AD982" s="2"/>
      <c r="AE982" s="2" t="s">
        <v>3691</v>
      </c>
      <c r="AF982" s="2"/>
      <c r="AG982" s="2"/>
      <c r="AH982" s="2"/>
      <c r="AI982" s="2"/>
    </row>
    <row r="983" spans="1:36">
      <c r="A983" s="2" t="s">
        <v>3685</v>
      </c>
      <c r="B983" s="2" t="s">
        <v>6222</v>
      </c>
      <c r="C983" s="2" t="s">
        <v>37</v>
      </c>
      <c r="D983" s="2" t="s">
        <v>54</v>
      </c>
      <c r="E983" s="2" t="s">
        <v>3022</v>
      </c>
      <c r="F983" s="2" t="s">
        <v>6223</v>
      </c>
      <c r="G983" s="15">
        <v>172245745</v>
      </c>
      <c r="H983" s="2">
        <v>1</v>
      </c>
      <c r="I983" s="2" t="s">
        <v>2879</v>
      </c>
      <c r="J983" s="2" t="s">
        <v>5708</v>
      </c>
      <c r="K983" s="2">
        <v>-34.580851000000003</v>
      </c>
      <c r="L983" s="2">
        <v>-58.378791999999997</v>
      </c>
      <c r="M983" s="32">
        <v>43394</v>
      </c>
      <c r="N983" s="32">
        <v>44075</v>
      </c>
      <c r="O983" s="2">
        <v>16</v>
      </c>
      <c r="P983" s="2">
        <v>100</v>
      </c>
      <c r="Q983" s="2" t="s">
        <v>6224</v>
      </c>
      <c r="R983" s="2"/>
      <c r="S983" s="2"/>
      <c r="T983" s="2"/>
      <c r="U983" s="2" t="s">
        <v>6225</v>
      </c>
      <c r="V983" s="2">
        <v>2018</v>
      </c>
      <c r="W983" s="2" t="s">
        <v>2166</v>
      </c>
      <c r="X983" s="2" t="s">
        <v>6226</v>
      </c>
      <c r="Y983" s="2">
        <v>30699339810</v>
      </c>
      <c r="Z983" s="2">
        <v>43190</v>
      </c>
      <c r="AA983" s="2">
        <v>10</v>
      </c>
      <c r="AB983" s="2"/>
      <c r="AC983" s="2"/>
      <c r="AD983" s="2"/>
      <c r="AE983" s="2" t="s">
        <v>3691</v>
      </c>
      <c r="AF983" s="2" t="s">
        <v>5975</v>
      </c>
      <c r="AG983" s="2"/>
      <c r="AH983" s="2"/>
      <c r="AI983" s="2"/>
    </row>
    <row r="984" spans="1:36">
      <c r="A984" s="2" t="s">
        <v>3685</v>
      </c>
      <c r="B984" s="2" t="s">
        <v>6227</v>
      </c>
      <c r="C984" s="2" t="s">
        <v>37</v>
      </c>
      <c r="D984" s="2" t="s">
        <v>54</v>
      </c>
      <c r="E984" s="2" t="s">
        <v>3022</v>
      </c>
      <c r="F984" s="2" t="s">
        <v>6228</v>
      </c>
      <c r="G984" s="15">
        <v>11494715</v>
      </c>
      <c r="H984" s="2">
        <v>1</v>
      </c>
      <c r="I984" s="2" t="s">
        <v>2879</v>
      </c>
      <c r="J984" s="2" t="s">
        <v>5708</v>
      </c>
      <c r="K984" s="2">
        <v>-34.584345999999996</v>
      </c>
      <c r="L984" s="2">
        <v>-58.380248000000002</v>
      </c>
      <c r="M984" s="32">
        <v>42767</v>
      </c>
      <c r="N984" s="32">
        <v>43069</v>
      </c>
      <c r="O984" s="2">
        <v>11</v>
      </c>
      <c r="P984" s="2">
        <v>100</v>
      </c>
      <c r="Q984" s="2"/>
      <c r="R984" s="2"/>
      <c r="S984" s="2"/>
      <c r="T984" s="2"/>
      <c r="U984" s="2" t="s">
        <v>2054</v>
      </c>
      <c r="V984" s="2">
        <v>2016</v>
      </c>
      <c r="W984" s="2"/>
      <c r="X984" s="2"/>
      <c r="Y984" s="2">
        <v>33711722349</v>
      </c>
      <c r="Z984" s="2">
        <v>43190</v>
      </c>
      <c r="AA984" s="2">
        <v>10</v>
      </c>
      <c r="AB984" s="2"/>
      <c r="AC984" s="2"/>
      <c r="AD984" s="2"/>
      <c r="AE984" s="2" t="s">
        <v>3691</v>
      </c>
      <c r="AF984" s="2"/>
      <c r="AG984" s="2"/>
      <c r="AH984" s="2"/>
      <c r="AI984" s="2"/>
    </row>
    <row r="985" spans="1:36">
      <c r="A985" s="2" t="s">
        <v>5596</v>
      </c>
      <c r="B985" s="2" t="s">
        <v>6229</v>
      </c>
      <c r="C985" s="2" t="s">
        <v>37</v>
      </c>
      <c r="D985" s="2" t="s">
        <v>192</v>
      </c>
      <c r="E985" s="2" t="s">
        <v>55</v>
      </c>
      <c r="F985" s="2" t="s">
        <v>6230</v>
      </c>
      <c r="G985" s="15">
        <v>595400000</v>
      </c>
      <c r="H985" s="2">
        <v>13</v>
      </c>
      <c r="I985" s="2" t="s">
        <v>1946</v>
      </c>
      <c r="J985" s="2" t="s">
        <v>5600</v>
      </c>
      <c r="K985" s="2">
        <v>-34.531547000000003</v>
      </c>
      <c r="L985" s="2">
        <v>-58.460599000000002</v>
      </c>
      <c r="M985" s="32">
        <v>43511</v>
      </c>
      <c r="N985" s="32">
        <v>44104</v>
      </c>
      <c r="O985" s="2">
        <v>19</v>
      </c>
      <c r="P985" s="2">
        <v>100</v>
      </c>
      <c r="Q985" s="2" t="s">
        <v>605</v>
      </c>
      <c r="R985" s="2"/>
      <c r="S985" s="2"/>
      <c r="T985" s="2"/>
      <c r="U985" s="2" t="s">
        <v>220</v>
      </c>
      <c r="V985" s="2">
        <v>2018</v>
      </c>
      <c r="W985" s="2" t="s">
        <v>46</v>
      </c>
      <c r="X985" s="2" t="s">
        <v>6231</v>
      </c>
      <c r="Y985" s="2">
        <v>33588171979</v>
      </c>
      <c r="Z985" s="2"/>
      <c r="AA985" s="2"/>
      <c r="AB985" s="2"/>
      <c r="AC985" s="2"/>
      <c r="AD985" s="2"/>
      <c r="AE985" s="2" t="s">
        <v>5602</v>
      </c>
      <c r="AF985" s="2" t="s">
        <v>6232</v>
      </c>
      <c r="AG985" s="2"/>
      <c r="AH985" s="2"/>
      <c r="AI985" s="2"/>
    </row>
    <row r="986" spans="1:36">
      <c r="A986" s="2" t="s">
        <v>6233</v>
      </c>
      <c r="B986" s="2" t="s">
        <v>6234</v>
      </c>
      <c r="C986" s="2" t="s">
        <v>37</v>
      </c>
      <c r="D986" s="2" t="s">
        <v>192</v>
      </c>
      <c r="E986" s="2" t="s">
        <v>55</v>
      </c>
      <c r="F986" s="2" t="s">
        <v>6235</v>
      </c>
      <c r="G986" s="15">
        <v>49595723</v>
      </c>
      <c r="H986" s="2">
        <v>4</v>
      </c>
      <c r="I986" s="2" t="s">
        <v>349</v>
      </c>
      <c r="J986" s="2" t="s">
        <v>6236</v>
      </c>
      <c r="K986" s="2">
        <v>-34.640552</v>
      </c>
      <c r="L986" s="2">
        <v>-58.361392000000002</v>
      </c>
      <c r="M986" s="32">
        <v>43514</v>
      </c>
      <c r="N986" s="32">
        <v>43876</v>
      </c>
      <c r="O986" s="2">
        <v>9</v>
      </c>
      <c r="P986" s="2">
        <v>100</v>
      </c>
      <c r="Q986" s="2" t="s">
        <v>6237</v>
      </c>
      <c r="R986" s="2" t="s">
        <v>6238</v>
      </c>
      <c r="S986" s="2" t="s">
        <v>6239</v>
      </c>
      <c r="T986" s="2" t="s">
        <v>6240</v>
      </c>
      <c r="U986" s="2" t="s">
        <v>3214</v>
      </c>
      <c r="V986" s="2">
        <v>2018</v>
      </c>
      <c r="W986" s="2" t="s">
        <v>46</v>
      </c>
      <c r="X986" s="2" t="s">
        <v>6241</v>
      </c>
      <c r="Y986" s="2">
        <v>30710961634</v>
      </c>
      <c r="Z986" s="2"/>
      <c r="AA986" s="2"/>
      <c r="AB986" s="2"/>
      <c r="AC986" s="2"/>
      <c r="AD986" s="2"/>
      <c r="AE986" s="2"/>
      <c r="AF986" s="2" t="s">
        <v>6242</v>
      </c>
      <c r="AG986" s="2" t="s">
        <v>6243</v>
      </c>
      <c r="AH986" s="2"/>
      <c r="AI986" s="2"/>
    </row>
    <row r="987" spans="1:36">
      <c r="A987" s="2" t="s">
        <v>169</v>
      </c>
      <c r="B987" s="2" t="s">
        <v>6244</v>
      </c>
      <c r="C987" s="2" t="s">
        <v>5587</v>
      </c>
      <c r="D987" s="2" t="s">
        <v>54</v>
      </c>
      <c r="E987" s="2" t="s">
        <v>55</v>
      </c>
      <c r="F987" s="2" t="s">
        <v>6245</v>
      </c>
      <c r="G987" s="15">
        <v>903283412</v>
      </c>
      <c r="H987" s="2">
        <v>8</v>
      </c>
      <c r="I987" s="2" t="s">
        <v>88</v>
      </c>
      <c r="J987" s="2" t="s">
        <v>6246</v>
      </c>
      <c r="K987" s="2">
        <v>-34.672645000000003</v>
      </c>
      <c r="L987" s="2">
        <v>-58.451140000000002</v>
      </c>
      <c r="M987" s="32">
        <v>43539</v>
      </c>
      <c r="N987" s="32">
        <v>44025</v>
      </c>
      <c r="O987" s="2">
        <v>13</v>
      </c>
      <c r="P987" s="2">
        <v>11</v>
      </c>
      <c r="Q987" s="2"/>
      <c r="R987" s="2"/>
      <c r="S987" s="2"/>
      <c r="T987" s="2"/>
      <c r="U987" s="2" t="s">
        <v>5590</v>
      </c>
      <c r="V987" s="2">
        <v>2018</v>
      </c>
      <c r="W987" s="2" t="s">
        <v>46</v>
      </c>
      <c r="X987" s="2" t="s">
        <v>6247</v>
      </c>
      <c r="Y987" s="2">
        <v>30610895456</v>
      </c>
      <c r="Z987" s="2" t="s">
        <v>168</v>
      </c>
      <c r="AA987" s="2"/>
      <c r="AB987" s="2"/>
      <c r="AC987" s="2"/>
      <c r="AD987" s="2"/>
      <c r="AE987" s="2"/>
      <c r="AF987" s="2"/>
      <c r="AG987" s="2"/>
      <c r="AH987" s="2"/>
      <c r="AI987" s="2"/>
    </row>
    <row r="988" spans="1:36">
      <c r="A988" s="2" t="s">
        <v>6248</v>
      </c>
      <c r="B988" s="2" t="s">
        <v>6249</v>
      </c>
      <c r="C988" s="2" t="s">
        <v>37</v>
      </c>
      <c r="D988" s="2" t="s">
        <v>192</v>
      </c>
      <c r="E988" s="2" t="s">
        <v>55</v>
      </c>
      <c r="F988" s="2" t="s">
        <v>6250</v>
      </c>
      <c r="G988" s="15">
        <v>784789243</v>
      </c>
      <c r="H988" s="2"/>
      <c r="I988" s="2" t="s">
        <v>6251</v>
      </c>
      <c r="J988" s="2" t="s">
        <v>6252</v>
      </c>
      <c r="K988" s="2"/>
      <c r="L988" s="2"/>
      <c r="M988" s="32">
        <v>43461</v>
      </c>
      <c r="N988" s="32">
        <v>44192</v>
      </c>
      <c r="O988" s="2">
        <v>24</v>
      </c>
      <c r="P988" s="2">
        <v>100</v>
      </c>
      <c r="Q988" s="2" t="s">
        <v>605</v>
      </c>
      <c r="R988" s="2"/>
      <c r="S988" s="2"/>
      <c r="T988" s="2"/>
      <c r="U988" s="2" t="s">
        <v>6253</v>
      </c>
      <c r="V988" s="2">
        <v>2017</v>
      </c>
      <c r="W988" s="2" t="s">
        <v>46</v>
      </c>
      <c r="X988" s="2" t="s">
        <v>6254</v>
      </c>
      <c r="Y988" s="2">
        <v>30716274310</v>
      </c>
      <c r="Z988" s="2"/>
      <c r="AA988" s="2"/>
      <c r="AB988" s="2"/>
      <c r="AC988" s="2"/>
      <c r="AD988" s="2"/>
      <c r="AE988" s="2" t="s">
        <v>5588</v>
      </c>
      <c r="AF988" s="2" t="s">
        <v>6255</v>
      </c>
      <c r="AG988" s="2" t="s">
        <v>6256</v>
      </c>
      <c r="AH988" s="2"/>
      <c r="AI988" s="2"/>
    </row>
    <row r="989" spans="1:36">
      <c r="A989" s="2" t="s">
        <v>6248</v>
      </c>
      <c r="B989" s="2" t="s">
        <v>6257</v>
      </c>
      <c r="C989" s="2" t="s">
        <v>8980</v>
      </c>
      <c r="D989" s="2" t="s">
        <v>192</v>
      </c>
      <c r="E989" s="2" t="s">
        <v>55</v>
      </c>
      <c r="F989" s="2" t="s">
        <v>6250</v>
      </c>
      <c r="G989" s="15">
        <v>1368000000</v>
      </c>
      <c r="H989" s="2"/>
      <c r="I989" s="2" t="s">
        <v>6251</v>
      </c>
      <c r="J989" s="2" t="s">
        <v>6252</v>
      </c>
      <c r="K989" s="2"/>
      <c r="L989" s="2"/>
      <c r="M989" s="32">
        <v>43461</v>
      </c>
      <c r="N989" s="32">
        <v>44165</v>
      </c>
      <c r="O989" s="2">
        <v>23</v>
      </c>
      <c r="P989" s="2">
        <v>66</v>
      </c>
      <c r="Q989" s="2" t="s">
        <v>605</v>
      </c>
      <c r="R989" s="2"/>
      <c r="S989" s="2"/>
      <c r="T989" s="2"/>
      <c r="U989" s="2" t="s">
        <v>5590</v>
      </c>
      <c r="V989" s="2">
        <v>2017</v>
      </c>
      <c r="W989" s="2" t="s">
        <v>46</v>
      </c>
      <c r="X989" s="2" t="s">
        <v>6258</v>
      </c>
      <c r="Y989" s="2">
        <v>30546752271</v>
      </c>
      <c r="Z989" s="2"/>
      <c r="AA989" s="2"/>
      <c r="AB989" s="2"/>
      <c r="AC989" s="2"/>
      <c r="AD989" s="2"/>
      <c r="AE989" s="2" t="s">
        <v>5588</v>
      </c>
      <c r="AF989" s="2" t="s">
        <v>6259</v>
      </c>
      <c r="AG989" s="2" t="s">
        <v>6260</v>
      </c>
      <c r="AH989" s="2"/>
      <c r="AI989" s="2"/>
      <c r="AJ989" s="2"/>
    </row>
    <row r="990" spans="1:36">
      <c r="A990" s="2" t="s">
        <v>6248</v>
      </c>
      <c r="B990" s="2" t="s">
        <v>6261</v>
      </c>
      <c r="C990" s="2" t="s">
        <v>8980</v>
      </c>
      <c r="D990" s="2" t="s">
        <v>192</v>
      </c>
      <c r="E990" s="2" t="s">
        <v>55</v>
      </c>
      <c r="F990" s="2" t="s">
        <v>6250</v>
      </c>
      <c r="G990" s="15">
        <v>1389607260</v>
      </c>
      <c r="H990" s="2"/>
      <c r="I990" s="2" t="s">
        <v>6251</v>
      </c>
      <c r="J990" s="2" t="s">
        <v>6252</v>
      </c>
      <c r="K990" s="2"/>
      <c r="L990" s="2"/>
      <c r="M990" s="32">
        <v>43461</v>
      </c>
      <c r="N990" s="32">
        <v>44165</v>
      </c>
      <c r="O990" s="2">
        <v>23</v>
      </c>
      <c r="P990" s="2">
        <v>69</v>
      </c>
      <c r="Q990" s="2" t="s">
        <v>605</v>
      </c>
      <c r="R990" s="2"/>
      <c r="S990" s="2"/>
      <c r="T990" s="2"/>
      <c r="U990" s="2" t="s">
        <v>5590</v>
      </c>
      <c r="V990" s="2">
        <v>2017</v>
      </c>
      <c r="W990" s="2" t="s">
        <v>46</v>
      </c>
      <c r="X990" s="2" t="s">
        <v>5591</v>
      </c>
      <c r="Y990" s="2">
        <v>30546752271</v>
      </c>
      <c r="Z990" s="2"/>
      <c r="AA990" s="2"/>
      <c r="AB990" s="2"/>
      <c r="AC990" s="2"/>
      <c r="AD990" s="2"/>
      <c r="AE990" s="2" t="s">
        <v>5588</v>
      </c>
      <c r="AF990" s="2" t="s">
        <v>6262</v>
      </c>
      <c r="AG990" s="2" t="s">
        <v>6263</v>
      </c>
      <c r="AH990" s="2"/>
      <c r="AI990" s="2"/>
      <c r="AJ990" s="2"/>
    </row>
    <row r="991" spans="1:36">
      <c r="A991" s="2" t="s">
        <v>6264</v>
      </c>
      <c r="B991" s="2" t="s">
        <v>6265</v>
      </c>
      <c r="C991" s="2" t="s">
        <v>37</v>
      </c>
      <c r="D991" s="2" t="s">
        <v>183</v>
      </c>
      <c r="E991" s="2" t="s">
        <v>55</v>
      </c>
      <c r="F991" s="2" t="s">
        <v>6266</v>
      </c>
      <c r="G991" s="15">
        <v>125382126</v>
      </c>
      <c r="H991" s="2">
        <v>12</v>
      </c>
      <c r="I991" s="2" t="s">
        <v>432</v>
      </c>
      <c r="J991" s="2" t="s">
        <v>6267</v>
      </c>
      <c r="K991" s="2">
        <v>-34.562035999999999</v>
      </c>
      <c r="L991" s="2">
        <v>-58.501159000000001</v>
      </c>
      <c r="M991" s="32">
        <v>43315</v>
      </c>
      <c r="N991" s="32">
        <v>43981</v>
      </c>
      <c r="O991" s="2">
        <v>20</v>
      </c>
      <c r="P991" s="2">
        <v>100</v>
      </c>
      <c r="Q991" s="2"/>
      <c r="R991" s="2"/>
      <c r="S991" s="2"/>
      <c r="T991" s="2"/>
      <c r="U991" s="2" t="s">
        <v>6268</v>
      </c>
      <c r="V991" s="2">
        <v>2018</v>
      </c>
      <c r="W991" s="2"/>
      <c r="X991" s="2"/>
      <c r="Y991" s="2"/>
      <c r="Z991" s="2"/>
      <c r="AA991" s="2"/>
      <c r="AB991" s="2"/>
      <c r="AC991" s="2"/>
      <c r="AD991" s="2"/>
      <c r="AE991" s="2"/>
      <c r="AF991" s="2" t="s">
        <v>6269</v>
      </c>
      <c r="AG991" s="2" t="s">
        <v>6270</v>
      </c>
      <c r="AH991" s="2"/>
      <c r="AI991" s="2"/>
    </row>
    <row r="992" spans="1:36">
      <c r="A992" s="2" t="s">
        <v>6271</v>
      </c>
      <c r="B992" s="2" t="s">
        <v>6272</v>
      </c>
      <c r="C992" s="2" t="s">
        <v>37</v>
      </c>
      <c r="D992" s="2" t="s">
        <v>192</v>
      </c>
      <c r="E992" s="2" t="s">
        <v>55</v>
      </c>
      <c r="F992" s="2" t="s">
        <v>6273</v>
      </c>
      <c r="G992" s="15">
        <v>41513015</v>
      </c>
      <c r="H992" s="2">
        <v>14</v>
      </c>
      <c r="I992" s="2" t="s">
        <v>422</v>
      </c>
      <c r="J992" s="2" t="s">
        <v>6274</v>
      </c>
      <c r="K992" s="2">
        <v>-34.583393000000001</v>
      </c>
      <c r="L992" s="2">
        <v>-58.429408000000002</v>
      </c>
      <c r="M992" s="32">
        <v>43538</v>
      </c>
      <c r="N992" s="32">
        <v>43738</v>
      </c>
      <c r="O992" s="2">
        <v>7</v>
      </c>
      <c r="P992" s="2">
        <v>100</v>
      </c>
      <c r="Q992" s="2" t="s">
        <v>6275</v>
      </c>
      <c r="R992" s="2" t="s">
        <v>6276</v>
      </c>
      <c r="S992" s="2" t="s">
        <v>6277</v>
      </c>
      <c r="T992" s="2" t="s">
        <v>6278</v>
      </c>
      <c r="U992" s="2" t="s">
        <v>226</v>
      </c>
      <c r="V992" s="2">
        <v>2019</v>
      </c>
      <c r="W992" s="2" t="s">
        <v>46</v>
      </c>
      <c r="X992" s="2" t="s">
        <v>6279</v>
      </c>
      <c r="Y992" s="2">
        <v>30711470022</v>
      </c>
      <c r="Z992" s="2"/>
      <c r="AA992" s="2"/>
      <c r="AB992" s="2"/>
      <c r="AC992" s="2"/>
      <c r="AD992" s="2"/>
      <c r="AE992" s="2"/>
      <c r="AF992" s="2" t="s">
        <v>6280</v>
      </c>
      <c r="AG992" s="2" t="s">
        <v>6281</v>
      </c>
      <c r="AH992" s="2"/>
      <c r="AI992" s="2"/>
    </row>
    <row r="993" spans="1:35">
      <c r="A993" s="2" t="s">
        <v>6282</v>
      </c>
      <c r="B993" s="2" t="s">
        <v>6283</v>
      </c>
      <c r="C993" s="2" t="s">
        <v>37</v>
      </c>
      <c r="D993" s="2" t="s">
        <v>54</v>
      </c>
      <c r="E993" s="2" t="s">
        <v>55</v>
      </c>
      <c r="F993" s="2" t="s">
        <v>6284</v>
      </c>
      <c r="G993" s="15">
        <v>75898346</v>
      </c>
      <c r="H993" s="2">
        <v>8</v>
      </c>
      <c r="I993" s="2" t="s">
        <v>88</v>
      </c>
      <c r="J993" s="2" t="s">
        <v>6285</v>
      </c>
      <c r="K993" s="2">
        <v>-34.671061999999999</v>
      </c>
      <c r="L993" s="2">
        <v>-58.493206000000001</v>
      </c>
      <c r="M993" s="32">
        <v>43405</v>
      </c>
      <c r="N993" s="32">
        <v>43738</v>
      </c>
      <c r="O993" s="2">
        <v>10</v>
      </c>
      <c r="P993" s="2">
        <v>100</v>
      </c>
      <c r="Q993" s="2" t="s">
        <v>6286</v>
      </c>
      <c r="R993" s="2" t="s">
        <v>6287</v>
      </c>
      <c r="S993" s="2" t="s">
        <v>6288</v>
      </c>
      <c r="T993" s="2" t="s">
        <v>6289</v>
      </c>
      <c r="U993" s="2" t="s">
        <v>220</v>
      </c>
      <c r="V993" s="2">
        <v>2018</v>
      </c>
      <c r="W993" s="2" t="s">
        <v>46</v>
      </c>
      <c r="X993" s="2" t="s">
        <v>6290</v>
      </c>
      <c r="Y993" s="2">
        <v>33588171979</v>
      </c>
      <c r="Z993" s="2"/>
      <c r="AA993" s="2"/>
      <c r="AB993" s="2"/>
      <c r="AC993" s="2"/>
      <c r="AD993" s="2"/>
      <c r="AE993" s="2" t="s">
        <v>5151</v>
      </c>
      <c r="AF993" s="2" t="s">
        <v>6291</v>
      </c>
      <c r="AG993" s="2" t="s">
        <v>6292</v>
      </c>
      <c r="AH993" s="2"/>
      <c r="AI993" s="2"/>
    </row>
    <row r="994" spans="1:35">
      <c r="A994" s="2" t="s">
        <v>2223</v>
      </c>
      <c r="B994" s="2" t="s">
        <v>6293</v>
      </c>
      <c r="C994" s="2" t="s">
        <v>37</v>
      </c>
      <c r="D994" s="2" t="s">
        <v>192</v>
      </c>
      <c r="E994" s="2" t="s">
        <v>163</v>
      </c>
      <c r="F994" s="2" t="s">
        <v>6294</v>
      </c>
      <c r="G994" s="15">
        <v>190575</v>
      </c>
      <c r="H994" s="2">
        <v>1</v>
      </c>
      <c r="I994" s="2" t="s">
        <v>3149</v>
      </c>
      <c r="J994" s="2" t="s">
        <v>6295</v>
      </c>
      <c r="K994" s="2">
        <v>-34.622517999999999</v>
      </c>
      <c r="L994" s="2">
        <v>-58.374558</v>
      </c>
      <c r="M994" s="32">
        <v>43244</v>
      </c>
      <c r="N994" s="32">
        <v>43274</v>
      </c>
      <c r="O994" s="2">
        <v>1</v>
      </c>
      <c r="P994" s="2">
        <v>100</v>
      </c>
      <c r="Q994" s="2"/>
      <c r="R994" s="2"/>
      <c r="S994" s="2"/>
      <c r="T994" s="2"/>
      <c r="U994" s="2" t="s">
        <v>6296</v>
      </c>
      <c r="V994" s="2">
        <v>2018</v>
      </c>
      <c r="W994" s="2" t="s">
        <v>227</v>
      </c>
      <c r="X994" s="2" t="s">
        <v>6297</v>
      </c>
      <c r="Y994" s="2">
        <v>30712482385</v>
      </c>
      <c r="Z994" s="2" t="s">
        <v>2038</v>
      </c>
      <c r="AA994" s="2"/>
      <c r="AB994" s="2"/>
      <c r="AC994" s="2"/>
      <c r="AD994" s="2"/>
      <c r="AE994" s="2"/>
      <c r="AF994" s="2"/>
      <c r="AG994" s="2"/>
      <c r="AH994" s="2"/>
      <c r="AI994" s="2"/>
    </row>
    <row r="995" spans="1:35">
      <c r="A995" s="2" t="s">
        <v>2331</v>
      </c>
      <c r="B995" s="2" t="s">
        <v>6298</v>
      </c>
      <c r="C995" s="2" t="s">
        <v>37</v>
      </c>
      <c r="D995" s="2" t="s">
        <v>192</v>
      </c>
      <c r="E995" s="2" t="s">
        <v>163</v>
      </c>
      <c r="F995" s="2" t="s">
        <v>6299</v>
      </c>
      <c r="G995" s="15">
        <v>10649661</v>
      </c>
      <c r="H995" s="2">
        <v>8</v>
      </c>
      <c r="I995" s="2" t="s">
        <v>172</v>
      </c>
      <c r="J995" s="2" t="s">
        <v>6300</v>
      </c>
      <c r="K995" s="2">
        <v>-34662281</v>
      </c>
      <c r="L995" s="2">
        <v>-58.448704999999997</v>
      </c>
      <c r="M995" s="32">
        <v>43467</v>
      </c>
      <c r="N995" s="32">
        <v>43657</v>
      </c>
      <c r="O995" s="2">
        <v>5</v>
      </c>
      <c r="P995" s="2">
        <v>98.57</v>
      </c>
      <c r="Q995" s="2"/>
      <c r="R995" s="2"/>
      <c r="S995" s="2"/>
      <c r="T995" s="2"/>
      <c r="U995" s="2" t="s">
        <v>2482</v>
      </c>
      <c r="V995" s="2">
        <v>2018</v>
      </c>
      <c r="W995" s="2" t="s">
        <v>46</v>
      </c>
      <c r="X995" s="2" t="s">
        <v>6301</v>
      </c>
      <c r="Y995" s="2">
        <v>33707144829</v>
      </c>
      <c r="Z995" s="2" t="s">
        <v>2038</v>
      </c>
      <c r="AA995" s="2"/>
      <c r="AB995" s="2"/>
      <c r="AC995" s="2"/>
      <c r="AD995" s="2"/>
      <c r="AE995" s="2"/>
      <c r="AF995" s="2"/>
      <c r="AG995" s="2"/>
      <c r="AH995" s="2"/>
      <c r="AI995" s="2"/>
    </row>
    <row r="996" spans="1:35">
      <c r="A996" s="2" t="s">
        <v>610</v>
      </c>
      <c r="B996" s="2" t="s">
        <v>6302</v>
      </c>
      <c r="C996" s="2" t="s">
        <v>37</v>
      </c>
      <c r="D996" s="2" t="s">
        <v>192</v>
      </c>
      <c r="E996" s="2" t="s">
        <v>163</v>
      </c>
      <c r="F996" s="2" t="s">
        <v>6303</v>
      </c>
      <c r="G996" s="15">
        <v>11478249</v>
      </c>
      <c r="H996" s="2">
        <v>4</v>
      </c>
      <c r="I996" s="2" t="s">
        <v>366</v>
      </c>
      <c r="J996" s="2" t="s">
        <v>6304</v>
      </c>
      <c r="K996" s="2">
        <v>-34.636336</v>
      </c>
      <c r="L996" s="2">
        <v>-58.40305</v>
      </c>
      <c r="M996" s="32">
        <v>43311</v>
      </c>
      <c r="N996" s="32">
        <v>43551</v>
      </c>
      <c r="O996" s="2">
        <v>6</v>
      </c>
      <c r="P996" s="2">
        <v>97.78</v>
      </c>
      <c r="Q996" s="2"/>
      <c r="R996" s="2"/>
      <c r="S996" s="2"/>
      <c r="T996" s="2"/>
      <c r="U996" s="2" t="s">
        <v>5529</v>
      </c>
      <c r="V996" s="2">
        <v>2018</v>
      </c>
      <c r="W996" s="2" t="s">
        <v>46</v>
      </c>
      <c r="X996" s="2" t="s">
        <v>6305</v>
      </c>
      <c r="Y996" s="2">
        <v>30567789000</v>
      </c>
      <c r="Z996" s="2" t="s">
        <v>2038</v>
      </c>
      <c r="AA996" s="2"/>
      <c r="AB996" s="2"/>
      <c r="AC996" s="2"/>
      <c r="AD996" s="2"/>
      <c r="AE996" s="2"/>
      <c r="AF996" s="2"/>
      <c r="AG996" s="2"/>
      <c r="AH996" s="2"/>
      <c r="AI996" s="2"/>
    </row>
    <row r="997" spans="1:35">
      <c r="A997" s="2" t="s">
        <v>610</v>
      </c>
      <c r="B997" s="2" t="s">
        <v>6306</v>
      </c>
      <c r="C997" s="2" t="s">
        <v>37</v>
      </c>
      <c r="D997" s="2" t="s">
        <v>192</v>
      </c>
      <c r="E997" s="2" t="s">
        <v>163</v>
      </c>
      <c r="F997" s="2" t="s">
        <v>6307</v>
      </c>
      <c r="G997" s="15">
        <v>1193562</v>
      </c>
      <c r="H997" s="2">
        <v>7</v>
      </c>
      <c r="I997" s="2" t="s">
        <v>928</v>
      </c>
      <c r="J997" s="2" t="s">
        <v>6308</v>
      </c>
      <c r="K997" s="2">
        <v>-34.630277999999997</v>
      </c>
      <c r="L997" s="2">
        <v>-58.436</v>
      </c>
      <c r="M997" s="32">
        <v>43280</v>
      </c>
      <c r="N997" s="32">
        <v>43340</v>
      </c>
      <c r="O997" s="2">
        <v>2</v>
      </c>
      <c r="P997" s="2">
        <v>100</v>
      </c>
      <c r="Q997" s="2"/>
      <c r="R997" s="2"/>
      <c r="S997" s="2"/>
      <c r="T997" s="2"/>
      <c r="U997" s="2" t="s">
        <v>6309</v>
      </c>
      <c r="V997" s="2">
        <v>2018</v>
      </c>
      <c r="W997" s="2" t="s">
        <v>227</v>
      </c>
      <c r="X997" s="2" t="s">
        <v>6310</v>
      </c>
      <c r="Y997" s="2">
        <v>30707902341</v>
      </c>
      <c r="Z997" s="2" t="s">
        <v>2038</v>
      </c>
      <c r="AA997" s="2"/>
      <c r="AB997" s="2"/>
      <c r="AC997" s="2"/>
      <c r="AD997" s="2"/>
      <c r="AE997" s="2"/>
      <c r="AF997" s="2"/>
      <c r="AG997" s="2"/>
      <c r="AH997" s="2"/>
      <c r="AI997" s="2"/>
    </row>
    <row r="998" spans="1:35">
      <c r="A998" s="2" t="s">
        <v>1717</v>
      </c>
      <c r="B998" s="2" t="s">
        <v>6311</v>
      </c>
      <c r="C998" s="2" t="s">
        <v>37</v>
      </c>
      <c r="D998" s="2" t="s">
        <v>86</v>
      </c>
      <c r="E998" s="2" t="s">
        <v>163</v>
      </c>
      <c r="F998" s="2" t="s">
        <v>4941</v>
      </c>
      <c r="G998" s="15">
        <v>1243080</v>
      </c>
      <c r="H998" s="2">
        <v>8</v>
      </c>
      <c r="I998" s="2" t="s">
        <v>172</v>
      </c>
      <c r="J998" s="2" t="s">
        <v>6312</v>
      </c>
      <c r="K998" s="2">
        <v>-34.664374000000002</v>
      </c>
      <c r="L998" s="2">
        <v>-58.455120000000001</v>
      </c>
      <c r="M998" s="32">
        <v>43195</v>
      </c>
      <c r="N998" s="32">
        <v>43330</v>
      </c>
      <c r="O998" s="2">
        <v>3</v>
      </c>
      <c r="P998" s="2">
        <v>100</v>
      </c>
      <c r="Q998" s="2"/>
      <c r="R998" s="2"/>
      <c r="S998" s="2"/>
      <c r="T998" s="2"/>
      <c r="U998" s="2" t="s">
        <v>1758</v>
      </c>
      <c r="V998" s="2">
        <v>2018</v>
      </c>
      <c r="W998" s="2" t="s">
        <v>227</v>
      </c>
      <c r="X998" s="2" t="s">
        <v>238</v>
      </c>
      <c r="Y998" s="2">
        <v>30709930385</v>
      </c>
      <c r="Z998" s="2" t="s">
        <v>168</v>
      </c>
      <c r="AA998" s="2"/>
      <c r="AB998" s="2"/>
      <c r="AC998" s="2"/>
      <c r="AD998" s="2"/>
      <c r="AE998" s="2"/>
      <c r="AF998" s="2"/>
      <c r="AG998" s="2"/>
      <c r="AH998" s="2"/>
      <c r="AI998" s="2"/>
    </row>
    <row r="999" spans="1:35">
      <c r="A999" s="2" t="s">
        <v>1717</v>
      </c>
      <c r="B999" s="2" t="s">
        <v>6313</v>
      </c>
      <c r="C999" s="2" t="s">
        <v>37</v>
      </c>
      <c r="D999" s="2" t="s">
        <v>1719</v>
      </c>
      <c r="E999" s="2" t="s">
        <v>163</v>
      </c>
      <c r="F999" s="2" t="s">
        <v>6314</v>
      </c>
      <c r="G999" s="15">
        <v>350068</v>
      </c>
      <c r="H999" s="2">
        <v>8</v>
      </c>
      <c r="I999" s="2" t="s">
        <v>172</v>
      </c>
      <c r="J999" s="2" t="s">
        <v>6315</v>
      </c>
      <c r="K999" s="2">
        <v>-34.663449999999997</v>
      </c>
      <c r="L999" s="2">
        <v>-58.459488999999998</v>
      </c>
      <c r="M999" s="32">
        <v>43286</v>
      </c>
      <c r="N999" s="32">
        <v>43319</v>
      </c>
      <c r="O999" s="2">
        <v>1.5</v>
      </c>
      <c r="P999" s="2">
        <v>100</v>
      </c>
      <c r="Q999" s="2"/>
      <c r="R999" s="2"/>
      <c r="S999" s="2"/>
      <c r="T999" s="2"/>
      <c r="U999" s="2" t="s">
        <v>2136</v>
      </c>
      <c r="V999" s="2">
        <v>2018</v>
      </c>
      <c r="W999" s="2" t="s">
        <v>227</v>
      </c>
      <c r="X999" s="2" t="s">
        <v>6316</v>
      </c>
      <c r="Y999" s="2">
        <v>30710477910</v>
      </c>
      <c r="Z999" s="2" t="s">
        <v>168</v>
      </c>
      <c r="AA999" s="2"/>
      <c r="AB999" s="2"/>
      <c r="AC999" s="2"/>
      <c r="AD999" s="2"/>
      <c r="AE999" s="2"/>
      <c r="AF999" s="2"/>
      <c r="AG999" s="2"/>
      <c r="AH999" s="2"/>
      <c r="AI999" s="2"/>
    </row>
    <row r="1000" spans="1:35">
      <c r="A1000" s="2" t="s">
        <v>1717</v>
      </c>
      <c r="B1000" s="2" t="s">
        <v>6317</v>
      </c>
      <c r="C1000" s="2" t="s">
        <v>37</v>
      </c>
      <c r="D1000" s="2" t="s">
        <v>54</v>
      </c>
      <c r="E1000" s="2" t="s">
        <v>163</v>
      </c>
      <c r="F1000" s="2" t="s">
        <v>6318</v>
      </c>
      <c r="G1000" s="15">
        <v>923358</v>
      </c>
      <c r="H1000" s="2">
        <v>8</v>
      </c>
      <c r="I1000" s="2" t="s">
        <v>172</v>
      </c>
      <c r="J1000" s="2" t="s">
        <v>6319</v>
      </c>
      <c r="K1000" s="2">
        <v>-34.663449999999997</v>
      </c>
      <c r="L1000" s="2">
        <v>-58.459488999999998</v>
      </c>
      <c r="M1000" s="32">
        <v>43312</v>
      </c>
      <c r="N1000" s="32">
        <v>43357</v>
      </c>
      <c r="O1000" s="2">
        <v>1.5</v>
      </c>
      <c r="P1000" s="2">
        <v>100</v>
      </c>
      <c r="Q1000" s="2"/>
      <c r="R1000" s="2"/>
      <c r="S1000" s="2"/>
      <c r="T1000" s="2"/>
      <c r="U1000" s="2" t="s">
        <v>1128</v>
      </c>
      <c r="V1000" s="2">
        <v>2018</v>
      </c>
      <c r="W1000" s="2" t="s">
        <v>227</v>
      </c>
      <c r="X1000" s="2" t="s">
        <v>6320</v>
      </c>
      <c r="Y1000" s="2">
        <v>30709272981</v>
      </c>
      <c r="Z1000" s="2" t="s">
        <v>168</v>
      </c>
      <c r="AA1000" s="2"/>
      <c r="AB1000" s="2"/>
      <c r="AC1000" s="2"/>
      <c r="AD1000" s="2"/>
      <c r="AE1000" s="2"/>
      <c r="AF1000" s="2"/>
      <c r="AG1000" s="2"/>
      <c r="AH1000" s="2"/>
      <c r="AI1000" s="2"/>
    </row>
    <row r="1001" spans="1:35">
      <c r="A1001" s="2" t="s">
        <v>1717</v>
      </c>
      <c r="B1001" s="2" t="s">
        <v>6321</v>
      </c>
      <c r="C1001" s="2" t="s">
        <v>37</v>
      </c>
      <c r="D1001" s="2" t="s">
        <v>54</v>
      </c>
      <c r="E1001" s="2" t="s">
        <v>163</v>
      </c>
      <c r="F1001" s="2" t="s">
        <v>6322</v>
      </c>
      <c r="G1001" s="15">
        <v>692119</v>
      </c>
      <c r="H1001" s="2">
        <v>8</v>
      </c>
      <c r="I1001" s="2" t="s">
        <v>172</v>
      </c>
      <c r="J1001" s="2" t="s">
        <v>6319</v>
      </c>
      <c r="K1001" s="2">
        <v>-34.663449999999997</v>
      </c>
      <c r="L1001" s="2">
        <v>-58.459488999999998</v>
      </c>
      <c r="M1001" s="32">
        <v>43355</v>
      </c>
      <c r="N1001" s="32">
        <v>43395</v>
      </c>
      <c r="O1001" s="2">
        <v>1.34</v>
      </c>
      <c r="P1001" s="2">
        <v>100</v>
      </c>
      <c r="Q1001" s="2"/>
      <c r="R1001" s="2"/>
      <c r="S1001" s="2"/>
      <c r="T1001" s="2"/>
      <c r="U1001" s="2" t="s">
        <v>2090</v>
      </c>
      <c r="V1001" s="2">
        <v>2018</v>
      </c>
      <c r="W1001" s="2" t="s">
        <v>227</v>
      </c>
      <c r="X1001" s="2" t="s">
        <v>6323</v>
      </c>
      <c r="Y1001" s="2">
        <v>30711170053</v>
      </c>
      <c r="Z1001" s="2" t="s">
        <v>168</v>
      </c>
      <c r="AA1001" s="2"/>
      <c r="AB1001" s="2"/>
      <c r="AC1001" s="2"/>
      <c r="AD1001" s="2"/>
      <c r="AE1001" s="2"/>
      <c r="AF1001" s="2"/>
      <c r="AG1001" s="2"/>
      <c r="AH1001" s="2"/>
      <c r="AI1001" s="2"/>
    </row>
    <row r="1002" spans="1:35">
      <c r="A1002" s="2" t="s">
        <v>1717</v>
      </c>
      <c r="B1002" s="2" t="s">
        <v>6324</v>
      </c>
      <c r="C1002" s="2" t="s">
        <v>37</v>
      </c>
      <c r="D1002" s="2" t="s">
        <v>54</v>
      </c>
      <c r="E1002" s="2" t="s">
        <v>163</v>
      </c>
      <c r="F1002" s="2" t="s">
        <v>6325</v>
      </c>
      <c r="G1002" s="15">
        <v>5861544</v>
      </c>
      <c r="H1002" s="2">
        <v>8</v>
      </c>
      <c r="I1002" s="2" t="s">
        <v>172</v>
      </c>
      <c r="J1002" s="2" t="s">
        <v>6319</v>
      </c>
      <c r="K1002" s="2">
        <v>-34.663449999999997</v>
      </c>
      <c r="L1002" s="2">
        <v>-58.459488999999998</v>
      </c>
      <c r="M1002" s="32">
        <v>43438</v>
      </c>
      <c r="N1002" s="32">
        <v>43513</v>
      </c>
      <c r="O1002" s="2">
        <v>2.5</v>
      </c>
      <c r="P1002" s="2">
        <v>100</v>
      </c>
      <c r="Q1002" s="2"/>
      <c r="R1002" s="2"/>
      <c r="S1002" s="2"/>
      <c r="T1002" s="2"/>
      <c r="U1002" s="2" t="s">
        <v>6326</v>
      </c>
      <c r="V1002" s="2">
        <v>2018</v>
      </c>
      <c r="W1002" s="2" t="s">
        <v>227</v>
      </c>
      <c r="X1002" s="2" t="s">
        <v>6327</v>
      </c>
      <c r="Y1002" s="2">
        <v>30714290173</v>
      </c>
      <c r="Z1002" s="2" t="s">
        <v>168</v>
      </c>
      <c r="AA1002" s="2"/>
      <c r="AB1002" s="2"/>
      <c r="AC1002" s="2"/>
      <c r="AD1002" s="2"/>
      <c r="AE1002" s="2"/>
      <c r="AF1002" s="2"/>
      <c r="AG1002" s="2"/>
      <c r="AH1002" s="2"/>
      <c r="AI1002" s="2"/>
    </row>
    <row r="1003" spans="1:35">
      <c r="A1003" s="2" t="s">
        <v>1717</v>
      </c>
      <c r="B1003" s="2" t="s">
        <v>6328</v>
      </c>
      <c r="C1003" s="2" t="s">
        <v>37</v>
      </c>
      <c r="D1003" s="2" t="s">
        <v>1719</v>
      </c>
      <c r="E1003" s="2" t="s">
        <v>163</v>
      </c>
      <c r="F1003" s="2" t="s">
        <v>6329</v>
      </c>
      <c r="G1003" s="15">
        <v>961389</v>
      </c>
      <c r="H1003" s="2">
        <v>8</v>
      </c>
      <c r="I1003" s="2" t="s">
        <v>172</v>
      </c>
      <c r="J1003" s="2" t="s">
        <v>2094</v>
      </c>
      <c r="K1003" s="2">
        <v>-34.661743000000001</v>
      </c>
      <c r="L1003" s="2">
        <v>-58.456138000000003</v>
      </c>
      <c r="M1003" s="32">
        <v>43418</v>
      </c>
      <c r="N1003" s="32">
        <v>43463</v>
      </c>
      <c r="O1003" s="2">
        <v>1.5</v>
      </c>
      <c r="P1003" s="2">
        <v>100</v>
      </c>
      <c r="Q1003" s="2"/>
      <c r="R1003" s="2"/>
      <c r="S1003" s="2"/>
      <c r="T1003" s="2"/>
      <c r="U1003" s="2" t="s">
        <v>2136</v>
      </c>
      <c r="V1003" s="2">
        <v>2018</v>
      </c>
      <c r="W1003" s="2" t="s">
        <v>227</v>
      </c>
      <c r="X1003" s="2" t="s">
        <v>6330</v>
      </c>
      <c r="Y1003" s="2">
        <v>30710477910</v>
      </c>
      <c r="Z1003" s="2" t="s">
        <v>168</v>
      </c>
      <c r="AA1003" s="2"/>
      <c r="AB1003" s="2"/>
      <c r="AC1003" s="2"/>
      <c r="AD1003" s="2"/>
      <c r="AE1003" s="2"/>
      <c r="AF1003" s="2"/>
      <c r="AG1003" s="2"/>
      <c r="AH1003" s="2"/>
      <c r="AI1003" s="2"/>
    </row>
    <row r="1004" spans="1:35">
      <c r="A1004" s="2" t="s">
        <v>1717</v>
      </c>
      <c r="B1004" s="2" t="s">
        <v>6331</v>
      </c>
      <c r="C1004" s="2" t="s">
        <v>37</v>
      </c>
      <c r="D1004" s="2" t="s">
        <v>1719</v>
      </c>
      <c r="E1004" s="2" t="s">
        <v>163</v>
      </c>
      <c r="F1004" s="2" t="s">
        <v>6332</v>
      </c>
      <c r="G1004" s="15">
        <v>759982</v>
      </c>
      <c r="H1004" s="2">
        <v>8</v>
      </c>
      <c r="I1004" s="2" t="s">
        <v>172</v>
      </c>
      <c r="J1004" s="2" t="s">
        <v>6333</v>
      </c>
      <c r="K1004" s="2">
        <v>-34.663449999999997</v>
      </c>
      <c r="L1004" s="2">
        <v>-58.459488999999998</v>
      </c>
      <c r="M1004" s="32">
        <v>43418</v>
      </c>
      <c r="N1004" s="32">
        <v>43463</v>
      </c>
      <c r="O1004" s="2">
        <v>1.5</v>
      </c>
      <c r="P1004" s="2">
        <v>100</v>
      </c>
      <c r="Q1004" s="2"/>
      <c r="R1004" s="2"/>
      <c r="S1004" s="2"/>
      <c r="T1004" s="2"/>
      <c r="U1004" s="2" t="s">
        <v>2136</v>
      </c>
      <c r="V1004" s="2">
        <v>2018</v>
      </c>
      <c r="W1004" s="2" t="s">
        <v>227</v>
      </c>
      <c r="X1004" s="2" t="s">
        <v>6334</v>
      </c>
      <c r="Y1004" s="2">
        <v>30710477910</v>
      </c>
      <c r="Z1004" s="2" t="s">
        <v>168</v>
      </c>
      <c r="AA1004" s="2"/>
      <c r="AB1004" s="2"/>
      <c r="AC1004" s="2"/>
      <c r="AD1004" s="2"/>
      <c r="AE1004" s="2"/>
      <c r="AF1004" s="2"/>
      <c r="AG1004" s="2"/>
      <c r="AH1004" s="2"/>
      <c r="AI1004" s="2"/>
    </row>
    <row r="1005" spans="1:35">
      <c r="A1005" s="2" t="s">
        <v>1717</v>
      </c>
      <c r="B1005" s="2" t="s">
        <v>6335</v>
      </c>
      <c r="C1005" s="2" t="s">
        <v>37</v>
      </c>
      <c r="D1005" s="2" t="s">
        <v>1719</v>
      </c>
      <c r="E1005" s="2" t="s">
        <v>163</v>
      </c>
      <c r="F1005" s="2" t="s">
        <v>6336</v>
      </c>
      <c r="G1005" s="15">
        <v>7120573</v>
      </c>
      <c r="H1005" s="2">
        <v>8</v>
      </c>
      <c r="I1005" s="2" t="s">
        <v>172</v>
      </c>
      <c r="J1005" s="2" t="s">
        <v>2094</v>
      </c>
      <c r="K1005" s="2">
        <v>-34.661743000000001</v>
      </c>
      <c r="L1005" s="2">
        <v>-58.456138000000003</v>
      </c>
      <c r="M1005" s="32">
        <v>43312</v>
      </c>
      <c r="N1005" s="32">
        <v>43447</v>
      </c>
      <c r="O1005" s="2">
        <v>3</v>
      </c>
      <c r="P1005" s="2">
        <v>94</v>
      </c>
      <c r="Q1005" s="2"/>
      <c r="R1005" s="2"/>
      <c r="S1005" s="2"/>
      <c r="T1005" s="2"/>
      <c r="U1005" s="2" t="s">
        <v>5483</v>
      </c>
      <c r="V1005" s="2">
        <v>2018</v>
      </c>
      <c r="W1005" s="2" t="s">
        <v>227</v>
      </c>
      <c r="X1005" s="2" t="s">
        <v>6337</v>
      </c>
      <c r="Y1005" s="2">
        <v>30715832255</v>
      </c>
      <c r="Z1005" s="2" t="s">
        <v>168</v>
      </c>
      <c r="AA1005" s="2"/>
      <c r="AB1005" s="2"/>
      <c r="AC1005" s="2"/>
      <c r="AD1005" s="2"/>
      <c r="AE1005" s="2"/>
      <c r="AF1005" s="2"/>
      <c r="AG1005" s="2"/>
      <c r="AH1005" s="2"/>
      <c r="AI1005" s="2"/>
    </row>
    <row r="1006" spans="1:35">
      <c r="A1006" s="2" t="s">
        <v>1717</v>
      </c>
      <c r="B1006" s="2" t="s">
        <v>6338</v>
      </c>
      <c r="C1006" s="2" t="s">
        <v>37</v>
      </c>
      <c r="D1006" s="2" t="s">
        <v>1719</v>
      </c>
      <c r="E1006" s="2" t="s">
        <v>163</v>
      </c>
      <c r="F1006" s="2" t="s">
        <v>6339</v>
      </c>
      <c r="G1006" s="15">
        <v>2090256</v>
      </c>
      <c r="H1006" s="2">
        <v>8</v>
      </c>
      <c r="I1006" s="2" t="s">
        <v>172</v>
      </c>
      <c r="J1006" s="2" t="s">
        <v>6340</v>
      </c>
      <c r="K1006" s="2">
        <v>-34.665373000000002</v>
      </c>
      <c r="L1006" s="2">
        <v>-58.455869</v>
      </c>
      <c r="M1006" s="32">
        <v>43448</v>
      </c>
      <c r="N1006" s="32">
        <v>43508</v>
      </c>
      <c r="O1006" s="2">
        <v>2</v>
      </c>
      <c r="P1006" s="2">
        <v>100</v>
      </c>
      <c r="Q1006" s="2"/>
      <c r="R1006" s="2"/>
      <c r="S1006" s="2"/>
      <c r="T1006" s="2"/>
      <c r="U1006" s="2" t="s">
        <v>1724</v>
      </c>
      <c r="V1006" s="2">
        <v>2018</v>
      </c>
      <c r="W1006" s="2" t="s">
        <v>227</v>
      </c>
      <c r="X1006" s="2" t="s">
        <v>6341</v>
      </c>
      <c r="Y1006" s="2">
        <v>30708832959</v>
      </c>
      <c r="Z1006" s="2" t="s">
        <v>168</v>
      </c>
      <c r="AA1006" s="2"/>
      <c r="AB1006" s="2"/>
      <c r="AC1006" s="2"/>
      <c r="AD1006" s="2"/>
      <c r="AE1006" s="2"/>
      <c r="AF1006" s="2"/>
      <c r="AG1006" s="2"/>
      <c r="AH1006" s="2"/>
      <c r="AI1006" s="2"/>
    </row>
    <row r="1007" spans="1:35">
      <c r="A1007" s="2" t="s">
        <v>84</v>
      </c>
      <c r="B1007" s="2" t="s">
        <v>6342</v>
      </c>
      <c r="C1007" s="2" t="s">
        <v>37</v>
      </c>
      <c r="D1007" s="2" t="s">
        <v>192</v>
      </c>
      <c r="E1007" s="2" t="s">
        <v>163</v>
      </c>
      <c r="F1007" s="2" t="s">
        <v>6343</v>
      </c>
      <c r="G1007" s="15">
        <v>2595165</v>
      </c>
      <c r="H1007" s="2">
        <v>8</v>
      </c>
      <c r="I1007" s="2" t="s">
        <v>88</v>
      </c>
      <c r="J1007" s="2" t="s">
        <v>165</v>
      </c>
      <c r="K1007" s="2">
        <v>-34.675640999999999</v>
      </c>
      <c r="L1007" s="2">
        <v>-58.454313999999997</v>
      </c>
      <c r="M1007" s="32">
        <v>43581</v>
      </c>
      <c r="N1007" s="32">
        <v>43621</v>
      </c>
      <c r="O1007" s="2">
        <v>1.5</v>
      </c>
      <c r="P1007" s="2">
        <v>100</v>
      </c>
      <c r="Q1007" s="2"/>
      <c r="R1007" s="2"/>
      <c r="S1007" s="2"/>
      <c r="T1007" s="2"/>
      <c r="U1007" s="2" t="s">
        <v>6344</v>
      </c>
      <c r="V1007" s="2">
        <v>2019</v>
      </c>
      <c r="W1007" s="2" t="s">
        <v>227</v>
      </c>
      <c r="X1007" s="2" t="s">
        <v>6345</v>
      </c>
      <c r="Y1007" s="2">
        <v>30715889974</v>
      </c>
      <c r="Z1007" s="2" t="s">
        <v>168</v>
      </c>
      <c r="AA1007" s="2"/>
      <c r="AB1007" s="2"/>
      <c r="AC1007" s="2"/>
      <c r="AD1007" s="2"/>
      <c r="AE1007" s="2"/>
      <c r="AF1007" s="2"/>
      <c r="AG1007" s="2"/>
      <c r="AH1007" s="2"/>
      <c r="AI1007" s="2"/>
    </row>
    <row r="1008" spans="1:35">
      <c r="A1008" s="2" t="s">
        <v>84</v>
      </c>
      <c r="B1008" s="2" t="s">
        <v>6346</v>
      </c>
      <c r="C1008" s="2" t="s">
        <v>37</v>
      </c>
      <c r="D1008" s="2" t="s">
        <v>192</v>
      </c>
      <c r="E1008" s="2" t="s">
        <v>163</v>
      </c>
      <c r="F1008" s="2" t="s">
        <v>6347</v>
      </c>
      <c r="G1008" s="15">
        <v>1246745</v>
      </c>
      <c r="H1008" s="2">
        <v>8</v>
      </c>
      <c r="I1008" s="2" t="s">
        <v>88</v>
      </c>
      <c r="J1008" s="2" t="s">
        <v>165</v>
      </c>
      <c r="K1008" s="2">
        <v>-34.675640999999999</v>
      </c>
      <c r="L1008" s="2">
        <v>-58.454313999999997</v>
      </c>
      <c r="M1008" s="32">
        <v>43585</v>
      </c>
      <c r="N1008" s="32">
        <v>43615</v>
      </c>
      <c r="O1008" s="2">
        <v>1</v>
      </c>
      <c r="P1008" s="2">
        <v>100</v>
      </c>
      <c r="Q1008" s="2"/>
      <c r="R1008" s="2"/>
      <c r="S1008" s="2"/>
      <c r="T1008" s="2"/>
      <c r="U1008" s="2" t="s">
        <v>6348</v>
      </c>
      <c r="V1008" s="2">
        <v>2019</v>
      </c>
      <c r="W1008" s="2" t="s">
        <v>227</v>
      </c>
      <c r="X1008" s="2" t="s">
        <v>6349</v>
      </c>
      <c r="Y1008" s="2">
        <v>30500716858</v>
      </c>
      <c r="Z1008" s="2" t="s">
        <v>168</v>
      </c>
      <c r="AA1008" s="2"/>
      <c r="AB1008" s="2"/>
      <c r="AC1008" s="2"/>
      <c r="AD1008" s="2"/>
      <c r="AE1008" s="2"/>
      <c r="AF1008" s="2"/>
      <c r="AG1008" s="2"/>
      <c r="AH1008" s="2"/>
      <c r="AI1008" s="2"/>
    </row>
    <row r="1009" spans="1:35">
      <c r="A1009" s="2" t="s">
        <v>84</v>
      </c>
      <c r="B1009" s="2" t="s">
        <v>6350</v>
      </c>
      <c r="C1009" s="2" t="s">
        <v>37</v>
      </c>
      <c r="D1009" s="2" t="s">
        <v>192</v>
      </c>
      <c r="E1009" s="2" t="s">
        <v>163</v>
      </c>
      <c r="F1009" s="2" t="s">
        <v>6351</v>
      </c>
      <c r="G1009" s="15">
        <v>724673</v>
      </c>
      <c r="H1009" s="2">
        <v>8</v>
      </c>
      <c r="I1009" s="2" t="s">
        <v>88</v>
      </c>
      <c r="J1009" s="2" t="s">
        <v>165</v>
      </c>
      <c r="K1009" s="2">
        <v>-34.675640999999999</v>
      </c>
      <c r="L1009" s="2">
        <v>-58.454313999999997</v>
      </c>
      <c r="M1009" s="32">
        <v>43606</v>
      </c>
      <c r="N1009" s="32">
        <v>43636</v>
      </c>
      <c r="O1009" s="2">
        <v>1</v>
      </c>
      <c r="P1009" s="2">
        <v>100</v>
      </c>
      <c r="Q1009" s="2"/>
      <c r="R1009" s="2"/>
      <c r="S1009" s="2"/>
      <c r="T1009" s="2"/>
      <c r="U1009" s="2" t="s">
        <v>6352</v>
      </c>
      <c r="V1009" s="2">
        <v>2019</v>
      </c>
      <c r="W1009" s="2" t="s">
        <v>227</v>
      </c>
      <c r="X1009" s="2" t="s">
        <v>6353</v>
      </c>
      <c r="Y1009" s="2">
        <v>33714510679</v>
      </c>
      <c r="Z1009" s="2" t="s">
        <v>168</v>
      </c>
      <c r="AA1009" s="2"/>
      <c r="AB1009" s="2"/>
      <c r="AC1009" s="2"/>
      <c r="AD1009" s="2"/>
      <c r="AE1009" s="2"/>
      <c r="AF1009" s="2"/>
      <c r="AG1009" s="2"/>
      <c r="AH1009" s="2"/>
      <c r="AI1009" s="2"/>
    </row>
    <row r="1010" spans="1:35">
      <c r="A1010" s="2" t="s">
        <v>84</v>
      </c>
      <c r="B1010" s="2" t="s">
        <v>6354</v>
      </c>
      <c r="C1010" s="2" t="s">
        <v>37</v>
      </c>
      <c r="D1010" s="2" t="s">
        <v>192</v>
      </c>
      <c r="E1010" s="2" t="s">
        <v>163</v>
      </c>
      <c r="F1010" s="2" t="s">
        <v>6355</v>
      </c>
      <c r="G1010" s="15">
        <v>767157</v>
      </c>
      <c r="H1010" s="2">
        <v>8</v>
      </c>
      <c r="I1010" s="2" t="s">
        <v>88</v>
      </c>
      <c r="J1010" s="2" t="s">
        <v>165</v>
      </c>
      <c r="K1010" s="2">
        <v>-34.675640999999999</v>
      </c>
      <c r="L1010" s="2">
        <v>-58.454313999999997</v>
      </c>
      <c r="M1010" s="32">
        <v>43598</v>
      </c>
      <c r="N1010" s="32">
        <v>43628</v>
      </c>
      <c r="O1010" s="2">
        <v>1</v>
      </c>
      <c r="P1010" s="2">
        <v>100</v>
      </c>
      <c r="Q1010" s="2"/>
      <c r="R1010" s="2"/>
      <c r="S1010" s="2"/>
      <c r="T1010" s="2"/>
      <c r="U1010" s="2" t="s">
        <v>5830</v>
      </c>
      <c r="V1010" s="2">
        <v>2019</v>
      </c>
      <c r="W1010" s="2" t="s">
        <v>227</v>
      </c>
      <c r="X1010" s="2" t="s">
        <v>6356</v>
      </c>
      <c r="Y1010" s="2">
        <v>30714869511</v>
      </c>
      <c r="Z1010" s="2" t="s">
        <v>168</v>
      </c>
      <c r="AA1010" s="2"/>
      <c r="AB1010" s="2"/>
      <c r="AC1010" s="2"/>
      <c r="AD1010" s="2"/>
      <c r="AE1010" s="2"/>
      <c r="AF1010" s="2"/>
      <c r="AG1010" s="2"/>
      <c r="AH1010" s="2"/>
      <c r="AI1010" s="2"/>
    </row>
    <row r="1011" spans="1:35">
      <c r="A1011" s="2" t="s">
        <v>84</v>
      </c>
      <c r="B1011" s="2" t="s">
        <v>6357</v>
      </c>
      <c r="C1011" s="2" t="s">
        <v>37</v>
      </c>
      <c r="D1011" s="2" t="s">
        <v>192</v>
      </c>
      <c r="E1011" s="2" t="s">
        <v>163</v>
      </c>
      <c r="F1011" s="2" t="s">
        <v>6358</v>
      </c>
      <c r="G1011" s="15">
        <v>1346638</v>
      </c>
      <c r="H1011" s="2">
        <v>8</v>
      </c>
      <c r="I1011" s="2" t="s">
        <v>88</v>
      </c>
      <c r="J1011" s="2" t="s">
        <v>165</v>
      </c>
      <c r="K1011" s="2">
        <v>-34.675640999999999</v>
      </c>
      <c r="L1011" s="2">
        <v>-58.454313999999997</v>
      </c>
      <c r="M1011" s="32">
        <v>43619</v>
      </c>
      <c r="N1011" s="32">
        <v>43664</v>
      </c>
      <c r="O1011" s="2">
        <v>1</v>
      </c>
      <c r="P1011" s="2">
        <v>100</v>
      </c>
      <c r="Q1011" s="2"/>
      <c r="R1011" s="2"/>
      <c r="S1011" s="2"/>
      <c r="T1011" s="2"/>
      <c r="U1011" s="2" t="s">
        <v>231</v>
      </c>
      <c r="V1011" s="2">
        <v>2019</v>
      </c>
      <c r="W1011" s="2" t="s">
        <v>227</v>
      </c>
      <c r="X1011" s="2" t="s">
        <v>6359</v>
      </c>
      <c r="Y1011" s="2">
        <v>30714322660</v>
      </c>
      <c r="Z1011" s="2" t="s">
        <v>168</v>
      </c>
      <c r="AA1011" s="2"/>
      <c r="AB1011" s="2"/>
      <c r="AC1011" s="2"/>
      <c r="AD1011" s="2"/>
      <c r="AE1011" s="2"/>
      <c r="AF1011" s="2"/>
      <c r="AG1011" s="2"/>
      <c r="AH1011" s="2"/>
      <c r="AI1011" s="2"/>
    </row>
    <row r="1012" spans="1:35">
      <c r="A1012" s="2" t="s">
        <v>169</v>
      </c>
      <c r="B1012" s="2" t="s">
        <v>6360</v>
      </c>
      <c r="C1012" s="2" t="s">
        <v>37</v>
      </c>
      <c r="D1012" s="2" t="s">
        <v>54</v>
      </c>
      <c r="E1012" s="2" t="s">
        <v>163</v>
      </c>
      <c r="F1012" s="2" t="s">
        <v>6361</v>
      </c>
      <c r="G1012" s="15">
        <v>3545275</v>
      </c>
      <c r="H1012" s="2">
        <v>8</v>
      </c>
      <c r="I1012" s="2" t="s">
        <v>172</v>
      </c>
      <c r="J1012" s="2" t="s">
        <v>6246</v>
      </c>
      <c r="K1012" s="2">
        <v>-34.672645000000003</v>
      </c>
      <c r="L1012" s="2">
        <v>-58.451140000000002</v>
      </c>
      <c r="M1012" s="32">
        <v>43311</v>
      </c>
      <c r="N1012" s="32">
        <v>43401</v>
      </c>
      <c r="O1012" s="2">
        <v>3</v>
      </c>
      <c r="P1012" s="2">
        <v>100</v>
      </c>
      <c r="Q1012" s="2"/>
      <c r="R1012" s="2"/>
      <c r="S1012" s="2"/>
      <c r="T1012" s="2"/>
      <c r="U1012" s="2" t="s">
        <v>1724</v>
      </c>
      <c r="V1012" s="2">
        <v>2018</v>
      </c>
      <c r="W1012" s="2" t="s">
        <v>227</v>
      </c>
      <c r="X1012" s="2" t="s">
        <v>6362</v>
      </c>
      <c r="Y1012" s="2">
        <v>30708832959</v>
      </c>
      <c r="Z1012" s="2" t="s">
        <v>168</v>
      </c>
      <c r="AA1012" s="2"/>
      <c r="AB1012" s="2"/>
      <c r="AC1012" s="2"/>
      <c r="AD1012" s="2"/>
      <c r="AE1012" s="2"/>
      <c r="AF1012" s="2"/>
      <c r="AG1012" s="2"/>
      <c r="AH1012" s="2"/>
      <c r="AI1012" s="2"/>
    </row>
    <row r="1013" spans="1:35">
      <c r="A1013" s="2" t="s">
        <v>84</v>
      </c>
      <c r="B1013" s="2" t="s">
        <v>6363</v>
      </c>
      <c r="C1013" s="2" t="s">
        <v>37</v>
      </c>
      <c r="D1013" s="2" t="s">
        <v>192</v>
      </c>
      <c r="E1013" s="2" t="s">
        <v>163</v>
      </c>
      <c r="F1013" s="2" t="s">
        <v>6364</v>
      </c>
      <c r="G1013" s="15">
        <v>1648133</v>
      </c>
      <c r="H1013" s="2">
        <v>8</v>
      </c>
      <c r="I1013" s="2" t="s">
        <v>88</v>
      </c>
      <c r="J1013" s="2" t="s">
        <v>165</v>
      </c>
      <c r="K1013" s="2">
        <v>-34.675640999999999</v>
      </c>
      <c r="L1013" s="2">
        <v>-58.454313999999997</v>
      </c>
      <c r="M1013" s="32">
        <v>43616</v>
      </c>
      <c r="N1013" s="32">
        <v>43676</v>
      </c>
      <c r="O1013" s="2">
        <v>2</v>
      </c>
      <c r="P1013" s="2">
        <v>100</v>
      </c>
      <c r="Q1013" s="2"/>
      <c r="R1013" s="2"/>
      <c r="S1013" s="2"/>
      <c r="T1013" s="2"/>
      <c r="U1013" s="2" t="s">
        <v>6365</v>
      </c>
      <c r="V1013" s="2">
        <v>2019</v>
      </c>
      <c r="W1013" s="2" t="s">
        <v>227</v>
      </c>
      <c r="X1013" s="2" t="s">
        <v>6366</v>
      </c>
      <c r="Y1013" s="2">
        <v>30708969881</v>
      </c>
      <c r="Z1013" s="2" t="s">
        <v>168</v>
      </c>
      <c r="AA1013" s="2"/>
      <c r="AB1013" s="2"/>
      <c r="AC1013" s="2"/>
      <c r="AD1013" s="2"/>
      <c r="AE1013" s="2"/>
      <c r="AF1013" s="2"/>
      <c r="AG1013" s="2"/>
      <c r="AH1013" s="2"/>
      <c r="AI1013" s="2"/>
    </row>
    <row r="1014" spans="1:35">
      <c r="A1014" s="2" t="s">
        <v>2331</v>
      </c>
      <c r="B1014" s="2" t="s">
        <v>6367</v>
      </c>
      <c r="C1014" s="2" t="s">
        <v>37</v>
      </c>
      <c r="D1014" s="2" t="s">
        <v>192</v>
      </c>
      <c r="E1014" s="2" t="s">
        <v>163</v>
      </c>
      <c r="F1014" s="2" t="s">
        <v>6368</v>
      </c>
      <c r="G1014" s="15">
        <v>1251404</v>
      </c>
      <c r="H1014" s="2">
        <v>8</v>
      </c>
      <c r="I1014" s="2" t="s">
        <v>88</v>
      </c>
      <c r="J1014" s="2" t="s">
        <v>6369</v>
      </c>
      <c r="K1014" s="2">
        <v>-34684557</v>
      </c>
      <c r="L1014" s="2">
        <v>-58464128</v>
      </c>
      <c r="M1014" s="32">
        <v>43605</v>
      </c>
      <c r="N1014" s="32">
        <v>43637</v>
      </c>
      <c r="O1014" s="2">
        <v>1</v>
      </c>
      <c r="P1014" s="2">
        <v>100</v>
      </c>
      <c r="Q1014" s="2"/>
      <c r="R1014" s="2"/>
      <c r="S1014" s="2"/>
      <c r="T1014" s="2"/>
      <c r="U1014" s="2" t="s">
        <v>6370</v>
      </c>
      <c r="V1014" s="2">
        <v>2019</v>
      </c>
      <c r="W1014" s="2" t="s">
        <v>227</v>
      </c>
      <c r="X1014" s="2" t="s">
        <v>6371</v>
      </c>
      <c r="Y1014" s="2">
        <v>30714286605</v>
      </c>
      <c r="Z1014" s="2" t="s">
        <v>2038</v>
      </c>
      <c r="AA1014" s="2"/>
      <c r="AB1014" s="2"/>
      <c r="AC1014" s="2"/>
      <c r="AD1014" s="2"/>
      <c r="AE1014" s="2"/>
      <c r="AF1014" s="2"/>
      <c r="AG1014" s="2"/>
      <c r="AH1014" s="2"/>
      <c r="AI1014" s="2"/>
    </row>
    <row r="1015" spans="1:35">
      <c r="A1015" s="2" t="s">
        <v>1717</v>
      </c>
      <c r="B1015" s="2" t="s">
        <v>6372</v>
      </c>
      <c r="C1015" s="2" t="s">
        <v>37</v>
      </c>
      <c r="D1015" s="2" t="s">
        <v>1719</v>
      </c>
      <c r="E1015" s="2" t="s">
        <v>163</v>
      </c>
      <c r="F1015" s="2" t="s">
        <v>6373</v>
      </c>
      <c r="G1015" s="15">
        <v>6033865</v>
      </c>
      <c r="H1015" s="2">
        <v>8</v>
      </c>
      <c r="I1015" s="2" t="s">
        <v>172</v>
      </c>
      <c r="J1015" s="2" t="s">
        <v>2094</v>
      </c>
      <c r="K1015" s="2">
        <v>-34.661743000000001</v>
      </c>
      <c r="L1015" s="2">
        <v>-58.456138000000003</v>
      </c>
      <c r="M1015" s="32">
        <v>43473</v>
      </c>
      <c r="N1015" s="32">
        <v>43593</v>
      </c>
      <c r="O1015" s="2">
        <v>4</v>
      </c>
      <c r="P1015" s="2">
        <v>100</v>
      </c>
      <c r="Q1015" s="2"/>
      <c r="R1015" s="2"/>
      <c r="S1015" s="2"/>
      <c r="T1015" s="2"/>
      <c r="U1015" s="2" t="s">
        <v>5483</v>
      </c>
      <c r="V1015" s="2">
        <v>2019</v>
      </c>
      <c r="W1015" s="2" t="s">
        <v>227</v>
      </c>
      <c r="X1015" s="2" t="s">
        <v>6374</v>
      </c>
      <c r="Y1015" s="2">
        <v>30715832255</v>
      </c>
      <c r="Z1015" s="2" t="s">
        <v>168</v>
      </c>
      <c r="AA1015" s="2"/>
      <c r="AB1015" s="2"/>
      <c r="AC1015" s="2"/>
      <c r="AD1015" s="2"/>
      <c r="AE1015" s="2"/>
      <c r="AF1015" s="2"/>
      <c r="AG1015" s="2"/>
      <c r="AH1015" s="2"/>
      <c r="AI1015" s="2"/>
    </row>
    <row r="1016" spans="1:35">
      <c r="A1016" s="2" t="s">
        <v>6375</v>
      </c>
      <c r="B1016" s="2" t="s">
        <v>6376</v>
      </c>
      <c r="C1016" s="2" t="s">
        <v>37</v>
      </c>
      <c r="D1016" s="2" t="s">
        <v>54</v>
      </c>
      <c r="E1016" s="2" t="s">
        <v>163</v>
      </c>
      <c r="F1016" s="2" t="s">
        <v>6377</v>
      </c>
      <c r="G1016" s="15">
        <v>1596487</v>
      </c>
      <c r="H1016" s="2">
        <v>8</v>
      </c>
      <c r="I1016" s="2" t="s">
        <v>172</v>
      </c>
      <c r="J1016" s="2" t="s">
        <v>2117</v>
      </c>
      <c r="K1016" s="2">
        <v>-34.664985610000002</v>
      </c>
      <c r="L1016" s="2">
        <v>-58.469389120000002</v>
      </c>
      <c r="M1016" s="32">
        <v>43453</v>
      </c>
      <c r="N1016" s="32">
        <v>43539</v>
      </c>
      <c r="O1016" s="2">
        <v>2.87</v>
      </c>
      <c r="P1016" s="2">
        <v>100</v>
      </c>
      <c r="Q1016" s="2"/>
      <c r="R1016" s="2"/>
      <c r="S1016" s="2"/>
      <c r="T1016" s="2"/>
      <c r="U1016" s="2" t="s">
        <v>6378</v>
      </c>
      <c r="V1016" s="2">
        <v>2018</v>
      </c>
      <c r="W1016" s="2" t="s">
        <v>227</v>
      </c>
      <c r="X1016" s="2" t="s">
        <v>6379</v>
      </c>
      <c r="Y1016" s="2">
        <v>30714545473</v>
      </c>
      <c r="Z1016" s="2" t="s">
        <v>2038</v>
      </c>
      <c r="AA1016" s="2"/>
      <c r="AB1016" s="2"/>
      <c r="AC1016" s="2"/>
      <c r="AD1016" s="2"/>
      <c r="AE1016" s="2"/>
      <c r="AF1016" s="2"/>
      <c r="AG1016" s="2"/>
      <c r="AH1016" s="2"/>
      <c r="AI1016" s="2"/>
    </row>
    <row r="1017" spans="1:35">
      <c r="A1017" s="2" t="s">
        <v>6375</v>
      </c>
      <c r="B1017" s="2" t="s">
        <v>6380</v>
      </c>
      <c r="C1017" s="2" t="s">
        <v>37</v>
      </c>
      <c r="D1017" s="2" t="s">
        <v>54</v>
      </c>
      <c r="E1017" s="2" t="s">
        <v>163</v>
      </c>
      <c r="F1017" s="2" t="s">
        <v>6377</v>
      </c>
      <c r="G1017" s="15">
        <v>126935</v>
      </c>
      <c r="H1017" s="2">
        <v>8</v>
      </c>
      <c r="I1017" s="2" t="s">
        <v>172</v>
      </c>
      <c r="J1017" s="2" t="s">
        <v>2117</v>
      </c>
      <c r="K1017" s="2">
        <v>-34.664985610000002</v>
      </c>
      <c r="L1017" s="2">
        <v>-58.469389120000002</v>
      </c>
      <c r="M1017" s="32">
        <v>43469</v>
      </c>
      <c r="N1017" s="32">
        <v>43535</v>
      </c>
      <c r="O1017" s="2">
        <v>2.2000000000000002</v>
      </c>
      <c r="P1017" s="2">
        <v>100</v>
      </c>
      <c r="Q1017" s="2"/>
      <c r="R1017" s="2"/>
      <c r="S1017" s="2"/>
      <c r="T1017" s="2"/>
      <c r="U1017" s="2" t="s">
        <v>2128</v>
      </c>
      <c r="V1017" s="2">
        <v>2019</v>
      </c>
      <c r="W1017" s="2" t="s">
        <v>227</v>
      </c>
      <c r="X1017" s="2" t="s">
        <v>6381</v>
      </c>
      <c r="Y1017" s="2">
        <v>20273633325</v>
      </c>
      <c r="Z1017" s="2" t="s">
        <v>2038</v>
      </c>
      <c r="AA1017" s="2"/>
      <c r="AB1017" s="2"/>
      <c r="AC1017" s="2"/>
      <c r="AD1017" s="2"/>
      <c r="AE1017" s="2"/>
      <c r="AF1017" s="2"/>
      <c r="AG1017" s="2"/>
      <c r="AH1017" s="2"/>
      <c r="AI1017" s="2"/>
    </row>
    <row r="1018" spans="1:35">
      <c r="A1018" s="2" t="s">
        <v>6375</v>
      </c>
      <c r="B1018" s="2" t="s">
        <v>6382</v>
      </c>
      <c r="C1018" s="2" t="s">
        <v>37</v>
      </c>
      <c r="D1018" s="2" t="s">
        <v>54</v>
      </c>
      <c r="E1018" s="2" t="s">
        <v>163</v>
      </c>
      <c r="F1018" s="2" t="s">
        <v>6377</v>
      </c>
      <c r="G1018" s="15">
        <v>628519</v>
      </c>
      <c r="H1018" s="2">
        <v>8</v>
      </c>
      <c r="I1018" s="2" t="s">
        <v>172</v>
      </c>
      <c r="J1018" s="2" t="s">
        <v>2117</v>
      </c>
      <c r="K1018" s="2">
        <v>-34.678437809999998</v>
      </c>
      <c r="L1018" s="2">
        <v>-58.452620179999997</v>
      </c>
      <c r="M1018" s="32">
        <v>43476</v>
      </c>
      <c r="N1018" s="32">
        <v>43529</v>
      </c>
      <c r="O1018" s="2">
        <v>1.76</v>
      </c>
      <c r="P1018" s="2">
        <v>100</v>
      </c>
      <c r="Q1018" s="2"/>
      <c r="R1018" s="2"/>
      <c r="S1018" s="2"/>
      <c r="T1018" s="2"/>
      <c r="U1018" s="2" t="s">
        <v>2125</v>
      </c>
      <c r="V1018" s="2">
        <v>2019</v>
      </c>
      <c r="W1018" s="2" t="s">
        <v>227</v>
      </c>
      <c r="X1018" s="2" t="s">
        <v>6383</v>
      </c>
      <c r="Y1018" s="2">
        <v>30714459631</v>
      </c>
      <c r="Z1018" s="2" t="s">
        <v>2038</v>
      </c>
      <c r="AA1018" s="2"/>
      <c r="AB1018" s="2"/>
      <c r="AC1018" s="2"/>
      <c r="AD1018" s="2"/>
      <c r="AE1018" s="2"/>
      <c r="AF1018" s="2"/>
      <c r="AG1018" s="2"/>
      <c r="AH1018" s="2"/>
      <c r="AI1018" s="2"/>
    </row>
    <row r="1019" spans="1:35">
      <c r="A1019" s="2" t="s">
        <v>6384</v>
      </c>
      <c r="B1019" s="2" t="s">
        <v>6385</v>
      </c>
      <c r="C1019" s="2" t="s">
        <v>37</v>
      </c>
      <c r="D1019" s="2" t="s">
        <v>54</v>
      </c>
      <c r="E1019" s="2" t="s">
        <v>163</v>
      </c>
      <c r="F1019" s="2" t="s">
        <v>6386</v>
      </c>
      <c r="G1019" s="15">
        <v>2616746</v>
      </c>
      <c r="H1019" s="2">
        <v>8</v>
      </c>
      <c r="I1019" s="2" t="s">
        <v>88</v>
      </c>
      <c r="J1019" s="2" t="s">
        <v>6387</v>
      </c>
      <c r="K1019" s="2">
        <v>-34.681809999999999</v>
      </c>
      <c r="L1019" s="2">
        <v>-58.467399999999998</v>
      </c>
      <c r="M1019" s="32">
        <v>43592</v>
      </c>
      <c r="N1019" s="32">
        <v>43637</v>
      </c>
      <c r="O1019" s="2">
        <v>1.5</v>
      </c>
      <c r="P1019" s="2">
        <v>100</v>
      </c>
      <c r="Q1019" s="2"/>
      <c r="R1019" s="2"/>
      <c r="S1019" s="2"/>
      <c r="T1019" s="2"/>
      <c r="U1019" s="2" t="s">
        <v>6388</v>
      </c>
      <c r="V1019" s="2">
        <v>2019</v>
      </c>
      <c r="W1019" s="2" t="s">
        <v>227</v>
      </c>
      <c r="X1019" s="2" t="s">
        <v>6389</v>
      </c>
      <c r="Y1019" s="2">
        <v>30712521232</v>
      </c>
      <c r="Z1019" s="2" t="s">
        <v>2038</v>
      </c>
      <c r="AA1019" s="2"/>
      <c r="AB1019" s="2"/>
      <c r="AC1019" s="2"/>
      <c r="AD1019" s="2"/>
      <c r="AE1019" s="2"/>
      <c r="AF1019" s="2"/>
      <c r="AG1019" s="2"/>
      <c r="AH1019" s="2"/>
      <c r="AI1019" s="2"/>
    </row>
    <row r="1020" spans="1:35">
      <c r="A1020" s="2" t="s">
        <v>2331</v>
      </c>
      <c r="B1020" s="2" t="s">
        <v>6390</v>
      </c>
      <c r="C1020" s="2" t="s">
        <v>8980</v>
      </c>
      <c r="D1020" s="2" t="s">
        <v>192</v>
      </c>
      <c r="E1020" s="2" t="s">
        <v>163</v>
      </c>
      <c r="F1020" s="2" t="s">
        <v>6391</v>
      </c>
      <c r="G1020" s="15">
        <v>29448223</v>
      </c>
      <c r="H1020" s="2">
        <v>8</v>
      </c>
      <c r="I1020" s="2" t="s">
        <v>172</v>
      </c>
      <c r="J1020" s="2" t="s">
        <v>6392</v>
      </c>
      <c r="K1020" s="2">
        <v>-34.672645000000003</v>
      </c>
      <c r="L1020" s="2">
        <v>-58451140</v>
      </c>
      <c r="M1020" s="32">
        <v>43598</v>
      </c>
      <c r="N1020" s="32">
        <v>43778</v>
      </c>
      <c r="O1020" s="2">
        <v>6</v>
      </c>
      <c r="P1020" s="2">
        <v>41.17</v>
      </c>
      <c r="Q1020" s="2"/>
      <c r="R1020" s="2"/>
      <c r="S1020" s="2"/>
      <c r="T1020" s="2"/>
      <c r="U1020" s="2" t="s">
        <v>6393</v>
      </c>
      <c r="V1020" s="2">
        <v>2019</v>
      </c>
      <c r="W1020" s="2" t="s">
        <v>46</v>
      </c>
      <c r="X1020" s="2" t="s">
        <v>6394</v>
      </c>
      <c r="Y1020" s="2"/>
      <c r="Z1020" s="2"/>
      <c r="AA1020" s="2"/>
      <c r="AB1020" s="2"/>
      <c r="AC1020" s="2"/>
      <c r="AD1020" s="2"/>
      <c r="AE1020" s="2"/>
      <c r="AF1020" s="2"/>
      <c r="AG1020" s="2"/>
      <c r="AH1020" s="2"/>
      <c r="AI1020" s="2"/>
    </row>
    <row r="1021" spans="1:35">
      <c r="A1021" s="2" t="s">
        <v>1717</v>
      </c>
      <c r="B1021" s="2" t="s">
        <v>6395</v>
      </c>
      <c r="C1021" s="2" t="s">
        <v>37</v>
      </c>
      <c r="D1021" s="2" t="s">
        <v>192</v>
      </c>
      <c r="E1021" s="2" t="s">
        <v>163</v>
      </c>
      <c r="F1021" s="2" t="s">
        <v>6396</v>
      </c>
      <c r="G1021" s="15">
        <v>10948438</v>
      </c>
      <c r="H1021" s="2">
        <v>8</v>
      </c>
      <c r="I1021" s="2" t="s">
        <v>172</v>
      </c>
      <c r="J1021" s="2" t="s">
        <v>6397</v>
      </c>
      <c r="K1021" s="2">
        <v>-34.663449999999997</v>
      </c>
      <c r="L1021" s="2">
        <v>-58.459488999999998</v>
      </c>
      <c r="M1021" s="32">
        <v>43703</v>
      </c>
      <c r="N1021" s="32">
        <v>43823</v>
      </c>
      <c r="O1021" s="2">
        <v>4</v>
      </c>
      <c r="P1021" s="2">
        <v>100</v>
      </c>
      <c r="Q1021" s="2"/>
      <c r="R1021" s="2"/>
      <c r="S1021" s="2"/>
      <c r="T1021" s="2"/>
      <c r="U1021" s="2" t="s">
        <v>6398</v>
      </c>
      <c r="V1021" s="2">
        <v>2019</v>
      </c>
      <c r="W1021" s="2" t="s">
        <v>46</v>
      </c>
      <c r="X1021" s="2" t="s">
        <v>6399</v>
      </c>
      <c r="Y1021" s="2">
        <v>30710393881</v>
      </c>
      <c r="Z1021" s="2" t="s">
        <v>168</v>
      </c>
      <c r="AA1021" s="2"/>
      <c r="AB1021" s="2"/>
      <c r="AC1021" s="2"/>
      <c r="AD1021" s="2"/>
      <c r="AE1021" s="2"/>
      <c r="AF1021" s="2"/>
      <c r="AG1021" s="2"/>
      <c r="AH1021" s="2"/>
      <c r="AI1021" s="2"/>
    </row>
    <row r="1022" spans="1:35">
      <c r="A1022" s="2" t="s">
        <v>1717</v>
      </c>
      <c r="B1022" s="2" t="s">
        <v>6400</v>
      </c>
      <c r="C1022" s="2" t="s">
        <v>37</v>
      </c>
      <c r="D1022" s="2" t="s">
        <v>192</v>
      </c>
      <c r="E1022" s="2" t="s">
        <v>163</v>
      </c>
      <c r="F1022" s="2" t="s">
        <v>6396</v>
      </c>
      <c r="G1022" s="15">
        <v>8462047</v>
      </c>
      <c r="H1022" s="2">
        <v>8</v>
      </c>
      <c r="I1022" s="2" t="s">
        <v>172</v>
      </c>
      <c r="J1022" s="2" t="s">
        <v>6401</v>
      </c>
      <c r="K1022" s="2">
        <v>-34.663449999999997</v>
      </c>
      <c r="L1022" s="2">
        <v>-58.459488999999998</v>
      </c>
      <c r="M1022" s="32">
        <v>43700</v>
      </c>
      <c r="N1022" s="32">
        <v>43820</v>
      </c>
      <c r="O1022" s="2">
        <v>4</v>
      </c>
      <c r="P1022" s="2">
        <v>100</v>
      </c>
      <c r="Q1022" s="2"/>
      <c r="R1022" s="2"/>
      <c r="S1022" s="2"/>
      <c r="T1022" s="2"/>
      <c r="U1022" s="2" t="s">
        <v>6402</v>
      </c>
      <c r="V1022" s="2">
        <v>2019</v>
      </c>
      <c r="W1022" s="2" t="s">
        <v>46</v>
      </c>
      <c r="X1022" s="2" t="s">
        <v>6403</v>
      </c>
      <c r="Y1022" s="2">
        <v>33712269079</v>
      </c>
      <c r="Z1022" s="2" t="s">
        <v>168</v>
      </c>
      <c r="AA1022" s="2"/>
      <c r="AB1022" s="2"/>
      <c r="AC1022" s="2"/>
      <c r="AD1022" s="2"/>
      <c r="AE1022" s="2"/>
      <c r="AF1022" s="2"/>
      <c r="AG1022" s="2"/>
      <c r="AH1022" s="2"/>
      <c r="AI1022" s="2"/>
    </row>
    <row r="1023" spans="1:35">
      <c r="A1023" s="2" t="s">
        <v>1717</v>
      </c>
      <c r="B1023" s="2" t="s">
        <v>6404</v>
      </c>
      <c r="C1023" s="2" t="s">
        <v>37</v>
      </c>
      <c r="D1023" s="2" t="s">
        <v>192</v>
      </c>
      <c r="E1023" s="2" t="s">
        <v>163</v>
      </c>
      <c r="F1023" s="2" t="s">
        <v>6396</v>
      </c>
      <c r="G1023" s="15">
        <v>7567826</v>
      </c>
      <c r="H1023" s="2">
        <v>8</v>
      </c>
      <c r="I1023" s="2" t="s">
        <v>172</v>
      </c>
      <c r="J1023" s="2" t="s">
        <v>6405</v>
      </c>
      <c r="K1023" s="2">
        <v>-34.663449999999997</v>
      </c>
      <c r="L1023" s="2">
        <v>-58.459488999999998</v>
      </c>
      <c r="M1023" s="32">
        <v>43690</v>
      </c>
      <c r="N1023" s="32">
        <v>43780</v>
      </c>
      <c r="O1023" s="2">
        <v>3</v>
      </c>
      <c r="P1023" s="2">
        <v>100</v>
      </c>
      <c r="Q1023" s="2"/>
      <c r="R1023" s="2"/>
      <c r="S1023" s="2"/>
      <c r="T1023" s="2"/>
      <c r="U1023" s="2" t="s">
        <v>6406</v>
      </c>
      <c r="V1023" s="2">
        <v>2019</v>
      </c>
      <c r="W1023" s="2" t="s">
        <v>46</v>
      </c>
      <c r="X1023" s="2" t="s">
        <v>5831</v>
      </c>
      <c r="Y1023" s="2">
        <v>33707144829</v>
      </c>
      <c r="Z1023" s="2" t="s">
        <v>168</v>
      </c>
      <c r="AA1023" s="2"/>
      <c r="AB1023" s="2"/>
      <c r="AC1023" s="2"/>
      <c r="AD1023" s="2"/>
      <c r="AE1023" s="2"/>
      <c r="AF1023" s="2"/>
      <c r="AG1023" s="2"/>
      <c r="AH1023" s="2"/>
      <c r="AI1023" s="2"/>
    </row>
    <row r="1024" spans="1:35">
      <c r="A1024" s="2" t="s">
        <v>1717</v>
      </c>
      <c r="B1024" s="2" t="s">
        <v>6407</v>
      </c>
      <c r="C1024" s="2" t="s">
        <v>37</v>
      </c>
      <c r="D1024" s="2" t="s">
        <v>192</v>
      </c>
      <c r="E1024" s="2" t="s">
        <v>163</v>
      </c>
      <c r="F1024" s="2" t="s">
        <v>6396</v>
      </c>
      <c r="G1024" s="15">
        <v>7365930</v>
      </c>
      <c r="H1024" s="2">
        <v>8</v>
      </c>
      <c r="I1024" s="2" t="s">
        <v>172</v>
      </c>
      <c r="J1024" s="2" t="s">
        <v>6408</v>
      </c>
      <c r="K1024" s="2">
        <v>-34.663449999999997</v>
      </c>
      <c r="L1024" s="2">
        <v>-58.459488999999998</v>
      </c>
      <c r="M1024" s="32">
        <v>43699</v>
      </c>
      <c r="N1024" s="32">
        <v>43789</v>
      </c>
      <c r="O1024" s="2">
        <v>3</v>
      </c>
      <c r="P1024" s="2">
        <v>100</v>
      </c>
      <c r="Q1024" s="2"/>
      <c r="R1024" s="2"/>
      <c r="S1024" s="2"/>
      <c r="T1024" s="2"/>
      <c r="U1024" s="2" t="s">
        <v>6409</v>
      </c>
      <c r="V1024" s="2">
        <v>2019</v>
      </c>
      <c r="W1024" s="2" t="s">
        <v>46</v>
      </c>
      <c r="X1024" s="2" t="s">
        <v>6345</v>
      </c>
      <c r="Y1024" s="2">
        <v>30714763098</v>
      </c>
      <c r="Z1024" s="2" t="s">
        <v>168</v>
      </c>
      <c r="AA1024" s="2"/>
      <c r="AB1024" s="2"/>
      <c r="AC1024" s="2"/>
      <c r="AD1024" s="2"/>
      <c r="AE1024" s="2"/>
      <c r="AF1024" s="2"/>
      <c r="AG1024" s="2"/>
      <c r="AH1024" s="2"/>
      <c r="AI1024" s="2"/>
    </row>
    <row r="1025" spans="1:35">
      <c r="A1025" s="2" t="s">
        <v>84</v>
      </c>
      <c r="B1025" s="2" t="s">
        <v>6410</v>
      </c>
      <c r="C1025" s="2" t="s">
        <v>37</v>
      </c>
      <c r="D1025" s="2" t="s">
        <v>192</v>
      </c>
      <c r="E1025" s="2" t="s">
        <v>163</v>
      </c>
      <c r="F1025" s="2" t="s">
        <v>6411</v>
      </c>
      <c r="G1025" s="15">
        <v>1734713</v>
      </c>
      <c r="H1025" s="2">
        <v>8</v>
      </c>
      <c r="I1025" s="2" t="s">
        <v>88</v>
      </c>
      <c r="J1025" s="2" t="s">
        <v>165</v>
      </c>
      <c r="K1025" s="2">
        <v>-34.675640999999999</v>
      </c>
      <c r="L1025" s="2">
        <v>-58.454313999999997</v>
      </c>
      <c r="M1025" s="32">
        <v>43705</v>
      </c>
      <c r="N1025" s="32">
        <v>43750</v>
      </c>
      <c r="O1025" s="2">
        <v>1.5</v>
      </c>
      <c r="P1025" s="2">
        <v>100</v>
      </c>
      <c r="Q1025" s="2"/>
      <c r="R1025" s="2"/>
      <c r="S1025" s="2"/>
      <c r="T1025" s="2"/>
      <c r="U1025" s="2" t="s">
        <v>6412</v>
      </c>
      <c r="V1025" s="2">
        <v>2019</v>
      </c>
      <c r="W1025" s="2" t="s">
        <v>227</v>
      </c>
      <c r="X1025" s="2" t="s">
        <v>6413</v>
      </c>
      <c r="Y1025" s="2">
        <v>30710330871</v>
      </c>
      <c r="Z1025" s="2" t="s">
        <v>168</v>
      </c>
      <c r="AA1025" s="2"/>
      <c r="AB1025" s="2"/>
      <c r="AC1025" s="2"/>
      <c r="AD1025" s="2"/>
      <c r="AE1025" s="2"/>
      <c r="AF1025" s="2"/>
      <c r="AG1025" s="2"/>
      <c r="AH1025" s="2"/>
      <c r="AI1025" s="2"/>
    </row>
    <row r="1026" spans="1:35">
      <c r="A1026" s="2" t="s">
        <v>84</v>
      </c>
      <c r="B1026" s="2" t="s">
        <v>6414</v>
      </c>
      <c r="C1026" s="2" t="s">
        <v>37</v>
      </c>
      <c r="D1026" s="2" t="s">
        <v>192</v>
      </c>
      <c r="E1026" s="2" t="s">
        <v>163</v>
      </c>
      <c r="F1026" s="2" t="s">
        <v>6415</v>
      </c>
      <c r="G1026" s="15">
        <v>602002</v>
      </c>
      <c r="H1026" s="2">
        <v>8</v>
      </c>
      <c r="I1026" s="2" t="s">
        <v>88</v>
      </c>
      <c r="J1026" s="2" t="s">
        <v>165</v>
      </c>
      <c r="K1026" s="2">
        <v>-34.675640999999999</v>
      </c>
      <c r="L1026" s="2">
        <v>-58.454313999999997</v>
      </c>
      <c r="M1026" s="32">
        <v>43619</v>
      </c>
      <c r="N1026" s="32">
        <v>43649</v>
      </c>
      <c r="O1026" s="2">
        <v>1</v>
      </c>
      <c r="P1026" s="2">
        <v>100</v>
      </c>
      <c r="Q1026" s="2"/>
      <c r="R1026" s="2"/>
      <c r="S1026" s="2"/>
      <c r="T1026" s="2"/>
      <c r="U1026" s="2" t="s">
        <v>231</v>
      </c>
      <c r="V1026" s="2">
        <v>2019</v>
      </c>
      <c r="W1026" s="2" t="s">
        <v>227</v>
      </c>
      <c r="X1026" s="2" t="s">
        <v>6416</v>
      </c>
      <c r="Y1026" s="2">
        <v>30714322660</v>
      </c>
      <c r="Z1026" s="2" t="s">
        <v>168</v>
      </c>
      <c r="AA1026" s="2"/>
      <c r="AB1026" s="2"/>
      <c r="AC1026" s="2"/>
      <c r="AD1026" s="2"/>
      <c r="AE1026" s="2"/>
      <c r="AF1026" s="2"/>
      <c r="AG1026" s="2"/>
      <c r="AH1026" s="2"/>
      <c r="AI1026" s="2"/>
    </row>
    <row r="1027" spans="1:35">
      <c r="A1027" s="2" t="s">
        <v>84</v>
      </c>
      <c r="B1027" s="2" t="s">
        <v>6417</v>
      </c>
      <c r="C1027" s="2" t="s">
        <v>37</v>
      </c>
      <c r="D1027" s="2" t="s">
        <v>192</v>
      </c>
      <c r="E1027" s="2" t="s">
        <v>163</v>
      </c>
      <c r="F1027" s="2" t="s">
        <v>6418</v>
      </c>
      <c r="G1027" s="15">
        <v>1044055</v>
      </c>
      <c r="H1027" s="2">
        <v>8</v>
      </c>
      <c r="I1027" s="2" t="s">
        <v>88</v>
      </c>
      <c r="J1027" s="2" t="s">
        <v>165</v>
      </c>
      <c r="K1027" s="2">
        <v>-34.675640999999999</v>
      </c>
      <c r="L1027" s="2">
        <v>-58.454313999999997</v>
      </c>
      <c r="M1027" s="32">
        <v>43612</v>
      </c>
      <c r="N1027" s="32">
        <v>43642</v>
      </c>
      <c r="O1027" s="2">
        <v>1</v>
      </c>
      <c r="P1027" s="2">
        <v>100</v>
      </c>
      <c r="Q1027" s="2"/>
      <c r="R1027" s="2"/>
      <c r="S1027" s="2"/>
      <c r="T1027" s="2"/>
      <c r="U1027" s="2" t="s">
        <v>6344</v>
      </c>
      <c r="V1027" s="2">
        <v>2019</v>
      </c>
      <c r="W1027" s="2" t="s">
        <v>227</v>
      </c>
      <c r="X1027" s="2" t="s">
        <v>6419</v>
      </c>
      <c r="Y1027" s="2">
        <v>30715889974</v>
      </c>
      <c r="Z1027" s="2" t="s">
        <v>168</v>
      </c>
      <c r="AA1027" s="2"/>
      <c r="AB1027" s="2"/>
      <c r="AC1027" s="2"/>
      <c r="AD1027" s="2"/>
      <c r="AE1027" s="2"/>
      <c r="AF1027" s="2"/>
      <c r="AG1027" s="2"/>
      <c r="AH1027" s="2"/>
      <c r="AI1027" s="2"/>
    </row>
    <row r="1028" spans="1:35">
      <c r="A1028" s="2" t="s">
        <v>84</v>
      </c>
      <c r="B1028" s="2" t="s">
        <v>6420</v>
      </c>
      <c r="C1028" s="2" t="s">
        <v>37</v>
      </c>
      <c r="D1028" s="2" t="s">
        <v>192</v>
      </c>
      <c r="E1028" s="2" t="s">
        <v>163</v>
      </c>
      <c r="F1028" s="2" t="s">
        <v>6421</v>
      </c>
      <c r="G1028" s="15">
        <v>527680</v>
      </c>
      <c r="H1028" s="2">
        <v>8</v>
      </c>
      <c r="I1028" s="2" t="s">
        <v>88</v>
      </c>
      <c r="J1028" s="2" t="s">
        <v>165</v>
      </c>
      <c r="K1028" s="2">
        <v>-34.675640999999999</v>
      </c>
      <c r="L1028" s="2">
        <v>-58.454313999999997</v>
      </c>
      <c r="M1028" s="32">
        <v>43616</v>
      </c>
      <c r="N1028" s="32">
        <v>43646</v>
      </c>
      <c r="O1028" s="2">
        <v>1</v>
      </c>
      <c r="P1028" s="2">
        <v>100</v>
      </c>
      <c r="Q1028" s="2"/>
      <c r="R1028" s="2"/>
      <c r="S1028" s="2"/>
      <c r="T1028" s="2"/>
      <c r="U1028" s="2" t="s">
        <v>6365</v>
      </c>
      <c r="V1028" s="2">
        <v>2019</v>
      </c>
      <c r="W1028" s="2" t="s">
        <v>227</v>
      </c>
      <c r="X1028" s="2" t="s">
        <v>6422</v>
      </c>
      <c r="Y1028" s="2">
        <v>30710393881</v>
      </c>
      <c r="Z1028" s="2" t="s">
        <v>168</v>
      </c>
      <c r="AA1028" s="2"/>
      <c r="AB1028" s="2"/>
      <c r="AC1028" s="2"/>
      <c r="AD1028" s="2"/>
      <c r="AE1028" s="2"/>
      <c r="AF1028" s="2"/>
      <c r="AG1028" s="2"/>
      <c r="AH1028" s="2"/>
      <c r="AI1028" s="2"/>
    </row>
    <row r="1029" spans="1:35">
      <c r="A1029" s="2" t="s">
        <v>84</v>
      </c>
      <c r="B1029" s="2" t="s">
        <v>6423</v>
      </c>
      <c r="C1029" s="2" t="s">
        <v>37</v>
      </c>
      <c r="D1029" s="2" t="s">
        <v>192</v>
      </c>
      <c r="E1029" s="2" t="s">
        <v>163</v>
      </c>
      <c r="F1029" s="2" t="s">
        <v>6424</v>
      </c>
      <c r="G1029" s="15">
        <v>1360255</v>
      </c>
      <c r="H1029" s="2">
        <v>8</v>
      </c>
      <c r="I1029" s="2" t="s">
        <v>88</v>
      </c>
      <c r="J1029" s="2" t="s">
        <v>165</v>
      </c>
      <c r="K1029" s="2">
        <v>-34.675640999999999</v>
      </c>
      <c r="L1029" s="2">
        <v>-58.454313999999997</v>
      </c>
      <c r="M1029" s="32">
        <v>43616</v>
      </c>
      <c r="N1029" s="32">
        <v>43676</v>
      </c>
      <c r="O1029" s="2">
        <v>2</v>
      </c>
      <c r="P1029" s="2">
        <v>100</v>
      </c>
      <c r="Q1029" s="2"/>
      <c r="R1029" s="2"/>
      <c r="S1029" s="2"/>
      <c r="T1029" s="2"/>
      <c r="U1029" s="2" t="s">
        <v>6425</v>
      </c>
      <c r="V1029" s="2">
        <v>2019</v>
      </c>
      <c r="W1029" s="2" t="s">
        <v>227</v>
      </c>
      <c r="X1029" s="2" t="s">
        <v>6426</v>
      </c>
      <c r="Y1029" s="2">
        <v>30714290173</v>
      </c>
      <c r="Z1029" s="2" t="s">
        <v>168</v>
      </c>
      <c r="AA1029" s="2"/>
      <c r="AB1029" s="2"/>
      <c r="AC1029" s="2"/>
      <c r="AD1029" s="2"/>
      <c r="AE1029" s="2"/>
      <c r="AF1029" s="2"/>
      <c r="AG1029" s="2"/>
      <c r="AH1029" s="2"/>
      <c r="AI1029" s="2"/>
    </row>
    <row r="1030" spans="1:35">
      <c r="A1030" s="2" t="s">
        <v>84</v>
      </c>
      <c r="B1030" s="2" t="s">
        <v>6427</v>
      </c>
      <c r="C1030" s="2" t="s">
        <v>37</v>
      </c>
      <c r="D1030" s="2" t="s">
        <v>192</v>
      </c>
      <c r="E1030" s="2" t="s">
        <v>163</v>
      </c>
      <c r="F1030" s="2" t="s">
        <v>6428</v>
      </c>
      <c r="G1030" s="15">
        <v>817495</v>
      </c>
      <c r="H1030" s="2">
        <v>8</v>
      </c>
      <c r="I1030" s="2" t="s">
        <v>88</v>
      </c>
      <c r="J1030" s="2" t="s">
        <v>165</v>
      </c>
      <c r="K1030" s="2">
        <v>-34.675640999999999</v>
      </c>
      <c r="L1030" s="2">
        <v>-58.454313999999997</v>
      </c>
      <c r="M1030" s="32">
        <v>43602</v>
      </c>
      <c r="N1030" s="32">
        <v>43632</v>
      </c>
      <c r="O1030" s="2">
        <v>1</v>
      </c>
      <c r="P1030" s="2">
        <v>100</v>
      </c>
      <c r="Q1030" s="2"/>
      <c r="R1030" s="2"/>
      <c r="S1030" s="2"/>
      <c r="T1030" s="2"/>
      <c r="U1030" s="2" t="s">
        <v>6429</v>
      </c>
      <c r="V1030" s="2">
        <v>2019</v>
      </c>
      <c r="W1030" s="2" t="s">
        <v>227</v>
      </c>
      <c r="X1030" s="2" t="s">
        <v>6430</v>
      </c>
      <c r="Y1030" s="2">
        <v>30714723150</v>
      </c>
      <c r="Z1030" s="2" t="s">
        <v>168</v>
      </c>
      <c r="AA1030" s="2"/>
      <c r="AB1030" s="2"/>
      <c r="AC1030" s="2"/>
      <c r="AD1030" s="2"/>
      <c r="AE1030" s="2"/>
      <c r="AF1030" s="2"/>
      <c r="AG1030" s="2"/>
      <c r="AH1030" s="2"/>
      <c r="AI1030" s="2"/>
    </row>
    <row r="1031" spans="1:35">
      <c r="A1031" s="2" t="s">
        <v>84</v>
      </c>
      <c r="B1031" s="2" t="s">
        <v>6431</v>
      </c>
      <c r="C1031" s="2" t="s">
        <v>37</v>
      </c>
      <c r="D1031" s="2" t="s">
        <v>192</v>
      </c>
      <c r="E1031" s="2" t="s">
        <v>163</v>
      </c>
      <c r="F1031" s="2" t="s">
        <v>6432</v>
      </c>
      <c r="G1031" s="15">
        <v>1335522</v>
      </c>
      <c r="H1031" s="2">
        <v>8</v>
      </c>
      <c r="I1031" s="2" t="s">
        <v>88</v>
      </c>
      <c r="J1031" s="2" t="s">
        <v>165</v>
      </c>
      <c r="K1031" s="2">
        <v>-34.675640999999999</v>
      </c>
      <c r="L1031" s="2">
        <v>-58.454313999999997</v>
      </c>
      <c r="M1031" s="32">
        <v>43601</v>
      </c>
      <c r="N1031" s="32">
        <v>43646</v>
      </c>
      <c r="O1031" s="2">
        <v>1.5</v>
      </c>
      <c r="P1031" s="2">
        <v>100</v>
      </c>
      <c r="Q1031" s="2"/>
      <c r="R1031" s="2"/>
      <c r="S1031" s="2"/>
      <c r="T1031" s="2"/>
      <c r="U1031" s="2" t="s">
        <v>6433</v>
      </c>
      <c r="V1031" s="2">
        <v>2019</v>
      </c>
      <c r="W1031" s="2" t="s">
        <v>227</v>
      </c>
      <c r="X1031" s="2" t="s">
        <v>6434</v>
      </c>
      <c r="Y1031" s="2">
        <v>30715832255</v>
      </c>
      <c r="Z1031" s="2" t="s">
        <v>168</v>
      </c>
      <c r="AA1031" s="2"/>
      <c r="AB1031" s="2"/>
      <c r="AC1031" s="2"/>
      <c r="AD1031" s="2"/>
      <c r="AE1031" s="2"/>
      <c r="AF1031" s="2"/>
      <c r="AG1031" s="2"/>
      <c r="AH1031" s="2"/>
      <c r="AI1031" s="2"/>
    </row>
    <row r="1032" spans="1:35">
      <c r="A1032" s="2" t="s">
        <v>84</v>
      </c>
      <c r="B1032" s="2" t="s">
        <v>6435</v>
      </c>
      <c r="C1032" s="2" t="s">
        <v>37</v>
      </c>
      <c r="D1032" s="2" t="s">
        <v>192</v>
      </c>
      <c r="E1032" s="2" t="s">
        <v>163</v>
      </c>
      <c r="F1032" s="2" t="s">
        <v>6436</v>
      </c>
      <c r="G1032" s="15">
        <v>2146911</v>
      </c>
      <c r="H1032" s="2">
        <v>8</v>
      </c>
      <c r="I1032" s="2" t="s">
        <v>88</v>
      </c>
      <c r="J1032" s="2" t="s">
        <v>165</v>
      </c>
      <c r="K1032" s="2">
        <v>-34.675640999999999</v>
      </c>
      <c r="L1032" s="2">
        <v>-58.454313999999997</v>
      </c>
      <c r="M1032" s="32">
        <v>43658</v>
      </c>
      <c r="N1032" s="32">
        <v>43718</v>
      </c>
      <c r="O1032" s="2">
        <v>2</v>
      </c>
      <c r="P1032" s="2">
        <v>100</v>
      </c>
      <c r="Q1032" s="2"/>
      <c r="R1032" s="2"/>
      <c r="S1032" s="2"/>
      <c r="T1032" s="2"/>
      <c r="U1032" s="2" t="s">
        <v>6433</v>
      </c>
      <c r="V1032" s="2">
        <v>2019</v>
      </c>
      <c r="W1032" s="2" t="s">
        <v>227</v>
      </c>
      <c r="X1032" s="2" t="s">
        <v>6437</v>
      </c>
      <c r="Y1032" s="2">
        <v>30715832255</v>
      </c>
      <c r="Z1032" s="2" t="s">
        <v>168</v>
      </c>
      <c r="AA1032" s="2"/>
      <c r="AB1032" s="2"/>
      <c r="AC1032" s="2"/>
      <c r="AD1032" s="2"/>
      <c r="AE1032" s="2"/>
      <c r="AF1032" s="2"/>
      <c r="AG1032" s="2"/>
      <c r="AH1032" s="2"/>
      <c r="AI1032" s="2"/>
    </row>
    <row r="1033" spans="1:35">
      <c r="A1033" s="2" t="s">
        <v>84</v>
      </c>
      <c r="B1033" s="2" t="s">
        <v>6438</v>
      </c>
      <c r="C1033" s="2" t="s">
        <v>37</v>
      </c>
      <c r="D1033" s="2" t="s">
        <v>192</v>
      </c>
      <c r="E1033" s="2" t="s">
        <v>163</v>
      </c>
      <c r="F1033" s="2" t="s">
        <v>6439</v>
      </c>
      <c r="G1033" s="15">
        <v>1815589</v>
      </c>
      <c r="H1033" s="2">
        <v>8</v>
      </c>
      <c r="I1033" s="2" t="s">
        <v>88</v>
      </c>
      <c r="J1033" s="2" t="s">
        <v>165</v>
      </c>
      <c r="K1033" s="2">
        <v>-34.675640999999999</v>
      </c>
      <c r="L1033" s="2">
        <v>-58.454313999999997</v>
      </c>
      <c r="M1033" s="32">
        <v>43616</v>
      </c>
      <c r="N1033" s="32">
        <v>43676</v>
      </c>
      <c r="O1033" s="2">
        <v>2</v>
      </c>
      <c r="P1033" s="2">
        <v>100</v>
      </c>
      <c r="Q1033" s="2"/>
      <c r="R1033" s="2"/>
      <c r="S1033" s="2"/>
      <c r="T1033" s="2"/>
      <c r="U1033" s="2" t="s">
        <v>6440</v>
      </c>
      <c r="V1033" s="2">
        <v>2019</v>
      </c>
      <c r="W1033" s="2" t="s">
        <v>227</v>
      </c>
      <c r="X1033" s="2" t="s">
        <v>6441</v>
      </c>
      <c r="Y1033" s="2">
        <v>30567789000</v>
      </c>
      <c r="Z1033" s="2" t="s">
        <v>168</v>
      </c>
      <c r="AA1033" s="2"/>
      <c r="AB1033" s="2"/>
      <c r="AC1033" s="2"/>
      <c r="AD1033" s="2"/>
      <c r="AE1033" s="2"/>
      <c r="AF1033" s="2"/>
      <c r="AG1033" s="2"/>
      <c r="AH1033" s="2"/>
      <c r="AI1033" s="2"/>
    </row>
    <row r="1034" spans="1:35">
      <c r="A1034" s="2" t="s">
        <v>84</v>
      </c>
      <c r="B1034" s="2" t="s">
        <v>6442</v>
      </c>
      <c r="C1034" s="2" t="s">
        <v>37</v>
      </c>
      <c r="D1034" s="2" t="s">
        <v>192</v>
      </c>
      <c r="E1034" s="2" t="s">
        <v>163</v>
      </c>
      <c r="F1034" s="2" t="s">
        <v>6443</v>
      </c>
      <c r="G1034" s="15">
        <v>146589</v>
      </c>
      <c r="H1034" s="2">
        <v>8</v>
      </c>
      <c r="I1034" s="2" t="s">
        <v>88</v>
      </c>
      <c r="J1034" s="2" t="s">
        <v>165</v>
      </c>
      <c r="K1034" s="2">
        <v>-34.675640999999999</v>
      </c>
      <c r="L1034" s="2">
        <v>-58.454313999999997</v>
      </c>
      <c r="M1034" s="32">
        <v>43672</v>
      </c>
      <c r="N1034" s="32">
        <v>43687</v>
      </c>
      <c r="O1034" s="2">
        <v>0.5</v>
      </c>
      <c r="P1034" s="2">
        <v>100</v>
      </c>
      <c r="Q1034" s="2"/>
      <c r="R1034" s="2"/>
      <c r="S1034" s="2"/>
      <c r="T1034" s="2"/>
      <c r="U1034" s="2" t="s">
        <v>231</v>
      </c>
      <c r="V1034" s="2">
        <v>2019</v>
      </c>
      <c r="W1034" s="2" t="s">
        <v>227</v>
      </c>
      <c r="X1034" s="2" t="s">
        <v>6444</v>
      </c>
      <c r="Y1034" s="2">
        <v>30714322660</v>
      </c>
      <c r="Z1034" s="2" t="s">
        <v>168</v>
      </c>
      <c r="AA1034" s="2"/>
      <c r="AB1034" s="2"/>
      <c r="AC1034" s="2"/>
      <c r="AD1034" s="2"/>
      <c r="AE1034" s="2"/>
      <c r="AF1034" s="2"/>
      <c r="AG1034" s="2"/>
      <c r="AH1034" s="2"/>
      <c r="AI1034" s="2"/>
    </row>
    <row r="1035" spans="1:35">
      <c r="A1035" s="2" t="s">
        <v>84</v>
      </c>
      <c r="B1035" s="2" t="s">
        <v>6445</v>
      </c>
      <c r="C1035" s="2" t="s">
        <v>37</v>
      </c>
      <c r="D1035" s="2" t="s">
        <v>192</v>
      </c>
      <c r="E1035" s="2" t="s">
        <v>163</v>
      </c>
      <c r="F1035" s="2" t="s">
        <v>6446</v>
      </c>
      <c r="G1035" s="15">
        <v>265800</v>
      </c>
      <c r="H1035" s="2">
        <v>8</v>
      </c>
      <c r="I1035" s="2" t="s">
        <v>88</v>
      </c>
      <c r="J1035" s="2" t="s">
        <v>165</v>
      </c>
      <c r="K1035" s="2">
        <v>-34.675640999999999</v>
      </c>
      <c r="L1035" s="2">
        <v>-58.454313999999997</v>
      </c>
      <c r="M1035" s="32">
        <v>43705</v>
      </c>
      <c r="N1035" s="32">
        <v>43720</v>
      </c>
      <c r="O1035" s="2">
        <v>0.5</v>
      </c>
      <c r="P1035" s="2">
        <v>100</v>
      </c>
      <c r="Q1035" s="2"/>
      <c r="R1035" s="2"/>
      <c r="S1035" s="2"/>
      <c r="T1035" s="2"/>
      <c r="U1035" s="2" t="s">
        <v>6412</v>
      </c>
      <c r="V1035" s="2">
        <v>2019</v>
      </c>
      <c r="W1035" s="2" t="s">
        <v>227</v>
      </c>
      <c r="X1035" s="2" t="s">
        <v>6447</v>
      </c>
      <c r="Y1035" s="2">
        <v>30710330871</v>
      </c>
      <c r="Z1035" s="2" t="s">
        <v>168</v>
      </c>
      <c r="AA1035" s="2"/>
      <c r="AB1035" s="2"/>
      <c r="AC1035" s="2"/>
      <c r="AD1035" s="2"/>
      <c r="AE1035" s="2"/>
      <c r="AF1035" s="2"/>
      <c r="AG1035" s="2"/>
      <c r="AH1035" s="2"/>
      <c r="AI1035" s="2"/>
    </row>
    <row r="1036" spans="1:35">
      <c r="A1036" s="2" t="s">
        <v>84</v>
      </c>
      <c r="B1036" s="2" t="s">
        <v>6448</v>
      </c>
      <c r="C1036" s="2" t="s">
        <v>37</v>
      </c>
      <c r="D1036" s="2" t="s">
        <v>192</v>
      </c>
      <c r="E1036" s="2" t="s">
        <v>163</v>
      </c>
      <c r="F1036" s="2" t="s">
        <v>6449</v>
      </c>
      <c r="G1036" s="15">
        <v>217485</v>
      </c>
      <c r="H1036" s="2">
        <v>8</v>
      </c>
      <c r="I1036" s="2" t="s">
        <v>88</v>
      </c>
      <c r="J1036" s="2" t="s">
        <v>165</v>
      </c>
      <c r="K1036" s="2">
        <v>-34.675640999999999</v>
      </c>
      <c r="L1036" s="2">
        <v>-58.454313999999997</v>
      </c>
      <c r="M1036" s="32">
        <v>43672</v>
      </c>
      <c r="N1036" s="32">
        <v>43687</v>
      </c>
      <c r="O1036" s="2">
        <v>0.5</v>
      </c>
      <c r="P1036" s="2">
        <v>100</v>
      </c>
      <c r="Q1036" s="2"/>
      <c r="R1036" s="2"/>
      <c r="S1036" s="2"/>
      <c r="T1036" s="2"/>
      <c r="U1036" s="2" t="s">
        <v>231</v>
      </c>
      <c r="V1036" s="2">
        <v>2019</v>
      </c>
      <c r="W1036" s="2" t="s">
        <v>227</v>
      </c>
      <c r="X1036" s="2" t="s">
        <v>6450</v>
      </c>
      <c r="Y1036" s="2">
        <v>30714322660</v>
      </c>
      <c r="Z1036" s="2" t="s">
        <v>168</v>
      </c>
      <c r="AA1036" s="2"/>
      <c r="AB1036" s="2"/>
      <c r="AC1036" s="2"/>
      <c r="AD1036" s="2"/>
      <c r="AE1036" s="2"/>
      <c r="AF1036" s="2"/>
      <c r="AG1036" s="2"/>
      <c r="AH1036" s="2"/>
      <c r="AI1036" s="2"/>
    </row>
    <row r="1037" spans="1:35">
      <c r="A1037" s="2" t="s">
        <v>84</v>
      </c>
      <c r="B1037" s="2" t="s">
        <v>6451</v>
      </c>
      <c r="C1037" s="2" t="s">
        <v>37</v>
      </c>
      <c r="D1037" s="2" t="s">
        <v>192</v>
      </c>
      <c r="E1037" s="2" t="s">
        <v>163</v>
      </c>
      <c r="F1037" s="2" t="s">
        <v>6452</v>
      </c>
      <c r="G1037" s="15">
        <v>146589</v>
      </c>
      <c r="H1037" s="2">
        <v>8</v>
      </c>
      <c r="I1037" s="2" t="s">
        <v>88</v>
      </c>
      <c r="J1037" s="2" t="s">
        <v>165</v>
      </c>
      <c r="K1037" s="2">
        <v>-34.675640999999999</v>
      </c>
      <c r="L1037" s="2">
        <v>-58.454313999999997</v>
      </c>
      <c r="M1037" s="32">
        <v>43668</v>
      </c>
      <c r="N1037" s="32">
        <v>43683</v>
      </c>
      <c r="O1037" s="2">
        <v>0.5</v>
      </c>
      <c r="P1037" s="2">
        <v>100</v>
      </c>
      <c r="Q1037" s="2"/>
      <c r="R1037" s="2"/>
      <c r="S1037" s="2"/>
      <c r="T1037" s="2"/>
      <c r="U1037" s="2" t="s">
        <v>6365</v>
      </c>
      <c r="V1037" s="2">
        <v>2019</v>
      </c>
      <c r="W1037" s="2" t="s">
        <v>227</v>
      </c>
      <c r="X1037" s="2" t="s">
        <v>6453</v>
      </c>
      <c r="Y1037" s="2">
        <v>30710393881</v>
      </c>
      <c r="Z1037" s="2" t="s">
        <v>168</v>
      </c>
      <c r="AA1037" s="2"/>
      <c r="AB1037" s="2"/>
      <c r="AC1037" s="2"/>
      <c r="AD1037" s="2"/>
      <c r="AE1037" s="2"/>
      <c r="AF1037" s="2"/>
      <c r="AG1037" s="2"/>
      <c r="AH1037" s="2"/>
      <c r="AI1037" s="2"/>
    </row>
    <row r="1038" spans="1:35">
      <c r="A1038" s="2" t="s">
        <v>84</v>
      </c>
      <c r="B1038" s="2" t="s">
        <v>6454</v>
      </c>
      <c r="C1038" s="2" t="s">
        <v>37</v>
      </c>
      <c r="D1038" s="2" t="s">
        <v>192</v>
      </c>
      <c r="E1038" s="2" t="s">
        <v>163</v>
      </c>
      <c r="F1038" s="2" t="s">
        <v>6455</v>
      </c>
      <c r="G1038" s="15">
        <v>574348</v>
      </c>
      <c r="H1038" s="2">
        <v>8</v>
      </c>
      <c r="I1038" s="2" t="s">
        <v>88</v>
      </c>
      <c r="J1038" s="2" t="s">
        <v>165</v>
      </c>
      <c r="K1038" s="2">
        <v>-34.675640999999999</v>
      </c>
      <c r="L1038" s="2">
        <v>-58.454313999999997</v>
      </c>
      <c r="M1038" s="32">
        <v>43649</v>
      </c>
      <c r="N1038" s="32">
        <v>43679</v>
      </c>
      <c r="O1038" s="2">
        <v>1</v>
      </c>
      <c r="P1038" s="2">
        <v>100</v>
      </c>
      <c r="Q1038" s="2"/>
      <c r="R1038" s="2"/>
      <c r="S1038" s="2"/>
      <c r="T1038" s="2"/>
      <c r="U1038" s="2" t="s">
        <v>6433</v>
      </c>
      <c r="V1038" s="2">
        <v>2019</v>
      </c>
      <c r="W1038" s="2" t="s">
        <v>227</v>
      </c>
      <c r="X1038" s="2" t="s">
        <v>6456</v>
      </c>
      <c r="Y1038" s="2">
        <v>30715832255</v>
      </c>
      <c r="Z1038" s="2" t="s">
        <v>168</v>
      </c>
      <c r="AA1038" s="2"/>
      <c r="AB1038" s="2"/>
      <c r="AC1038" s="2"/>
      <c r="AD1038" s="2"/>
      <c r="AE1038" s="2"/>
      <c r="AF1038" s="2"/>
      <c r="AG1038" s="2"/>
      <c r="AH1038" s="2"/>
      <c r="AI1038" s="2"/>
    </row>
    <row r="1039" spans="1:35">
      <c r="A1039" s="2" t="s">
        <v>84</v>
      </c>
      <c r="B1039" s="2" t="s">
        <v>6457</v>
      </c>
      <c r="C1039" s="2" t="s">
        <v>37</v>
      </c>
      <c r="D1039" s="2" t="s">
        <v>192</v>
      </c>
      <c r="E1039" s="2" t="s">
        <v>163</v>
      </c>
      <c r="F1039" s="2" t="s">
        <v>6458</v>
      </c>
      <c r="G1039" s="15">
        <v>633102</v>
      </c>
      <c r="H1039" s="2">
        <v>8</v>
      </c>
      <c r="I1039" s="2" t="s">
        <v>88</v>
      </c>
      <c r="J1039" s="2" t="s">
        <v>165</v>
      </c>
      <c r="K1039" s="2">
        <v>-34.675640999999999</v>
      </c>
      <c r="L1039" s="2">
        <v>-58.454313999999997</v>
      </c>
      <c r="M1039" s="32">
        <v>43651</v>
      </c>
      <c r="N1039" s="32">
        <v>43682</v>
      </c>
      <c r="O1039" s="2">
        <v>1</v>
      </c>
      <c r="P1039" s="2">
        <v>100</v>
      </c>
      <c r="Q1039" s="2"/>
      <c r="R1039" s="2"/>
      <c r="S1039" s="2"/>
      <c r="T1039" s="2"/>
      <c r="U1039" s="2" t="s">
        <v>6425</v>
      </c>
      <c r="V1039" s="2">
        <v>2019</v>
      </c>
      <c r="W1039" s="2" t="s">
        <v>227</v>
      </c>
      <c r="X1039" s="2" t="s">
        <v>6459</v>
      </c>
      <c r="Y1039" s="2">
        <v>30714290173</v>
      </c>
      <c r="Z1039" s="2" t="s">
        <v>168</v>
      </c>
      <c r="AA1039" s="2"/>
      <c r="AB1039" s="2"/>
      <c r="AC1039" s="2"/>
      <c r="AD1039" s="2"/>
      <c r="AE1039" s="2"/>
      <c r="AF1039" s="2"/>
      <c r="AG1039" s="2"/>
      <c r="AH1039" s="2"/>
      <c r="AI1039" s="2"/>
    </row>
    <row r="1040" spans="1:35">
      <c r="A1040" s="2" t="s">
        <v>84</v>
      </c>
      <c r="B1040" s="2" t="s">
        <v>6460</v>
      </c>
      <c r="C1040" s="2" t="s">
        <v>37</v>
      </c>
      <c r="D1040" s="2" t="s">
        <v>192</v>
      </c>
      <c r="E1040" s="2" t="s">
        <v>163</v>
      </c>
      <c r="F1040" s="2" t="s">
        <v>6461</v>
      </c>
      <c r="G1040" s="15">
        <v>272996</v>
      </c>
      <c r="H1040" s="2">
        <v>8</v>
      </c>
      <c r="I1040" s="2" t="s">
        <v>88</v>
      </c>
      <c r="J1040" s="2" t="s">
        <v>165</v>
      </c>
      <c r="K1040" s="2">
        <v>-34.675640999999999</v>
      </c>
      <c r="L1040" s="2">
        <v>-58.454313999999997</v>
      </c>
      <c r="M1040" s="32">
        <v>43640</v>
      </c>
      <c r="N1040" s="32">
        <v>43670</v>
      </c>
      <c r="O1040" s="2">
        <v>1</v>
      </c>
      <c r="P1040" s="2">
        <v>100</v>
      </c>
      <c r="Q1040" s="2"/>
      <c r="R1040" s="2"/>
      <c r="S1040" s="2"/>
      <c r="T1040" s="2"/>
      <c r="U1040" s="2" t="s">
        <v>5830</v>
      </c>
      <c r="V1040" s="2">
        <v>2019</v>
      </c>
      <c r="W1040" s="2" t="s">
        <v>227</v>
      </c>
      <c r="X1040" s="2" t="s">
        <v>6462</v>
      </c>
      <c r="Y1040" s="2">
        <v>30714869511</v>
      </c>
      <c r="Z1040" s="2" t="s">
        <v>168</v>
      </c>
      <c r="AA1040" s="2"/>
      <c r="AB1040" s="2"/>
      <c r="AC1040" s="2"/>
      <c r="AD1040" s="2"/>
      <c r="AE1040" s="2"/>
      <c r="AF1040" s="2"/>
      <c r="AG1040" s="2"/>
      <c r="AH1040" s="2"/>
      <c r="AI1040" s="2"/>
    </row>
    <row r="1041" spans="1:35">
      <c r="A1041" s="2" t="s">
        <v>84</v>
      </c>
      <c r="B1041" s="2" t="s">
        <v>6463</v>
      </c>
      <c r="C1041" s="2" t="s">
        <v>37</v>
      </c>
      <c r="D1041" s="2" t="s">
        <v>192</v>
      </c>
      <c r="E1041" s="2" t="s">
        <v>163</v>
      </c>
      <c r="F1041" s="2" t="s">
        <v>6464</v>
      </c>
      <c r="G1041" s="15">
        <v>458139</v>
      </c>
      <c r="H1041" s="2">
        <v>8</v>
      </c>
      <c r="I1041" s="2" t="s">
        <v>88</v>
      </c>
      <c r="J1041" s="2" t="s">
        <v>165</v>
      </c>
      <c r="K1041" s="2">
        <v>-34.675640999999999</v>
      </c>
      <c r="L1041" s="2">
        <v>-58.454313999999997</v>
      </c>
      <c r="M1041" s="32">
        <v>43657</v>
      </c>
      <c r="N1041" s="32">
        <v>43687</v>
      </c>
      <c r="O1041" s="2">
        <v>1</v>
      </c>
      <c r="P1041" s="2">
        <v>100</v>
      </c>
      <c r="Q1041" s="2"/>
      <c r="R1041" s="2"/>
      <c r="S1041" s="2"/>
      <c r="T1041" s="2"/>
      <c r="U1041" s="2" t="s">
        <v>6409</v>
      </c>
      <c r="V1041" s="2">
        <v>2019</v>
      </c>
      <c r="W1041" s="2" t="s">
        <v>227</v>
      </c>
      <c r="X1041" s="2" t="s">
        <v>6465</v>
      </c>
      <c r="Y1041" s="2">
        <v>30714763098</v>
      </c>
      <c r="Z1041" s="2" t="s">
        <v>168</v>
      </c>
      <c r="AA1041" s="2"/>
      <c r="AB1041" s="2"/>
      <c r="AC1041" s="2"/>
      <c r="AD1041" s="2"/>
      <c r="AE1041" s="2"/>
      <c r="AF1041" s="2"/>
      <c r="AG1041" s="2"/>
      <c r="AH1041" s="2"/>
      <c r="AI1041" s="2"/>
    </row>
    <row r="1042" spans="1:35">
      <c r="A1042" s="2" t="s">
        <v>84</v>
      </c>
      <c r="B1042" s="2" t="s">
        <v>6466</v>
      </c>
      <c r="C1042" s="2" t="s">
        <v>37</v>
      </c>
      <c r="D1042" s="2" t="s">
        <v>192</v>
      </c>
      <c r="E1042" s="2" t="s">
        <v>163</v>
      </c>
      <c r="F1042" s="2" t="s">
        <v>6467</v>
      </c>
      <c r="G1042" s="15">
        <v>505856</v>
      </c>
      <c r="H1042" s="2">
        <v>8</v>
      </c>
      <c r="I1042" s="2" t="s">
        <v>88</v>
      </c>
      <c r="J1042" s="2" t="s">
        <v>165</v>
      </c>
      <c r="K1042" s="2">
        <v>-34.675640999999999</v>
      </c>
      <c r="L1042" s="2">
        <v>-58.454313999999997</v>
      </c>
      <c r="M1042" s="32">
        <v>43640</v>
      </c>
      <c r="N1042" s="32">
        <v>43670</v>
      </c>
      <c r="O1042" s="2">
        <v>1</v>
      </c>
      <c r="P1042" s="2">
        <v>100</v>
      </c>
      <c r="Q1042" s="2"/>
      <c r="R1042" s="2"/>
      <c r="S1042" s="2"/>
      <c r="T1042" s="2"/>
      <c r="U1042" s="2" t="s">
        <v>5830</v>
      </c>
      <c r="V1042" s="2">
        <v>2019</v>
      </c>
      <c r="W1042" s="2" t="s">
        <v>227</v>
      </c>
      <c r="X1042" s="2" t="s">
        <v>6468</v>
      </c>
      <c r="Y1042" s="2">
        <v>30714869511</v>
      </c>
      <c r="Z1042" s="2" t="s">
        <v>168</v>
      </c>
      <c r="AA1042" s="2"/>
      <c r="AB1042" s="2"/>
      <c r="AC1042" s="2"/>
      <c r="AD1042" s="2"/>
      <c r="AE1042" s="2"/>
      <c r="AF1042" s="2"/>
      <c r="AG1042" s="2"/>
      <c r="AH1042" s="2"/>
      <c r="AI1042" s="2"/>
    </row>
    <row r="1043" spans="1:35">
      <c r="A1043" s="2" t="s">
        <v>84</v>
      </c>
      <c r="B1043" s="2" t="s">
        <v>6469</v>
      </c>
      <c r="C1043" s="2" t="s">
        <v>37</v>
      </c>
      <c r="D1043" s="2" t="s">
        <v>192</v>
      </c>
      <c r="E1043" s="2" t="s">
        <v>163</v>
      </c>
      <c r="F1043" s="2" t="s">
        <v>6470</v>
      </c>
      <c r="G1043" s="15">
        <v>678318</v>
      </c>
      <c r="H1043" s="2">
        <v>8</v>
      </c>
      <c r="I1043" s="2" t="s">
        <v>88</v>
      </c>
      <c r="J1043" s="2" t="s">
        <v>165</v>
      </c>
      <c r="K1043" s="2">
        <v>-34.675640999999999</v>
      </c>
      <c r="L1043" s="2">
        <v>-58.454313999999997</v>
      </c>
      <c r="M1043" s="32">
        <v>43647</v>
      </c>
      <c r="N1043" s="32">
        <v>43677</v>
      </c>
      <c r="O1043" s="2">
        <v>1</v>
      </c>
      <c r="P1043" s="2">
        <v>100</v>
      </c>
      <c r="Q1043" s="2"/>
      <c r="R1043" s="2"/>
      <c r="S1043" s="2"/>
      <c r="T1043" s="2"/>
      <c r="U1043" s="2" t="s">
        <v>6433</v>
      </c>
      <c r="V1043" s="2">
        <v>2019</v>
      </c>
      <c r="W1043" s="2" t="s">
        <v>227</v>
      </c>
      <c r="X1043" s="2" t="s">
        <v>6471</v>
      </c>
      <c r="Y1043" s="2">
        <v>30715832255</v>
      </c>
      <c r="Z1043" s="2" t="s">
        <v>168</v>
      </c>
      <c r="AA1043" s="2"/>
      <c r="AB1043" s="2"/>
      <c r="AC1043" s="2"/>
      <c r="AD1043" s="2"/>
      <c r="AE1043" s="2"/>
      <c r="AF1043" s="2"/>
      <c r="AG1043" s="2"/>
      <c r="AH1043" s="2"/>
      <c r="AI1043" s="2"/>
    </row>
    <row r="1044" spans="1:35">
      <c r="A1044" s="2" t="s">
        <v>84</v>
      </c>
      <c r="B1044" s="2" t="s">
        <v>6472</v>
      </c>
      <c r="C1044" s="2" t="s">
        <v>37</v>
      </c>
      <c r="D1044" s="2" t="s">
        <v>192</v>
      </c>
      <c r="E1044" s="2" t="s">
        <v>163</v>
      </c>
      <c r="F1044" s="2" t="s">
        <v>6473</v>
      </c>
      <c r="G1044" s="15">
        <v>343240</v>
      </c>
      <c r="H1044" s="2">
        <v>8</v>
      </c>
      <c r="I1044" s="2" t="s">
        <v>88</v>
      </c>
      <c r="J1044" s="2" t="s">
        <v>165</v>
      </c>
      <c r="K1044" s="2">
        <v>-34.675640999999999</v>
      </c>
      <c r="L1044" s="2">
        <v>-58.454313999999997</v>
      </c>
      <c r="M1044" s="32">
        <v>43647</v>
      </c>
      <c r="N1044" s="32">
        <v>43677</v>
      </c>
      <c r="O1044" s="2">
        <v>1</v>
      </c>
      <c r="P1044" s="2">
        <v>100</v>
      </c>
      <c r="Q1044" s="2"/>
      <c r="R1044" s="2"/>
      <c r="S1044" s="2"/>
      <c r="T1044" s="2"/>
      <c r="U1044" s="2" t="s">
        <v>5830</v>
      </c>
      <c r="V1044" s="2">
        <v>2019</v>
      </c>
      <c r="W1044" s="2" t="s">
        <v>227</v>
      </c>
      <c r="X1044" s="2" t="s">
        <v>6474</v>
      </c>
      <c r="Y1044" s="2">
        <v>30714869511</v>
      </c>
      <c r="Z1044" s="2" t="s">
        <v>168</v>
      </c>
      <c r="AA1044" s="2"/>
      <c r="AB1044" s="2"/>
      <c r="AC1044" s="2"/>
      <c r="AD1044" s="2"/>
      <c r="AE1044" s="2"/>
      <c r="AF1044" s="2"/>
      <c r="AG1044" s="2"/>
      <c r="AH1044" s="2"/>
      <c r="AI1044" s="2"/>
    </row>
    <row r="1045" spans="1:35">
      <c r="A1045" s="2" t="s">
        <v>84</v>
      </c>
      <c r="B1045" s="2" t="s">
        <v>6475</v>
      </c>
      <c r="C1045" s="2" t="s">
        <v>37</v>
      </c>
      <c r="D1045" s="2" t="s">
        <v>192</v>
      </c>
      <c r="E1045" s="2" t="s">
        <v>163</v>
      </c>
      <c r="F1045" s="2" t="s">
        <v>6476</v>
      </c>
      <c r="G1045" s="15">
        <v>4454805</v>
      </c>
      <c r="H1045" s="2">
        <v>8</v>
      </c>
      <c r="I1045" s="2" t="s">
        <v>88</v>
      </c>
      <c r="J1045" s="2" t="s">
        <v>6477</v>
      </c>
      <c r="K1045" s="2">
        <v>-34.675640999999999</v>
      </c>
      <c r="L1045" s="2">
        <v>-58.454313999999997</v>
      </c>
      <c r="M1045" s="32">
        <v>43680</v>
      </c>
      <c r="N1045" s="32">
        <v>43740</v>
      </c>
      <c r="O1045" s="2">
        <v>2</v>
      </c>
      <c r="P1045" s="2">
        <v>100</v>
      </c>
      <c r="Q1045" s="2"/>
      <c r="R1045" s="2"/>
      <c r="S1045" s="2"/>
      <c r="T1045" s="2"/>
      <c r="U1045" s="2" t="s">
        <v>353</v>
      </c>
      <c r="V1045" s="2">
        <v>2019</v>
      </c>
      <c r="W1045" s="2" t="s">
        <v>227</v>
      </c>
      <c r="X1045" s="2" t="s">
        <v>6478</v>
      </c>
      <c r="Y1045" s="2">
        <v>30647727545</v>
      </c>
      <c r="Z1045" s="2" t="s">
        <v>168</v>
      </c>
      <c r="AA1045" s="2"/>
      <c r="AB1045" s="2"/>
      <c r="AC1045" s="2"/>
      <c r="AD1045" s="2"/>
      <c r="AE1045" s="2"/>
      <c r="AF1045" s="2"/>
      <c r="AG1045" s="2"/>
      <c r="AH1045" s="2"/>
      <c r="AI1045" s="2"/>
    </row>
    <row r="1046" spans="1:35">
      <c r="A1046" s="2" t="s">
        <v>84</v>
      </c>
      <c r="B1046" s="2" t="s">
        <v>6479</v>
      </c>
      <c r="C1046" s="2" t="s">
        <v>37</v>
      </c>
      <c r="D1046" s="2" t="s">
        <v>192</v>
      </c>
      <c r="E1046" s="2" t="s">
        <v>163</v>
      </c>
      <c r="F1046" s="2" t="s">
        <v>6476</v>
      </c>
      <c r="G1046" s="15">
        <v>7207761</v>
      </c>
      <c r="H1046" s="2">
        <v>8</v>
      </c>
      <c r="I1046" s="2" t="s">
        <v>88</v>
      </c>
      <c r="J1046" s="2" t="s">
        <v>6480</v>
      </c>
      <c r="K1046" s="2">
        <v>-34.675640999999999</v>
      </c>
      <c r="L1046" s="2">
        <v>-58.454313999999997</v>
      </c>
      <c r="M1046" s="32">
        <v>43680</v>
      </c>
      <c r="N1046" s="32">
        <v>43740</v>
      </c>
      <c r="O1046" s="2">
        <v>2</v>
      </c>
      <c r="P1046" s="2">
        <v>100</v>
      </c>
      <c r="Q1046" s="2"/>
      <c r="R1046" s="2"/>
      <c r="S1046" s="2"/>
      <c r="T1046" s="2"/>
      <c r="U1046" s="2" t="s">
        <v>353</v>
      </c>
      <c r="V1046" s="2">
        <v>2019</v>
      </c>
      <c r="W1046" s="2" t="s">
        <v>227</v>
      </c>
      <c r="X1046" s="2" t="s">
        <v>6481</v>
      </c>
      <c r="Y1046" s="2">
        <v>30647727545</v>
      </c>
      <c r="Z1046" s="2" t="s">
        <v>168</v>
      </c>
      <c r="AA1046" s="2"/>
      <c r="AB1046" s="2"/>
      <c r="AC1046" s="2"/>
      <c r="AD1046" s="2"/>
      <c r="AE1046" s="2"/>
      <c r="AF1046" s="2"/>
      <c r="AG1046" s="2"/>
      <c r="AH1046" s="2"/>
      <c r="AI1046" s="2"/>
    </row>
    <row r="1047" spans="1:35">
      <c r="A1047" s="2" t="s">
        <v>84</v>
      </c>
      <c r="B1047" s="2" t="s">
        <v>6482</v>
      </c>
      <c r="C1047" s="2" t="s">
        <v>37</v>
      </c>
      <c r="D1047" s="2" t="s">
        <v>192</v>
      </c>
      <c r="E1047" s="2" t="s">
        <v>163</v>
      </c>
      <c r="F1047" s="2" t="s">
        <v>6476</v>
      </c>
      <c r="G1047" s="15">
        <v>7269793</v>
      </c>
      <c r="H1047" s="2">
        <v>8</v>
      </c>
      <c r="I1047" s="2" t="s">
        <v>88</v>
      </c>
      <c r="J1047" s="2" t="s">
        <v>6483</v>
      </c>
      <c r="K1047" s="2">
        <v>-34.675640999999999</v>
      </c>
      <c r="L1047" s="2">
        <v>-58.454313999999997</v>
      </c>
      <c r="M1047" s="32">
        <v>43718</v>
      </c>
      <c r="N1047" s="32">
        <v>43778</v>
      </c>
      <c r="O1047" s="2">
        <v>2</v>
      </c>
      <c r="P1047" s="2">
        <v>100</v>
      </c>
      <c r="Q1047" s="2"/>
      <c r="R1047" s="2"/>
      <c r="S1047" s="2"/>
      <c r="T1047" s="2"/>
      <c r="U1047" s="2" t="s">
        <v>353</v>
      </c>
      <c r="V1047" s="2">
        <v>2019</v>
      </c>
      <c r="W1047" s="2" t="s">
        <v>227</v>
      </c>
      <c r="X1047" s="2" t="s">
        <v>6484</v>
      </c>
      <c r="Y1047" s="2">
        <v>30647727545</v>
      </c>
      <c r="Z1047" s="2" t="s">
        <v>168</v>
      </c>
      <c r="AA1047" s="2"/>
      <c r="AB1047" s="2"/>
      <c r="AC1047" s="2"/>
      <c r="AD1047" s="2"/>
      <c r="AE1047" s="2"/>
      <c r="AF1047" s="2"/>
      <c r="AG1047" s="2"/>
      <c r="AH1047" s="2"/>
      <c r="AI1047" s="2"/>
    </row>
    <row r="1048" spans="1:35">
      <c r="A1048" s="2" t="s">
        <v>84</v>
      </c>
      <c r="B1048" s="2" t="s">
        <v>6485</v>
      </c>
      <c r="C1048" s="2" t="s">
        <v>37</v>
      </c>
      <c r="D1048" s="2" t="s">
        <v>192</v>
      </c>
      <c r="E1048" s="2" t="s">
        <v>163</v>
      </c>
      <c r="F1048" s="2" t="s">
        <v>6476</v>
      </c>
      <c r="G1048" s="15">
        <v>12365620</v>
      </c>
      <c r="H1048" s="2">
        <v>8</v>
      </c>
      <c r="I1048" s="2" t="s">
        <v>88</v>
      </c>
      <c r="J1048" s="2" t="s">
        <v>6486</v>
      </c>
      <c r="K1048" s="2">
        <v>-34.675640999999999</v>
      </c>
      <c r="L1048" s="2">
        <v>-58.454313999999997</v>
      </c>
      <c r="M1048" s="32">
        <v>43718</v>
      </c>
      <c r="N1048" s="32">
        <v>43778</v>
      </c>
      <c r="O1048" s="2">
        <v>2</v>
      </c>
      <c r="P1048" s="2">
        <v>100</v>
      </c>
      <c r="Q1048" s="2"/>
      <c r="R1048" s="2"/>
      <c r="S1048" s="2"/>
      <c r="T1048" s="2"/>
      <c r="U1048" s="2" t="s">
        <v>353</v>
      </c>
      <c r="V1048" s="2">
        <v>2019</v>
      </c>
      <c r="W1048" s="2" t="s">
        <v>227</v>
      </c>
      <c r="X1048" s="2" t="s">
        <v>6487</v>
      </c>
      <c r="Y1048" s="2">
        <v>30647727545</v>
      </c>
      <c r="Z1048" s="2" t="s">
        <v>168</v>
      </c>
      <c r="AA1048" s="2"/>
      <c r="AB1048" s="2"/>
      <c r="AC1048" s="2"/>
      <c r="AD1048" s="2"/>
      <c r="AE1048" s="2"/>
      <c r="AF1048" s="2"/>
      <c r="AG1048" s="2"/>
      <c r="AH1048" s="2"/>
      <c r="AI1048" s="2"/>
    </row>
    <row r="1049" spans="1:35">
      <c r="A1049" s="2" t="s">
        <v>84</v>
      </c>
      <c r="B1049" s="2" t="s">
        <v>6488</v>
      </c>
      <c r="C1049" s="2" t="s">
        <v>37</v>
      </c>
      <c r="D1049" s="2" t="s">
        <v>192</v>
      </c>
      <c r="E1049" s="2" t="s">
        <v>163</v>
      </c>
      <c r="F1049" s="2" t="s">
        <v>6476</v>
      </c>
      <c r="G1049" s="15">
        <v>15356318</v>
      </c>
      <c r="H1049" s="2">
        <v>8</v>
      </c>
      <c r="I1049" s="2" t="s">
        <v>88</v>
      </c>
      <c r="J1049" s="2" t="s">
        <v>6489</v>
      </c>
      <c r="K1049" s="2">
        <v>-34.675640999999999</v>
      </c>
      <c r="L1049" s="2">
        <v>-58.454313999999997</v>
      </c>
      <c r="M1049" s="32">
        <v>43719</v>
      </c>
      <c r="N1049" s="32">
        <v>43779</v>
      </c>
      <c r="O1049" s="2">
        <v>2</v>
      </c>
      <c r="P1049" s="2">
        <v>100</v>
      </c>
      <c r="Q1049" s="2"/>
      <c r="R1049" s="2"/>
      <c r="S1049" s="2"/>
      <c r="T1049" s="2"/>
      <c r="U1049" s="2" t="s">
        <v>6344</v>
      </c>
      <c r="V1049" s="2">
        <v>2019</v>
      </c>
      <c r="W1049" s="2" t="s">
        <v>227</v>
      </c>
      <c r="X1049" s="2" t="s">
        <v>6490</v>
      </c>
      <c r="Y1049" s="2">
        <v>30715889974</v>
      </c>
      <c r="Z1049" s="2" t="s">
        <v>168</v>
      </c>
      <c r="AA1049" s="2"/>
      <c r="AB1049" s="2"/>
      <c r="AC1049" s="2"/>
      <c r="AD1049" s="2"/>
      <c r="AE1049" s="2"/>
      <c r="AF1049" s="2"/>
      <c r="AG1049" s="2"/>
      <c r="AH1049" s="2"/>
      <c r="AI1049" s="2"/>
    </row>
    <row r="1050" spans="1:35">
      <c r="A1050" s="2" t="s">
        <v>84</v>
      </c>
      <c r="B1050" s="2" t="s">
        <v>6491</v>
      </c>
      <c r="C1050" s="2" t="s">
        <v>37</v>
      </c>
      <c r="D1050" s="2" t="s">
        <v>192</v>
      </c>
      <c r="E1050" s="2" t="s">
        <v>163</v>
      </c>
      <c r="F1050" s="2" t="s">
        <v>6492</v>
      </c>
      <c r="G1050" s="15">
        <v>1706141</v>
      </c>
      <c r="H1050" s="2">
        <v>8</v>
      </c>
      <c r="I1050" s="2" t="s">
        <v>88</v>
      </c>
      <c r="J1050" s="2" t="s">
        <v>6486</v>
      </c>
      <c r="K1050" s="2">
        <v>-34.675640999999999</v>
      </c>
      <c r="L1050" s="2">
        <v>-58.454313999999997</v>
      </c>
      <c r="M1050" s="32">
        <v>43742</v>
      </c>
      <c r="N1050" s="32">
        <v>43772</v>
      </c>
      <c r="O1050" s="2">
        <v>1</v>
      </c>
      <c r="P1050" s="2">
        <v>100</v>
      </c>
      <c r="Q1050" s="2"/>
      <c r="R1050" s="2"/>
      <c r="S1050" s="2"/>
      <c r="T1050" s="2"/>
      <c r="U1050" s="2" t="s">
        <v>353</v>
      </c>
      <c r="V1050" s="2">
        <v>2019</v>
      </c>
      <c r="W1050" s="2" t="s">
        <v>227</v>
      </c>
      <c r="X1050" s="2" t="s">
        <v>6493</v>
      </c>
      <c r="Y1050" s="2">
        <v>30647727545</v>
      </c>
      <c r="Z1050" s="2" t="s">
        <v>168</v>
      </c>
      <c r="AA1050" s="2"/>
      <c r="AB1050" s="2"/>
      <c r="AC1050" s="2"/>
      <c r="AD1050" s="2"/>
      <c r="AE1050" s="2"/>
      <c r="AF1050" s="2"/>
      <c r="AG1050" s="2"/>
      <c r="AH1050" s="2"/>
      <c r="AI1050" s="2"/>
    </row>
    <row r="1051" spans="1:35">
      <c r="A1051" s="2" t="s">
        <v>84</v>
      </c>
      <c r="B1051" s="2" t="s">
        <v>6494</v>
      </c>
      <c r="C1051" s="2" t="s">
        <v>37</v>
      </c>
      <c r="D1051" s="2" t="s">
        <v>192</v>
      </c>
      <c r="E1051" s="2" t="s">
        <v>163</v>
      </c>
      <c r="F1051" s="2" t="s">
        <v>6492</v>
      </c>
      <c r="G1051" s="15">
        <v>1575643</v>
      </c>
      <c r="H1051" s="2">
        <v>8</v>
      </c>
      <c r="I1051" s="2" t="s">
        <v>88</v>
      </c>
      <c r="J1051" s="2" t="s">
        <v>6489</v>
      </c>
      <c r="K1051" s="2">
        <v>-34.675640999999999</v>
      </c>
      <c r="L1051" s="2">
        <v>-58.454313999999997</v>
      </c>
      <c r="M1051" s="32">
        <v>43738</v>
      </c>
      <c r="N1051" s="32">
        <v>43768</v>
      </c>
      <c r="O1051" s="2">
        <v>1</v>
      </c>
      <c r="P1051" s="2">
        <v>100</v>
      </c>
      <c r="Q1051" s="2"/>
      <c r="R1051" s="2"/>
      <c r="S1051" s="2"/>
      <c r="T1051" s="2"/>
      <c r="U1051" s="2" t="s">
        <v>6344</v>
      </c>
      <c r="V1051" s="2">
        <v>2019</v>
      </c>
      <c r="W1051" s="2" t="s">
        <v>227</v>
      </c>
      <c r="X1051" s="2" t="s">
        <v>6495</v>
      </c>
      <c r="Y1051" s="2">
        <v>30715889974</v>
      </c>
      <c r="Z1051" s="2" t="s">
        <v>168</v>
      </c>
      <c r="AA1051" s="2"/>
      <c r="AB1051" s="2"/>
      <c r="AC1051" s="2"/>
      <c r="AD1051" s="2"/>
      <c r="AE1051" s="2"/>
      <c r="AF1051" s="2"/>
      <c r="AG1051" s="2"/>
      <c r="AH1051" s="2"/>
      <c r="AI1051" s="2"/>
    </row>
    <row r="1052" spans="1:35">
      <c r="A1052" s="2" t="s">
        <v>6496</v>
      </c>
      <c r="B1052" s="2" t="s">
        <v>6497</v>
      </c>
      <c r="C1052" s="2" t="s">
        <v>37</v>
      </c>
      <c r="D1052" s="2" t="s">
        <v>192</v>
      </c>
      <c r="E1052" s="2" t="s">
        <v>163</v>
      </c>
      <c r="F1052" s="2" t="s">
        <v>6498</v>
      </c>
      <c r="G1052" s="15">
        <v>366072</v>
      </c>
      <c r="H1052" s="2">
        <v>4</v>
      </c>
      <c r="I1052" s="2" t="s">
        <v>399</v>
      </c>
      <c r="J1052" s="2" t="s">
        <v>6499</v>
      </c>
      <c r="K1052" s="2">
        <v>-34.644981999999999</v>
      </c>
      <c r="L1052" s="2">
        <v>-58.373935000000003</v>
      </c>
      <c r="M1052" s="32">
        <v>43651</v>
      </c>
      <c r="N1052" s="32">
        <v>43681</v>
      </c>
      <c r="O1052" s="2">
        <v>1</v>
      </c>
      <c r="P1052" s="2">
        <v>100</v>
      </c>
      <c r="Q1052" s="2"/>
      <c r="R1052" s="2"/>
      <c r="S1052" s="2"/>
      <c r="T1052" s="2"/>
      <c r="U1052" s="2" t="s">
        <v>6440</v>
      </c>
      <c r="V1052" s="2">
        <v>2019</v>
      </c>
      <c r="W1052" s="2" t="s">
        <v>227</v>
      </c>
      <c r="X1052" s="2" t="s">
        <v>6500</v>
      </c>
      <c r="Y1052" s="2">
        <v>30567789000</v>
      </c>
      <c r="Z1052" s="2" t="s">
        <v>2038</v>
      </c>
      <c r="AA1052" s="2"/>
      <c r="AB1052" s="2"/>
      <c r="AC1052" s="2"/>
      <c r="AD1052" s="2"/>
      <c r="AE1052" s="2"/>
      <c r="AF1052" s="2"/>
      <c r="AG1052" s="2"/>
      <c r="AH1052" s="2"/>
      <c r="AI1052" s="2"/>
    </row>
    <row r="1053" spans="1:35">
      <c r="A1053" s="2" t="s">
        <v>1717</v>
      </c>
      <c r="B1053" s="2" t="s">
        <v>6501</v>
      </c>
      <c r="C1053" s="2" t="s">
        <v>37</v>
      </c>
      <c r="D1053" s="2" t="s">
        <v>1719</v>
      </c>
      <c r="E1053" s="2" t="s">
        <v>163</v>
      </c>
      <c r="F1053" s="2" t="s">
        <v>6502</v>
      </c>
      <c r="G1053" s="15">
        <v>1610523</v>
      </c>
      <c r="H1053" s="2">
        <v>8</v>
      </c>
      <c r="I1053" s="2" t="s">
        <v>172</v>
      </c>
      <c r="J1053" s="2" t="s">
        <v>6503</v>
      </c>
      <c r="K1053" s="2">
        <v>-34.663449999999997</v>
      </c>
      <c r="L1053" s="2">
        <v>-58.459488999999998</v>
      </c>
      <c r="M1053" s="32">
        <v>43703</v>
      </c>
      <c r="N1053" s="32">
        <v>43733</v>
      </c>
      <c r="O1053" s="2">
        <v>1</v>
      </c>
      <c r="P1053" s="2">
        <v>100</v>
      </c>
      <c r="Q1053" s="2"/>
      <c r="R1053" s="2"/>
      <c r="S1053" s="2"/>
      <c r="T1053" s="2"/>
      <c r="U1053" s="2" t="s">
        <v>6440</v>
      </c>
      <c r="V1053" s="2">
        <v>2019</v>
      </c>
      <c r="W1053" s="2" t="s">
        <v>227</v>
      </c>
      <c r="X1053" s="2" t="s">
        <v>6504</v>
      </c>
      <c r="Y1053" s="2">
        <v>30567789000</v>
      </c>
      <c r="Z1053" s="2" t="s">
        <v>168</v>
      </c>
      <c r="AA1053" s="2"/>
      <c r="AB1053" s="2"/>
      <c r="AC1053" s="2"/>
      <c r="AD1053" s="2"/>
      <c r="AE1053" s="2"/>
      <c r="AF1053" s="2"/>
      <c r="AG1053" s="2"/>
      <c r="AH1053" s="2"/>
      <c r="AI1053" s="2"/>
    </row>
    <row r="1054" spans="1:35">
      <c r="A1054" s="2" t="s">
        <v>1717</v>
      </c>
      <c r="B1054" s="2" t="s">
        <v>6505</v>
      </c>
      <c r="C1054" s="2" t="s">
        <v>37</v>
      </c>
      <c r="D1054" s="2" t="s">
        <v>1719</v>
      </c>
      <c r="E1054" s="2" t="s">
        <v>163</v>
      </c>
      <c r="F1054" s="2" t="s">
        <v>6502</v>
      </c>
      <c r="G1054" s="15">
        <v>4726631</v>
      </c>
      <c r="H1054" s="2">
        <v>8</v>
      </c>
      <c r="I1054" s="2" t="s">
        <v>172</v>
      </c>
      <c r="J1054" s="2" t="s">
        <v>6506</v>
      </c>
      <c r="K1054" s="2">
        <v>-34.663449999999997</v>
      </c>
      <c r="L1054" s="2">
        <v>-58.459488999999998</v>
      </c>
      <c r="M1054" s="32">
        <v>43704</v>
      </c>
      <c r="N1054" s="32">
        <v>43749</v>
      </c>
      <c r="O1054" s="2">
        <v>1.5</v>
      </c>
      <c r="P1054" s="2">
        <v>100</v>
      </c>
      <c r="Q1054" s="2"/>
      <c r="R1054" s="2"/>
      <c r="S1054" s="2"/>
      <c r="T1054" s="2"/>
      <c r="U1054" s="2" t="s">
        <v>6433</v>
      </c>
      <c r="V1054" s="2">
        <v>2019</v>
      </c>
      <c r="W1054" s="2" t="s">
        <v>227</v>
      </c>
      <c r="X1054" s="2" t="s">
        <v>6507</v>
      </c>
      <c r="Y1054" s="2">
        <v>30715832255</v>
      </c>
      <c r="Z1054" s="2" t="s">
        <v>168</v>
      </c>
      <c r="AA1054" s="2"/>
      <c r="AB1054" s="2"/>
      <c r="AC1054" s="2"/>
      <c r="AD1054" s="2"/>
      <c r="AE1054" s="2"/>
      <c r="AF1054" s="2"/>
      <c r="AG1054" s="2"/>
      <c r="AH1054" s="2"/>
      <c r="AI1054" s="2"/>
    </row>
    <row r="1055" spans="1:35">
      <c r="A1055" s="2" t="s">
        <v>1717</v>
      </c>
      <c r="B1055" s="2" t="s">
        <v>6508</v>
      </c>
      <c r="C1055" s="2" t="s">
        <v>37</v>
      </c>
      <c r="D1055" s="2" t="s">
        <v>1719</v>
      </c>
      <c r="E1055" s="2" t="s">
        <v>163</v>
      </c>
      <c r="F1055" s="2" t="s">
        <v>6502</v>
      </c>
      <c r="G1055" s="15">
        <v>1347552</v>
      </c>
      <c r="H1055" s="2">
        <v>8</v>
      </c>
      <c r="I1055" s="2" t="s">
        <v>172</v>
      </c>
      <c r="J1055" s="2" t="s">
        <v>2186</v>
      </c>
      <c r="K1055" s="2">
        <v>-34.663449999999997</v>
      </c>
      <c r="L1055" s="2">
        <v>-58.459488999999998</v>
      </c>
      <c r="M1055" s="32">
        <v>43700</v>
      </c>
      <c r="N1055" s="32">
        <v>43730</v>
      </c>
      <c r="O1055" s="2">
        <v>1</v>
      </c>
      <c r="P1055" s="2">
        <v>100</v>
      </c>
      <c r="Q1055" s="2"/>
      <c r="R1055" s="2"/>
      <c r="S1055" s="2"/>
      <c r="T1055" s="2"/>
      <c r="U1055" s="2" t="s">
        <v>6344</v>
      </c>
      <c r="V1055" s="2">
        <v>2019</v>
      </c>
      <c r="W1055" s="2" t="s">
        <v>227</v>
      </c>
      <c r="X1055" s="2" t="s">
        <v>6509</v>
      </c>
      <c r="Y1055" s="2">
        <v>30715889974</v>
      </c>
      <c r="Z1055" s="2" t="s">
        <v>168</v>
      </c>
      <c r="AA1055" s="2"/>
      <c r="AB1055" s="2"/>
      <c r="AC1055" s="2"/>
      <c r="AD1055" s="2"/>
      <c r="AE1055" s="2"/>
      <c r="AF1055" s="2"/>
      <c r="AG1055" s="2"/>
      <c r="AH1055" s="2"/>
      <c r="AI1055" s="2"/>
    </row>
    <row r="1056" spans="1:35">
      <c r="A1056" s="2" t="s">
        <v>1717</v>
      </c>
      <c r="B1056" s="2" t="s">
        <v>6510</v>
      </c>
      <c r="C1056" s="2" t="s">
        <v>37</v>
      </c>
      <c r="D1056" s="2" t="s">
        <v>1719</v>
      </c>
      <c r="E1056" s="2" t="s">
        <v>163</v>
      </c>
      <c r="F1056" s="2" t="s">
        <v>6502</v>
      </c>
      <c r="G1056" s="15">
        <v>1100018</v>
      </c>
      <c r="H1056" s="2">
        <v>8</v>
      </c>
      <c r="I1056" s="2" t="s">
        <v>172</v>
      </c>
      <c r="J1056" s="2" t="s">
        <v>6511</v>
      </c>
      <c r="K1056" s="2">
        <v>-34.663449999999997</v>
      </c>
      <c r="L1056" s="2">
        <v>-58.459488999999998</v>
      </c>
      <c r="M1056" s="32">
        <v>43703</v>
      </c>
      <c r="N1056" s="32">
        <v>43733</v>
      </c>
      <c r="O1056" s="2">
        <v>1</v>
      </c>
      <c r="P1056" s="2">
        <v>100</v>
      </c>
      <c r="Q1056" s="2"/>
      <c r="R1056" s="2"/>
      <c r="S1056" s="2"/>
      <c r="T1056" s="2"/>
      <c r="U1056" s="2" t="s">
        <v>2090</v>
      </c>
      <c r="V1056" s="2">
        <v>2019</v>
      </c>
      <c r="W1056" s="2" t="s">
        <v>227</v>
      </c>
      <c r="X1056" s="2" t="s">
        <v>6512</v>
      </c>
      <c r="Y1056" s="2">
        <v>30711170053</v>
      </c>
      <c r="Z1056" s="2" t="s">
        <v>168</v>
      </c>
      <c r="AA1056" s="2"/>
      <c r="AB1056" s="2"/>
      <c r="AC1056" s="2"/>
      <c r="AD1056" s="2"/>
      <c r="AE1056" s="2"/>
      <c r="AF1056" s="2"/>
      <c r="AG1056" s="2"/>
      <c r="AH1056" s="2"/>
      <c r="AI1056" s="2"/>
    </row>
    <row r="1057" spans="1:35">
      <c r="A1057" s="2" t="s">
        <v>2223</v>
      </c>
      <c r="B1057" s="2" t="s">
        <v>6513</v>
      </c>
      <c r="C1057" s="2" t="s">
        <v>37</v>
      </c>
      <c r="D1057" s="2" t="s">
        <v>192</v>
      </c>
      <c r="E1057" s="2" t="s">
        <v>163</v>
      </c>
      <c r="F1057" s="2" t="s">
        <v>6514</v>
      </c>
      <c r="G1057" s="15">
        <v>1200463</v>
      </c>
      <c r="H1057" s="2">
        <v>4</v>
      </c>
      <c r="I1057" s="2" t="s">
        <v>349</v>
      </c>
      <c r="J1057" s="2" t="s">
        <v>6515</v>
      </c>
      <c r="K1057" s="2">
        <v>-34.628689000000001</v>
      </c>
      <c r="L1057" s="2">
        <v>-58.356099999999998</v>
      </c>
      <c r="M1057" s="32">
        <v>43665</v>
      </c>
      <c r="N1057" s="32">
        <v>43710</v>
      </c>
      <c r="O1057" s="2">
        <v>1.5</v>
      </c>
      <c r="P1057" s="2">
        <v>100</v>
      </c>
      <c r="Q1057" s="2"/>
      <c r="R1057" s="2"/>
      <c r="S1057" s="2"/>
      <c r="T1057" s="2"/>
      <c r="U1057" s="2" t="s">
        <v>6365</v>
      </c>
      <c r="V1057" s="2">
        <v>2019</v>
      </c>
      <c r="W1057" s="2" t="s">
        <v>227</v>
      </c>
      <c r="X1057" s="2" t="s">
        <v>6516</v>
      </c>
      <c r="Y1057" s="2">
        <v>30708969881</v>
      </c>
      <c r="Z1057" s="2" t="s">
        <v>2038</v>
      </c>
      <c r="AA1057" s="2"/>
      <c r="AB1057" s="2"/>
      <c r="AC1057" s="2"/>
      <c r="AD1057" s="2"/>
      <c r="AE1057" s="2"/>
      <c r="AF1057" s="2"/>
      <c r="AG1057" s="2"/>
      <c r="AH1057" s="2"/>
      <c r="AI1057" s="2"/>
    </row>
    <row r="1058" spans="1:35">
      <c r="A1058" s="2" t="s">
        <v>84</v>
      </c>
      <c r="B1058" s="2" t="s">
        <v>6517</v>
      </c>
      <c r="C1058" s="2" t="s">
        <v>37</v>
      </c>
      <c r="D1058" s="2" t="s">
        <v>86</v>
      </c>
      <c r="E1058" s="2" t="s">
        <v>55</v>
      </c>
      <c r="F1058" s="2" t="s">
        <v>6518</v>
      </c>
      <c r="G1058" s="15">
        <v>6990315</v>
      </c>
      <c r="H1058" s="2">
        <v>8</v>
      </c>
      <c r="I1058" s="2" t="s">
        <v>172</v>
      </c>
      <c r="J1058" s="2" t="s">
        <v>6519</v>
      </c>
      <c r="K1058" s="2">
        <v>-34.673241689999998</v>
      </c>
      <c r="L1058" s="2">
        <v>-58.458543900000002</v>
      </c>
      <c r="M1058" s="32">
        <v>41993</v>
      </c>
      <c r="N1058" s="32">
        <v>42358</v>
      </c>
      <c r="O1058" s="2">
        <v>12</v>
      </c>
      <c r="P1058" s="2">
        <v>100</v>
      </c>
      <c r="Q1058" s="2" t="s">
        <v>6520</v>
      </c>
      <c r="R1058" s="2"/>
      <c r="S1058" s="2"/>
      <c r="T1058" s="2"/>
      <c r="U1058" s="2" t="s">
        <v>353</v>
      </c>
      <c r="V1058" s="2">
        <v>2014</v>
      </c>
      <c r="W1058" s="2" t="s">
        <v>46</v>
      </c>
      <c r="X1058" s="2" t="s">
        <v>6521</v>
      </c>
      <c r="Y1058" s="2">
        <v>30647727545</v>
      </c>
      <c r="Z1058" s="2"/>
      <c r="AA1058" s="2"/>
      <c r="AB1058" s="2" t="s">
        <v>48</v>
      </c>
      <c r="AC1058" s="2"/>
      <c r="AD1058" s="2"/>
      <c r="AE1058" s="2" t="s">
        <v>94</v>
      </c>
      <c r="AF1058" s="2" t="s">
        <v>6522</v>
      </c>
      <c r="AG1058" s="2" t="s">
        <v>6523</v>
      </c>
      <c r="AH1058" s="2"/>
      <c r="AI1058" s="2"/>
    </row>
    <row r="1059" spans="1:35">
      <c r="A1059" s="2" t="s">
        <v>84</v>
      </c>
      <c r="B1059" s="2" t="s">
        <v>6524</v>
      </c>
      <c r="C1059" s="2" t="s">
        <v>37</v>
      </c>
      <c r="D1059" s="2" t="s">
        <v>183</v>
      </c>
      <c r="E1059" s="2" t="s">
        <v>55</v>
      </c>
      <c r="F1059" s="2" t="s">
        <v>6525</v>
      </c>
      <c r="G1059" s="15">
        <v>35787390</v>
      </c>
      <c r="H1059" s="2">
        <v>8</v>
      </c>
      <c r="I1059" s="2" t="s">
        <v>313</v>
      </c>
      <c r="J1059" s="2" t="s">
        <v>314</v>
      </c>
      <c r="K1059" s="2">
        <v>-34.689625829999997</v>
      </c>
      <c r="L1059" s="2">
        <v>-58.477622480000001</v>
      </c>
      <c r="M1059" s="32">
        <v>42614</v>
      </c>
      <c r="N1059" s="32">
        <v>43040</v>
      </c>
      <c r="O1059" s="2">
        <v>14</v>
      </c>
      <c r="P1059" s="2">
        <v>100</v>
      </c>
      <c r="Q1059" s="2" t="s">
        <v>6526</v>
      </c>
      <c r="R1059" s="2"/>
      <c r="S1059" s="2"/>
      <c r="T1059" s="2"/>
      <c r="U1059" s="2" t="s">
        <v>6527</v>
      </c>
      <c r="V1059" s="2">
        <v>2016</v>
      </c>
      <c r="W1059" s="2" t="s">
        <v>46</v>
      </c>
      <c r="X1059" s="2" t="s">
        <v>6528</v>
      </c>
      <c r="Y1059" s="2">
        <v>30677790977</v>
      </c>
      <c r="Z1059" s="2"/>
      <c r="AA1059" s="2"/>
      <c r="AB1059" s="2" t="s">
        <v>48</v>
      </c>
      <c r="AC1059" s="2"/>
      <c r="AD1059" s="2"/>
      <c r="AE1059" s="2" t="s">
        <v>94</v>
      </c>
      <c r="AF1059" s="2" t="s">
        <v>6529</v>
      </c>
      <c r="AG1059" s="2" t="s">
        <v>6530</v>
      </c>
      <c r="AH1059" s="2"/>
      <c r="AI1059" s="2"/>
    </row>
    <row r="1060" spans="1:35">
      <c r="A1060" s="2" t="s">
        <v>84</v>
      </c>
      <c r="B1060" s="2" t="s">
        <v>6531</v>
      </c>
      <c r="C1060" s="2" t="s">
        <v>37</v>
      </c>
      <c r="D1060" s="2" t="s">
        <v>183</v>
      </c>
      <c r="E1060" s="2" t="s">
        <v>55</v>
      </c>
      <c r="F1060" s="2" t="s">
        <v>6532</v>
      </c>
      <c r="G1060" s="15">
        <v>54936733</v>
      </c>
      <c r="H1060" s="2">
        <v>8</v>
      </c>
      <c r="I1060" s="2" t="s">
        <v>313</v>
      </c>
      <c r="J1060" s="2" t="s">
        <v>314</v>
      </c>
      <c r="K1060" s="2">
        <v>-34.689625829999997</v>
      </c>
      <c r="L1060" s="2">
        <v>-58.477622480000001</v>
      </c>
      <c r="M1060" s="32">
        <v>42738</v>
      </c>
      <c r="N1060" s="32">
        <v>43103</v>
      </c>
      <c r="O1060" s="2">
        <v>12</v>
      </c>
      <c r="P1060" s="2">
        <v>100</v>
      </c>
      <c r="Q1060" s="2" t="s">
        <v>6533</v>
      </c>
      <c r="R1060" s="2"/>
      <c r="S1060" s="2"/>
      <c r="T1060" s="2"/>
      <c r="U1060" s="2" t="s">
        <v>249</v>
      </c>
      <c r="V1060" s="2">
        <v>2016</v>
      </c>
      <c r="W1060" s="2" t="s">
        <v>46</v>
      </c>
      <c r="X1060" s="2" t="s">
        <v>6534</v>
      </c>
      <c r="Y1060" s="2">
        <v>30711290075</v>
      </c>
      <c r="Z1060" s="2"/>
      <c r="AA1060" s="2"/>
      <c r="AB1060" s="2" t="s">
        <v>48</v>
      </c>
      <c r="AC1060" s="2"/>
      <c r="AD1060" s="2"/>
      <c r="AE1060" s="2" t="s">
        <v>94</v>
      </c>
      <c r="AF1060" s="2" t="s">
        <v>6535</v>
      </c>
      <c r="AG1060" s="2" t="s">
        <v>6536</v>
      </c>
      <c r="AH1060" s="2"/>
      <c r="AI1060" s="2"/>
    </row>
    <row r="1061" spans="1:35">
      <c r="A1061" s="2" t="s">
        <v>84</v>
      </c>
      <c r="B1061" s="2" t="s">
        <v>6537</v>
      </c>
      <c r="C1061" s="2" t="s">
        <v>37</v>
      </c>
      <c r="D1061" s="2" t="s">
        <v>183</v>
      </c>
      <c r="E1061" s="2" t="s">
        <v>55</v>
      </c>
      <c r="F1061" s="2" t="s">
        <v>6538</v>
      </c>
      <c r="G1061" s="15">
        <v>15242432</v>
      </c>
      <c r="H1061" s="2">
        <v>8</v>
      </c>
      <c r="I1061" s="2" t="s">
        <v>172</v>
      </c>
      <c r="J1061" s="2" t="s">
        <v>6539</v>
      </c>
      <c r="K1061" s="2">
        <v>-34.672899299999997</v>
      </c>
      <c r="L1061" s="2">
        <v>-58.458504269999999</v>
      </c>
      <c r="M1061" s="32">
        <v>42378</v>
      </c>
      <c r="N1061" s="32">
        <v>42916</v>
      </c>
      <c r="O1061" s="2">
        <v>17</v>
      </c>
      <c r="P1061" s="2">
        <v>100</v>
      </c>
      <c r="Q1061" s="2" t="s">
        <v>6540</v>
      </c>
      <c r="R1061" s="2"/>
      <c r="S1061" s="2"/>
      <c r="T1061" s="2"/>
      <c r="U1061" s="2" t="s">
        <v>6541</v>
      </c>
      <c r="V1061" s="2">
        <v>2016</v>
      </c>
      <c r="W1061" s="2" t="s">
        <v>46</v>
      </c>
      <c r="X1061" s="2" t="s">
        <v>6542</v>
      </c>
      <c r="Y1061" s="2">
        <v>30711492395</v>
      </c>
      <c r="Z1061" s="2"/>
      <c r="AA1061" s="2"/>
      <c r="AB1061" s="2" t="s">
        <v>48</v>
      </c>
      <c r="AC1061" s="2"/>
      <c r="AD1061" s="2"/>
      <c r="AE1061" s="2" t="s">
        <v>94</v>
      </c>
      <c r="AF1061" s="2" t="s">
        <v>6543</v>
      </c>
      <c r="AG1061" s="2" t="s">
        <v>6544</v>
      </c>
      <c r="AH1061" s="2"/>
      <c r="AI1061" s="2"/>
    </row>
    <row r="1062" spans="1:35">
      <c r="A1062" s="2" t="s">
        <v>84</v>
      </c>
      <c r="B1062" s="2" t="s">
        <v>6545</v>
      </c>
      <c r="C1062" s="2" t="s">
        <v>37</v>
      </c>
      <c r="D1062" s="2" t="s">
        <v>38</v>
      </c>
      <c r="E1062" s="2" t="s">
        <v>55</v>
      </c>
      <c r="F1062" s="2" t="s">
        <v>6546</v>
      </c>
      <c r="G1062" s="15">
        <v>48500000</v>
      </c>
      <c r="H1062" s="2">
        <v>8</v>
      </c>
      <c r="I1062" s="2" t="s">
        <v>88</v>
      </c>
      <c r="J1062" s="2" t="s">
        <v>6547</v>
      </c>
      <c r="K1062" s="2">
        <v>-34.678114989999997</v>
      </c>
      <c r="L1062" s="2">
        <v>-58.453026100000002</v>
      </c>
      <c r="M1062" s="32">
        <v>42737</v>
      </c>
      <c r="N1062" s="32">
        <v>43054</v>
      </c>
      <c r="O1062" s="2">
        <v>10</v>
      </c>
      <c r="P1062" s="2">
        <v>100</v>
      </c>
      <c r="Q1062" s="2" t="s">
        <v>6548</v>
      </c>
      <c r="R1062" s="2" t="s">
        <v>6549</v>
      </c>
      <c r="S1062" s="2" t="s">
        <v>6550</v>
      </c>
      <c r="T1062" s="2" t="s">
        <v>6551</v>
      </c>
      <c r="U1062" s="2" t="s">
        <v>136</v>
      </c>
      <c r="V1062" s="2">
        <v>2016</v>
      </c>
      <c r="W1062" s="2" t="s">
        <v>46</v>
      </c>
      <c r="X1062" s="2" t="s">
        <v>6552</v>
      </c>
      <c r="Y1062" s="2">
        <v>30615748036</v>
      </c>
      <c r="Z1062" s="2"/>
      <c r="AA1062" s="2">
        <v>43</v>
      </c>
      <c r="AB1062" s="2" t="s">
        <v>48</v>
      </c>
      <c r="AC1062" s="2"/>
      <c r="AD1062" s="2"/>
      <c r="AE1062" s="2" t="s">
        <v>94</v>
      </c>
      <c r="AF1062" s="2" t="s">
        <v>6553</v>
      </c>
      <c r="AG1062" s="2" t="s">
        <v>6554</v>
      </c>
      <c r="AH1062" s="2"/>
      <c r="AI1062" s="2"/>
    </row>
    <row r="1063" spans="1:35">
      <c r="A1063" s="2" t="s">
        <v>84</v>
      </c>
      <c r="B1063" s="2" t="s">
        <v>6555</v>
      </c>
      <c r="C1063" s="2" t="s">
        <v>37</v>
      </c>
      <c r="D1063" s="2" t="s">
        <v>183</v>
      </c>
      <c r="E1063" s="2" t="s">
        <v>55</v>
      </c>
      <c r="F1063" s="2" t="s">
        <v>6556</v>
      </c>
      <c r="G1063" s="15">
        <v>86226253</v>
      </c>
      <c r="H1063" s="2">
        <v>8</v>
      </c>
      <c r="I1063" s="2" t="s">
        <v>172</v>
      </c>
      <c r="J1063" s="2" t="s">
        <v>6519</v>
      </c>
      <c r="K1063" s="2">
        <v>-34.673241689999998</v>
      </c>
      <c r="L1063" s="2">
        <v>-58.458543900000002</v>
      </c>
      <c r="M1063" s="32">
        <v>42492</v>
      </c>
      <c r="N1063" s="32">
        <v>43131</v>
      </c>
      <c r="O1063" s="2">
        <v>20</v>
      </c>
      <c r="P1063" s="2">
        <v>100</v>
      </c>
      <c r="Q1063" s="2" t="s">
        <v>6557</v>
      </c>
      <c r="R1063" s="2" t="s">
        <v>6557</v>
      </c>
      <c r="S1063" s="2"/>
      <c r="T1063" s="2"/>
      <c r="U1063" s="2" t="s">
        <v>6541</v>
      </c>
      <c r="V1063" s="2">
        <v>2015</v>
      </c>
      <c r="W1063" s="2" t="s">
        <v>46</v>
      </c>
      <c r="X1063" s="2" t="s">
        <v>6558</v>
      </c>
      <c r="Y1063" s="2">
        <v>30711492395</v>
      </c>
      <c r="Z1063" s="2"/>
      <c r="AA1063" s="2"/>
      <c r="AB1063" s="2" t="s">
        <v>48</v>
      </c>
      <c r="AC1063" s="2"/>
      <c r="AD1063" s="2"/>
      <c r="AE1063" s="2" t="s">
        <v>94</v>
      </c>
      <c r="AF1063" s="2" t="s">
        <v>6559</v>
      </c>
      <c r="AG1063" s="2" t="s">
        <v>6560</v>
      </c>
      <c r="AH1063" s="2"/>
      <c r="AI1063" s="2"/>
    </row>
    <row r="1064" spans="1:35">
      <c r="A1064" s="2" t="s">
        <v>84</v>
      </c>
      <c r="B1064" s="2" t="s">
        <v>6561</v>
      </c>
      <c r="C1064" s="2" t="s">
        <v>37</v>
      </c>
      <c r="D1064" s="2" t="s">
        <v>54</v>
      </c>
      <c r="E1064" s="2" t="s">
        <v>55</v>
      </c>
      <c r="F1064" s="2" t="s">
        <v>6562</v>
      </c>
      <c r="G1064" s="15">
        <v>113437807</v>
      </c>
      <c r="H1064" s="2">
        <v>8</v>
      </c>
      <c r="I1064" s="2" t="s">
        <v>172</v>
      </c>
      <c r="J1064" s="2" t="s">
        <v>6539</v>
      </c>
      <c r="K1064" s="2">
        <v>-34.672899299999997</v>
      </c>
      <c r="L1064" s="2">
        <v>-58.458504269999999</v>
      </c>
      <c r="M1064" s="32">
        <v>42795</v>
      </c>
      <c r="N1064" s="32">
        <v>43405</v>
      </c>
      <c r="O1064" s="2">
        <v>20</v>
      </c>
      <c r="P1064" s="2">
        <v>100</v>
      </c>
      <c r="Q1064" s="2" t="s">
        <v>6563</v>
      </c>
      <c r="R1064" s="2" t="s">
        <v>6564</v>
      </c>
      <c r="S1064" s="2" t="s">
        <v>6565</v>
      </c>
      <c r="T1064" s="2" t="s">
        <v>6566</v>
      </c>
      <c r="U1064" s="2" t="s">
        <v>212</v>
      </c>
      <c r="V1064" s="2">
        <v>2016</v>
      </c>
      <c r="W1064" s="2" t="s">
        <v>46</v>
      </c>
      <c r="X1064" s="2" t="s">
        <v>6542</v>
      </c>
      <c r="Y1064" s="2">
        <v>33504596309</v>
      </c>
      <c r="Z1064" s="2"/>
      <c r="AA1064" s="2"/>
      <c r="AB1064" s="2" t="s">
        <v>48</v>
      </c>
      <c r="AC1064" s="2"/>
      <c r="AD1064" s="2"/>
      <c r="AE1064" s="2" t="s">
        <v>94</v>
      </c>
      <c r="AF1064" s="2" t="s">
        <v>6543</v>
      </c>
      <c r="AG1064" s="2" t="s">
        <v>6544</v>
      </c>
      <c r="AH1064" s="2"/>
      <c r="AI1064" s="2"/>
    </row>
    <row r="1065" spans="1:35">
      <c r="A1065" s="2" t="s">
        <v>5921</v>
      </c>
      <c r="B1065" s="2" t="s">
        <v>6567</v>
      </c>
      <c r="C1065" s="2" t="s">
        <v>37</v>
      </c>
      <c r="D1065" s="2" t="s">
        <v>764</v>
      </c>
      <c r="E1065" s="2" t="s">
        <v>855</v>
      </c>
      <c r="F1065" s="2" t="s">
        <v>6568</v>
      </c>
      <c r="G1065" s="15">
        <v>14991331</v>
      </c>
      <c r="H1065" s="2">
        <v>4</v>
      </c>
      <c r="I1065" s="2" t="s">
        <v>366</v>
      </c>
      <c r="J1065" s="2" t="s">
        <v>5924</v>
      </c>
      <c r="K1065" s="2">
        <v>-34.634219000000002</v>
      </c>
      <c r="L1065" s="2">
        <v>-58.403016000000001</v>
      </c>
      <c r="M1065" s="32"/>
      <c r="N1065" s="32">
        <v>43414</v>
      </c>
      <c r="O1065" s="2"/>
      <c r="P1065" s="2">
        <v>100</v>
      </c>
      <c r="Q1065" s="2" t="s">
        <v>6569</v>
      </c>
      <c r="R1065" s="2" t="s">
        <v>6570</v>
      </c>
      <c r="S1065" s="2" t="s">
        <v>6571</v>
      </c>
      <c r="T1065" s="2"/>
      <c r="U1065" s="2" t="s">
        <v>6572</v>
      </c>
      <c r="V1065" s="2">
        <v>2018</v>
      </c>
      <c r="W1065" s="2" t="s">
        <v>900</v>
      </c>
      <c r="X1065" s="2" t="s">
        <v>6573</v>
      </c>
      <c r="Y1065" s="2">
        <v>33668217759</v>
      </c>
      <c r="Z1065" s="2"/>
      <c r="AA1065" s="2"/>
      <c r="AB1065" s="2"/>
      <c r="AC1065" s="2"/>
      <c r="AD1065" s="2"/>
      <c r="AE1065" s="2"/>
      <c r="AF1065" s="2" t="s">
        <v>6574</v>
      </c>
      <c r="AG1065" s="2"/>
      <c r="AH1065" s="2"/>
      <c r="AI1065" s="2"/>
    </row>
    <row r="1066" spans="1:35">
      <c r="A1066" s="2" t="s">
        <v>1406</v>
      </c>
      <c r="B1066" s="2" t="s">
        <v>6575</v>
      </c>
      <c r="C1066" s="2" t="s">
        <v>37</v>
      </c>
      <c r="D1066" s="2" t="s">
        <v>764</v>
      </c>
      <c r="E1066" s="2" t="s">
        <v>855</v>
      </c>
      <c r="F1066" s="2" t="s">
        <v>6576</v>
      </c>
      <c r="G1066" s="15">
        <v>58141670</v>
      </c>
      <c r="H1066" s="2">
        <v>2</v>
      </c>
      <c r="I1066" s="2" t="s">
        <v>293</v>
      </c>
      <c r="J1066" s="2" t="s">
        <v>1409</v>
      </c>
      <c r="K1066" s="2">
        <v>-34.594189</v>
      </c>
      <c r="L1066" s="2">
        <v>-58.412072000000002</v>
      </c>
      <c r="M1066" s="32"/>
      <c r="N1066" s="32"/>
      <c r="O1066" s="2">
        <v>12</v>
      </c>
      <c r="P1066" s="2">
        <v>100</v>
      </c>
      <c r="Q1066" s="2" t="s">
        <v>6577</v>
      </c>
      <c r="R1066" s="2" t="s">
        <v>6578</v>
      </c>
      <c r="S1066" s="2" t="s">
        <v>6579</v>
      </c>
      <c r="T1066" s="2" t="s">
        <v>6580</v>
      </c>
      <c r="U1066" s="2" t="s">
        <v>1419</v>
      </c>
      <c r="V1066" s="2">
        <v>2018</v>
      </c>
      <c r="W1066" s="2" t="s">
        <v>46</v>
      </c>
      <c r="X1066" s="2" t="s">
        <v>6581</v>
      </c>
      <c r="Y1066" s="2">
        <v>30647354072</v>
      </c>
      <c r="Z1066" s="2"/>
      <c r="AA1066" s="2"/>
      <c r="AB1066" s="2"/>
      <c r="AC1066" s="2"/>
      <c r="AD1066" s="2"/>
      <c r="AE1066" s="2" t="s">
        <v>1414</v>
      </c>
      <c r="AF1066" s="2" t="s">
        <v>6582</v>
      </c>
      <c r="AG1066" s="2"/>
      <c r="AH1066" s="2"/>
      <c r="AI1066" s="2"/>
    </row>
    <row r="1067" spans="1:35">
      <c r="A1067" s="2" t="s">
        <v>1406</v>
      </c>
      <c r="B1067" s="2" t="s">
        <v>6583</v>
      </c>
      <c r="C1067" s="2" t="s">
        <v>37</v>
      </c>
      <c r="D1067" s="2" t="s">
        <v>764</v>
      </c>
      <c r="E1067" s="2" t="s">
        <v>855</v>
      </c>
      <c r="F1067" s="2" t="s">
        <v>6584</v>
      </c>
      <c r="G1067" s="15">
        <v>13267700</v>
      </c>
      <c r="H1067" s="2">
        <v>2</v>
      </c>
      <c r="I1067" s="2" t="s">
        <v>293</v>
      </c>
      <c r="J1067" s="2" t="s">
        <v>1409</v>
      </c>
      <c r="K1067" s="2">
        <v>-34.594189</v>
      </c>
      <c r="L1067" s="2">
        <v>-58.412072000000002</v>
      </c>
      <c r="M1067" s="32">
        <v>42918</v>
      </c>
      <c r="N1067" s="32">
        <v>43479</v>
      </c>
      <c r="O1067" s="2">
        <v>7</v>
      </c>
      <c r="P1067" s="2">
        <v>100</v>
      </c>
      <c r="Q1067" s="2" t="s">
        <v>6585</v>
      </c>
      <c r="R1067" s="2" t="s">
        <v>6586</v>
      </c>
      <c r="S1067" s="2"/>
      <c r="T1067" s="2"/>
      <c r="U1067" s="2" t="s">
        <v>1419</v>
      </c>
      <c r="V1067" s="2">
        <v>2018</v>
      </c>
      <c r="W1067" s="2" t="s">
        <v>6608</v>
      </c>
      <c r="X1067" s="2" t="s">
        <v>1413</v>
      </c>
      <c r="Y1067" s="2">
        <v>30647354072</v>
      </c>
      <c r="Z1067" s="2"/>
      <c r="AA1067" s="2"/>
      <c r="AB1067" s="2"/>
      <c r="AC1067" s="2"/>
      <c r="AD1067" s="2"/>
      <c r="AE1067" s="2" t="s">
        <v>1414</v>
      </c>
      <c r="AF1067" s="2" t="s">
        <v>6001</v>
      </c>
      <c r="AG1067" s="2"/>
      <c r="AH1067" s="2"/>
      <c r="AI1067" s="2"/>
    </row>
    <row r="1068" spans="1:35">
      <c r="A1068" s="2" t="s">
        <v>1021</v>
      </c>
      <c r="B1068" s="2" t="s">
        <v>6587</v>
      </c>
      <c r="C1068" s="2" t="s">
        <v>37</v>
      </c>
      <c r="D1068" s="2" t="s">
        <v>764</v>
      </c>
      <c r="E1068" s="2" t="s">
        <v>855</v>
      </c>
      <c r="F1068" s="2" t="s">
        <v>6588</v>
      </c>
      <c r="G1068" s="15">
        <v>10168380.09</v>
      </c>
      <c r="H1068" s="2">
        <v>7</v>
      </c>
      <c r="I1068" s="2" t="s">
        <v>684</v>
      </c>
      <c r="J1068" s="2" t="s">
        <v>1024</v>
      </c>
      <c r="K1068" s="2">
        <v>-34.624292160000003</v>
      </c>
      <c r="L1068" s="2">
        <v>-58.469421840000003</v>
      </c>
      <c r="M1068" s="32">
        <v>43739</v>
      </c>
      <c r="N1068" s="32">
        <v>44220</v>
      </c>
      <c r="O1068" s="2">
        <v>14</v>
      </c>
      <c r="P1068" s="2">
        <v>100</v>
      </c>
      <c r="Q1068" s="2"/>
      <c r="R1068" s="2"/>
      <c r="S1068" s="2"/>
      <c r="T1068" s="2"/>
      <c r="U1068" s="2" t="s">
        <v>6589</v>
      </c>
      <c r="V1068" s="2">
        <v>2019</v>
      </c>
      <c r="W1068" s="2" t="s">
        <v>46</v>
      </c>
      <c r="X1068" s="2" t="s">
        <v>6590</v>
      </c>
      <c r="Y1068" s="2">
        <v>33522512279</v>
      </c>
      <c r="Z1068" s="2"/>
      <c r="AA1068" s="2"/>
      <c r="AB1068" s="2"/>
      <c r="AC1068" s="2"/>
      <c r="AD1068" s="2"/>
      <c r="AE1068" s="2" t="s">
        <v>1028</v>
      </c>
      <c r="AF1068" s="2" t="s">
        <v>6591</v>
      </c>
      <c r="AG1068" s="2"/>
      <c r="AH1068" s="2"/>
      <c r="AI1068" s="2"/>
    </row>
    <row r="1069" spans="1:35">
      <c r="A1069" s="2" t="s">
        <v>1595</v>
      </c>
      <c r="B1069" s="2" t="s">
        <v>6592</v>
      </c>
      <c r="C1069" s="2" t="s">
        <v>37</v>
      </c>
      <c r="D1069" s="2" t="s">
        <v>764</v>
      </c>
      <c r="E1069" s="2" t="s">
        <v>855</v>
      </c>
      <c r="F1069" s="2" t="s">
        <v>6593</v>
      </c>
      <c r="G1069" s="15">
        <v>241731</v>
      </c>
      <c r="H1069" s="2">
        <v>11</v>
      </c>
      <c r="I1069" s="2" t="s">
        <v>486</v>
      </c>
      <c r="J1069" s="2" t="s">
        <v>1598</v>
      </c>
      <c r="K1069" s="2">
        <v>-34.59990466</v>
      </c>
      <c r="L1069" s="2">
        <v>-58.511204929999998</v>
      </c>
      <c r="M1069" s="32">
        <v>43486</v>
      </c>
      <c r="N1069" s="32">
        <v>43575</v>
      </c>
      <c r="O1069" s="2">
        <v>3</v>
      </c>
      <c r="P1069" s="2">
        <v>100</v>
      </c>
      <c r="Q1069" s="2" t="s">
        <v>6594</v>
      </c>
      <c r="R1069" s="2" t="s">
        <v>6595</v>
      </c>
      <c r="S1069" s="2"/>
      <c r="T1069" s="2"/>
      <c r="U1069" s="2" t="s">
        <v>1592</v>
      </c>
      <c r="V1069" s="2">
        <v>2018</v>
      </c>
      <c r="W1069" s="2" t="s">
        <v>6608</v>
      </c>
      <c r="X1069" s="2" t="s">
        <v>1600</v>
      </c>
      <c r="Y1069" s="2">
        <v>30649820704</v>
      </c>
      <c r="Z1069" s="2"/>
      <c r="AA1069" s="2"/>
      <c r="AB1069" s="2"/>
      <c r="AC1069" s="2"/>
      <c r="AD1069" s="2"/>
      <c r="AE1069" s="2" t="s">
        <v>1601</v>
      </c>
      <c r="AF1069" s="2"/>
      <c r="AG1069" s="2"/>
      <c r="AH1069" s="2"/>
      <c r="AI1069" s="2"/>
    </row>
    <row r="1070" spans="1:35">
      <c r="A1070" s="2" t="s">
        <v>1701</v>
      </c>
      <c r="B1070" s="2" t="s">
        <v>6596</v>
      </c>
      <c r="C1070" s="2" t="s">
        <v>37</v>
      </c>
      <c r="D1070" s="2" t="s">
        <v>764</v>
      </c>
      <c r="E1070" s="2" t="s">
        <v>855</v>
      </c>
      <c r="F1070" s="2" t="s">
        <v>6597</v>
      </c>
      <c r="G1070" s="15">
        <v>1103965</v>
      </c>
      <c r="H1070" s="2">
        <v>12</v>
      </c>
      <c r="I1070" s="2" t="s">
        <v>322</v>
      </c>
      <c r="J1070" s="2" t="s">
        <v>1704</v>
      </c>
      <c r="K1070" s="2">
        <v>-34.565105780000003</v>
      </c>
      <c r="L1070" s="2">
        <v>-58.470986439999997</v>
      </c>
      <c r="M1070" s="32">
        <v>43027</v>
      </c>
      <c r="N1070" s="32">
        <v>43476</v>
      </c>
      <c r="O1070" s="2">
        <v>16</v>
      </c>
      <c r="P1070" s="2">
        <v>100</v>
      </c>
      <c r="Q1070" s="2" t="s">
        <v>6598</v>
      </c>
      <c r="R1070" s="2" t="s">
        <v>6599</v>
      </c>
      <c r="S1070" s="2" t="s">
        <v>6600</v>
      </c>
      <c r="T1070" s="2"/>
      <c r="U1070" s="2" t="s">
        <v>1592</v>
      </c>
      <c r="V1070" s="2">
        <v>2014</v>
      </c>
      <c r="W1070" s="2" t="s">
        <v>6608</v>
      </c>
      <c r="X1070" s="2" t="s">
        <v>1600</v>
      </c>
      <c r="Y1070" s="2">
        <v>30649820704</v>
      </c>
      <c r="Z1070" s="2"/>
      <c r="AA1070" s="2"/>
      <c r="AB1070" s="2"/>
      <c r="AC1070" s="2"/>
      <c r="AD1070" s="2"/>
      <c r="AE1070" s="2" t="s">
        <v>1707</v>
      </c>
      <c r="AF1070" s="2"/>
      <c r="AG1070" s="2"/>
      <c r="AH1070" s="2"/>
      <c r="AI1070" s="2"/>
    </row>
    <row r="1071" spans="1:35">
      <c r="A1071" s="2" t="s">
        <v>4554</v>
      </c>
      <c r="B1071" s="2" t="s">
        <v>6601</v>
      </c>
      <c r="C1071" s="2" t="s">
        <v>37</v>
      </c>
      <c r="D1071" s="2" t="s">
        <v>764</v>
      </c>
      <c r="E1071" s="2" t="s">
        <v>855</v>
      </c>
      <c r="F1071" s="2" t="s">
        <v>6601</v>
      </c>
      <c r="G1071" s="15">
        <v>4820199</v>
      </c>
      <c r="H1071" s="2">
        <v>15</v>
      </c>
      <c r="I1071" s="2" t="s">
        <v>4557</v>
      </c>
      <c r="J1071" s="2" t="s">
        <v>4558</v>
      </c>
      <c r="K1071" s="2">
        <v>-34.587307439999996</v>
      </c>
      <c r="L1071" s="2">
        <v>-58.470892749999997</v>
      </c>
      <c r="M1071" s="32">
        <v>43293</v>
      </c>
      <c r="N1071" s="32">
        <v>43437</v>
      </c>
      <c r="O1071" s="2">
        <v>4</v>
      </c>
      <c r="P1071" s="2">
        <v>100</v>
      </c>
      <c r="Q1071" s="2"/>
      <c r="R1071" s="2"/>
      <c r="S1071" s="2"/>
      <c r="T1071" s="2"/>
      <c r="U1071" s="2" t="s">
        <v>353</v>
      </c>
      <c r="V1071" s="2">
        <v>2014</v>
      </c>
      <c r="W1071" s="2" t="s">
        <v>6608</v>
      </c>
      <c r="X1071" s="2" t="s">
        <v>4561</v>
      </c>
      <c r="Y1071" s="2">
        <v>30647727545</v>
      </c>
      <c r="Z1071" s="2"/>
      <c r="AA1071" s="2"/>
      <c r="AB1071" s="2"/>
      <c r="AC1071" s="2"/>
      <c r="AD1071" s="2"/>
      <c r="AE1071" s="2" t="s">
        <v>4562</v>
      </c>
      <c r="AF1071" s="2"/>
      <c r="AG1071" s="2"/>
      <c r="AH1071" s="2"/>
      <c r="AI1071" s="2"/>
    </row>
    <row r="1072" spans="1:35">
      <c r="A1072" s="2" t="s">
        <v>1030</v>
      </c>
      <c r="B1072" s="2" t="s">
        <v>6602</v>
      </c>
      <c r="C1072" s="2" t="s">
        <v>37</v>
      </c>
      <c r="D1072" s="2" t="s">
        <v>764</v>
      </c>
      <c r="E1072" s="2" t="s">
        <v>855</v>
      </c>
      <c r="F1072" s="2" t="s">
        <v>6603</v>
      </c>
      <c r="G1072" s="15">
        <v>17621405</v>
      </c>
      <c r="H1072" s="2">
        <v>2</v>
      </c>
      <c r="I1072" s="2" t="s">
        <v>293</v>
      </c>
      <c r="J1072" s="2" t="s">
        <v>6604</v>
      </c>
      <c r="K1072" s="2">
        <v>-34.584355250000002</v>
      </c>
      <c r="L1072" s="2">
        <v>-58.400811249999997</v>
      </c>
      <c r="M1072" s="32">
        <v>43461</v>
      </c>
      <c r="N1072" s="32">
        <v>43640</v>
      </c>
      <c r="O1072" s="2">
        <v>6</v>
      </c>
      <c r="P1072" s="2">
        <v>100</v>
      </c>
      <c r="Q1072" s="2" t="s">
        <v>6605</v>
      </c>
      <c r="R1072" s="2" t="s">
        <v>6606</v>
      </c>
      <c r="S1072" s="2" t="s">
        <v>6607</v>
      </c>
      <c r="T1072" s="2"/>
      <c r="U1072" s="2" t="s">
        <v>1992</v>
      </c>
      <c r="V1072" s="2">
        <v>2018</v>
      </c>
      <c r="W1072" s="2" t="s">
        <v>6608</v>
      </c>
      <c r="X1072" s="2" t="s">
        <v>6609</v>
      </c>
      <c r="Y1072" s="2">
        <v>30714764892</v>
      </c>
      <c r="Z1072" s="2"/>
      <c r="AA1072" s="2"/>
      <c r="AB1072" s="2"/>
      <c r="AC1072" s="2"/>
      <c r="AD1072" s="2"/>
      <c r="AE1072" s="2" t="s">
        <v>1039</v>
      </c>
      <c r="AF1072" s="2"/>
      <c r="AG1072" s="2"/>
      <c r="AH1072" s="2"/>
      <c r="AI1072" s="2"/>
    </row>
    <row r="1073" spans="1:35">
      <c r="A1073" s="2" t="s">
        <v>1030</v>
      </c>
      <c r="B1073" s="2" t="s">
        <v>6610</v>
      </c>
      <c r="C1073" s="2" t="s">
        <v>37</v>
      </c>
      <c r="D1073" s="2" t="s">
        <v>764</v>
      </c>
      <c r="E1073" s="2" t="s">
        <v>855</v>
      </c>
      <c r="F1073" s="2" t="s">
        <v>6611</v>
      </c>
      <c r="G1073" s="15">
        <v>12961761</v>
      </c>
      <c r="H1073" s="2">
        <v>2</v>
      </c>
      <c r="I1073" s="2" t="s">
        <v>293</v>
      </c>
      <c r="J1073" s="2" t="s">
        <v>6604</v>
      </c>
      <c r="K1073" s="2">
        <v>-34.584355250000002</v>
      </c>
      <c r="L1073" s="2">
        <v>-58.400811249999997</v>
      </c>
      <c r="M1073" s="32">
        <v>43066</v>
      </c>
      <c r="N1073" s="32">
        <v>43580</v>
      </c>
      <c r="O1073" s="2">
        <v>17</v>
      </c>
      <c r="P1073" s="2">
        <v>100</v>
      </c>
      <c r="Q1073" s="2" t="s">
        <v>6612</v>
      </c>
      <c r="R1073" s="2" t="s">
        <v>6613</v>
      </c>
      <c r="S1073" s="2"/>
      <c r="T1073" s="2"/>
      <c r="U1073" s="2" t="s">
        <v>1402</v>
      </c>
      <c r="V1073" s="2">
        <v>2017</v>
      </c>
      <c r="W1073" s="2" t="s">
        <v>900</v>
      </c>
      <c r="X1073" s="2" t="s">
        <v>6614</v>
      </c>
      <c r="Y1073" s="2">
        <v>30712548114</v>
      </c>
      <c r="Z1073" s="2"/>
      <c r="AA1073" s="2"/>
      <c r="AB1073" s="2"/>
      <c r="AC1073" s="2"/>
      <c r="AD1073" s="2"/>
      <c r="AE1073" s="2"/>
      <c r="AF1073" s="2"/>
      <c r="AG1073" s="2"/>
      <c r="AH1073" s="2"/>
      <c r="AI1073" s="2"/>
    </row>
    <row r="1074" spans="1:35">
      <c r="A1074" s="2" t="s">
        <v>1030</v>
      </c>
      <c r="B1074" s="2" t="s">
        <v>6615</v>
      </c>
      <c r="C1074" s="2" t="s">
        <v>37</v>
      </c>
      <c r="D1074" s="2" t="s">
        <v>764</v>
      </c>
      <c r="E1074" s="2" t="s">
        <v>855</v>
      </c>
      <c r="F1074" s="2" t="s">
        <v>6616</v>
      </c>
      <c r="G1074" s="15"/>
      <c r="H1074" s="2">
        <v>2</v>
      </c>
      <c r="I1074" s="2" t="s">
        <v>293</v>
      </c>
      <c r="J1074" s="2" t="s">
        <v>6604</v>
      </c>
      <c r="K1074" s="2">
        <v>-34.584355250000002</v>
      </c>
      <c r="L1074" s="2">
        <v>-58.400811249999997</v>
      </c>
      <c r="M1074" s="32"/>
      <c r="N1074" s="32"/>
      <c r="O1074" s="2"/>
      <c r="P1074" s="2">
        <v>100</v>
      </c>
      <c r="Q1074" s="2" t="s">
        <v>6617</v>
      </c>
      <c r="R1074" s="2" t="s">
        <v>6618</v>
      </c>
      <c r="S1074" s="2" t="s">
        <v>6619</v>
      </c>
      <c r="T1074" s="2"/>
      <c r="U1074" s="2" t="s">
        <v>6620</v>
      </c>
      <c r="V1074" s="2">
        <v>2018</v>
      </c>
      <c r="W1074" s="2" t="s">
        <v>46</v>
      </c>
      <c r="X1074" s="2" t="s">
        <v>6621</v>
      </c>
      <c r="Y1074" s="2">
        <v>30526498468</v>
      </c>
      <c r="Z1074" s="2"/>
      <c r="AA1074" s="2"/>
      <c r="AB1074" s="2"/>
      <c r="AC1074" s="2"/>
      <c r="AD1074" s="2"/>
      <c r="AE1074" s="2"/>
      <c r="AF1074" s="2" t="s">
        <v>6622</v>
      </c>
      <c r="AG1074" s="2"/>
      <c r="AH1074" s="2"/>
      <c r="AI1074" s="2"/>
    </row>
    <row r="1075" spans="1:35">
      <c r="A1075" s="2" t="s">
        <v>1925</v>
      </c>
      <c r="B1075" s="2" t="s">
        <v>6623</v>
      </c>
      <c r="C1075" s="2" t="s">
        <v>37</v>
      </c>
      <c r="D1075" s="2" t="s">
        <v>54</v>
      </c>
      <c r="E1075" s="2" t="s">
        <v>1044</v>
      </c>
      <c r="F1075" s="2"/>
      <c r="G1075" s="15">
        <v>24106976</v>
      </c>
      <c r="H1075" s="2">
        <v>13</v>
      </c>
      <c r="I1075" s="2" t="s">
        <v>2753</v>
      </c>
      <c r="J1075" s="2"/>
      <c r="K1075" s="2">
        <v>-34.577686</v>
      </c>
      <c r="L1075" s="2">
        <v>-58.458661999999997</v>
      </c>
      <c r="M1075" s="32">
        <v>43599</v>
      </c>
      <c r="N1075" s="32">
        <v>43678</v>
      </c>
      <c r="O1075" s="2">
        <v>3</v>
      </c>
      <c r="P1075" s="2">
        <v>100</v>
      </c>
      <c r="Q1075" s="2" t="s">
        <v>6624</v>
      </c>
      <c r="R1075" s="2"/>
      <c r="S1075" s="2"/>
      <c r="T1075" s="2"/>
      <c r="U1075" s="2" t="s">
        <v>6625</v>
      </c>
      <c r="V1075" s="2"/>
      <c r="W1075" s="2"/>
      <c r="X1075" s="2"/>
      <c r="Y1075" s="2"/>
      <c r="Z1075" s="2"/>
      <c r="AA1075" s="2"/>
      <c r="AB1075" s="2"/>
      <c r="AC1075" s="2"/>
      <c r="AD1075" s="2"/>
      <c r="AE1075" s="2" t="s">
        <v>1933</v>
      </c>
      <c r="AF1075" s="2"/>
      <c r="AG1075" s="2"/>
      <c r="AH1075" s="2"/>
      <c r="AI1075" s="2"/>
    </row>
    <row r="1076" spans="1:35">
      <c r="A1076" s="2" t="s">
        <v>6626</v>
      </c>
      <c r="B1076" s="2" t="s">
        <v>6627</v>
      </c>
      <c r="C1076" s="2" t="s">
        <v>37</v>
      </c>
      <c r="D1076" s="2" t="s">
        <v>54</v>
      </c>
      <c r="E1076" s="2" t="s">
        <v>1044</v>
      </c>
      <c r="F1076" s="2"/>
      <c r="G1076" s="15">
        <v>19921195</v>
      </c>
      <c r="H1076" s="2">
        <v>12</v>
      </c>
      <c r="I1076" s="2" t="s">
        <v>432</v>
      </c>
      <c r="J1076" s="2"/>
      <c r="K1076" s="2">
        <v>-34.550607999999997</v>
      </c>
      <c r="L1076" s="2">
        <v>-58.479956000000001</v>
      </c>
      <c r="M1076" s="32">
        <v>43591</v>
      </c>
      <c r="N1076" s="32">
        <v>43656</v>
      </c>
      <c r="O1076" s="2">
        <v>2</v>
      </c>
      <c r="P1076" s="2">
        <v>100</v>
      </c>
      <c r="Q1076" s="2" t="s">
        <v>6628</v>
      </c>
      <c r="R1076" s="2" t="s">
        <v>6629</v>
      </c>
      <c r="S1076" s="2"/>
      <c r="T1076" s="2"/>
      <c r="U1076" s="2" t="s">
        <v>6179</v>
      </c>
      <c r="V1076" s="2"/>
      <c r="W1076" s="2"/>
      <c r="X1076" s="2"/>
      <c r="Y1076" s="2"/>
      <c r="Z1076" s="2"/>
      <c r="AA1076" s="2"/>
      <c r="AB1076" s="2"/>
      <c r="AC1076" s="2"/>
      <c r="AD1076" s="2"/>
      <c r="AE1076" s="2"/>
      <c r="AF1076" s="2"/>
      <c r="AG1076" s="2"/>
      <c r="AH1076" s="2"/>
      <c r="AI1076" s="2"/>
    </row>
    <row r="1077" spans="1:35">
      <c r="A1077" s="2" t="s">
        <v>1052</v>
      </c>
      <c r="B1077" s="2" t="s">
        <v>6630</v>
      </c>
      <c r="C1077" s="2" t="s">
        <v>37</v>
      </c>
      <c r="D1077" s="2" t="s">
        <v>54</v>
      </c>
      <c r="E1077" s="2" t="s">
        <v>1044</v>
      </c>
      <c r="F1077" s="2"/>
      <c r="G1077" s="15">
        <v>13834130</v>
      </c>
      <c r="H1077" s="2">
        <v>14</v>
      </c>
      <c r="I1077" s="2" t="s">
        <v>422</v>
      </c>
      <c r="J1077" s="2"/>
      <c r="K1077" s="2">
        <v>-34.592168999999998</v>
      </c>
      <c r="L1077" s="2">
        <v>-58.419961000000001</v>
      </c>
      <c r="M1077" s="32">
        <v>43591</v>
      </c>
      <c r="N1077" s="32">
        <v>43657</v>
      </c>
      <c r="O1077" s="2">
        <v>2</v>
      </c>
      <c r="P1077" s="2">
        <v>100</v>
      </c>
      <c r="Q1077" s="2" t="s">
        <v>6631</v>
      </c>
      <c r="R1077" s="2"/>
      <c r="S1077" s="2"/>
      <c r="T1077" s="2"/>
      <c r="U1077" s="2" t="s">
        <v>6625</v>
      </c>
      <c r="V1077" s="2"/>
      <c r="W1077" s="2"/>
      <c r="X1077" s="2"/>
      <c r="Y1077" s="2"/>
      <c r="Z1077" s="2"/>
      <c r="AA1077" s="2"/>
      <c r="AB1077" s="2"/>
      <c r="AC1077" s="2"/>
      <c r="AD1077" s="2"/>
      <c r="AE1077" s="2" t="s">
        <v>1060</v>
      </c>
      <c r="AF1077" s="2"/>
      <c r="AG1077" s="2"/>
      <c r="AH1077" s="2"/>
      <c r="AI1077" s="2"/>
    </row>
    <row r="1078" spans="1:35">
      <c r="A1078" s="2" t="s">
        <v>1275</v>
      </c>
      <c r="B1078" s="2" t="s">
        <v>6632</v>
      </c>
      <c r="C1078" s="2" t="s">
        <v>37</v>
      </c>
      <c r="D1078" s="2" t="s">
        <v>54</v>
      </c>
      <c r="E1078" s="2" t="s">
        <v>1044</v>
      </c>
      <c r="F1078" s="2"/>
      <c r="G1078" s="15">
        <v>1374755</v>
      </c>
      <c r="H1078" s="2">
        <v>6</v>
      </c>
      <c r="I1078" s="2" t="s">
        <v>928</v>
      </c>
      <c r="J1078" s="2"/>
      <c r="K1078" s="2">
        <v>-34.619501</v>
      </c>
      <c r="L1078" s="2">
        <v>-58.441552000000001</v>
      </c>
      <c r="M1078" s="32">
        <v>43538</v>
      </c>
      <c r="N1078" s="32">
        <v>43609</v>
      </c>
      <c r="O1078" s="2">
        <v>2</v>
      </c>
      <c r="P1078" s="2">
        <v>100</v>
      </c>
      <c r="Q1078" s="2" t="s">
        <v>6633</v>
      </c>
      <c r="R1078" s="2"/>
      <c r="S1078" s="2"/>
      <c r="T1078" s="2"/>
      <c r="U1078" s="2" t="s">
        <v>6022</v>
      </c>
      <c r="V1078" s="2"/>
      <c r="W1078" s="2"/>
      <c r="X1078" s="2"/>
      <c r="Y1078" s="2"/>
      <c r="Z1078" s="2"/>
      <c r="AA1078" s="2"/>
      <c r="AB1078" s="2"/>
      <c r="AC1078" s="2"/>
      <c r="AD1078" s="2"/>
      <c r="AE1078" s="2" t="s">
        <v>1283</v>
      </c>
      <c r="AF1078" s="2"/>
      <c r="AG1078" s="2"/>
      <c r="AH1078" s="2"/>
      <c r="AI1078" s="2"/>
    </row>
    <row r="1079" spans="1:35">
      <c r="A1079" s="2" t="s">
        <v>1052</v>
      </c>
      <c r="B1079" s="2" t="s">
        <v>6634</v>
      </c>
      <c r="C1079" s="2" t="s">
        <v>37</v>
      </c>
      <c r="D1079" s="2" t="s">
        <v>54</v>
      </c>
      <c r="E1079" s="2" t="s">
        <v>1044</v>
      </c>
      <c r="F1079" s="2"/>
      <c r="G1079" s="15">
        <v>5909914</v>
      </c>
      <c r="H1079" s="2">
        <v>14</v>
      </c>
      <c r="I1079" s="2" t="s">
        <v>422</v>
      </c>
      <c r="J1079" s="2"/>
      <c r="K1079" s="2">
        <v>-34.581432</v>
      </c>
      <c r="L1079" s="2">
        <v>-58.399859999999997</v>
      </c>
      <c r="M1079" s="32">
        <v>43462</v>
      </c>
      <c r="N1079" s="32">
        <v>43556</v>
      </c>
      <c r="O1079" s="2">
        <v>4</v>
      </c>
      <c r="P1079" s="2">
        <v>100</v>
      </c>
      <c r="Q1079" s="2" t="s">
        <v>6635</v>
      </c>
      <c r="R1079" s="2"/>
      <c r="S1079" s="2"/>
      <c r="T1079" s="2"/>
      <c r="U1079" s="2" t="s">
        <v>6625</v>
      </c>
      <c r="V1079" s="2"/>
      <c r="W1079" s="2"/>
      <c r="X1079" s="2"/>
      <c r="Y1079" s="2"/>
      <c r="Z1079" s="2"/>
      <c r="AA1079" s="2"/>
      <c r="AB1079" s="2"/>
      <c r="AC1079" s="2"/>
      <c r="AD1079" s="2"/>
      <c r="AE1079" s="2" t="s">
        <v>1060</v>
      </c>
      <c r="AF1079" s="2"/>
      <c r="AG1079" s="2"/>
      <c r="AH1079" s="2"/>
      <c r="AI1079" s="2"/>
    </row>
    <row r="1080" spans="1:35">
      <c r="A1080" s="2" t="s">
        <v>1442</v>
      </c>
      <c r="B1080" s="2" t="s">
        <v>6636</v>
      </c>
      <c r="C1080" s="2" t="s">
        <v>37</v>
      </c>
      <c r="D1080" s="2" t="s">
        <v>54</v>
      </c>
      <c r="E1080" s="2" t="s">
        <v>1044</v>
      </c>
      <c r="F1080" s="2"/>
      <c r="G1080" s="15">
        <v>13854799</v>
      </c>
      <c r="H1080" s="2">
        <v>2</v>
      </c>
      <c r="I1080" s="2" t="s">
        <v>293</v>
      </c>
      <c r="J1080" s="2"/>
      <c r="K1080" s="2">
        <v>-34.594830999999999</v>
      </c>
      <c r="L1080" s="2">
        <v>-58.399307999999998</v>
      </c>
      <c r="M1080" s="32">
        <v>43388</v>
      </c>
      <c r="N1080" s="32">
        <v>43542</v>
      </c>
      <c r="O1080" s="2">
        <v>5</v>
      </c>
      <c r="P1080" s="2">
        <v>100</v>
      </c>
      <c r="Q1080" s="2" t="s">
        <v>6637</v>
      </c>
      <c r="R1080" s="2" t="s">
        <v>6638</v>
      </c>
      <c r="S1080" s="2" t="s">
        <v>6639</v>
      </c>
      <c r="T1080" s="2"/>
      <c r="U1080" s="2" t="s">
        <v>6179</v>
      </c>
      <c r="V1080" s="2"/>
      <c r="W1080" s="2"/>
      <c r="X1080" s="2"/>
      <c r="Y1080" s="2"/>
      <c r="Z1080" s="2"/>
      <c r="AA1080" s="2"/>
      <c r="AB1080" s="2"/>
      <c r="AC1080" s="2"/>
      <c r="AD1080" s="2"/>
      <c r="AE1080" s="2" t="s">
        <v>1450</v>
      </c>
      <c r="AF1080" s="2"/>
      <c r="AG1080" s="2"/>
      <c r="AH1080" s="2"/>
      <c r="AI1080" s="2"/>
    </row>
    <row r="1081" spans="1:35">
      <c r="A1081" s="2" t="s">
        <v>3822</v>
      </c>
      <c r="B1081" s="2" t="s">
        <v>6640</v>
      </c>
      <c r="C1081" s="2" t="s">
        <v>37</v>
      </c>
      <c r="D1081" s="2" t="s">
        <v>54</v>
      </c>
      <c r="E1081" s="2" t="s">
        <v>1044</v>
      </c>
      <c r="F1081" s="2"/>
      <c r="G1081" s="15">
        <v>10460107</v>
      </c>
      <c r="H1081" s="2">
        <v>1</v>
      </c>
      <c r="I1081" s="2" t="s">
        <v>76</v>
      </c>
      <c r="J1081" s="2"/>
      <c r="K1081" s="2">
        <v>-34.601205</v>
      </c>
      <c r="L1081" s="2">
        <v>-58.369782000000001</v>
      </c>
      <c r="M1081" s="32">
        <v>43663</v>
      </c>
      <c r="N1081" s="32">
        <v>43725</v>
      </c>
      <c r="O1081" s="2">
        <v>2</v>
      </c>
      <c r="P1081" s="2">
        <v>100</v>
      </c>
      <c r="Q1081" s="2" t="s">
        <v>6641</v>
      </c>
      <c r="R1081" s="2" t="s">
        <v>6642</v>
      </c>
      <c r="S1081" s="2"/>
      <c r="T1081" s="2"/>
      <c r="U1081" s="2" t="s">
        <v>6643</v>
      </c>
      <c r="V1081" s="2"/>
      <c r="W1081" s="2"/>
      <c r="X1081" s="2"/>
      <c r="Y1081" s="2"/>
      <c r="Z1081" s="2"/>
      <c r="AA1081" s="2"/>
      <c r="AB1081" s="2"/>
      <c r="AC1081" s="2"/>
      <c r="AD1081" s="2"/>
      <c r="AE1081" s="2" t="s">
        <v>3826</v>
      </c>
      <c r="AF1081" s="2"/>
      <c r="AG1081" s="2"/>
      <c r="AH1081" s="2"/>
      <c r="AI1081" s="2"/>
    </row>
    <row r="1082" spans="1:35">
      <c r="A1082" s="2" t="s">
        <v>1275</v>
      </c>
      <c r="B1082" s="2" t="s">
        <v>6644</v>
      </c>
      <c r="C1082" s="2" t="s">
        <v>37</v>
      </c>
      <c r="D1082" s="2" t="s">
        <v>54</v>
      </c>
      <c r="E1082" s="2" t="s">
        <v>1044</v>
      </c>
      <c r="F1082" s="2"/>
      <c r="G1082" s="15">
        <v>16448233</v>
      </c>
      <c r="H1082" s="2">
        <v>6</v>
      </c>
      <c r="I1082" s="2" t="s">
        <v>928</v>
      </c>
      <c r="J1082" s="2"/>
      <c r="K1082" s="2">
        <v>-34.617787</v>
      </c>
      <c r="L1082" s="2">
        <v>-58.433422999999998</v>
      </c>
      <c r="M1082" s="32">
        <v>43467</v>
      </c>
      <c r="N1082" s="32">
        <v>43664</v>
      </c>
      <c r="O1082" s="2">
        <v>6</v>
      </c>
      <c r="P1082" s="2">
        <v>100</v>
      </c>
      <c r="Q1082" s="2" t="s">
        <v>6645</v>
      </c>
      <c r="R1082" s="2"/>
      <c r="S1082" s="2"/>
      <c r="T1082" s="2"/>
      <c r="U1082" s="2" t="s">
        <v>6022</v>
      </c>
      <c r="V1082" s="2"/>
      <c r="W1082" s="2"/>
      <c r="X1082" s="2"/>
      <c r="Y1082" s="2"/>
      <c r="Z1082" s="2"/>
      <c r="AA1082" s="2"/>
      <c r="AB1082" s="2"/>
      <c r="AC1082" s="2"/>
      <c r="AD1082" s="2"/>
      <c r="AE1082" s="2" t="s">
        <v>1283</v>
      </c>
      <c r="AF1082" s="2"/>
      <c r="AG1082" s="2"/>
      <c r="AH1082" s="2"/>
      <c r="AI1082" s="2"/>
    </row>
    <row r="1083" spans="1:35">
      <c r="A1083" s="2" t="s">
        <v>2601</v>
      </c>
      <c r="B1083" s="2" t="s">
        <v>6646</v>
      </c>
      <c r="C1083" s="2" t="s">
        <v>37</v>
      </c>
      <c r="D1083" s="2" t="s">
        <v>54</v>
      </c>
      <c r="E1083" s="2" t="s">
        <v>1044</v>
      </c>
      <c r="F1083" s="2"/>
      <c r="G1083" s="15">
        <v>2165888</v>
      </c>
      <c r="H1083" s="2">
        <v>4</v>
      </c>
      <c r="I1083" s="2" t="s">
        <v>399</v>
      </c>
      <c r="J1083" s="2"/>
      <c r="K1083" s="2">
        <v>-34.650289000000001</v>
      </c>
      <c r="L1083" s="2">
        <v>-58.388216</v>
      </c>
      <c r="M1083" s="32">
        <v>43602</v>
      </c>
      <c r="N1083" s="32">
        <v>43707</v>
      </c>
      <c r="O1083" s="2">
        <v>3</v>
      </c>
      <c r="P1083" s="2">
        <v>100</v>
      </c>
      <c r="Q1083" s="2" t="s">
        <v>6647</v>
      </c>
      <c r="R1083" s="2"/>
      <c r="S1083" s="2"/>
      <c r="T1083" s="2"/>
      <c r="U1083" s="2" t="s">
        <v>6648</v>
      </c>
      <c r="V1083" s="2"/>
      <c r="W1083" s="2"/>
      <c r="X1083" s="2"/>
      <c r="Y1083" s="2"/>
      <c r="Z1083" s="2"/>
      <c r="AA1083" s="2"/>
      <c r="AB1083" s="2"/>
      <c r="AC1083" s="2"/>
      <c r="AD1083" s="2"/>
      <c r="AE1083" s="2" t="s">
        <v>2606</v>
      </c>
      <c r="AF1083" s="2"/>
      <c r="AG1083" s="2"/>
      <c r="AH1083" s="2"/>
      <c r="AI1083" s="2"/>
    </row>
    <row r="1084" spans="1:35">
      <c r="A1084" s="2" t="s">
        <v>1442</v>
      </c>
      <c r="B1084" s="2" t="s">
        <v>6649</v>
      </c>
      <c r="C1084" s="2" t="s">
        <v>37</v>
      </c>
      <c r="D1084" s="2" t="s">
        <v>54</v>
      </c>
      <c r="E1084" s="2" t="s">
        <v>1044</v>
      </c>
      <c r="F1084" s="2"/>
      <c r="G1084" s="15">
        <v>3948934</v>
      </c>
      <c r="H1084" s="2">
        <v>2</v>
      </c>
      <c r="I1084" s="2" t="s">
        <v>293</v>
      </c>
      <c r="J1084" s="2"/>
      <c r="K1084" s="2">
        <v>-34.597956000000003</v>
      </c>
      <c r="L1084" s="2">
        <v>-58.392386999999999</v>
      </c>
      <c r="M1084" s="32">
        <v>43738</v>
      </c>
      <c r="N1084" s="32"/>
      <c r="O1084" s="2"/>
      <c r="P1084" s="2">
        <v>100</v>
      </c>
      <c r="Q1084" s="2" t="s">
        <v>6650</v>
      </c>
      <c r="R1084" s="2"/>
      <c r="S1084" s="2"/>
      <c r="T1084" s="2"/>
      <c r="U1084" s="2" t="s">
        <v>6049</v>
      </c>
      <c r="V1084" s="2"/>
      <c r="W1084" s="2"/>
      <c r="X1084" s="2"/>
      <c r="Y1084" s="2"/>
      <c r="Z1084" s="2"/>
      <c r="AA1084" s="2"/>
      <c r="AB1084" s="2"/>
      <c r="AC1084" s="2"/>
      <c r="AD1084" s="2"/>
      <c r="AE1084" s="2" t="s">
        <v>1450</v>
      </c>
      <c r="AF1084" s="2"/>
      <c r="AG1084" s="2"/>
      <c r="AH1084" s="2"/>
      <c r="AI1084" s="2"/>
    </row>
    <row r="1085" spans="1:35">
      <c r="A1085" s="2" t="s">
        <v>2601</v>
      </c>
      <c r="B1085" s="2" t="s">
        <v>6651</v>
      </c>
      <c r="C1085" s="2" t="s">
        <v>37</v>
      </c>
      <c r="D1085" s="2" t="s">
        <v>54</v>
      </c>
      <c r="E1085" s="2" t="s">
        <v>1044</v>
      </c>
      <c r="F1085" s="2"/>
      <c r="G1085" s="15">
        <v>6678193</v>
      </c>
      <c r="H1085" s="2">
        <v>4</v>
      </c>
      <c r="I1085" s="2" t="s">
        <v>399</v>
      </c>
      <c r="J1085" s="2"/>
      <c r="K1085" s="2">
        <v>-34.634101000000001</v>
      </c>
      <c r="L1085" s="2">
        <v>-58.385385999999997</v>
      </c>
      <c r="M1085" s="32">
        <v>43600</v>
      </c>
      <c r="N1085" s="32">
        <v>43695</v>
      </c>
      <c r="O1085" s="2">
        <v>3</v>
      </c>
      <c r="P1085" s="2">
        <v>100</v>
      </c>
      <c r="Q1085" s="2" t="s">
        <v>6652</v>
      </c>
      <c r="R1085" s="2"/>
      <c r="S1085" s="2"/>
      <c r="T1085" s="2"/>
      <c r="U1085" s="2" t="s">
        <v>6648</v>
      </c>
      <c r="V1085" s="2"/>
      <c r="W1085" s="2"/>
      <c r="X1085" s="2"/>
      <c r="Y1085" s="2"/>
      <c r="Z1085" s="2"/>
      <c r="AA1085" s="2"/>
      <c r="AB1085" s="2"/>
      <c r="AC1085" s="2"/>
      <c r="AD1085" s="2"/>
      <c r="AE1085" s="2" t="s">
        <v>2606</v>
      </c>
      <c r="AF1085" s="2"/>
      <c r="AG1085" s="2"/>
      <c r="AH1085" s="2"/>
      <c r="AI1085" s="2"/>
    </row>
    <row r="1086" spans="1:35">
      <c r="A1086" s="2" t="s">
        <v>2601</v>
      </c>
      <c r="B1086" s="2" t="s">
        <v>6653</v>
      </c>
      <c r="C1086" s="2" t="s">
        <v>37</v>
      </c>
      <c r="D1086" s="2" t="s">
        <v>54</v>
      </c>
      <c r="E1086" s="2" t="s">
        <v>1044</v>
      </c>
      <c r="F1086" s="2"/>
      <c r="G1086" s="15">
        <v>4552167</v>
      </c>
      <c r="H1086" s="2">
        <v>4</v>
      </c>
      <c r="I1086" s="2" t="s">
        <v>366</v>
      </c>
      <c r="J1086" s="2"/>
      <c r="K1086" s="2">
        <v>-34.636310999999999</v>
      </c>
      <c r="L1086" s="2">
        <v>-58.394491000000002</v>
      </c>
      <c r="M1086" s="32">
        <v>43565</v>
      </c>
      <c r="N1086" s="32">
        <v>43675</v>
      </c>
      <c r="O1086" s="2">
        <v>3</v>
      </c>
      <c r="P1086" s="2">
        <v>100</v>
      </c>
      <c r="Q1086" s="2" t="s">
        <v>6654</v>
      </c>
      <c r="R1086" s="2"/>
      <c r="S1086" s="2"/>
      <c r="T1086" s="2"/>
      <c r="U1086" s="2" t="s">
        <v>6648</v>
      </c>
      <c r="V1086" s="2"/>
      <c r="W1086" s="2"/>
      <c r="X1086" s="2"/>
      <c r="Y1086" s="2"/>
      <c r="Z1086" s="2"/>
      <c r="AA1086" s="2"/>
      <c r="AB1086" s="2"/>
      <c r="AC1086" s="2"/>
      <c r="AD1086" s="2"/>
      <c r="AE1086" s="2" t="s">
        <v>2606</v>
      </c>
      <c r="AF1086" s="2"/>
      <c r="AG1086" s="2"/>
      <c r="AH1086" s="2"/>
      <c r="AI1086" s="2"/>
    </row>
    <row r="1087" spans="1:35">
      <c r="A1087" s="2" t="s">
        <v>2601</v>
      </c>
      <c r="B1087" s="2" t="s">
        <v>6655</v>
      </c>
      <c r="C1087" s="2" t="s">
        <v>37</v>
      </c>
      <c r="D1087" s="2" t="s">
        <v>54</v>
      </c>
      <c r="E1087" s="2" t="s">
        <v>1044</v>
      </c>
      <c r="F1087" s="2"/>
      <c r="G1087" s="15">
        <v>1339138</v>
      </c>
      <c r="H1087" s="2">
        <v>4</v>
      </c>
      <c r="I1087" s="2" t="s">
        <v>399</v>
      </c>
      <c r="J1087" s="2"/>
      <c r="K1087" s="2">
        <v>-34.637447000000002</v>
      </c>
      <c r="L1087" s="2">
        <v>-58.374172999999999</v>
      </c>
      <c r="M1087" s="32">
        <v>43565</v>
      </c>
      <c r="N1087" s="32">
        <v>43661</v>
      </c>
      <c r="O1087" s="2">
        <v>3</v>
      </c>
      <c r="P1087" s="2">
        <v>100</v>
      </c>
      <c r="Q1087" s="2" t="s">
        <v>6656</v>
      </c>
      <c r="R1087" s="2"/>
      <c r="S1087" s="2"/>
      <c r="T1087" s="2"/>
      <c r="U1087" s="2" t="s">
        <v>6648</v>
      </c>
      <c r="V1087" s="2"/>
      <c r="W1087" s="2"/>
      <c r="X1087" s="2"/>
      <c r="Y1087" s="2"/>
      <c r="Z1087" s="2"/>
      <c r="AA1087" s="2"/>
      <c r="AB1087" s="2"/>
      <c r="AC1087" s="2"/>
      <c r="AD1087" s="2"/>
      <c r="AE1087" s="2" t="s">
        <v>2606</v>
      </c>
      <c r="AF1087" s="2"/>
      <c r="AG1087" s="2"/>
      <c r="AH1087" s="2"/>
      <c r="AI1087" s="2"/>
    </row>
    <row r="1088" spans="1:35">
      <c r="A1088" s="2" t="s">
        <v>6657</v>
      </c>
      <c r="B1088" s="2" t="s">
        <v>6658</v>
      </c>
      <c r="C1088" s="2" t="s">
        <v>37</v>
      </c>
      <c r="D1088" s="2" t="s">
        <v>192</v>
      </c>
      <c r="E1088" s="2" t="s">
        <v>55</v>
      </c>
      <c r="F1088" s="2" t="s">
        <v>6659</v>
      </c>
      <c r="G1088" s="15">
        <v>32525933</v>
      </c>
      <c r="H1088" s="2">
        <v>7</v>
      </c>
      <c r="I1088" s="2" t="s">
        <v>867</v>
      </c>
      <c r="J1088" s="2" t="s">
        <v>6660</v>
      </c>
      <c r="K1088" s="10">
        <v>-34650839</v>
      </c>
      <c r="L1088" s="10">
        <v>-58501875</v>
      </c>
      <c r="M1088" s="32">
        <v>41414</v>
      </c>
      <c r="N1088" s="32">
        <v>44377</v>
      </c>
      <c r="O1088" s="2">
        <v>20</v>
      </c>
      <c r="P1088" s="2">
        <v>100</v>
      </c>
      <c r="Q1088" s="2"/>
      <c r="R1088" s="2"/>
      <c r="S1088" s="2"/>
      <c r="T1088" s="2"/>
      <c r="U1088" s="2" t="s">
        <v>6661</v>
      </c>
      <c r="V1088" s="2">
        <v>2012</v>
      </c>
      <c r="W1088" s="2" t="s">
        <v>46</v>
      </c>
      <c r="X1088" s="2" t="s">
        <v>6662</v>
      </c>
      <c r="Y1088" s="2">
        <v>30640087257</v>
      </c>
      <c r="Z1088" s="2"/>
      <c r="AA1088" s="2"/>
      <c r="AB1088" s="2"/>
      <c r="AC1088" s="2"/>
      <c r="AD1088" s="2"/>
      <c r="AE1088" s="2"/>
      <c r="AF1088" s="2"/>
      <c r="AG1088" s="2"/>
      <c r="AH1088" s="2"/>
      <c r="AI1088" s="2"/>
    </row>
    <row r="1089" spans="1:36">
      <c r="A1089" s="2" t="s">
        <v>6666</v>
      </c>
      <c r="B1089" s="2" t="s">
        <v>6667</v>
      </c>
      <c r="C1089" s="2" t="s">
        <v>37</v>
      </c>
      <c r="D1089" s="2" t="s">
        <v>192</v>
      </c>
      <c r="E1089" s="2" t="s">
        <v>1133</v>
      </c>
      <c r="F1089" s="2" t="s">
        <v>6668</v>
      </c>
      <c r="G1089" s="15">
        <v>59056235</v>
      </c>
      <c r="H1089" s="2">
        <v>4</v>
      </c>
      <c r="I1089" s="2" t="s">
        <v>349</v>
      </c>
      <c r="J1089" s="2" t="s">
        <v>6669</v>
      </c>
      <c r="K1089" s="2">
        <v>-34.641220269999998</v>
      </c>
      <c r="L1089" s="2">
        <v>-58.360906749999998</v>
      </c>
      <c r="M1089" s="32">
        <v>43514</v>
      </c>
      <c r="N1089" s="32">
        <v>43799</v>
      </c>
      <c r="O1089" s="2">
        <v>9.5</v>
      </c>
      <c r="P1089" s="2">
        <v>100</v>
      </c>
      <c r="Q1089" s="2"/>
      <c r="R1089" s="2"/>
      <c r="S1089" s="2"/>
      <c r="T1089" s="2"/>
      <c r="U1089" s="2" t="s">
        <v>6670</v>
      </c>
      <c r="V1089" s="2">
        <v>2018</v>
      </c>
      <c r="W1089" s="2" t="s">
        <v>46</v>
      </c>
      <c r="X1089" s="2" t="s">
        <v>6671</v>
      </c>
      <c r="Y1089" s="2">
        <v>30710961634</v>
      </c>
      <c r="Z1089" s="2"/>
      <c r="AA1089" s="2"/>
      <c r="AB1089" s="2"/>
      <c r="AC1089" s="2"/>
      <c r="AD1089" s="2"/>
      <c r="AE1089" s="2"/>
      <c r="AF1089" s="2" t="s">
        <v>6242</v>
      </c>
      <c r="AG1089" s="2" t="s">
        <v>6672</v>
      </c>
      <c r="AH1089" s="2"/>
      <c r="AI1089" s="2" t="s">
        <v>6673</v>
      </c>
    </row>
    <row r="1090" spans="1:36">
      <c r="A1090" s="2" t="s">
        <v>6674</v>
      </c>
      <c r="B1090" s="2" t="s">
        <v>6675</v>
      </c>
      <c r="C1090" s="2" t="s">
        <v>37</v>
      </c>
      <c r="D1090" s="2" t="s">
        <v>54</v>
      </c>
      <c r="E1090" s="2" t="s">
        <v>2591</v>
      </c>
      <c r="F1090" s="2" t="s">
        <v>6676</v>
      </c>
      <c r="G1090" s="15">
        <v>31365388.219999999</v>
      </c>
      <c r="H1090" s="2">
        <v>1</v>
      </c>
      <c r="I1090" s="2" t="s">
        <v>6117</v>
      </c>
      <c r="J1090" s="2" t="s">
        <v>6677</v>
      </c>
      <c r="K1090" s="2">
        <v>-34.61045</v>
      </c>
      <c r="L1090" s="2">
        <v>-58.372191999999998</v>
      </c>
      <c r="M1090" s="32">
        <v>44312</v>
      </c>
      <c r="N1090" s="32">
        <v>44465</v>
      </c>
      <c r="O1090" s="2">
        <v>5</v>
      </c>
      <c r="P1090" s="2">
        <v>100</v>
      </c>
      <c r="Q1090" s="2" t="s">
        <v>1307</v>
      </c>
      <c r="R1090" s="2" t="s">
        <v>1307</v>
      </c>
      <c r="S1090" s="2" t="s">
        <v>1307</v>
      </c>
      <c r="T1090" s="2" t="s">
        <v>1307</v>
      </c>
      <c r="U1090" s="2" t="s">
        <v>6678</v>
      </c>
      <c r="V1090" s="2">
        <v>2021</v>
      </c>
      <c r="W1090" s="2" t="s">
        <v>46</v>
      </c>
      <c r="X1090" s="2" t="s">
        <v>6679</v>
      </c>
      <c r="Y1090" s="2">
        <v>30521147373</v>
      </c>
      <c r="Z1090" s="2"/>
      <c r="AA1090" s="2"/>
      <c r="AB1090" s="2"/>
      <c r="AC1090" s="2"/>
      <c r="AD1090" s="2" t="s">
        <v>1307</v>
      </c>
      <c r="AE1090" s="2" t="s">
        <v>1307</v>
      </c>
      <c r="AF1090" s="2"/>
      <c r="AG1090" s="2" t="s">
        <v>6680</v>
      </c>
      <c r="AH1090" s="2" t="s">
        <v>1307</v>
      </c>
      <c r="AI1090" s="2" t="s">
        <v>6681</v>
      </c>
    </row>
    <row r="1091" spans="1:36">
      <c r="A1091" s="2" t="s">
        <v>6682</v>
      </c>
      <c r="B1091" s="2" t="s">
        <v>6683</v>
      </c>
      <c r="C1091" s="2" t="s">
        <v>37</v>
      </c>
      <c r="D1091" s="2" t="s">
        <v>192</v>
      </c>
      <c r="E1091" s="2" t="s">
        <v>55</v>
      </c>
      <c r="F1091" s="2" t="s">
        <v>6684</v>
      </c>
      <c r="G1091" s="15">
        <v>90848068.950000003</v>
      </c>
      <c r="H1091" s="2">
        <v>14</v>
      </c>
      <c r="I1091" s="2" t="s">
        <v>422</v>
      </c>
      <c r="J1091" s="2" t="s">
        <v>6685</v>
      </c>
      <c r="K1091" s="10">
        <v>-34569024</v>
      </c>
      <c r="L1091" s="10">
        <v>-58400335</v>
      </c>
      <c r="M1091" s="32">
        <v>44200</v>
      </c>
      <c r="N1091" s="32">
        <v>44443</v>
      </c>
      <c r="O1091" s="2">
        <v>8</v>
      </c>
      <c r="P1091" s="2">
        <v>100</v>
      </c>
      <c r="Q1091" s="2"/>
      <c r="R1091" s="2"/>
      <c r="S1091" s="2"/>
      <c r="T1091" s="2"/>
      <c r="U1091" s="2" t="s">
        <v>6686</v>
      </c>
      <c r="V1091" s="2">
        <v>2020</v>
      </c>
      <c r="W1091" s="2" t="s">
        <v>46</v>
      </c>
      <c r="X1091" s="2" t="s">
        <v>6687</v>
      </c>
      <c r="Y1091" s="2">
        <v>30575292174</v>
      </c>
      <c r="Z1091" s="2"/>
      <c r="AA1091" s="2"/>
      <c r="AB1091" s="2"/>
      <c r="AC1091" s="2"/>
      <c r="AD1091" s="2"/>
      <c r="AE1091" s="2"/>
      <c r="AF1091" s="2"/>
      <c r="AG1091" s="2"/>
      <c r="AH1091" s="2"/>
      <c r="AI1091" s="2"/>
    </row>
    <row r="1092" spans="1:36">
      <c r="A1092" s="2" t="s">
        <v>5227</v>
      </c>
      <c r="B1092" s="2" t="s">
        <v>6663</v>
      </c>
      <c r="C1092" s="2" t="s">
        <v>37</v>
      </c>
      <c r="D1092" s="2" t="s">
        <v>192</v>
      </c>
      <c r="E1092" s="2" t="s">
        <v>55</v>
      </c>
      <c r="F1092" s="2" t="s">
        <v>6688</v>
      </c>
      <c r="G1092" s="15">
        <v>37423236.350000001</v>
      </c>
      <c r="H1092" s="2">
        <v>1</v>
      </c>
      <c r="I1092" s="2" t="s">
        <v>6689</v>
      </c>
      <c r="J1092" s="2" t="s">
        <v>6664</v>
      </c>
      <c r="K1092" s="2">
        <v>-34.609900000000003</v>
      </c>
      <c r="L1092" s="2">
        <v>-58.372199999999999</v>
      </c>
      <c r="M1092" s="32">
        <v>44186</v>
      </c>
      <c r="N1092" s="32">
        <v>44353</v>
      </c>
      <c r="O1092" s="2">
        <v>5.6</v>
      </c>
      <c r="P1092" s="2">
        <v>100</v>
      </c>
      <c r="Q1092" s="2"/>
      <c r="R1092" s="2"/>
      <c r="S1092" s="2"/>
      <c r="T1092" s="2"/>
      <c r="U1092" s="2" t="s">
        <v>6690</v>
      </c>
      <c r="V1092" s="2">
        <v>2020</v>
      </c>
      <c r="W1092" s="2" t="s">
        <v>46</v>
      </c>
      <c r="X1092" s="2" t="s">
        <v>6691</v>
      </c>
      <c r="Y1092" s="2">
        <v>30647727545</v>
      </c>
      <c r="Z1092" s="2"/>
      <c r="AA1092" s="2"/>
      <c r="AB1092" s="2"/>
      <c r="AC1092" s="2"/>
      <c r="AD1092" s="2"/>
      <c r="AE1092" s="2"/>
      <c r="AF1092" s="2"/>
      <c r="AG1092" s="2"/>
      <c r="AH1092" s="2"/>
      <c r="AI1092" s="2"/>
    </row>
    <row r="1093" spans="1:36">
      <c r="A1093" s="2" t="s">
        <v>6657</v>
      </c>
      <c r="B1093" s="2" t="s">
        <v>6692</v>
      </c>
      <c r="C1093" s="2" t="s">
        <v>37</v>
      </c>
      <c r="D1093" s="2" t="s">
        <v>192</v>
      </c>
      <c r="E1093" s="2" t="s">
        <v>55</v>
      </c>
      <c r="F1093" s="2" t="s">
        <v>6693</v>
      </c>
      <c r="G1093" s="15"/>
      <c r="H1093" s="2">
        <v>9</v>
      </c>
      <c r="I1093" s="2" t="s">
        <v>867</v>
      </c>
      <c r="J1093" s="2" t="s">
        <v>6694</v>
      </c>
      <c r="K1093" s="10">
        <v>-34650853</v>
      </c>
      <c r="L1093" s="10">
        <v>-58501854</v>
      </c>
      <c r="M1093" s="32">
        <v>41408</v>
      </c>
      <c r="N1093" s="32">
        <v>44377</v>
      </c>
      <c r="O1093" s="2"/>
      <c r="P1093" s="2"/>
      <c r="Q1093" s="2"/>
      <c r="R1093" s="2"/>
      <c r="S1093" s="2"/>
      <c r="T1093" s="2"/>
      <c r="U1093" s="2"/>
      <c r="V1093" s="2"/>
      <c r="W1093" s="2"/>
      <c r="X1093" s="2"/>
      <c r="Y1093" s="2"/>
      <c r="Z1093" s="2"/>
      <c r="AA1093" s="2"/>
      <c r="AB1093" s="2"/>
      <c r="AC1093" s="2"/>
      <c r="AD1093" s="2"/>
      <c r="AE1093" s="2"/>
      <c r="AF1093" s="2"/>
      <c r="AG1093" s="2"/>
      <c r="AH1093" s="2"/>
      <c r="AI1093" s="2"/>
      <c r="AJ1093" s="2"/>
    </row>
    <row r="1094" spans="1:36">
      <c r="A1094" s="2" t="s">
        <v>6695</v>
      </c>
      <c r="B1094" s="2" t="s">
        <v>6696</v>
      </c>
      <c r="C1094" s="2" t="s">
        <v>37</v>
      </c>
      <c r="D1094" s="2" t="s">
        <v>1719</v>
      </c>
      <c r="E1094" s="2" t="s">
        <v>55</v>
      </c>
      <c r="F1094" s="2" t="s">
        <v>6697</v>
      </c>
      <c r="G1094" s="15">
        <v>223891765.40000001</v>
      </c>
      <c r="H1094" s="2">
        <v>8</v>
      </c>
      <c r="I1094" s="2" t="s">
        <v>172</v>
      </c>
      <c r="J1094" s="2" t="s">
        <v>6698</v>
      </c>
      <c r="K1094" s="10">
        <v>-34655903</v>
      </c>
      <c r="L1094" s="10">
        <v>-58459063</v>
      </c>
      <c r="M1094" s="32">
        <v>44197</v>
      </c>
      <c r="N1094" s="32">
        <v>44621</v>
      </c>
      <c r="O1094" s="2">
        <v>14</v>
      </c>
      <c r="P1094" s="2">
        <v>100</v>
      </c>
      <c r="Q1094" s="2"/>
      <c r="R1094" s="2"/>
      <c r="S1094" s="2"/>
      <c r="T1094" s="2"/>
      <c r="U1094" s="2" t="s">
        <v>6699</v>
      </c>
      <c r="V1094" s="2">
        <v>2019</v>
      </c>
      <c r="W1094" s="2" t="s">
        <v>46</v>
      </c>
      <c r="X1094" s="2" t="s">
        <v>6700</v>
      </c>
      <c r="Y1094" s="2">
        <v>30516500634</v>
      </c>
      <c r="Z1094" s="2"/>
      <c r="AA1094" s="2"/>
      <c r="AB1094" s="2"/>
      <c r="AC1094" s="2"/>
      <c r="AD1094" s="2"/>
      <c r="AE1094" s="2"/>
      <c r="AF1094" s="2"/>
      <c r="AG1094" s="2"/>
      <c r="AH1094" s="2"/>
      <c r="AI1094" s="2"/>
    </row>
    <row r="1095" spans="1:36">
      <c r="A1095" s="2" t="s">
        <v>38</v>
      </c>
      <c r="B1095" s="2" t="s">
        <v>6701</v>
      </c>
      <c r="C1095" s="2" t="s">
        <v>37</v>
      </c>
      <c r="D1095" s="2" t="s">
        <v>38</v>
      </c>
      <c r="E1095" s="2" t="s">
        <v>55</v>
      </c>
      <c r="F1095" s="2" t="s">
        <v>6702</v>
      </c>
      <c r="G1095" s="15">
        <v>180924162.80000001</v>
      </c>
      <c r="H1095" s="2">
        <v>4</v>
      </c>
      <c r="I1095" s="2" t="s">
        <v>1486</v>
      </c>
      <c r="J1095" s="2" t="s">
        <v>6703</v>
      </c>
      <c r="K1095" s="10">
        <v>-34644276</v>
      </c>
      <c r="L1095" s="10">
        <v>-58414368</v>
      </c>
      <c r="M1095" s="32">
        <v>43854</v>
      </c>
      <c r="N1095" s="32">
        <v>44553</v>
      </c>
      <c r="O1095" s="2">
        <v>11</v>
      </c>
      <c r="P1095" s="2">
        <v>100</v>
      </c>
      <c r="Q1095" s="2"/>
      <c r="R1095" s="2"/>
      <c r="S1095" s="2"/>
      <c r="T1095" s="2"/>
      <c r="U1095" s="2" t="s">
        <v>3308</v>
      </c>
      <c r="V1095" s="2">
        <v>2019</v>
      </c>
      <c r="W1095" s="2" t="s">
        <v>46</v>
      </c>
      <c r="X1095" s="2" t="s">
        <v>6704</v>
      </c>
      <c r="Y1095" s="2">
        <v>30683399333</v>
      </c>
      <c r="Z1095" s="2"/>
      <c r="AA1095" s="2"/>
      <c r="AB1095" s="2"/>
      <c r="AC1095" s="2"/>
      <c r="AD1095" s="2"/>
      <c r="AE1095" s="2"/>
      <c r="AF1095" s="2"/>
      <c r="AG1095" s="2"/>
      <c r="AH1095" s="2"/>
      <c r="AI1095" s="2"/>
    </row>
    <row r="1096" spans="1:36">
      <c r="A1096" s="2" t="s">
        <v>6705</v>
      </c>
      <c r="B1096" s="2" t="s">
        <v>6705</v>
      </c>
      <c r="C1096" s="2" t="s">
        <v>37</v>
      </c>
      <c r="D1096" s="2" t="s">
        <v>261</v>
      </c>
      <c r="E1096" s="2" t="s">
        <v>55</v>
      </c>
      <c r="F1096" s="2"/>
      <c r="G1096" s="15">
        <v>110996176.8</v>
      </c>
      <c r="H1096" s="2">
        <v>1</v>
      </c>
      <c r="I1096" s="2" t="s">
        <v>2879</v>
      </c>
      <c r="J1096" s="2" t="s">
        <v>6706</v>
      </c>
      <c r="K1096" s="2"/>
      <c r="L1096" s="2"/>
      <c r="M1096" s="32">
        <v>43552</v>
      </c>
      <c r="N1096" s="32">
        <v>44132</v>
      </c>
      <c r="O1096" s="2">
        <v>19</v>
      </c>
      <c r="P1096" s="2">
        <v>100</v>
      </c>
      <c r="Q1096" s="2"/>
      <c r="R1096" s="2"/>
      <c r="S1096" s="2"/>
      <c r="T1096" s="2"/>
      <c r="U1096" s="2" t="s">
        <v>6707</v>
      </c>
      <c r="V1096" s="2">
        <v>2018</v>
      </c>
      <c r="W1096" s="2" t="s">
        <v>46</v>
      </c>
      <c r="X1096" s="2" t="s">
        <v>6708</v>
      </c>
      <c r="Y1096" s="2">
        <v>30553433564</v>
      </c>
      <c r="Z1096" s="2"/>
      <c r="AA1096" s="2"/>
      <c r="AB1096" s="2"/>
      <c r="AC1096" s="2"/>
      <c r="AD1096" s="2"/>
      <c r="AE1096" s="2"/>
      <c r="AF1096" s="2"/>
      <c r="AG1096" s="2"/>
      <c r="AH1096" s="2"/>
      <c r="AI1096" s="2"/>
    </row>
    <row r="1097" spans="1:36">
      <c r="A1097" s="2" t="s">
        <v>6709</v>
      </c>
      <c r="B1097" s="2" t="s">
        <v>6710</v>
      </c>
      <c r="C1097" s="2" t="s">
        <v>37</v>
      </c>
      <c r="D1097" s="2" t="s">
        <v>261</v>
      </c>
      <c r="E1097" s="2" t="s">
        <v>55</v>
      </c>
      <c r="F1097" s="2" t="s">
        <v>6711</v>
      </c>
      <c r="G1097" s="15">
        <v>2808620.24</v>
      </c>
      <c r="H1097" s="2">
        <v>4</v>
      </c>
      <c r="I1097" s="2" t="s">
        <v>349</v>
      </c>
      <c r="J1097" s="2" t="s">
        <v>6712</v>
      </c>
      <c r="K1097" s="10">
        <v>-34627030</v>
      </c>
      <c r="L1097" s="10">
        <v>-58367491</v>
      </c>
      <c r="M1097" s="32">
        <v>44320</v>
      </c>
      <c r="N1097" s="32">
        <v>44379</v>
      </c>
      <c r="O1097" s="2">
        <v>2</v>
      </c>
      <c r="P1097" s="2">
        <v>100</v>
      </c>
      <c r="Q1097" s="2"/>
      <c r="R1097" s="2"/>
      <c r="S1097" s="2"/>
      <c r="T1097" s="2"/>
      <c r="U1097" s="2" t="s">
        <v>6713</v>
      </c>
      <c r="V1097" s="2">
        <v>2021</v>
      </c>
      <c r="W1097" s="2" t="s">
        <v>237</v>
      </c>
      <c r="X1097" s="2" t="s">
        <v>6714</v>
      </c>
      <c r="Y1097" s="2">
        <v>30657536551</v>
      </c>
      <c r="Z1097" s="2"/>
      <c r="AA1097" s="2"/>
      <c r="AB1097" s="2"/>
      <c r="AC1097" s="2"/>
      <c r="AD1097" s="2"/>
      <c r="AE1097" s="2"/>
      <c r="AF1097" s="2"/>
      <c r="AG1097" s="2"/>
      <c r="AH1097" s="2"/>
      <c r="AI1097" s="2"/>
    </row>
    <row r="1098" spans="1:36">
      <c r="A1098" s="2" t="s">
        <v>6715</v>
      </c>
      <c r="B1098" s="2" t="s">
        <v>6716</v>
      </c>
      <c r="C1098" s="2" t="s">
        <v>37</v>
      </c>
      <c r="D1098" s="2" t="s">
        <v>261</v>
      </c>
      <c r="E1098" s="2" t="s">
        <v>55</v>
      </c>
      <c r="F1098" s="2" t="s">
        <v>6717</v>
      </c>
      <c r="G1098" s="15">
        <v>2222406.84</v>
      </c>
      <c r="H1098" s="2">
        <v>13</v>
      </c>
      <c r="I1098" s="2" t="s">
        <v>359</v>
      </c>
      <c r="J1098" s="2" t="s">
        <v>6718</v>
      </c>
      <c r="K1098" s="10">
        <v>-34546615</v>
      </c>
      <c r="L1098" s="10">
        <v>-58447266</v>
      </c>
      <c r="M1098" s="32">
        <v>44235</v>
      </c>
      <c r="N1098" s="32">
        <v>44295</v>
      </c>
      <c r="O1098" s="2">
        <v>2</v>
      </c>
      <c r="P1098" s="2">
        <v>100</v>
      </c>
      <c r="Q1098" s="2"/>
      <c r="R1098" s="2"/>
      <c r="S1098" s="2"/>
      <c r="T1098" s="2"/>
      <c r="U1098" s="2" t="s">
        <v>6719</v>
      </c>
      <c r="V1098" s="2">
        <v>2020</v>
      </c>
      <c r="W1098" s="2" t="s">
        <v>237</v>
      </c>
      <c r="X1098" s="2" t="s">
        <v>6720</v>
      </c>
      <c r="Y1098" s="2">
        <v>30679479489</v>
      </c>
      <c r="Z1098" s="2"/>
      <c r="AA1098" s="2"/>
      <c r="AB1098" s="2"/>
      <c r="AC1098" s="2"/>
      <c r="AD1098" s="2"/>
      <c r="AE1098" s="2"/>
      <c r="AF1098" s="2"/>
      <c r="AG1098" s="2"/>
      <c r="AH1098" s="2"/>
      <c r="AI1098" s="2"/>
      <c r="AJ1098" s="2"/>
    </row>
    <row r="1099" spans="1:36">
      <c r="A1099" s="2" t="s">
        <v>3685</v>
      </c>
      <c r="B1099" s="2" t="s">
        <v>6728</v>
      </c>
      <c r="C1099" s="2" t="s">
        <v>37</v>
      </c>
      <c r="D1099" s="2" t="s">
        <v>54</v>
      </c>
      <c r="E1099" s="2" t="s">
        <v>3022</v>
      </c>
      <c r="F1099" s="2" t="s">
        <v>6729</v>
      </c>
      <c r="G1099" s="15">
        <v>20591934</v>
      </c>
      <c r="H1099" s="2">
        <v>1</v>
      </c>
      <c r="I1099" s="2" t="s">
        <v>2879</v>
      </c>
      <c r="J1099" s="2" t="s">
        <v>5708</v>
      </c>
      <c r="K1099" s="2">
        <v>-34.583942999999998</v>
      </c>
      <c r="L1099" s="2">
        <v>-58.382089000000001</v>
      </c>
      <c r="M1099" s="32">
        <v>42849</v>
      </c>
      <c r="N1099" s="32">
        <v>43029</v>
      </c>
      <c r="O1099" s="2">
        <v>6</v>
      </c>
      <c r="P1099" s="2">
        <v>100</v>
      </c>
      <c r="Q1099" s="2" t="s">
        <v>6730</v>
      </c>
      <c r="R1099" s="2"/>
      <c r="S1099" s="2"/>
      <c r="T1099" s="2"/>
      <c r="U1099" s="2" t="s">
        <v>2054</v>
      </c>
      <c r="V1099" s="2">
        <v>2017</v>
      </c>
      <c r="W1099" s="2"/>
      <c r="X1099" s="2"/>
      <c r="Y1099" s="2">
        <v>33714910189</v>
      </c>
      <c r="Z1099" s="2">
        <v>43190</v>
      </c>
      <c r="AA1099" s="2">
        <v>15</v>
      </c>
      <c r="AB1099" s="2"/>
      <c r="AC1099" s="2"/>
      <c r="AD1099" s="2"/>
      <c r="AE1099" s="2" t="s">
        <v>3691</v>
      </c>
      <c r="AF1099" s="2"/>
      <c r="AG1099" s="2"/>
      <c r="AH1099" s="2"/>
      <c r="AI1099" s="2"/>
    </row>
    <row r="1100" spans="1:36">
      <c r="A1100" s="2" t="s">
        <v>2160</v>
      </c>
      <c r="B1100" s="2" t="s">
        <v>6731</v>
      </c>
      <c r="C1100" s="2" t="s">
        <v>37</v>
      </c>
      <c r="D1100" s="2" t="s">
        <v>3016</v>
      </c>
      <c r="E1100" s="2" t="s">
        <v>3022</v>
      </c>
      <c r="F1100" s="2" t="s">
        <v>3017</v>
      </c>
      <c r="G1100" s="15">
        <v>210593221.19</v>
      </c>
      <c r="H1100" s="2">
        <v>8</v>
      </c>
      <c r="I1100" s="2" t="s">
        <v>88</v>
      </c>
      <c r="J1100" s="2" t="s">
        <v>3018</v>
      </c>
      <c r="K1100" s="2">
        <v>-34.674117000000003</v>
      </c>
      <c r="L1100" s="2">
        <v>-58.463853</v>
      </c>
      <c r="M1100" s="32">
        <v>43808</v>
      </c>
      <c r="N1100" s="32">
        <v>44347</v>
      </c>
      <c r="O1100" s="2" t="s">
        <v>6732</v>
      </c>
      <c r="P1100" s="2">
        <v>100</v>
      </c>
      <c r="Q1100" s="2"/>
      <c r="R1100" s="2"/>
      <c r="S1100" s="2"/>
      <c r="T1100" s="2"/>
      <c r="U1100" s="2" t="s">
        <v>3019</v>
      </c>
      <c r="V1100" s="2">
        <v>2016</v>
      </c>
      <c r="W1100" s="2" t="s">
        <v>46</v>
      </c>
      <c r="X1100" s="2" t="s">
        <v>6733</v>
      </c>
      <c r="Y1100" s="2">
        <v>30516492747</v>
      </c>
      <c r="Z1100" s="2">
        <v>552</v>
      </c>
      <c r="AA1100" s="2">
        <v>150</v>
      </c>
      <c r="AB1100" s="2"/>
      <c r="AC1100" s="2"/>
      <c r="AD1100" s="2"/>
      <c r="AE1100" s="2"/>
      <c r="AF1100" s="2"/>
      <c r="AG1100" s="2" t="s">
        <v>6726</v>
      </c>
      <c r="AH1100" s="2"/>
      <c r="AI1100" s="2" t="s">
        <v>6734</v>
      </c>
    </row>
    <row r="1101" spans="1:36">
      <c r="A1101" s="2" t="s">
        <v>6735</v>
      </c>
      <c r="B1101" s="2" t="s">
        <v>6736</v>
      </c>
      <c r="C1101" s="2" t="s">
        <v>37</v>
      </c>
      <c r="D1101" s="2" t="s">
        <v>3016</v>
      </c>
      <c r="E1101" s="2" t="s">
        <v>3022</v>
      </c>
      <c r="F1101" s="2" t="s">
        <v>6737</v>
      </c>
      <c r="G1101" s="15">
        <v>294708797.68000001</v>
      </c>
      <c r="H1101" s="2">
        <v>4</v>
      </c>
      <c r="I1101" s="2" t="s">
        <v>399</v>
      </c>
      <c r="J1101" s="2" t="s">
        <v>6738</v>
      </c>
      <c r="K1101" s="2">
        <v>-34.661070000000002</v>
      </c>
      <c r="L1101" s="2">
        <v>-58.394060000000003</v>
      </c>
      <c r="M1101" s="32">
        <v>43060</v>
      </c>
      <c r="N1101" s="32">
        <v>44377</v>
      </c>
      <c r="O1101" s="2" t="s">
        <v>6739</v>
      </c>
      <c r="P1101" s="2">
        <v>100</v>
      </c>
      <c r="Q1101" s="2"/>
      <c r="R1101" s="2"/>
      <c r="S1101" s="2"/>
      <c r="T1101" s="2"/>
      <c r="U1101" s="2" t="s">
        <v>1102</v>
      </c>
      <c r="V1101" s="2">
        <v>2016</v>
      </c>
      <c r="W1101" s="2" t="s">
        <v>46</v>
      </c>
      <c r="X1101" s="2" t="s">
        <v>6740</v>
      </c>
      <c r="Y1101" s="2">
        <v>30616509361</v>
      </c>
      <c r="Z1101" s="2">
        <v>188</v>
      </c>
      <c r="AA1101" s="2">
        <v>170</v>
      </c>
      <c r="AB1101" s="2"/>
      <c r="AC1101" s="2"/>
      <c r="AD1101" s="2"/>
      <c r="AE1101" s="2"/>
      <c r="AF1101" s="2"/>
      <c r="AG1101" s="2" t="s">
        <v>6741</v>
      </c>
      <c r="AH1101" s="2"/>
      <c r="AI1101" s="2" t="s">
        <v>6734</v>
      </c>
    </row>
    <row r="1102" spans="1:36">
      <c r="A1102" s="2" t="s">
        <v>6742</v>
      </c>
      <c r="B1102" s="2" t="s">
        <v>6743</v>
      </c>
      <c r="C1102" s="2" t="s">
        <v>3246</v>
      </c>
      <c r="D1102" s="2" t="s">
        <v>38</v>
      </c>
      <c r="E1102" s="2" t="s">
        <v>39</v>
      </c>
      <c r="F1102" s="2" t="s">
        <v>6744</v>
      </c>
      <c r="G1102" s="15">
        <v>184675400</v>
      </c>
      <c r="H1102" s="2">
        <v>4</v>
      </c>
      <c r="I1102" s="2" t="s">
        <v>399</v>
      </c>
      <c r="J1102" s="2" t="s">
        <v>6745</v>
      </c>
      <c r="K1102" s="19">
        <v>-58.374842011722002</v>
      </c>
      <c r="L1102" s="19">
        <v>-34.634074747904798</v>
      </c>
      <c r="M1102" s="32">
        <v>44270</v>
      </c>
      <c r="N1102" s="32">
        <v>44985</v>
      </c>
      <c r="O1102" s="2">
        <v>700</v>
      </c>
      <c r="P1102" s="2">
        <v>38</v>
      </c>
      <c r="Q1102" s="2"/>
      <c r="R1102" s="2"/>
      <c r="S1102" s="2"/>
      <c r="T1102" s="2"/>
      <c r="U1102" s="2"/>
      <c r="V1102" s="9">
        <f>+M1102</f>
        <v>44270</v>
      </c>
      <c r="W1102" s="2" t="s">
        <v>46</v>
      </c>
      <c r="X1102" s="2"/>
      <c r="Y1102" s="2"/>
      <c r="Z1102" s="2"/>
      <c r="AA1102" s="2"/>
      <c r="AB1102" s="2"/>
      <c r="AC1102" s="2"/>
      <c r="AD1102" s="2"/>
      <c r="AE1102" s="2"/>
      <c r="AF1102" s="2"/>
      <c r="AG1102" s="2" t="s">
        <v>6746</v>
      </c>
      <c r="AH1102" s="2"/>
      <c r="AI1102" s="2"/>
    </row>
    <row r="1103" spans="1:36">
      <c r="A1103" s="2" t="s">
        <v>6742</v>
      </c>
      <c r="B1103" s="2" t="s">
        <v>6747</v>
      </c>
      <c r="C1103" s="2" t="s">
        <v>37</v>
      </c>
      <c r="D1103" s="2" t="s">
        <v>38</v>
      </c>
      <c r="E1103" s="2" t="s">
        <v>39</v>
      </c>
      <c r="F1103" s="2" t="s">
        <v>6744</v>
      </c>
      <c r="G1103" s="15">
        <v>52748524.350000001</v>
      </c>
      <c r="H1103" s="2">
        <v>4</v>
      </c>
      <c r="I1103" s="2" t="s">
        <v>6748</v>
      </c>
      <c r="J1103" s="2" t="s">
        <v>6749</v>
      </c>
      <c r="K1103" s="19">
        <v>-34.638590110940299</v>
      </c>
      <c r="L1103" s="19">
        <v>-58.361662628334102</v>
      </c>
      <c r="M1103" s="32">
        <v>44200</v>
      </c>
      <c r="N1103" s="32">
        <v>44742</v>
      </c>
      <c r="O1103" s="2">
        <v>12</v>
      </c>
      <c r="P1103" s="2">
        <v>100</v>
      </c>
      <c r="Q1103" s="2"/>
      <c r="R1103" s="2"/>
      <c r="S1103" s="2"/>
      <c r="T1103" s="2"/>
      <c r="U1103" s="2"/>
      <c r="V1103" s="9">
        <f>+M1103</f>
        <v>44200</v>
      </c>
      <c r="W1103" s="2" t="s">
        <v>46</v>
      </c>
      <c r="X1103" s="2"/>
      <c r="Y1103" s="2"/>
      <c r="Z1103" s="2"/>
      <c r="AA1103" s="2"/>
      <c r="AB1103" s="2"/>
      <c r="AC1103" s="2"/>
      <c r="AD1103" s="2"/>
      <c r="AE1103" s="2"/>
      <c r="AF1103" s="2"/>
      <c r="AG1103" s="2" t="s">
        <v>6750</v>
      </c>
      <c r="AH1103" s="2"/>
      <c r="AI1103" s="2"/>
    </row>
    <row r="1104" spans="1:36">
      <c r="A1104" s="2" t="s">
        <v>6751</v>
      </c>
      <c r="B1104" s="2" t="s">
        <v>6752</v>
      </c>
      <c r="C1104" s="2" t="s">
        <v>3246</v>
      </c>
      <c r="D1104" s="2" t="s">
        <v>54</v>
      </c>
      <c r="E1104" s="2" t="s">
        <v>2591</v>
      </c>
      <c r="F1104" s="2" t="s">
        <v>6753</v>
      </c>
      <c r="G1104" s="15">
        <v>150000000</v>
      </c>
      <c r="H1104" s="2">
        <v>1</v>
      </c>
      <c r="I1104" s="2" t="s">
        <v>3149</v>
      </c>
      <c r="J1104" s="2" t="s">
        <v>6754</v>
      </c>
      <c r="K1104" s="10">
        <v>-34615889</v>
      </c>
      <c r="L1104" s="10">
        <v>-58370572</v>
      </c>
      <c r="M1104" s="32">
        <v>44935</v>
      </c>
      <c r="N1104" s="32">
        <v>45116</v>
      </c>
      <c r="O1104" s="2">
        <v>6</v>
      </c>
      <c r="P1104" s="2">
        <v>100</v>
      </c>
      <c r="Q1104" s="2"/>
      <c r="R1104" s="2"/>
      <c r="S1104" s="2"/>
      <c r="T1104" s="2"/>
      <c r="U1104" s="2" t="s">
        <v>6678</v>
      </c>
      <c r="V1104" s="2">
        <v>2022</v>
      </c>
      <c r="W1104" s="2" t="s">
        <v>46</v>
      </c>
      <c r="X1104" s="2" t="s">
        <v>6755</v>
      </c>
      <c r="Y1104" s="2">
        <v>30521147373</v>
      </c>
      <c r="Z1104" s="2"/>
      <c r="AA1104" s="2"/>
      <c r="AB1104" s="2"/>
      <c r="AC1104" s="2"/>
      <c r="AD1104" s="2"/>
      <c r="AE1104" s="2"/>
      <c r="AF1104" s="2"/>
      <c r="AG1104" s="2"/>
      <c r="AH1104" s="2"/>
      <c r="AI1104" s="2"/>
    </row>
    <row r="1105" spans="1:35">
      <c r="A1105" s="2" t="s">
        <v>6751</v>
      </c>
      <c r="B1105" s="2" t="s">
        <v>6756</v>
      </c>
      <c r="C1105" s="2" t="s">
        <v>4749</v>
      </c>
      <c r="D1105" s="2" t="s">
        <v>192</v>
      </c>
      <c r="E1105" s="2" t="s">
        <v>2591</v>
      </c>
      <c r="F1105" s="2" t="s">
        <v>6753</v>
      </c>
      <c r="G1105" s="15"/>
      <c r="H1105" s="2">
        <v>1</v>
      </c>
      <c r="I1105" s="2" t="s">
        <v>3149</v>
      </c>
      <c r="J1105" s="2"/>
      <c r="K1105" s="2"/>
      <c r="L1105" s="2"/>
      <c r="M1105" s="32">
        <v>44896</v>
      </c>
      <c r="N1105" s="32">
        <v>45077</v>
      </c>
      <c r="O1105" s="2">
        <v>6</v>
      </c>
      <c r="P1105" s="2"/>
      <c r="Q1105" s="2"/>
      <c r="R1105" s="2"/>
      <c r="S1105" s="2"/>
      <c r="T1105" s="2"/>
      <c r="U1105" s="2"/>
      <c r="V1105" s="2">
        <v>2022</v>
      </c>
      <c r="W1105" s="2" t="s">
        <v>46</v>
      </c>
      <c r="X1105" s="2"/>
      <c r="Y1105" s="2"/>
      <c r="Z1105" s="2"/>
      <c r="AA1105" s="2"/>
      <c r="AB1105" s="2"/>
      <c r="AC1105" s="2"/>
      <c r="AD1105" s="2"/>
      <c r="AE1105" s="2"/>
      <c r="AF1105" s="2"/>
      <c r="AG1105" s="2"/>
      <c r="AH1105" s="2"/>
      <c r="AI1105" s="2"/>
    </row>
    <row r="1106" spans="1:35">
      <c r="A1106" s="2" t="s">
        <v>6757</v>
      </c>
      <c r="B1106" s="2" t="s">
        <v>6758</v>
      </c>
      <c r="C1106" s="2" t="s">
        <v>3246</v>
      </c>
      <c r="D1106" s="2" t="s">
        <v>192</v>
      </c>
      <c r="E1106" s="2" t="s">
        <v>2591</v>
      </c>
      <c r="F1106" s="2" t="s">
        <v>6759</v>
      </c>
      <c r="G1106" s="15">
        <v>188890400</v>
      </c>
      <c r="H1106" s="2">
        <v>1</v>
      </c>
      <c r="I1106" s="2" t="s">
        <v>76</v>
      </c>
      <c r="J1106" s="2" t="s">
        <v>6760</v>
      </c>
      <c r="K1106" s="10">
        <v>-34603577</v>
      </c>
      <c r="L1106" s="10">
        <v>-58381004</v>
      </c>
      <c r="M1106" s="32">
        <v>44958</v>
      </c>
      <c r="N1106" s="32">
        <v>45199</v>
      </c>
      <c r="O1106" s="2">
        <v>8</v>
      </c>
      <c r="P1106" s="2"/>
      <c r="Q1106" s="2"/>
      <c r="R1106" s="2"/>
      <c r="S1106" s="2"/>
      <c r="T1106" s="2"/>
      <c r="U1106" s="2" t="s">
        <v>6761</v>
      </c>
      <c r="V1106" s="2">
        <v>2022</v>
      </c>
      <c r="W1106" s="2" t="s">
        <v>46</v>
      </c>
      <c r="X1106" s="2" t="s">
        <v>6762</v>
      </c>
      <c r="Y1106" s="2">
        <v>30605965055</v>
      </c>
      <c r="Z1106" s="2"/>
      <c r="AA1106" s="2"/>
      <c r="AB1106" s="2"/>
      <c r="AC1106" s="2"/>
      <c r="AD1106" s="2"/>
      <c r="AE1106" s="2"/>
      <c r="AF1106" s="2"/>
      <c r="AG1106" s="2"/>
      <c r="AH1106" s="2"/>
      <c r="AI1106" s="2"/>
    </row>
    <row r="1107" spans="1:35">
      <c r="A1107" s="2" t="s">
        <v>2753</v>
      </c>
      <c r="B1107" s="2" t="s">
        <v>6763</v>
      </c>
      <c r="C1107" s="2" t="s">
        <v>37</v>
      </c>
      <c r="D1107" s="2" t="s">
        <v>54</v>
      </c>
      <c r="E1107" s="2" t="s">
        <v>2591</v>
      </c>
      <c r="F1107" s="2" t="s">
        <v>6764</v>
      </c>
      <c r="G1107" s="15">
        <v>581869799.05999994</v>
      </c>
      <c r="H1107" s="2">
        <v>13</v>
      </c>
      <c r="I1107" s="2" t="s">
        <v>2753</v>
      </c>
      <c r="J1107" s="2" t="s">
        <v>6765</v>
      </c>
      <c r="K1107" s="2"/>
      <c r="L1107" s="2"/>
      <c r="M1107" s="32">
        <v>44958</v>
      </c>
      <c r="N1107" s="32">
        <v>45227</v>
      </c>
      <c r="O1107" s="2">
        <v>9</v>
      </c>
      <c r="P1107" s="2">
        <v>100</v>
      </c>
      <c r="Q1107" s="2"/>
      <c r="R1107" s="2"/>
      <c r="S1107" s="2"/>
      <c r="T1107" s="2"/>
      <c r="U1107" s="2" t="s">
        <v>6766</v>
      </c>
      <c r="V1107" s="2">
        <v>2022</v>
      </c>
      <c r="W1107" s="2" t="s">
        <v>46</v>
      </c>
      <c r="X1107" s="2" t="s">
        <v>6767</v>
      </c>
      <c r="Y1107" s="2">
        <v>30693811860</v>
      </c>
      <c r="Z1107" s="2"/>
      <c r="AA1107" s="2"/>
      <c r="AB1107" s="2"/>
      <c r="AC1107" s="2"/>
      <c r="AD1107" s="2"/>
      <c r="AE1107" s="2"/>
      <c r="AF1107" s="2"/>
      <c r="AG1107" s="2"/>
      <c r="AH1107" s="2"/>
      <c r="AI1107" s="2"/>
    </row>
    <row r="1108" spans="1:35">
      <c r="A1108" s="2" t="s">
        <v>5123</v>
      </c>
      <c r="B1108" s="2" t="s">
        <v>6768</v>
      </c>
      <c r="C1108" s="2" t="s">
        <v>37</v>
      </c>
      <c r="D1108" s="2"/>
      <c r="E1108" s="2" t="s">
        <v>1044</v>
      </c>
      <c r="F1108" s="2"/>
      <c r="G1108" s="15"/>
      <c r="H1108" s="2">
        <v>2</v>
      </c>
      <c r="I1108" s="2" t="s">
        <v>293</v>
      </c>
      <c r="J1108" s="2" t="s">
        <v>6769</v>
      </c>
      <c r="K1108" s="2">
        <v>-34.583213999999998</v>
      </c>
      <c r="L1108" s="2">
        <v>-58.393926999999998</v>
      </c>
      <c r="M1108" s="32"/>
      <c r="N1108" s="32"/>
      <c r="O1108" s="2"/>
      <c r="P1108" s="2">
        <v>100</v>
      </c>
      <c r="Q1108" s="2"/>
      <c r="R1108" s="2"/>
      <c r="S1108" s="2"/>
      <c r="T1108" s="2"/>
      <c r="U1108" s="2"/>
      <c r="V1108" s="2"/>
      <c r="W1108" s="2"/>
      <c r="X1108" s="2"/>
      <c r="Y1108" s="2"/>
      <c r="Z1108" s="2"/>
      <c r="AA1108" s="2"/>
      <c r="AB1108" s="2"/>
      <c r="AC1108" s="2"/>
      <c r="AD1108" s="2"/>
      <c r="AE1108" s="2"/>
      <c r="AF1108" s="2"/>
      <c r="AG1108" s="2"/>
      <c r="AH1108" s="2"/>
      <c r="AI1108" s="2"/>
    </row>
    <row r="1109" spans="1:35">
      <c r="A1109" s="2" t="s">
        <v>5123</v>
      </c>
      <c r="B1109" s="2" t="s">
        <v>6770</v>
      </c>
      <c r="C1109" s="2" t="s">
        <v>37</v>
      </c>
      <c r="D1109" s="2"/>
      <c r="E1109" s="2" t="s">
        <v>1044</v>
      </c>
      <c r="F1109" s="2"/>
      <c r="G1109" s="15"/>
      <c r="H1109" s="2">
        <v>2</v>
      </c>
      <c r="I1109" s="2" t="s">
        <v>293</v>
      </c>
      <c r="J1109" s="2" t="s">
        <v>6771</v>
      </c>
      <c r="K1109" s="2">
        <v>-34.593755000000002</v>
      </c>
      <c r="L1109" s="2">
        <v>-58.389310000000002</v>
      </c>
      <c r="M1109" s="32"/>
      <c r="N1109" s="32"/>
      <c r="O1109" s="2"/>
      <c r="P1109" s="2">
        <v>100</v>
      </c>
      <c r="Q1109" s="2"/>
      <c r="R1109" s="2"/>
      <c r="S1109" s="2"/>
      <c r="T1109" s="2"/>
      <c r="U1109" s="2"/>
      <c r="V1109" s="2"/>
      <c r="W1109" s="2"/>
      <c r="X1109" s="2"/>
      <c r="Y1109" s="2"/>
      <c r="Z1109" s="2"/>
      <c r="AA1109" s="2"/>
      <c r="AB1109" s="2"/>
      <c r="AC1109" s="2"/>
      <c r="AD1109" s="2"/>
      <c r="AE1109" s="2"/>
      <c r="AF1109" s="2"/>
      <c r="AG1109" s="2"/>
      <c r="AH1109" s="2"/>
      <c r="AI1109" s="2"/>
    </row>
    <row r="1110" spans="1:35">
      <c r="A1110" s="2" t="s">
        <v>5123</v>
      </c>
      <c r="B1110" s="2" t="s">
        <v>6772</v>
      </c>
      <c r="C1110" s="2" t="s">
        <v>37</v>
      </c>
      <c r="D1110" s="2"/>
      <c r="E1110" s="2" t="s">
        <v>1044</v>
      </c>
      <c r="F1110" s="2"/>
      <c r="G1110" s="15"/>
      <c r="H1110" s="2">
        <v>3</v>
      </c>
      <c r="I1110" s="2" t="s">
        <v>6773</v>
      </c>
      <c r="J1110" s="2" t="s">
        <v>6774</v>
      </c>
      <c r="K1110" s="2">
        <v>-34.625819</v>
      </c>
      <c r="L1110" s="2">
        <v>-58.407828000000002</v>
      </c>
      <c r="M1110" s="32"/>
      <c r="N1110" s="32"/>
      <c r="O1110" s="2"/>
      <c r="P1110" s="2">
        <v>100</v>
      </c>
      <c r="Q1110" s="2"/>
      <c r="R1110" s="2"/>
      <c r="S1110" s="2"/>
      <c r="T1110" s="2"/>
      <c r="U1110" s="2"/>
      <c r="V1110" s="2"/>
      <c r="W1110" s="2"/>
      <c r="X1110" s="2"/>
      <c r="Y1110" s="2"/>
      <c r="Z1110" s="2"/>
      <c r="AA1110" s="2"/>
      <c r="AB1110" s="2"/>
      <c r="AC1110" s="2"/>
      <c r="AD1110" s="2"/>
      <c r="AE1110" s="2"/>
      <c r="AF1110" s="2"/>
      <c r="AG1110" s="2"/>
      <c r="AH1110" s="2"/>
      <c r="AI1110" s="2"/>
    </row>
    <row r="1111" spans="1:35">
      <c r="A1111" s="2" t="s">
        <v>5123</v>
      </c>
      <c r="B1111" s="2" t="s">
        <v>6775</v>
      </c>
      <c r="C1111" s="2" t="s">
        <v>37</v>
      </c>
      <c r="D1111" s="2"/>
      <c r="E1111" s="2" t="s">
        <v>1044</v>
      </c>
      <c r="F1111" s="2"/>
      <c r="G1111" s="15"/>
      <c r="H1111" s="2">
        <v>4</v>
      </c>
      <c r="I1111" s="2" t="s">
        <v>349</v>
      </c>
      <c r="J1111" s="2" t="s">
        <v>6776</v>
      </c>
      <c r="K1111" s="2">
        <v>-34.626865000000002</v>
      </c>
      <c r="L1111" s="2" t="s">
        <v>6777</v>
      </c>
      <c r="M1111" s="32"/>
      <c r="N1111" s="32"/>
      <c r="O1111" s="2"/>
      <c r="P1111" s="2">
        <v>100</v>
      </c>
      <c r="Q1111" s="2"/>
      <c r="R1111" s="2"/>
      <c r="S1111" s="2"/>
      <c r="T1111" s="2"/>
      <c r="U1111" s="2"/>
      <c r="V1111" s="2"/>
      <c r="W1111" s="2"/>
      <c r="X1111" s="2"/>
      <c r="Y1111" s="2"/>
      <c r="Z1111" s="2"/>
      <c r="AA1111" s="2"/>
      <c r="AB1111" s="2"/>
      <c r="AC1111" s="2"/>
      <c r="AD1111" s="2"/>
      <c r="AE1111" s="2"/>
      <c r="AF1111" s="2"/>
      <c r="AG1111" s="2"/>
      <c r="AH1111" s="2"/>
      <c r="AI1111" s="2"/>
    </row>
    <row r="1112" spans="1:35">
      <c r="A1112" s="2" t="s">
        <v>5123</v>
      </c>
      <c r="B1112" s="2" t="s">
        <v>6778</v>
      </c>
      <c r="C1112" s="2" t="s">
        <v>37</v>
      </c>
      <c r="D1112" s="2"/>
      <c r="E1112" s="2" t="s">
        <v>1044</v>
      </c>
      <c r="F1112" s="2"/>
      <c r="G1112" s="15"/>
      <c r="H1112" s="2">
        <v>6</v>
      </c>
      <c r="I1112" s="2" t="s">
        <v>928</v>
      </c>
      <c r="J1112" s="2" t="s">
        <v>6779</v>
      </c>
      <c r="K1112" s="2">
        <v>-34.606538</v>
      </c>
      <c r="L1112" s="2">
        <v>-58.435540000000003</v>
      </c>
      <c r="M1112" s="32"/>
      <c r="N1112" s="32"/>
      <c r="O1112" s="2"/>
      <c r="P1112" s="2">
        <v>100</v>
      </c>
      <c r="Q1112" s="2"/>
      <c r="R1112" s="2"/>
      <c r="S1112" s="2"/>
      <c r="T1112" s="2"/>
      <c r="U1112" s="2"/>
      <c r="V1112" s="2"/>
      <c r="W1112" s="2"/>
      <c r="X1112" s="2"/>
      <c r="Y1112" s="2"/>
      <c r="Z1112" s="2"/>
      <c r="AA1112" s="2"/>
      <c r="AB1112" s="2"/>
      <c r="AC1112" s="2"/>
      <c r="AD1112" s="2"/>
      <c r="AE1112" s="2"/>
      <c r="AF1112" s="2"/>
      <c r="AG1112" s="2"/>
      <c r="AH1112" s="2"/>
      <c r="AI1112" s="2"/>
    </row>
    <row r="1113" spans="1:35">
      <c r="A1113" s="2" t="s">
        <v>6780</v>
      </c>
      <c r="B1113" s="2" t="s">
        <v>6781</v>
      </c>
      <c r="C1113" s="2" t="s">
        <v>4749</v>
      </c>
      <c r="D1113" s="2" t="s">
        <v>192</v>
      </c>
      <c r="E1113" s="2" t="s">
        <v>2591</v>
      </c>
      <c r="F1113" s="2"/>
      <c r="G1113" s="15"/>
      <c r="H1113" s="2">
        <v>4</v>
      </c>
      <c r="I1113" s="2" t="s">
        <v>366</v>
      </c>
      <c r="J1113" s="2" t="s">
        <v>6782</v>
      </c>
      <c r="K1113" s="10">
        <v>-34636308</v>
      </c>
      <c r="L1113" s="10">
        <v>-58394489</v>
      </c>
      <c r="M1113" s="32">
        <v>44942</v>
      </c>
      <c r="N1113" s="32">
        <v>45002</v>
      </c>
      <c r="O1113" s="2">
        <v>3</v>
      </c>
      <c r="P1113" s="2"/>
      <c r="Q1113" s="2"/>
      <c r="R1113" s="2"/>
      <c r="S1113" s="2"/>
      <c r="T1113" s="2"/>
      <c r="U1113" s="2"/>
      <c r="V1113" s="2">
        <v>2022</v>
      </c>
      <c r="W1113" s="2" t="s">
        <v>46</v>
      </c>
      <c r="X1113" s="2"/>
      <c r="Y1113" s="2"/>
      <c r="Z1113" s="2"/>
      <c r="AA1113" s="2"/>
      <c r="AB1113" s="2"/>
      <c r="AC1113" s="2"/>
      <c r="AD1113" s="2"/>
      <c r="AE1113" s="2"/>
      <c r="AF1113" s="2"/>
      <c r="AG1113" s="2"/>
      <c r="AH1113" s="2"/>
      <c r="AI1113" s="2"/>
    </row>
    <row r="1114" spans="1:35">
      <c r="A1114" s="2" t="s">
        <v>6783</v>
      </c>
      <c r="B1114" s="2" t="s">
        <v>6784</v>
      </c>
      <c r="C1114" s="2" t="s">
        <v>4749</v>
      </c>
      <c r="D1114" s="2" t="s">
        <v>192</v>
      </c>
      <c r="E1114" s="2" t="s">
        <v>2591</v>
      </c>
      <c r="F1114" s="2" t="s">
        <v>6785</v>
      </c>
      <c r="G1114" s="15"/>
      <c r="H1114" s="2">
        <v>15</v>
      </c>
      <c r="I1114" s="2" t="s">
        <v>928</v>
      </c>
      <c r="J1114" s="2" t="s">
        <v>6786</v>
      </c>
      <c r="K1114" s="10">
        <v>-34607003</v>
      </c>
      <c r="L1114" s="10">
        <v>-58446021</v>
      </c>
      <c r="M1114" s="32">
        <v>44991</v>
      </c>
      <c r="N1114" s="32">
        <v>45083</v>
      </c>
      <c r="O1114" s="2">
        <v>5</v>
      </c>
      <c r="P1114" s="2"/>
      <c r="Q1114" s="2"/>
      <c r="R1114" s="2"/>
      <c r="S1114" s="2"/>
      <c r="T1114" s="2"/>
      <c r="U1114" s="2"/>
      <c r="V1114" s="2">
        <v>2022</v>
      </c>
      <c r="W1114" s="2" t="s">
        <v>46</v>
      </c>
      <c r="X1114" s="2"/>
      <c r="Y1114" s="2"/>
      <c r="Z1114" s="2"/>
      <c r="AA1114" s="2"/>
      <c r="AB1114" s="2"/>
      <c r="AC1114" s="2"/>
      <c r="AD1114" s="2"/>
      <c r="AE1114" s="2"/>
      <c r="AF1114" s="2"/>
      <c r="AG1114" s="2"/>
      <c r="AH1114" s="2"/>
      <c r="AI1114" s="2"/>
    </row>
    <row r="1115" spans="1:35">
      <c r="A1115" s="2" t="s">
        <v>6787</v>
      </c>
      <c r="B1115" s="2" t="s">
        <v>6788</v>
      </c>
      <c r="C1115" s="2" t="s">
        <v>37</v>
      </c>
      <c r="D1115" s="2" t="s">
        <v>54</v>
      </c>
      <c r="E1115" s="2" t="s">
        <v>2591</v>
      </c>
      <c r="F1115" s="2"/>
      <c r="G1115" s="15">
        <v>14397644.93</v>
      </c>
      <c r="H1115" s="2">
        <v>1</v>
      </c>
      <c r="I1115" s="2" t="s">
        <v>2879</v>
      </c>
      <c r="J1115" s="2"/>
      <c r="K1115" s="2"/>
      <c r="L1115" s="2"/>
      <c r="M1115" s="32">
        <v>44790</v>
      </c>
      <c r="N1115" s="32">
        <v>44859</v>
      </c>
      <c r="O1115" s="2">
        <v>1</v>
      </c>
      <c r="P1115" s="2">
        <v>100</v>
      </c>
      <c r="Q1115" s="2"/>
      <c r="R1115" s="2"/>
      <c r="S1115" s="2"/>
      <c r="T1115" s="2"/>
      <c r="U1115" s="2" t="s">
        <v>6789</v>
      </c>
      <c r="V1115" s="2"/>
      <c r="W1115" s="2"/>
      <c r="X1115" s="2"/>
      <c r="Y1115" s="2" t="s">
        <v>6790</v>
      </c>
      <c r="Z1115" s="2"/>
      <c r="AA1115" s="2"/>
      <c r="AB1115" s="2"/>
      <c r="AC1115" s="2"/>
      <c r="AD1115" s="2"/>
      <c r="AE1115" s="2"/>
      <c r="AF1115" s="2"/>
      <c r="AG1115" s="2"/>
      <c r="AH1115" s="2"/>
      <c r="AI1115" s="2"/>
    </row>
    <row r="1116" spans="1:35">
      <c r="A1116" s="2" t="s">
        <v>6791</v>
      </c>
      <c r="B1116" s="2" t="s">
        <v>6792</v>
      </c>
      <c r="C1116" s="2" t="s">
        <v>37</v>
      </c>
      <c r="D1116" s="2" t="s">
        <v>54</v>
      </c>
      <c r="E1116" s="2" t="s">
        <v>2591</v>
      </c>
      <c r="F1116" s="2" t="s">
        <v>6793</v>
      </c>
      <c r="G1116" s="15">
        <v>113265042.75</v>
      </c>
      <c r="H1116" s="2">
        <v>10</v>
      </c>
      <c r="I1116" s="2" t="s">
        <v>758</v>
      </c>
      <c r="J1116" s="2" t="s">
        <v>6794</v>
      </c>
      <c r="K1116" s="10">
        <v>-34636091</v>
      </c>
      <c r="L1116" s="10">
        <v>-58495983</v>
      </c>
      <c r="M1116" s="32">
        <v>44851</v>
      </c>
      <c r="N1116" s="32">
        <v>45024</v>
      </c>
      <c r="O1116" s="2">
        <v>4</v>
      </c>
      <c r="P1116" s="2">
        <v>100</v>
      </c>
      <c r="Q1116" s="2"/>
      <c r="R1116" s="2"/>
      <c r="S1116" s="2"/>
      <c r="T1116" s="2"/>
      <c r="U1116" s="2" t="s">
        <v>6795</v>
      </c>
      <c r="V1116" s="2">
        <v>2022</v>
      </c>
      <c r="W1116" s="2" t="s">
        <v>46</v>
      </c>
      <c r="X1116" s="2" t="s">
        <v>6796</v>
      </c>
      <c r="Y1116" s="2">
        <v>30716822962</v>
      </c>
      <c r="Z1116" s="2"/>
      <c r="AA1116" s="2"/>
      <c r="AB1116" s="2"/>
      <c r="AC1116" s="2"/>
      <c r="AD1116" s="2"/>
      <c r="AE1116" s="2"/>
      <c r="AF1116" s="2"/>
      <c r="AG1116" s="2"/>
      <c r="AH1116" s="2"/>
      <c r="AI1116" s="2"/>
    </row>
    <row r="1117" spans="1:35">
      <c r="A1117" s="2" t="s">
        <v>6787</v>
      </c>
      <c r="B1117" s="2" t="s">
        <v>6797</v>
      </c>
      <c r="C1117" s="2" t="s">
        <v>37</v>
      </c>
      <c r="D1117" s="2" t="s">
        <v>54</v>
      </c>
      <c r="E1117" s="2" t="s">
        <v>2591</v>
      </c>
      <c r="F1117" s="2" t="s">
        <v>6798</v>
      </c>
      <c r="G1117" s="15">
        <v>13500000</v>
      </c>
      <c r="H1117" s="2">
        <v>1</v>
      </c>
      <c r="I1117" s="2" t="s">
        <v>2879</v>
      </c>
      <c r="J1117" s="2" t="s">
        <v>6799</v>
      </c>
      <c r="K1117" s="10">
        <v>-34590550</v>
      </c>
      <c r="L1117" s="10">
        <v>-58372502</v>
      </c>
      <c r="M1117" s="32">
        <v>44687</v>
      </c>
      <c r="N1117" s="32">
        <v>44005</v>
      </c>
      <c r="O1117" s="2">
        <v>1.5</v>
      </c>
      <c r="P1117" s="2">
        <v>100</v>
      </c>
      <c r="Q1117" s="2"/>
      <c r="R1117" s="2"/>
      <c r="S1117" s="2"/>
      <c r="T1117" s="2"/>
      <c r="U1117" s="2" t="s">
        <v>6800</v>
      </c>
      <c r="V1117" s="2">
        <v>2022</v>
      </c>
      <c r="W1117" s="2" t="s">
        <v>6801</v>
      </c>
      <c r="X1117" s="2"/>
      <c r="Y1117" s="2" t="s">
        <v>6790</v>
      </c>
      <c r="Z1117" s="2"/>
      <c r="AA1117" s="2"/>
      <c r="AB1117" s="2"/>
      <c r="AC1117" s="2"/>
      <c r="AD1117" s="2"/>
      <c r="AE1117" s="2"/>
      <c r="AF1117" s="2"/>
      <c r="AG1117" s="2"/>
      <c r="AH1117" s="2"/>
      <c r="AI1117" s="2"/>
    </row>
    <row r="1118" spans="1:35">
      <c r="A1118" s="2" t="s">
        <v>6791</v>
      </c>
      <c r="B1118" s="2" t="s">
        <v>6802</v>
      </c>
      <c r="C1118" s="2" t="s">
        <v>37</v>
      </c>
      <c r="D1118" s="2" t="s">
        <v>54</v>
      </c>
      <c r="E1118" s="2" t="s">
        <v>2591</v>
      </c>
      <c r="F1118" s="2" t="s">
        <v>6793</v>
      </c>
      <c r="G1118" s="15">
        <v>99103050.700000003</v>
      </c>
      <c r="H1118" s="2">
        <v>12</v>
      </c>
      <c r="I1118" s="2" t="s">
        <v>322</v>
      </c>
      <c r="J1118" s="2" t="s">
        <v>6803</v>
      </c>
      <c r="K1118" s="10">
        <v>-34559454</v>
      </c>
      <c r="L1118" s="10">
        <v>-58472580</v>
      </c>
      <c r="M1118" s="32">
        <v>44933</v>
      </c>
      <c r="N1118" s="32">
        <v>45055</v>
      </c>
      <c r="O1118" s="2">
        <v>4</v>
      </c>
      <c r="P1118" s="2">
        <v>100</v>
      </c>
      <c r="Q1118" s="2"/>
      <c r="R1118" s="2"/>
      <c r="S1118" s="2"/>
      <c r="T1118" s="2"/>
      <c r="U1118" s="2" t="s">
        <v>6766</v>
      </c>
      <c r="V1118" s="2">
        <v>2022</v>
      </c>
      <c r="W1118" s="2" t="s">
        <v>46</v>
      </c>
      <c r="X1118" s="2" t="s">
        <v>6804</v>
      </c>
      <c r="Y1118" s="2">
        <v>30693811860</v>
      </c>
      <c r="Z1118" s="2"/>
      <c r="AA1118" s="2"/>
      <c r="AB1118" s="2"/>
      <c r="AC1118" s="2"/>
      <c r="AD1118" s="2"/>
      <c r="AE1118" s="2"/>
      <c r="AF1118" s="2"/>
      <c r="AG1118" s="2"/>
      <c r="AH1118" s="2"/>
      <c r="AI1118" s="2"/>
    </row>
    <row r="1119" spans="1:35">
      <c r="A1119" s="2" t="s">
        <v>6791</v>
      </c>
      <c r="B1119" s="2" t="s">
        <v>6805</v>
      </c>
      <c r="C1119" s="2" t="s">
        <v>4749</v>
      </c>
      <c r="D1119" s="2" t="s">
        <v>54</v>
      </c>
      <c r="E1119" s="2" t="s">
        <v>2591</v>
      </c>
      <c r="F1119" s="2" t="s">
        <v>6793</v>
      </c>
      <c r="G1119" s="15"/>
      <c r="H1119" s="2">
        <v>13</v>
      </c>
      <c r="I1119" s="2" t="s">
        <v>2753</v>
      </c>
      <c r="J1119" s="2" t="s">
        <v>6806</v>
      </c>
      <c r="K1119" s="10">
        <v>-34575453</v>
      </c>
      <c r="L1119" s="10">
        <v>-58460181</v>
      </c>
      <c r="M1119" s="32">
        <v>44805</v>
      </c>
      <c r="N1119" s="32">
        <v>44926</v>
      </c>
      <c r="O1119" s="2"/>
      <c r="P1119" s="2"/>
      <c r="Q1119" s="2"/>
      <c r="R1119" s="2"/>
      <c r="S1119" s="2"/>
      <c r="T1119" s="2"/>
      <c r="U1119" s="2"/>
      <c r="V1119" s="2"/>
      <c r="W1119" s="2"/>
      <c r="X1119" s="2"/>
      <c r="Y1119" s="2"/>
      <c r="Z1119" s="2"/>
      <c r="AA1119" s="2"/>
      <c r="AB1119" s="2"/>
      <c r="AC1119" s="2"/>
      <c r="AD1119" s="2"/>
      <c r="AE1119" s="2"/>
      <c r="AF1119" s="2"/>
      <c r="AG1119" s="2"/>
      <c r="AH1119" s="2"/>
      <c r="AI1119" s="2"/>
    </row>
    <row r="1120" spans="1:35">
      <c r="A1120" s="2" t="s">
        <v>6807</v>
      </c>
      <c r="B1120" s="2" t="s">
        <v>6808</v>
      </c>
      <c r="C1120" s="2" t="s">
        <v>37</v>
      </c>
      <c r="D1120" s="2" t="s">
        <v>54</v>
      </c>
      <c r="E1120" s="2" t="s">
        <v>2591</v>
      </c>
      <c r="F1120" s="2" t="s">
        <v>6793</v>
      </c>
      <c r="G1120" s="15">
        <v>400050788</v>
      </c>
      <c r="H1120" s="2">
        <v>1</v>
      </c>
      <c r="I1120" s="2" t="s">
        <v>2879</v>
      </c>
      <c r="J1120" s="2" t="s">
        <v>6809</v>
      </c>
      <c r="K1120" s="2"/>
      <c r="L1120" s="2"/>
      <c r="M1120" s="32">
        <v>44733</v>
      </c>
      <c r="N1120" s="32">
        <v>45173</v>
      </c>
      <c r="O1120" s="2">
        <v>8</v>
      </c>
      <c r="P1120" s="2">
        <v>100</v>
      </c>
      <c r="Q1120" s="2"/>
      <c r="R1120" s="2"/>
      <c r="S1120" s="2"/>
      <c r="T1120" s="2"/>
      <c r="U1120" s="2" t="s">
        <v>6810</v>
      </c>
      <c r="V1120" s="2">
        <v>2022</v>
      </c>
      <c r="W1120" s="2" t="s">
        <v>6801</v>
      </c>
      <c r="X1120" s="2"/>
      <c r="Y1120" s="2">
        <v>30677303863</v>
      </c>
      <c r="Z1120" s="2"/>
      <c r="AA1120" s="2"/>
      <c r="AB1120" s="2"/>
      <c r="AC1120" s="2"/>
      <c r="AD1120" s="2"/>
      <c r="AE1120" s="2"/>
      <c r="AF1120" s="2"/>
      <c r="AG1120" s="2"/>
      <c r="AH1120" s="2"/>
      <c r="AI1120" s="2"/>
    </row>
    <row r="1121" spans="1:35">
      <c r="A1121" s="2" t="s">
        <v>6807</v>
      </c>
      <c r="B1121" s="2" t="s">
        <v>6811</v>
      </c>
      <c r="C1121" s="2" t="s">
        <v>37</v>
      </c>
      <c r="D1121" s="2" t="s">
        <v>54</v>
      </c>
      <c r="E1121" s="2" t="s">
        <v>2591</v>
      </c>
      <c r="F1121" s="2" t="s">
        <v>6793</v>
      </c>
      <c r="G1121" s="15" t="s">
        <v>6812</v>
      </c>
      <c r="H1121" s="2">
        <v>1</v>
      </c>
      <c r="I1121" s="2" t="s">
        <v>2879</v>
      </c>
      <c r="J1121" s="2" t="s">
        <v>6813</v>
      </c>
      <c r="K1121" s="2">
        <v>-34.589274000000003</v>
      </c>
      <c r="L1121" s="2">
        <v>-58.380912000000002</v>
      </c>
      <c r="M1121" s="32">
        <v>44774</v>
      </c>
      <c r="N1121" s="32">
        <v>45001</v>
      </c>
      <c r="O1121" s="2">
        <v>7</v>
      </c>
      <c r="P1121" s="2">
        <v>100</v>
      </c>
      <c r="Q1121" s="2"/>
      <c r="R1121" s="2"/>
      <c r="S1121" s="2"/>
      <c r="T1121" s="2"/>
      <c r="U1121" s="2" t="s">
        <v>6814</v>
      </c>
      <c r="V1121" s="2">
        <v>2022</v>
      </c>
      <c r="W1121" s="2" t="s">
        <v>6801</v>
      </c>
      <c r="X1121" s="2"/>
      <c r="Y1121" s="2">
        <v>30682256504</v>
      </c>
      <c r="Z1121" s="2"/>
      <c r="AA1121" s="2"/>
      <c r="AB1121" s="2"/>
      <c r="AC1121" s="2"/>
      <c r="AD1121" s="2"/>
      <c r="AE1121" s="2"/>
      <c r="AF1121" s="2"/>
      <c r="AG1121" s="2"/>
      <c r="AH1121" s="2"/>
      <c r="AI1121" s="2"/>
    </row>
    <row r="1122" spans="1:35">
      <c r="A1122" s="2" t="s">
        <v>6807</v>
      </c>
      <c r="B1122" s="2" t="s">
        <v>6815</v>
      </c>
      <c r="C1122" s="2" t="s">
        <v>4749</v>
      </c>
      <c r="D1122" s="2" t="s">
        <v>54</v>
      </c>
      <c r="E1122" s="2" t="s">
        <v>2591</v>
      </c>
      <c r="F1122" s="2" t="s">
        <v>6793</v>
      </c>
      <c r="G1122" s="15"/>
      <c r="H1122" s="2">
        <v>1</v>
      </c>
      <c r="I1122" s="2" t="s">
        <v>2879</v>
      </c>
      <c r="J1122" s="2" t="s">
        <v>6816</v>
      </c>
      <c r="K1122" s="10">
        <v>-34595702</v>
      </c>
      <c r="L1122" s="10">
        <v>-58376951</v>
      </c>
      <c r="M1122" s="32">
        <v>44825</v>
      </c>
      <c r="N1122" s="32">
        <v>45016</v>
      </c>
      <c r="O1122" s="2"/>
      <c r="P1122" s="2"/>
      <c r="Q1122" s="2"/>
      <c r="R1122" s="2"/>
      <c r="S1122" s="2"/>
      <c r="T1122" s="2"/>
      <c r="U1122" s="2"/>
      <c r="V1122" s="2"/>
      <c r="W1122" s="2"/>
      <c r="X1122" s="2"/>
      <c r="Y1122" s="2"/>
      <c r="Z1122" s="2"/>
      <c r="AA1122" s="2"/>
      <c r="AB1122" s="2"/>
      <c r="AC1122" s="2"/>
      <c r="AD1122" s="2"/>
      <c r="AE1122" s="2"/>
      <c r="AF1122" s="2"/>
      <c r="AG1122" s="2"/>
      <c r="AH1122" s="2"/>
      <c r="AI1122" s="2"/>
    </row>
    <row r="1123" spans="1:35">
      <c r="A1123" s="2" t="s">
        <v>6817</v>
      </c>
      <c r="B1123" s="2" t="s">
        <v>6818</v>
      </c>
      <c r="C1123" s="2" t="s">
        <v>4749</v>
      </c>
      <c r="D1123" s="2" t="s">
        <v>54</v>
      </c>
      <c r="E1123" s="2" t="s">
        <v>2591</v>
      </c>
      <c r="F1123" s="2" t="s">
        <v>6793</v>
      </c>
      <c r="G1123" s="15"/>
      <c r="H1123" s="2">
        <v>8</v>
      </c>
      <c r="I1123" s="2" t="s">
        <v>88</v>
      </c>
      <c r="J1123" s="2" t="s">
        <v>6819</v>
      </c>
      <c r="K1123" s="2">
        <v>-34.677222999999998</v>
      </c>
      <c r="L1123" s="2">
        <v>-58.476075999999999</v>
      </c>
      <c r="M1123" s="32">
        <v>44896</v>
      </c>
      <c r="N1123" s="32">
        <v>45046</v>
      </c>
      <c r="O1123" s="2"/>
      <c r="P1123" s="2"/>
      <c r="Q1123" s="2"/>
      <c r="R1123" s="2"/>
      <c r="S1123" s="2"/>
      <c r="T1123" s="2"/>
      <c r="U1123" s="2"/>
      <c r="V1123" s="2"/>
      <c r="W1123" s="2"/>
      <c r="X1123" s="2"/>
      <c r="Y1123" s="2"/>
      <c r="Z1123" s="2"/>
      <c r="AA1123" s="2"/>
      <c r="AB1123" s="2"/>
      <c r="AC1123" s="2"/>
      <c r="AD1123" s="2"/>
      <c r="AE1123" s="2"/>
      <c r="AF1123" s="2"/>
      <c r="AG1123" s="2"/>
      <c r="AH1123" s="2"/>
      <c r="AI1123" s="2"/>
    </row>
    <row r="1124" spans="1:35">
      <c r="A1124" s="2" t="s">
        <v>6817</v>
      </c>
      <c r="B1124" s="2" t="s">
        <v>6820</v>
      </c>
      <c r="C1124" s="2" t="s">
        <v>4749</v>
      </c>
      <c r="D1124" s="2" t="s">
        <v>54</v>
      </c>
      <c r="E1124" s="2" t="s">
        <v>2591</v>
      </c>
      <c r="F1124" s="2" t="s">
        <v>6793</v>
      </c>
      <c r="G1124" s="15"/>
      <c r="H1124" s="2">
        <v>4</v>
      </c>
      <c r="I1124" s="2" t="s">
        <v>399</v>
      </c>
      <c r="J1124" s="2" t="s">
        <v>6821</v>
      </c>
      <c r="K1124" s="10">
        <v>-34637327</v>
      </c>
      <c r="L1124" s="10">
        <v>-58373628</v>
      </c>
      <c r="M1124" s="32">
        <v>44896</v>
      </c>
      <c r="N1124" s="32">
        <v>44985</v>
      </c>
      <c r="O1124" s="2"/>
      <c r="P1124" s="2"/>
      <c r="Q1124" s="2"/>
      <c r="R1124" s="2"/>
      <c r="S1124" s="2"/>
      <c r="T1124" s="2"/>
      <c r="U1124" s="2"/>
      <c r="V1124" s="2"/>
      <c r="W1124" s="2"/>
      <c r="X1124" s="2"/>
      <c r="Y1124" s="2"/>
      <c r="Z1124" s="2"/>
      <c r="AA1124" s="2"/>
      <c r="AB1124" s="2"/>
      <c r="AC1124" s="2"/>
      <c r="AD1124" s="2"/>
      <c r="AE1124" s="2"/>
      <c r="AF1124" s="2"/>
      <c r="AG1124" s="2"/>
      <c r="AH1124" s="2"/>
      <c r="AI1124" s="2"/>
    </row>
    <row r="1125" spans="1:35">
      <c r="A1125" s="2" t="s">
        <v>6817</v>
      </c>
      <c r="B1125" s="2" t="s">
        <v>6822</v>
      </c>
      <c r="C1125" s="2" t="s">
        <v>37</v>
      </c>
      <c r="D1125" s="2" t="s">
        <v>54</v>
      </c>
      <c r="E1125" s="2" t="s">
        <v>2591</v>
      </c>
      <c r="F1125" s="2" t="s">
        <v>6793</v>
      </c>
      <c r="G1125" s="15">
        <v>249600000</v>
      </c>
      <c r="H1125" s="2">
        <v>15</v>
      </c>
      <c r="I1125" s="2" t="s">
        <v>2629</v>
      </c>
      <c r="J1125" s="2" t="s">
        <v>6823</v>
      </c>
      <c r="K1125" s="10">
        <v>-34599825</v>
      </c>
      <c r="L1125" s="10">
        <v>-58449429</v>
      </c>
      <c r="M1125" s="32">
        <v>44993</v>
      </c>
      <c r="N1125" s="32">
        <v>45185</v>
      </c>
      <c r="O1125" s="2">
        <v>3</v>
      </c>
      <c r="P1125" s="2">
        <v>100</v>
      </c>
      <c r="Q1125" s="2"/>
      <c r="R1125" s="2"/>
      <c r="S1125" s="2"/>
      <c r="T1125" s="2"/>
      <c r="U1125" s="2" t="s">
        <v>6824</v>
      </c>
      <c r="V1125" s="2">
        <v>2023</v>
      </c>
      <c r="W1125" s="2" t="s">
        <v>6801</v>
      </c>
      <c r="X1125" s="2"/>
      <c r="Y1125" s="2">
        <v>30575292174</v>
      </c>
      <c r="Z1125" s="2"/>
      <c r="AA1125" s="2"/>
      <c r="AB1125" s="2"/>
      <c r="AC1125" s="2"/>
      <c r="AD1125" s="2"/>
      <c r="AE1125" s="2"/>
      <c r="AF1125" s="2"/>
      <c r="AG1125" s="2"/>
      <c r="AH1125" s="2"/>
      <c r="AI1125" s="2"/>
    </row>
    <row r="1126" spans="1:35">
      <c r="A1126" s="2" t="s">
        <v>6817</v>
      </c>
      <c r="B1126" s="2" t="s">
        <v>6825</v>
      </c>
      <c r="C1126" s="2" t="s">
        <v>37</v>
      </c>
      <c r="D1126" s="2" t="s">
        <v>54</v>
      </c>
      <c r="E1126" s="2" t="s">
        <v>2591</v>
      </c>
      <c r="F1126" s="2" t="s">
        <v>6793</v>
      </c>
      <c r="G1126" s="15" t="s">
        <v>6826</v>
      </c>
      <c r="H1126" s="2">
        <v>10</v>
      </c>
      <c r="I1126" s="2" t="s">
        <v>301</v>
      </c>
      <c r="J1126" s="2" t="s">
        <v>6827</v>
      </c>
      <c r="K1126" s="10">
        <v>-34647261</v>
      </c>
      <c r="L1126" s="10">
        <v>-58505392</v>
      </c>
      <c r="M1126" s="32">
        <v>44865</v>
      </c>
      <c r="N1126" s="32">
        <v>44988</v>
      </c>
      <c r="O1126" s="2">
        <v>3</v>
      </c>
      <c r="P1126" s="2">
        <v>100</v>
      </c>
      <c r="Q1126" s="2"/>
      <c r="R1126" s="2"/>
      <c r="S1126" s="2"/>
      <c r="T1126" s="2"/>
      <c r="U1126" s="2" t="s">
        <v>6828</v>
      </c>
      <c r="V1126" s="2">
        <v>2022</v>
      </c>
      <c r="W1126" s="2" t="s">
        <v>6801</v>
      </c>
      <c r="X1126" s="2"/>
      <c r="Y1126" s="2">
        <v>30696394217</v>
      </c>
      <c r="Z1126" s="2"/>
      <c r="AA1126" s="2"/>
      <c r="AB1126" s="2"/>
      <c r="AC1126" s="2"/>
      <c r="AD1126" s="2"/>
      <c r="AE1126" s="2"/>
      <c r="AF1126" s="2"/>
      <c r="AG1126" s="2"/>
      <c r="AH1126" s="2"/>
      <c r="AI1126" s="2"/>
    </row>
    <row r="1127" spans="1:35">
      <c r="A1127" s="2" t="s">
        <v>6817</v>
      </c>
      <c r="B1127" s="2" t="s">
        <v>6829</v>
      </c>
      <c r="C1127" s="2" t="s">
        <v>37</v>
      </c>
      <c r="D1127" s="2" t="s">
        <v>54</v>
      </c>
      <c r="E1127" s="2" t="s">
        <v>2591</v>
      </c>
      <c r="F1127" s="2" t="s">
        <v>6793</v>
      </c>
      <c r="G1127" s="15">
        <v>66857142</v>
      </c>
      <c r="H1127" s="2">
        <v>14</v>
      </c>
      <c r="I1127" s="2" t="s">
        <v>422</v>
      </c>
      <c r="J1127" s="2" t="s">
        <v>6830</v>
      </c>
      <c r="K1127" s="10">
        <v>-34594066</v>
      </c>
      <c r="L1127" s="10">
        <v>-58422858</v>
      </c>
      <c r="M1127" s="32">
        <v>44872</v>
      </c>
      <c r="N1127" s="32">
        <v>45086</v>
      </c>
      <c r="O1127" s="2">
        <v>5</v>
      </c>
      <c r="P1127" s="2">
        <v>100</v>
      </c>
      <c r="Q1127" s="2"/>
      <c r="R1127" s="2"/>
      <c r="S1127" s="2"/>
      <c r="T1127" s="2"/>
      <c r="U1127" s="2" t="s">
        <v>6831</v>
      </c>
      <c r="V1127" s="2">
        <v>2022</v>
      </c>
      <c r="W1127" s="2" t="s">
        <v>6801</v>
      </c>
      <c r="X1127" s="2"/>
      <c r="Y1127" s="2">
        <v>30711399336</v>
      </c>
      <c r="Z1127" s="2"/>
      <c r="AA1127" s="2"/>
      <c r="AB1127" s="2"/>
      <c r="AC1127" s="2"/>
      <c r="AD1127" s="2"/>
      <c r="AE1127" s="2"/>
      <c r="AF1127" s="2"/>
      <c r="AG1127" s="2"/>
      <c r="AH1127" s="2"/>
      <c r="AI1127" s="2"/>
    </row>
    <row r="1128" spans="1:35">
      <c r="A1128" s="2" t="s">
        <v>6817</v>
      </c>
      <c r="B1128" s="2" t="s">
        <v>6832</v>
      </c>
      <c r="C1128" s="2" t="s">
        <v>3246</v>
      </c>
      <c r="D1128" s="2" t="s">
        <v>54</v>
      </c>
      <c r="E1128" s="2" t="s">
        <v>2591</v>
      </c>
      <c r="F1128" s="2" t="s">
        <v>6793</v>
      </c>
      <c r="G1128" s="15">
        <v>160797859.19</v>
      </c>
      <c r="H1128" s="2">
        <v>11</v>
      </c>
      <c r="I1128" s="2" t="s">
        <v>2931</v>
      </c>
      <c r="J1128" s="2" t="s">
        <v>6833</v>
      </c>
      <c r="K1128" s="10">
        <v>-34610481</v>
      </c>
      <c r="L1128" s="10">
        <v>-58467447</v>
      </c>
      <c r="M1128" s="32">
        <v>44998</v>
      </c>
      <c r="N1128" s="32">
        <v>45140</v>
      </c>
      <c r="O1128" s="2">
        <v>4.5</v>
      </c>
      <c r="P1128" s="2">
        <v>100</v>
      </c>
      <c r="Q1128" s="2"/>
      <c r="R1128" s="2"/>
      <c r="S1128" s="2"/>
      <c r="T1128" s="2"/>
      <c r="U1128" s="2" t="s">
        <v>6824</v>
      </c>
      <c r="V1128" s="2">
        <v>2022</v>
      </c>
      <c r="W1128" s="2" t="s">
        <v>46</v>
      </c>
      <c r="X1128" s="2" t="s">
        <v>6834</v>
      </c>
      <c r="Y1128" s="2">
        <v>30575292174</v>
      </c>
      <c r="Z1128" s="2"/>
      <c r="AA1128" s="2"/>
      <c r="AB1128" s="2"/>
      <c r="AC1128" s="2"/>
      <c r="AD1128" s="2"/>
      <c r="AE1128" s="2"/>
      <c r="AF1128" s="2"/>
      <c r="AG1128" s="2"/>
      <c r="AH1128" s="2"/>
      <c r="AI1128" s="2"/>
    </row>
    <row r="1129" spans="1:35">
      <c r="A1129" s="2" t="s">
        <v>6817</v>
      </c>
      <c r="B1129" s="2" t="s">
        <v>6835</v>
      </c>
      <c r="C1129" s="2" t="s">
        <v>4749</v>
      </c>
      <c r="D1129" s="2" t="s">
        <v>54</v>
      </c>
      <c r="E1129" s="2" t="s">
        <v>2591</v>
      </c>
      <c r="F1129" s="2" t="s">
        <v>6793</v>
      </c>
      <c r="G1129" s="15"/>
      <c r="H1129" s="2">
        <v>14</v>
      </c>
      <c r="I1129" s="2" t="s">
        <v>422</v>
      </c>
      <c r="J1129" s="2" t="s">
        <v>6836</v>
      </c>
      <c r="K1129" s="10">
        <v>-34615889</v>
      </c>
      <c r="L1129" s="10">
        <v>-58370572</v>
      </c>
      <c r="M1129" s="32">
        <v>44896</v>
      </c>
      <c r="N1129" s="32">
        <v>44985</v>
      </c>
      <c r="O1129" s="2"/>
      <c r="P1129" s="2"/>
      <c r="Q1129" s="2"/>
      <c r="R1129" s="2"/>
      <c r="S1129" s="2"/>
      <c r="T1129" s="2"/>
      <c r="U1129" s="2"/>
      <c r="V1129" s="2"/>
      <c r="W1129" s="2"/>
      <c r="X1129" s="2"/>
      <c r="Y1129" s="2"/>
      <c r="Z1129" s="2"/>
      <c r="AA1129" s="2"/>
      <c r="AB1129" s="2"/>
      <c r="AC1129" s="2"/>
      <c r="AD1129" s="2"/>
      <c r="AE1129" s="2"/>
      <c r="AF1129" s="2"/>
      <c r="AG1129" s="2"/>
      <c r="AH1129" s="2"/>
      <c r="AI1129" s="2"/>
    </row>
    <row r="1130" spans="1:35">
      <c r="A1130" s="2" t="s">
        <v>6817</v>
      </c>
      <c r="B1130" s="2" t="s">
        <v>6837</v>
      </c>
      <c r="C1130" s="2" t="s">
        <v>37</v>
      </c>
      <c r="D1130" s="2" t="s">
        <v>54</v>
      </c>
      <c r="E1130" s="2" t="s">
        <v>2591</v>
      </c>
      <c r="F1130" s="2" t="s">
        <v>6793</v>
      </c>
      <c r="G1130" s="15" t="s">
        <v>6838</v>
      </c>
      <c r="H1130" s="2">
        <v>5</v>
      </c>
      <c r="I1130" s="2" t="s">
        <v>465</v>
      </c>
      <c r="J1130" s="2" t="s">
        <v>6839</v>
      </c>
      <c r="K1130" s="10">
        <v>-34599654</v>
      </c>
      <c r="L1130" s="10">
        <v>-58429846</v>
      </c>
      <c r="M1130" s="32">
        <v>45055</v>
      </c>
      <c r="N1130" s="32">
        <v>45138</v>
      </c>
      <c r="O1130" s="2">
        <v>2.5</v>
      </c>
      <c r="P1130" s="2">
        <v>100</v>
      </c>
      <c r="Q1130" s="2"/>
      <c r="R1130" s="2"/>
      <c r="S1130" s="2"/>
      <c r="T1130" s="2"/>
      <c r="U1130" s="2" t="s">
        <v>6824</v>
      </c>
      <c r="V1130" s="2">
        <v>2022</v>
      </c>
      <c r="W1130" s="2" t="s">
        <v>6801</v>
      </c>
      <c r="X1130" s="2"/>
      <c r="Y1130" s="2" t="s">
        <v>6840</v>
      </c>
      <c r="Z1130" s="2"/>
      <c r="AA1130" s="2"/>
      <c r="AB1130" s="2"/>
      <c r="AC1130" s="2"/>
      <c r="AD1130" s="2"/>
      <c r="AE1130" s="2"/>
      <c r="AF1130" s="2"/>
      <c r="AG1130" s="2"/>
      <c r="AH1130" s="2"/>
      <c r="AI1130" s="2"/>
    </row>
    <row r="1131" spans="1:35">
      <c r="A1131" s="2" t="s">
        <v>6817</v>
      </c>
      <c r="B1131" s="2" t="s">
        <v>6841</v>
      </c>
      <c r="C1131" s="2" t="s">
        <v>4749</v>
      </c>
      <c r="D1131" s="2" t="s">
        <v>54</v>
      </c>
      <c r="E1131" s="2" t="s">
        <v>2591</v>
      </c>
      <c r="F1131" s="2" t="s">
        <v>6793</v>
      </c>
      <c r="G1131" s="15"/>
      <c r="H1131" s="2">
        <v>3</v>
      </c>
      <c r="I1131" s="2" t="s">
        <v>536</v>
      </c>
      <c r="J1131" s="2" t="s">
        <v>6842</v>
      </c>
      <c r="K1131" s="10">
        <v>-34617540</v>
      </c>
      <c r="L1131" s="10">
        <v>-58409379</v>
      </c>
      <c r="M1131" s="32">
        <v>44896</v>
      </c>
      <c r="N1131" s="32">
        <v>45016</v>
      </c>
      <c r="O1131" s="2"/>
      <c r="P1131" s="2"/>
      <c r="Q1131" s="2"/>
      <c r="R1131" s="2"/>
      <c r="S1131" s="2"/>
      <c r="T1131" s="2"/>
      <c r="U1131" s="2"/>
      <c r="V1131" s="2"/>
      <c r="W1131" s="2"/>
      <c r="X1131" s="2"/>
      <c r="Y1131" s="2"/>
      <c r="Z1131" s="2"/>
      <c r="AA1131" s="2"/>
      <c r="AB1131" s="2"/>
      <c r="AC1131" s="2"/>
      <c r="AD1131" s="2"/>
      <c r="AE1131" s="2"/>
      <c r="AF1131" s="2"/>
      <c r="AG1131" s="2"/>
      <c r="AH1131" s="2"/>
      <c r="AI1131" s="2"/>
    </row>
    <row r="1132" spans="1:35">
      <c r="A1132" s="2" t="s">
        <v>6817</v>
      </c>
      <c r="B1132" s="2" t="s">
        <v>6843</v>
      </c>
      <c r="C1132" s="2" t="s">
        <v>37</v>
      </c>
      <c r="D1132" s="2" t="s">
        <v>54</v>
      </c>
      <c r="E1132" s="2" t="s">
        <v>2591</v>
      </c>
      <c r="F1132" s="2" t="s">
        <v>6793</v>
      </c>
      <c r="G1132" s="15">
        <v>46800</v>
      </c>
      <c r="H1132" s="2">
        <v>1</v>
      </c>
      <c r="I1132" s="2" t="s">
        <v>2879</v>
      </c>
      <c r="J1132" s="2" t="s">
        <v>6844</v>
      </c>
      <c r="K1132" s="10">
        <v>-34592811</v>
      </c>
      <c r="L1132" s="10">
        <v>-58384472</v>
      </c>
      <c r="M1132" s="32">
        <v>44935</v>
      </c>
      <c r="N1132" s="32">
        <v>44994</v>
      </c>
      <c r="O1132" s="2">
        <v>2</v>
      </c>
      <c r="P1132" s="2">
        <v>100</v>
      </c>
      <c r="Q1132" s="2"/>
      <c r="R1132" s="2"/>
      <c r="S1132" s="2"/>
      <c r="T1132" s="2"/>
      <c r="U1132" s="2" t="s">
        <v>6824</v>
      </c>
      <c r="V1132" s="2">
        <v>2023</v>
      </c>
      <c r="W1132" s="2" t="s">
        <v>6801</v>
      </c>
      <c r="X1132" s="2">
        <v>2023</v>
      </c>
      <c r="Y1132" s="2">
        <v>30575292174</v>
      </c>
      <c r="Z1132" s="2"/>
      <c r="AA1132" s="2"/>
      <c r="AB1132" s="2"/>
      <c r="AC1132" s="2"/>
      <c r="AD1132" s="2"/>
      <c r="AE1132" s="2"/>
      <c r="AF1132" s="2"/>
      <c r="AG1132" s="2"/>
      <c r="AH1132" s="2"/>
      <c r="AI1132" s="2"/>
    </row>
    <row r="1133" spans="1:35">
      <c r="A1133" s="2" t="s">
        <v>6751</v>
      </c>
      <c r="B1133" s="2" t="s">
        <v>6845</v>
      </c>
      <c r="C1133" s="2" t="s">
        <v>37</v>
      </c>
      <c r="D1133" s="2" t="s">
        <v>54</v>
      </c>
      <c r="E1133" s="2" t="s">
        <v>2591</v>
      </c>
      <c r="F1133" s="2" t="s">
        <v>6753</v>
      </c>
      <c r="G1133" s="15">
        <v>50000000</v>
      </c>
      <c r="H1133" s="2">
        <v>1</v>
      </c>
      <c r="I1133" s="2" t="s">
        <v>6117</v>
      </c>
      <c r="J1133" s="2" t="s">
        <v>6845</v>
      </c>
      <c r="K1133" s="2"/>
      <c r="L1133" s="2"/>
      <c r="M1133" s="32">
        <v>44757</v>
      </c>
      <c r="N1133" s="32">
        <v>44897</v>
      </c>
      <c r="O1133" s="2">
        <v>4</v>
      </c>
      <c r="P1133" s="2">
        <v>100</v>
      </c>
      <c r="Q1133" s="2"/>
      <c r="R1133" s="2"/>
      <c r="S1133" s="2"/>
      <c r="T1133" s="2"/>
      <c r="U1133" s="2" t="s">
        <v>6846</v>
      </c>
      <c r="V1133" s="2">
        <v>2022</v>
      </c>
      <c r="W1133" s="2" t="s">
        <v>6801</v>
      </c>
      <c r="X1133" s="2">
        <v>2022</v>
      </c>
      <c r="Y1133" s="2">
        <v>30644116863</v>
      </c>
      <c r="Z1133" s="2"/>
      <c r="AA1133" s="2"/>
      <c r="AB1133" s="2"/>
      <c r="AC1133" s="2"/>
      <c r="AD1133" s="2"/>
      <c r="AE1133" s="2"/>
      <c r="AF1133" s="2"/>
      <c r="AG1133" s="2"/>
      <c r="AH1133" s="2"/>
      <c r="AI1133" s="2"/>
    </row>
    <row r="1134" spans="1:35">
      <c r="A1134" s="2" t="s">
        <v>6751</v>
      </c>
      <c r="B1134" s="2" t="s">
        <v>6847</v>
      </c>
      <c r="C1134" s="2" t="s">
        <v>37</v>
      </c>
      <c r="D1134" s="2" t="s">
        <v>54</v>
      </c>
      <c r="E1134" s="2" t="s">
        <v>2591</v>
      </c>
      <c r="F1134" s="2" t="s">
        <v>6753</v>
      </c>
      <c r="G1134" s="15">
        <v>41900000</v>
      </c>
      <c r="H1134" s="2">
        <v>1</v>
      </c>
      <c r="I1134" s="2" t="s">
        <v>6117</v>
      </c>
      <c r="J1134" s="2" t="s">
        <v>6847</v>
      </c>
      <c r="K1134" s="2"/>
      <c r="L1134" s="2"/>
      <c r="M1134" s="32">
        <v>44812</v>
      </c>
      <c r="N1134" s="32">
        <v>44903</v>
      </c>
      <c r="O1134" s="2">
        <v>3</v>
      </c>
      <c r="P1134" s="2">
        <v>100</v>
      </c>
      <c r="Q1134" s="2"/>
      <c r="R1134" s="2"/>
      <c r="S1134" s="2"/>
      <c r="T1134" s="2"/>
      <c r="U1134" s="2" t="s">
        <v>6848</v>
      </c>
      <c r="V1134" s="2">
        <v>2022</v>
      </c>
      <c r="W1134" s="2" t="s">
        <v>6801</v>
      </c>
      <c r="X1134" s="2">
        <v>2022</v>
      </c>
      <c r="Y1134" s="2">
        <v>33692849979</v>
      </c>
      <c r="Z1134" s="2"/>
      <c r="AA1134" s="2"/>
      <c r="AB1134" s="2"/>
      <c r="AC1134" s="2"/>
      <c r="AD1134" s="2"/>
      <c r="AE1134" s="2"/>
      <c r="AF1134" s="2"/>
      <c r="AG1134" s="2"/>
      <c r="AH1134" s="2"/>
      <c r="AI1134" s="2"/>
    </row>
    <row r="1135" spans="1:35">
      <c r="A1135" s="2" t="s">
        <v>6751</v>
      </c>
      <c r="B1135" s="2" t="s">
        <v>6849</v>
      </c>
      <c r="C1135" s="2" t="s">
        <v>37</v>
      </c>
      <c r="D1135" s="2" t="s">
        <v>54</v>
      </c>
      <c r="E1135" s="2" t="s">
        <v>2591</v>
      </c>
      <c r="F1135" s="2" t="s">
        <v>6753</v>
      </c>
      <c r="G1135" s="15">
        <v>30210000</v>
      </c>
      <c r="H1135" s="2">
        <v>1</v>
      </c>
      <c r="I1135" s="2" t="s">
        <v>6117</v>
      </c>
      <c r="J1135" s="2" t="s">
        <v>6849</v>
      </c>
      <c r="K1135" s="10">
        <v>-34616028</v>
      </c>
      <c r="L1135" s="10">
        <v>-58371761</v>
      </c>
      <c r="M1135" s="32">
        <v>44941</v>
      </c>
      <c r="N1135" s="32">
        <v>44991</v>
      </c>
      <c r="O1135" s="2">
        <v>2</v>
      </c>
      <c r="P1135" s="2">
        <v>100</v>
      </c>
      <c r="Q1135" s="2"/>
      <c r="R1135" s="2"/>
      <c r="S1135" s="2"/>
      <c r="T1135" s="2"/>
      <c r="U1135" s="2" t="s">
        <v>6850</v>
      </c>
      <c r="V1135" s="2">
        <v>2022</v>
      </c>
      <c r="W1135" s="2" t="s">
        <v>6801</v>
      </c>
      <c r="X1135" s="2">
        <v>2023</v>
      </c>
      <c r="Y1135" s="2">
        <v>30711290075</v>
      </c>
      <c r="Z1135" s="2"/>
      <c r="AA1135" s="2"/>
      <c r="AB1135" s="2"/>
      <c r="AC1135" s="2"/>
      <c r="AD1135" s="2"/>
      <c r="AE1135" s="2"/>
      <c r="AF1135" s="2"/>
      <c r="AG1135" s="2"/>
      <c r="AH1135" s="2"/>
      <c r="AI1135" s="2"/>
    </row>
    <row r="1136" spans="1:35">
      <c r="A1136" s="2" t="s">
        <v>6751</v>
      </c>
      <c r="B1136" s="2" t="s">
        <v>6851</v>
      </c>
      <c r="C1136" s="2" t="s">
        <v>4749</v>
      </c>
      <c r="D1136" s="2" t="s">
        <v>54</v>
      </c>
      <c r="E1136" s="2" t="s">
        <v>2591</v>
      </c>
      <c r="F1136" s="2" t="s">
        <v>6753</v>
      </c>
      <c r="G1136" s="15"/>
      <c r="H1136" s="2">
        <v>1</v>
      </c>
      <c r="I1136" s="2" t="s">
        <v>6117</v>
      </c>
      <c r="J1136" s="2" t="s">
        <v>6851</v>
      </c>
      <c r="K1136" s="10">
        <v>-34616836</v>
      </c>
      <c r="L1136" s="10">
        <v>-58370002</v>
      </c>
      <c r="M1136" s="32">
        <v>44774</v>
      </c>
      <c r="N1136" s="32">
        <v>44834</v>
      </c>
      <c r="O1136" s="2"/>
      <c r="P1136" s="2"/>
      <c r="Q1136" s="2"/>
      <c r="R1136" s="2"/>
      <c r="S1136" s="2"/>
      <c r="T1136" s="2"/>
      <c r="U1136" s="2"/>
      <c r="V1136" s="2"/>
      <c r="W1136" s="2"/>
      <c r="X1136" s="2"/>
      <c r="Y1136" s="2"/>
      <c r="Z1136" s="2"/>
      <c r="AA1136" s="2"/>
      <c r="AB1136" s="2"/>
      <c r="AC1136" s="2"/>
      <c r="AD1136" s="2"/>
      <c r="AE1136" s="2"/>
      <c r="AF1136" s="2"/>
      <c r="AG1136" s="2"/>
      <c r="AH1136" s="2"/>
      <c r="AI1136" s="2"/>
    </row>
    <row r="1137" spans="1:35">
      <c r="A1137" s="2" t="s">
        <v>6751</v>
      </c>
      <c r="B1137" s="2" t="s">
        <v>6852</v>
      </c>
      <c r="C1137" s="2" t="s">
        <v>4749</v>
      </c>
      <c r="D1137" s="2" t="s">
        <v>54</v>
      </c>
      <c r="E1137" s="2" t="s">
        <v>2591</v>
      </c>
      <c r="F1137" s="2" t="s">
        <v>6753</v>
      </c>
      <c r="G1137" s="15"/>
      <c r="H1137" s="2">
        <v>1</v>
      </c>
      <c r="I1137" s="2" t="s">
        <v>6117</v>
      </c>
      <c r="J1137" s="2" t="s">
        <v>6853</v>
      </c>
      <c r="K1137" s="2"/>
      <c r="L1137" s="2"/>
      <c r="M1137" s="32">
        <v>44652</v>
      </c>
      <c r="N1137" s="32">
        <v>45077</v>
      </c>
      <c r="O1137" s="2"/>
      <c r="P1137" s="2"/>
      <c r="Q1137" s="2"/>
      <c r="R1137" s="2"/>
      <c r="S1137" s="2"/>
      <c r="T1137" s="2"/>
      <c r="U1137" s="2"/>
      <c r="V1137" s="2"/>
      <c r="W1137" s="2"/>
      <c r="X1137" s="2"/>
      <c r="Y1137" s="2"/>
      <c r="Z1137" s="2"/>
      <c r="AA1137" s="2"/>
      <c r="AB1137" s="2"/>
      <c r="AC1137" s="2"/>
      <c r="AD1137" s="2"/>
      <c r="AE1137" s="2"/>
      <c r="AF1137" s="2"/>
      <c r="AG1137" s="2"/>
      <c r="AH1137" s="2"/>
      <c r="AI1137" s="2"/>
    </row>
    <row r="1138" spans="1:35">
      <c r="A1138" s="2" t="s">
        <v>6751</v>
      </c>
      <c r="B1138" s="2" t="s">
        <v>6854</v>
      </c>
      <c r="C1138" s="2" t="s">
        <v>4749</v>
      </c>
      <c r="D1138" s="2" t="s">
        <v>54</v>
      </c>
      <c r="E1138" s="2" t="s">
        <v>2591</v>
      </c>
      <c r="F1138" s="2" t="s">
        <v>6753</v>
      </c>
      <c r="G1138" s="15"/>
      <c r="H1138" s="2">
        <v>1</v>
      </c>
      <c r="I1138" s="2" t="s">
        <v>3149</v>
      </c>
      <c r="J1138" s="2" t="s">
        <v>6855</v>
      </c>
      <c r="K1138" s="2"/>
      <c r="L1138" s="2"/>
      <c r="M1138" s="32">
        <v>44641</v>
      </c>
      <c r="N1138" s="32">
        <v>44856</v>
      </c>
      <c r="O1138" s="2">
        <v>6</v>
      </c>
      <c r="P1138" s="2">
        <v>100</v>
      </c>
      <c r="Q1138" s="2"/>
      <c r="R1138" s="2"/>
      <c r="S1138" s="2"/>
      <c r="T1138" s="2"/>
      <c r="U1138" s="2" t="s">
        <v>6856</v>
      </c>
      <c r="V1138" s="2">
        <v>2021</v>
      </c>
      <c r="W1138" s="2" t="s">
        <v>46</v>
      </c>
      <c r="X1138" s="2"/>
      <c r="Y1138" s="2">
        <v>30521147373</v>
      </c>
      <c r="Z1138" s="2"/>
      <c r="AA1138" s="2"/>
      <c r="AB1138" s="2"/>
      <c r="AC1138" s="2"/>
      <c r="AD1138" s="2"/>
      <c r="AE1138" s="2"/>
      <c r="AF1138" s="2"/>
      <c r="AG1138" s="2"/>
      <c r="AH1138" s="2"/>
      <c r="AI1138" s="2"/>
    </row>
    <row r="1139" spans="1:35">
      <c r="A1139" s="2" t="s">
        <v>6751</v>
      </c>
      <c r="B1139" s="2" t="s">
        <v>6857</v>
      </c>
      <c r="C1139" s="2" t="s">
        <v>37</v>
      </c>
      <c r="D1139" s="2" t="s">
        <v>192</v>
      </c>
      <c r="E1139" s="2" t="s">
        <v>2591</v>
      </c>
      <c r="F1139" s="2" t="s">
        <v>6753</v>
      </c>
      <c r="G1139" s="15">
        <v>89058517.469999999</v>
      </c>
      <c r="H1139" s="2">
        <v>1</v>
      </c>
      <c r="I1139" s="2" t="s">
        <v>6117</v>
      </c>
      <c r="J1139" s="2" t="s">
        <v>6858</v>
      </c>
      <c r="K1139" s="2">
        <v>-34.612645999999998</v>
      </c>
      <c r="L1139" s="2">
        <v>-58.374721000000001</v>
      </c>
      <c r="M1139" s="32">
        <v>44641</v>
      </c>
      <c r="N1139" s="32">
        <v>45067</v>
      </c>
      <c r="O1139" s="2">
        <v>11</v>
      </c>
      <c r="P1139" s="2">
        <v>100</v>
      </c>
      <c r="Q1139" s="2"/>
      <c r="R1139" s="2"/>
      <c r="S1139" s="2"/>
      <c r="T1139" s="2"/>
      <c r="U1139" s="2" t="s">
        <v>6859</v>
      </c>
      <c r="V1139" s="2">
        <v>2021</v>
      </c>
      <c r="W1139" s="2" t="s">
        <v>46</v>
      </c>
      <c r="X1139" s="2" t="s">
        <v>6860</v>
      </c>
      <c r="Y1139" s="2">
        <v>30608674833</v>
      </c>
      <c r="Z1139" s="2"/>
      <c r="AA1139" s="2"/>
      <c r="AB1139" s="2"/>
      <c r="AC1139" s="2"/>
      <c r="AD1139" s="2"/>
      <c r="AE1139" s="2"/>
      <c r="AF1139" s="2"/>
      <c r="AG1139" s="2"/>
      <c r="AH1139" s="2"/>
      <c r="AI1139" s="2"/>
    </row>
    <row r="1140" spans="1:35">
      <c r="A1140" s="2" t="s">
        <v>6751</v>
      </c>
      <c r="B1140" s="2" t="s">
        <v>6861</v>
      </c>
      <c r="C1140" s="2" t="s">
        <v>37</v>
      </c>
      <c r="D1140" s="2" t="s">
        <v>54</v>
      </c>
      <c r="E1140" s="2" t="s">
        <v>2591</v>
      </c>
      <c r="F1140" s="2" t="s">
        <v>6753</v>
      </c>
      <c r="G1140" s="15" t="s">
        <v>6862</v>
      </c>
      <c r="H1140" s="2">
        <v>1</v>
      </c>
      <c r="I1140" s="2" t="s">
        <v>3149</v>
      </c>
      <c r="J1140" s="2" t="s">
        <v>6863</v>
      </c>
      <c r="K1140" s="2"/>
      <c r="L1140" s="2"/>
      <c r="M1140" s="32">
        <v>44683</v>
      </c>
      <c r="N1140" s="32">
        <v>44917</v>
      </c>
      <c r="O1140" s="2">
        <v>6</v>
      </c>
      <c r="P1140" s="2">
        <v>100</v>
      </c>
      <c r="Q1140" s="2"/>
      <c r="R1140" s="2"/>
      <c r="S1140" s="2"/>
      <c r="T1140" s="2"/>
      <c r="U1140" s="2" t="s">
        <v>6864</v>
      </c>
      <c r="V1140" s="2">
        <v>2021</v>
      </c>
      <c r="W1140" s="2" t="s">
        <v>46</v>
      </c>
      <c r="X1140" s="2" t="s">
        <v>6865</v>
      </c>
      <c r="Y1140" s="2">
        <v>30710116454</v>
      </c>
      <c r="Z1140" s="2"/>
      <c r="AA1140" s="2"/>
      <c r="AB1140" s="2"/>
      <c r="AC1140" s="2"/>
      <c r="AD1140" s="2"/>
      <c r="AE1140" s="2"/>
      <c r="AF1140" s="2"/>
      <c r="AG1140" s="2"/>
      <c r="AH1140" s="2"/>
      <c r="AI1140" s="2"/>
    </row>
    <row r="1141" spans="1:35">
      <c r="A1141" s="2" t="s">
        <v>6751</v>
      </c>
      <c r="B1141" s="2" t="s">
        <v>6866</v>
      </c>
      <c r="C1141" s="2" t="s">
        <v>37</v>
      </c>
      <c r="D1141" s="2" t="s">
        <v>192</v>
      </c>
      <c r="E1141" s="2" t="s">
        <v>2591</v>
      </c>
      <c r="F1141" s="2" t="s">
        <v>6753</v>
      </c>
      <c r="G1141" s="15" t="s">
        <v>6867</v>
      </c>
      <c r="H1141" s="2">
        <v>1</v>
      </c>
      <c r="I1141" s="2" t="s">
        <v>3149</v>
      </c>
      <c r="J1141" s="2" t="s">
        <v>6868</v>
      </c>
      <c r="K1141" s="2">
        <v>-34.619599000000001</v>
      </c>
      <c r="L1141" s="2">
        <v>-58.372945000000001</v>
      </c>
      <c r="M1141" s="32">
        <v>44683</v>
      </c>
      <c r="N1141" s="32">
        <v>44902</v>
      </c>
      <c r="O1141" s="2">
        <v>5</v>
      </c>
      <c r="P1141" s="2">
        <v>100</v>
      </c>
      <c r="Q1141" s="2"/>
      <c r="R1141" s="2"/>
      <c r="S1141" s="2"/>
      <c r="T1141" s="2"/>
      <c r="U1141" s="2" t="s">
        <v>6864</v>
      </c>
      <c r="V1141" s="2">
        <v>2022</v>
      </c>
      <c r="W1141" s="2" t="s">
        <v>46</v>
      </c>
      <c r="X1141" s="2" t="s">
        <v>6869</v>
      </c>
      <c r="Y1141" s="2">
        <v>30710116454</v>
      </c>
      <c r="Z1141" s="2"/>
      <c r="AA1141" s="2"/>
      <c r="AB1141" s="2"/>
      <c r="AC1141" s="2"/>
      <c r="AD1141" s="2"/>
      <c r="AE1141" s="2"/>
      <c r="AF1141" s="2"/>
      <c r="AG1141" s="2"/>
      <c r="AH1141" s="2"/>
      <c r="AI1141" s="2"/>
    </row>
    <row r="1142" spans="1:35">
      <c r="A1142" s="2" t="s">
        <v>6751</v>
      </c>
      <c r="B1142" s="2" t="s">
        <v>6870</v>
      </c>
      <c r="C1142" s="2" t="s">
        <v>37</v>
      </c>
      <c r="D1142" s="2" t="s">
        <v>192</v>
      </c>
      <c r="E1142" s="2" t="s">
        <v>2591</v>
      </c>
      <c r="F1142" s="2" t="s">
        <v>6753</v>
      </c>
      <c r="G1142" s="15" t="s">
        <v>6871</v>
      </c>
      <c r="H1142" s="2">
        <v>1</v>
      </c>
      <c r="I1142" s="2" t="s">
        <v>3149</v>
      </c>
      <c r="J1142" s="2" t="s">
        <v>6872</v>
      </c>
      <c r="K1142" s="2">
        <v>-34.618592999999997</v>
      </c>
      <c r="L1142" s="10">
        <v>-58373135</v>
      </c>
      <c r="M1142" s="32">
        <v>44783</v>
      </c>
      <c r="N1142" s="32">
        <v>45056</v>
      </c>
      <c r="O1142" s="2">
        <v>6</v>
      </c>
      <c r="P1142" s="2">
        <v>100</v>
      </c>
      <c r="Q1142" s="2"/>
      <c r="R1142" s="2"/>
      <c r="S1142" s="2"/>
      <c r="T1142" s="2"/>
      <c r="U1142" s="2" t="s">
        <v>6864</v>
      </c>
      <c r="V1142" s="2">
        <v>2022</v>
      </c>
      <c r="W1142" s="2" t="s">
        <v>46</v>
      </c>
      <c r="X1142" s="2" t="s">
        <v>6873</v>
      </c>
      <c r="Y1142" s="2">
        <v>30710116454</v>
      </c>
      <c r="Z1142" s="2"/>
      <c r="AA1142" s="2"/>
      <c r="AB1142" s="2"/>
      <c r="AC1142" s="2"/>
      <c r="AD1142" s="2"/>
      <c r="AE1142" s="2"/>
      <c r="AF1142" s="2"/>
      <c r="AG1142" s="2"/>
      <c r="AH1142" s="2"/>
      <c r="AI1142" s="2"/>
    </row>
    <row r="1143" spans="1:35">
      <c r="A1143" s="2" t="s">
        <v>6751</v>
      </c>
      <c r="B1143" s="2" t="s">
        <v>6874</v>
      </c>
      <c r="C1143" s="2" t="s">
        <v>37</v>
      </c>
      <c r="D1143" s="2" t="s">
        <v>54</v>
      </c>
      <c r="E1143" s="2" t="s">
        <v>2591</v>
      </c>
      <c r="F1143" s="2" t="s">
        <v>6753</v>
      </c>
      <c r="G1143" s="15" t="s">
        <v>6875</v>
      </c>
      <c r="H1143" s="2">
        <v>1</v>
      </c>
      <c r="I1143" s="2" t="s">
        <v>3149</v>
      </c>
      <c r="J1143" s="2" t="s">
        <v>6876</v>
      </c>
      <c r="K1143" s="2"/>
      <c r="L1143" s="2"/>
      <c r="M1143" s="32">
        <v>44760</v>
      </c>
      <c r="N1143" s="32">
        <v>45080</v>
      </c>
      <c r="O1143" s="2">
        <v>9</v>
      </c>
      <c r="P1143" s="2">
        <v>100</v>
      </c>
      <c r="Q1143" s="2"/>
      <c r="R1143" s="2"/>
      <c r="S1143" s="2"/>
      <c r="T1143" s="2"/>
      <c r="U1143" s="2" t="s">
        <v>6724</v>
      </c>
      <c r="V1143" s="2">
        <v>2022</v>
      </c>
      <c r="W1143" s="2" t="s">
        <v>46</v>
      </c>
      <c r="X1143" s="2" t="s">
        <v>6877</v>
      </c>
      <c r="Y1143" s="2">
        <v>30677303863</v>
      </c>
      <c r="Z1143" s="2"/>
      <c r="AA1143" s="2"/>
      <c r="AB1143" s="2"/>
      <c r="AC1143" s="2"/>
      <c r="AD1143" s="2"/>
      <c r="AE1143" s="2"/>
      <c r="AF1143" s="2"/>
      <c r="AG1143" s="2"/>
      <c r="AH1143" s="2"/>
      <c r="AI1143" s="2"/>
    </row>
    <row r="1144" spans="1:35">
      <c r="A1144" s="2" t="s">
        <v>6751</v>
      </c>
      <c r="B1144" s="2" t="s">
        <v>6878</v>
      </c>
      <c r="C1144" s="2" t="s">
        <v>37</v>
      </c>
      <c r="D1144" s="2" t="s">
        <v>54</v>
      </c>
      <c r="E1144" s="2" t="s">
        <v>2591</v>
      </c>
      <c r="F1144" s="2" t="s">
        <v>6753</v>
      </c>
      <c r="G1144" s="15">
        <v>168051548.13999999</v>
      </c>
      <c r="H1144" s="2">
        <v>1</v>
      </c>
      <c r="I1144" s="2" t="s">
        <v>3149</v>
      </c>
      <c r="J1144" s="2" t="s">
        <v>6879</v>
      </c>
      <c r="K1144" s="2"/>
      <c r="L1144" s="2"/>
      <c r="M1144" s="32">
        <v>44810</v>
      </c>
      <c r="N1144" s="32">
        <v>45044</v>
      </c>
      <c r="O1144" s="2">
        <v>8</v>
      </c>
      <c r="P1144" s="2">
        <v>100</v>
      </c>
      <c r="Q1144" s="2"/>
      <c r="R1144" s="2"/>
      <c r="S1144" s="2"/>
      <c r="T1144" s="2"/>
      <c r="U1144" s="2" t="s">
        <v>6880</v>
      </c>
      <c r="V1144" s="2">
        <v>2022</v>
      </c>
      <c r="W1144" s="2" t="s">
        <v>46</v>
      </c>
      <c r="X1144" s="2" t="s">
        <v>6881</v>
      </c>
      <c r="Y1144" s="2">
        <v>30711399336</v>
      </c>
      <c r="Z1144" s="2"/>
      <c r="AA1144" s="2"/>
      <c r="AB1144" s="2"/>
      <c r="AC1144" s="2"/>
      <c r="AD1144" s="2"/>
      <c r="AE1144" s="2"/>
      <c r="AF1144" s="2"/>
      <c r="AG1144" s="2"/>
      <c r="AH1144" s="2"/>
      <c r="AI1144" s="2"/>
    </row>
    <row r="1145" spans="1:35">
      <c r="A1145" s="2" t="s">
        <v>6751</v>
      </c>
      <c r="B1145" s="2" t="s">
        <v>6882</v>
      </c>
      <c r="C1145" s="2" t="s">
        <v>37</v>
      </c>
      <c r="D1145" s="2" t="s">
        <v>54</v>
      </c>
      <c r="E1145" s="2" t="s">
        <v>2591</v>
      </c>
      <c r="F1145" s="2" t="s">
        <v>6753</v>
      </c>
      <c r="G1145" s="15">
        <v>416376097.45999998</v>
      </c>
      <c r="H1145" s="2">
        <v>1</v>
      </c>
      <c r="I1145" s="2" t="s">
        <v>3149</v>
      </c>
      <c r="J1145" s="2" t="s">
        <v>6883</v>
      </c>
      <c r="K1145" s="2"/>
      <c r="L1145" s="2"/>
      <c r="M1145" s="32">
        <v>44893</v>
      </c>
      <c r="N1145" s="32">
        <v>45178</v>
      </c>
      <c r="O1145" s="2">
        <v>12</v>
      </c>
      <c r="P1145" s="2">
        <v>100</v>
      </c>
      <c r="Q1145" s="2"/>
      <c r="R1145" s="2"/>
      <c r="S1145" s="2"/>
      <c r="T1145" s="2"/>
      <c r="U1145" s="2" t="s">
        <v>6225</v>
      </c>
      <c r="V1145" s="2">
        <v>2022</v>
      </c>
      <c r="W1145" s="2" t="s">
        <v>46</v>
      </c>
      <c r="X1145" s="2" t="s">
        <v>6884</v>
      </c>
      <c r="Y1145" s="2">
        <v>30716822962</v>
      </c>
      <c r="Z1145" s="2"/>
      <c r="AA1145" s="2"/>
      <c r="AB1145" s="2"/>
      <c r="AC1145" s="2"/>
      <c r="AD1145" s="2"/>
      <c r="AE1145" s="2"/>
      <c r="AF1145" s="2"/>
      <c r="AG1145" s="2"/>
      <c r="AH1145" s="2"/>
      <c r="AI1145" s="2"/>
    </row>
    <row r="1146" spans="1:35">
      <c r="A1146" s="2" t="s">
        <v>6751</v>
      </c>
      <c r="B1146" s="2" t="s">
        <v>6885</v>
      </c>
      <c r="C1146" s="2" t="s">
        <v>37</v>
      </c>
      <c r="D1146" s="2" t="s">
        <v>54</v>
      </c>
      <c r="E1146" s="2" t="s">
        <v>2591</v>
      </c>
      <c r="F1146" s="2" t="s">
        <v>6753</v>
      </c>
      <c r="G1146" s="15">
        <v>421482353.69999999</v>
      </c>
      <c r="H1146" s="2">
        <v>1</v>
      </c>
      <c r="I1146" s="2" t="s">
        <v>3149</v>
      </c>
      <c r="J1146" s="2" t="s">
        <v>6886</v>
      </c>
      <c r="K1146" s="2"/>
      <c r="L1146" s="2"/>
      <c r="M1146" s="32">
        <v>44893</v>
      </c>
      <c r="N1146" s="32">
        <v>45192</v>
      </c>
      <c r="O1146" s="2">
        <v>8</v>
      </c>
      <c r="P1146" s="2">
        <v>100</v>
      </c>
      <c r="Q1146" s="2"/>
      <c r="R1146" s="2"/>
      <c r="S1146" s="2"/>
      <c r="T1146" s="2"/>
      <c r="U1146" s="2" t="s">
        <v>6887</v>
      </c>
      <c r="V1146" s="2">
        <v>2022</v>
      </c>
      <c r="W1146" s="2" t="s">
        <v>46</v>
      </c>
      <c r="X1146" s="2" t="s">
        <v>6888</v>
      </c>
      <c r="Y1146" s="2">
        <v>30714263842</v>
      </c>
      <c r="Z1146" s="2"/>
      <c r="AA1146" s="2"/>
      <c r="AB1146" s="2"/>
      <c r="AC1146" s="2"/>
      <c r="AD1146" s="2"/>
      <c r="AE1146" s="2"/>
      <c r="AF1146" s="2"/>
      <c r="AG1146" s="2"/>
      <c r="AH1146" s="2"/>
      <c r="AI1146" s="2"/>
    </row>
    <row r="1147" spans="1:35">
      <c r="A1147" s="2" t="s">
        <v>6889</v>
      </c>
      <c r="B1147" s="2" t="s">
        <v>6889</v>
      </c>
      <c r="C1147" s="2" t="s">
        <v>37</v>
      </c>
      <c r="D1147" s="2" t="s">
        <v>192</v>
      </c>
      <c r="E1147" s="2" t="s">
        <v>2591</v>
      </c>
      <c r="F1147" s="2"/>
      <c r="G1147" s="15">
        <v>93827176.849999994</v>
      </c>
      <c r="H1147" s="2">
        <v>14</v>
      </c>
      <c r="I1147" s="2" t="s">
        <v>422</v>
      </c>
      <c r="J1147" s="2" t="s">
        <v>6890</v>
      </c>
      <c r="K1147" s="10">
        <v>-34575194</v>
      </c>
      <c r="L1147" s="10">
        <v>-58408218</v>
      </c>
      <c r="M1147" s="32">
        <v>44866</v>
      </c>
      <c r="N1147" s="32">
        <v>45158</v>
      </c>
      <c r="O1147" s="2">
        <v>7</v>
      </c>
      <c r="P1147" s="2">
        <v>100</v>
      </c>
      <c r="Q1147" s="2"/>
      <c r="R1147" s="2"/>
      <c r="S1147" s="2"/>
      <c r="T1147" s="2"/>
      <c r="U1147" s="2" t="s">
        <v>6891</v>
      </c>
      <c r="V1147" s="2">
        <v>2022</v>
      </c>
      <c r="W1147" s="2" t="s">
        <v>46</v>
      </c>
      <c r="X1147" s="2" t="s">
        <v>6892</v>
      </c>
      <c r="Y1147" s="2">
        <v>30543217936</v>
      </c>
      <c r="Z1147" s="2"/>
      <c r="AA1147" s="2"/>
      <c r="AB1147" s="2"/>
      <c r="AC1147" s="2"/>
      <c r="AD1147" s="2"/>
      <c r="AE1147" s="2"/>
      <c r="AF1147" s="2"/>
      <c r="AG1147" s="2"/>
      <c r="AH1147" s="2"/>
      <c r="AI1147" s="2"/>
    </row>
    <row r="1148" spans="1:35">
      <c r="A1148" s="2" t="s">
        <v>2753</v>
      </c>
      <c r="B1148" s="2" t="s">
        <v>6893</v>
      </c>
      <c r="C1148" s="2" t="s">
        <v>37</v>
      </c>
      <c r="D1148" s="2" t="s">
        <v>54</v>
      </c>
      <c r="E1148" s="2" t="s">
        <v>2591</v>
      </c>
      <c r="F1148" s="2" t="s">
        <v>6764</v>
      </c>
      <c r="G1148" s="15">
        <v>133902585.19</v>
      </c>
      <c r="H1148" s="2">
        <v>13</v>
      </c>
      <c r="I1148" s="2" t="s">
        <v>2753</v>
      </c>
      <c r="J1148" s="2" t="s">
        <v>6894</v>
      </c>
      <c r="K1148" s="10">
        <v>-34572345</v>
      </c>
      <c r="L1148" s="10">
        <v>-58446536</v>
      </c>
      <c r="M1148" s="32">
        <v>45254</v>
      </c>
      <c r="N1148" s="32">
        <v>45108</v>
      </c>
      <c r="O1148" s="2">
        <v>6</v>
      </c>
      <c r="P1148" s="2">
        <v>100</v>
      </c>
      <c r="Q1148" s="2"/>
      <c r="R1148" s="2"/>
      <c r="S1148" s="2"/>
      <c r="T1148" s="2"/>
      <c r="U1148" s="2" t="s">
        <v>6895</v>
      </c>
      <c r="V1148" s="2">
        <v>2022</v>
      </c>
      <c r="W1148" s="2" t="s">
        <v>46</v>
      </c>
      <c r="X1148" s="2" t="s">
        <v>6896</v>
      </c>
      <c r="Y1148" s="2">
        <v>30575292174</v>
      </c>
      <c r="Z1148" s="2"/>
      <c r="AA1148" s="2"/>
      <c r="AB1148" s="2"/>
      <c r="AC1148" s="2"/>
      <c r="AD1148" s="2"/>
      <c r="AE1148" s="2"/>
      <c r="AF1148" s="2"/>
      <c r="AG1148" s="2"/>
      <c r="AH1148" s="2"/>
      <c r="AI1148" s="2"/>
    </row>
    <row r="1149" spans="1:35">
      <c r="A1149" s="2" t="s">
        <v>6791</v>
      </c>
      <c r="B1149" s="2" t="s">
        <v>6897</v>
      </c>
      <c r="C1149" s="2" t="s">
        <v>37</v>
      </c>
      <c r="D1149" s="2" t="s">
        <v>54</v>
      </c>
      <c r="E1149" s="2" t="s">
        <v>2591</v>
      </c>
      <c r="F1149" s="2" t="s">
        <v>6793</v>
      </c>
      <c r="G1149" s="15">
        <v>60580649.420000002</v>
      </c>
      <c r="H1149" s="2">
        <v>11</v>
      </c>
      <c r="I1149" s="2" t="s">
        <v>486</v>
      </c>
      <c r="J1149" s="2" t="s">
        <v>6898</v>
      </c>
      <c r="K1149" s="2">
        <v>-34.601312999999998</v>
      </c>
      <c r="L1149" s="2">
        <v>-58.511850000000003</v>
      </c>
      <c r="M1149" s="32">
        <v>44768</v>
      </c>
      <c r="N1149" s="32">
        <v>44887</v>
      </c>
      <c r="O1149" s="2">
        <v>3</v>
      </c>
      <c r="P1149" s="2">
        <v>100</v>
      </c>
      <c r="Q1149" s="2"/>
      <c r="R1149" s="2"/>
      <c r="S1149" s="2"/>
      <c r="T1149" s="2"/>
      <c r="U1149" s="2" t="s">
        <v>6899</v>
      </c>
      <c r="V1149" s="2">
        <v>2022</v>
      </c>
      <c r="W1149" s="2" t="s">
        <v>46</v>
      </c>
      <c r="X1149" s="2" t="s">
        <v>6900</v>
      </c>
      <c r="Y1149" s="2">
        <v>30711399336</v>
      </c>
      <c r="Z1149" s="2"/>
      <c r="AA1149" s="2"/>
      <c r="AB1149" s="2"/>
      <c r="AC1149" s="2"/>
      <c r="AD1149" s="2"/>
      <c r="AE1149" s="2"/>
      <c r="AF1149" s="2"/>
      <c r="AG1149" s="2"/>
      <c r="AH1149" s="2"/>
      <c r="AI1149" s="2"/>
    </row>
    <row r="1150" spans="1:35">
      <c r="A1150" s="2" t="s">
        <v>6791</v>
      </c>
      <c r="B1150" s="2" t="s">
        <v>6901</v>
      </c>
      <c r="C1150" s="2" t="s">
        <v>37</v>
      </c>
      <c r="D1150" s="2" t="s">
        <v>54</v>
      </c>
      <c r="E1150" s="2" t="s">
        <v>2591</v>
      </c>
      <c r="F1150" s="2" t="s">
        <v>6793</v>
      </c>
      <c r="G1150" s="15">
        <v>99955815.079999998</v>
      </c>
      <c r="H1150" s="2">
        <v>12</v>
      </c>
      <c r="I1150" s="2" t="s">
        <v>41</v>
      </c>
      <c r="J1150" s="2" t="s">
        <v>6902</v>
      </c>
      <c r="K1150" s="2">
        <v>-34.571969000000003</v>
      </c>
      <c r="L1150" s="2">
        <v>-58.490160000000003</v>
      </c>
      <c r="M1150" s="32">
        <v>44795</v>
      </c>
      <c r="N1150" s="32">
        <v>45012</v>
      </c>
      <c r="O1150" s="2">
        <v>4</v>
      </c>
      <c r="P1150" s="2">
        <v>100</v>
      </c>
      <c r="Q1150" s="2"/>
      <c r="R1150" s="2"/>
      <c r="S1150" s="2"/>
      <c r="T1150" s="2"/>
      <c r="U1150" s="2" t="s">
        <v>6903</v>
      </c>
      <c r="V1150" s="2">
        <v>2022</v>
      </c>
      <c r="W1150" s="2" t="s">
        <v>46</v>
      </c>
      <c r="X1150" s="2" t="s">
        <v>6904</v>
      </c>
      <c r="Y1150" s="2">
        <v>30696051816</v>
      </c>
      <c r="Z1150" s="2"/>
      <c r="AA1150" s="2"/>
      <c r="AB1150" s="2"/>
      <c r="AC1150" s="2"/>
      <c r="AD1150" s="2"/>
      <c r="AE1150" s="2"/>
      <c r="AF1150" s="2"/>
      <c r="AG1150" s="2"/>
      <c r="AH1150" s="2"/>
      <c r="AI1150" s="2"/>
    </row>
    <row r="1151" spans="1:35">
      <c r="A1151" s="2" t="s">
        <v>6791</v>
      </c>
      <c r="B1151" s="2" t="s">
        <v>6905</v>
      </c>
      <c r="C1151" s="2" t="s">
        <v>37</v>
      </c>
      <c r="D1151" s="2" t="s">
        <v>54</v>
      </c>
      <c r="E1151" s="2" t="s">
        <v>2591</v>
      </c>
      <c r="F1151" s="2" t="s">
        <v>6793</v>
      </c>
      <c r="G1151" s="15">
        <v>73056721.680000007</v>
      </c>
      <c r="H1151" s="2">
        <v>15</v>
      </c>
      <c r="I1151" s="2" t="s">
        <v>2629</v>
      </c>
      <c r="J1151" s="2" t="s">
        <v>6906</v>
      </c>
      <c r="K1151" s="2">
        <v>-34.601180999999997</v>
      </c>
      <c r="L1151" s="2">
        <v>-58.434854000000001</v>
      </c>
      <c r="M1151" s="32">
        <v>44743</v>
      </c>
      <c r="N1151" s="32">
        <v>45002</v>
      </c>
      <c r="O1151" s="2">
        <v>4</v>
      </c>
      <c r="P1151" s="2">
        <v>100</v>
      </c>
      <c r="Q1151" s="2"/>
      <c r="R1151" s="2"/>
      <c r="S1151" s="2"/>
      <c r="T1151" s="2"/>
      <c r="U1151" s="2" t="s">
        <v>6859</v>
      </c>
      <c r="V1151" s="2">
        <v>2022</v>
      </c>
      <c r="W1151" s="2" t="s">
        <v>46</v>
      </c>
      <c r="X1151" s="2" t="s">
        <v>6907</v>
      </c>
      <c r="Y1151" s="2">
        <v>30608674833</v>
      </c>
      <c r="Z1151" s="2"/>
      <c r="AA1151" s="2"/>
      <c r="AB1151" s="2"/>
      <c r="AC1151" s="2"/>
      <c r="AD1151" s="2"/>
      <c r="AE1151" s="2"/>
      <c r="AF1151" s="2"/>
      <c r="AG1151" s="2"/>
      <c r="AH1151" s="2"/>
      <c r="AI1151" s="2"/>
    </row>
    <row r="1152" spans="1:35">
      <c r="A1152" s="2" t="s">
        <v>6908</v>
      </c>
      <c r="B1152" s="2" t="s">
        <v>6909</v>
      </c>
      <c r="C1152" s="2" t="s">
        <v>37</v>
      </c>
      <c r="D1152" s="2" t="s">
        <v>192</v>
      </c>
      <c r="E1152" s="2" t="s">
        <v>2591</v>
      </c>
      <c r="F1152" s="2" t="s">
        <v>6910</v>
      </c>
      <c r="G1152" s="15">
        <v>14730027.140000001</v>
      </c>
      <c r="H1152" s="2">
        <v>8</v>
      </c>
      <c r="I1152" s="2" t="s">
        <v>172</v>
      </c>
      <c r="J1152" s="2" t="s">
        <v>6911</v>
      </c>
      <c r="K1152" s="2">
        <v>-34.656176000000002</v>
      </c>
      <c r="L1152" s="2">
        <v>-58.441282999999999</v>
      </c>
      <c r="M1152" s="32">
        <v>44774</v>
      </c>
      <c r="N1152" s="32">
        <v>44897</v>
      </c>
      <c r="O1152" s="2">
        <v>4</v>
      </c>
      <c r="P1152" s="2">
        <v>100</v>
      </c>
      <c r="Q1152" s="2"/>
      <c r="R1152" s="2"/>
      <c r="S1152" s="2"/>
      <c r="T1152" s="2"/>
      <c r="U1152" s="2" t="s">
        <v>6912</v>
      </c>
      <c r="V1152" s="2">
        <v>2022</v>
      </c>
      <c r="W1152" s="2" t="s">
        <v>46</v>
      </c>
      <c r="X1152" s="2" t="s">
        <v>6913</v>
      </c>
      <c r="Y1152" s="2">
        <v>30716109417</v>
      </c>
      <c r="Z1152" s="2"/>
      <c r="AA1152" s="2"/>
      <c r="AB1152" s="2"/>
      <c r="AC1152" s="2"/>
      <c r="AD1152" s="2"/>
      <c r="AE1152" s="2"/>
      <c r="AF1152" s="2"/>
      <c r="AG1152" s="2"/>
      <c r="AH1152" s="2"/>
      <c r="AI1152" s="2"/>
    </row>
    <row r="1153" spans="1:35">
      <c r="A1153" s="2" t="s">
        <v>6751</v>
      </c>
      <c r="B1153" s="2" t="s">
        <v>6914</v>
      </c>
      <c r="C1153" s="2" t="s">
        <v>37</v>
      </c>
      <c r="D1153" s="2" t="s">
        <v>54</v>
      </c>
      <c r="E1153" s="2" t="s">
        <v>2591</v>
      </c>
      <c r="F1153" s="2" t="s">
        <v>6915</v>
      </c>
      <c r="G1153" s="15">
        <v>17821912</v>
      </c>
      <c r="H1153" s="2">
        <v>1</v>
      </c>
      <c r="I1153" s="2" t="s">
        <v>3149</v>
      </c>
      <c r="J1153" s="2" t="s">
        <v>6916</v>
      </c>
      <c r="K1153" s="10">
        <v>-34620707</v>
      </c>
      <c r="L1153" s="10">
        <v>-58372838</v>
      </c>
      <c r="M1153" s="32">
        <v>44564</v>
      </c>
      <c r="N1153" s="32">
        <v>44699</v>
      </c>
      <c r="O1153" s="2">
        <v>5</v>
      </c>
      <c r="P1153" s="2">
        <v>100</v>
      </c>
      <c r="Q1153" s="2"/>
      <c r="R1153" s="2"/>
      <c r="S1153" s="2"/>
      <c r="T1153" s="2"/>
      <c r="U1153" s="2" t="s">
        <v>6917</v>
      </c>
      <c r="V1153" s="2">
        <v>2022</v>
      </c>
      <c r="W1153" s="2" t="s">
        <v>6801</v>
      </c>
      <c r="X1153" s="2"/>
      <c r="Y1153" s="2">
        <v>30644116863</v>
      </c>
      <c r="Z1153" s="2"/>
      <c r="AA1153" s="2"/>
      <c r="AB1153" s="2"/>
      <c r="AC1153" s="2"/>
      <c r="AD1153" s="2"/>
      <c r="AE1153" s="2"/>
      <c r="AF1153" s="2"/>
      <c r="AG1153" s="2"/>
      <c r="AH1153" s="2"/>
      <c r="AI1153" s="2"/>
    </row>
    <row r="1154" spans="1:35">
      <c r="A1154" s="2" t="s">
        <v>6787</v>
      </c>
      <c r="B1154" s="2" t="s">
        <v>6918</v>
      </c>
      <c r="C1154" s="2" t="s">
        <v>6919</v>
      </c>
      <c r="D1154" s="2" t="s">
        <v>192</v>
      </c>
      <c r="E1154" s="2" t="s">
        <v>2591</v>
      </c>
      <c r="F1154" s="2"/>
      <c r="G1154" s="15">
        <v>7500000</v>
      </c>
      <c r="H1154" s="2">
        <v>14</v>
      </c>
      <c r="I1154" s="2" t="s">
        <v>422</v>
      </c>
      <c r="J1154" s="2" t="s">
        <v>6920</v>
      </c>
      <c r="K1154" s="2">
        <v>-34.572094999999997</v>
      </c>
      <c r="L1154" s="2">
        <v>-58.413733999999998</v>
      </c>
      <c r="M1154" s="32">
        <v>44683</v>
      </c>
      <c r="N1154" s="32">
        <v>45046</v>
      </c>
      <c r="O1154" s="2">
        <v>12</v>
      </c>
      <c r="P1154" s="2">
        <v>100</v>
      </c>
      <c r="Q1154" s="2"/>
      <c r="R1154" s="2"/>
      <c r="S1154" s="2"/>
      <c r="T1154" s="2"/>
      <c r="U1154" s="2"/>
      <c r="V1154" s="2"/>
      <c r="W1154" s="2"/>
      <c r="X1154" s="2"/>
      <c r="Y1154" s="2"/>
      <c r="Z1154" s="2"/>
      <c r="AA1154" s="2"/>
      <c r="AB1154" s="2"/>
      <c r="AC1154" s="2"/>
      <c r="AD1154" s="2"/>
      <c r="AE1154" s="2"/>
      <c r="AF1154" s="2"/>
      <c r="AG1154" s="2"/>
      <c r="AH1154" s="2"/>
      <c r="AI1154" s="2"/>
    </row>
    <row r="1155" spans="1:35">
      <c r="A1155" s="2" t="s">
        <v>6787</v>
      </c>
      <c r="B1155" s="2" t="s">
        <v>6921</v>
      </c>
      <c r="C1155" s="2" t="s">
        <v>6919</v>
      </c>
      <c r="D1155" s="2" t="s">
        <v>192</v>
      </c>
      <c r="E1155" s="2" t="s">
        <v>2591</v>
      </c>
      <c r="F1155" s="2"/>
      <c r="G1155" s="15">
        <v>7401429.2400000002</v>
      </c>
      <c r="H1155" s="2">
        <v>14</v>
      </c>
      <c r="I1155" s="2" t="s">
        <v>422</v>
      </c>
      <c r="J1155" s="2" t="s">
        <v>6922</v>
      </c>
      <c r="K1155" s="2">
        <v>-34.574976999999997</v>
      </c>
      <c r="L1155" s="2">
        <v>-58.415405999999997</v>
      </c>
      <c r="M1155" s="32">
        <v>44683</v>
      </c>
      <c r="N1155" s="32">
        <v>44742</v>
      </c>
      <c r="O1155" s="2">
        <v>3</v>
      </c>
      <c r="P1155" s="2">
        <v>100</v>
      </c>
      <c r="Q1155" s="2"/>
      <c r="R1155" s="2"/>
      <c r="S1155" s="2"/>
      <c r="T1155" s="2"/>
      <c r="U1155" s="2"/>
      <c r="V1155" s="2"/>
      <c r="W1155" s="2"/>
      <c r="X1155" s="2"/>
      <c r="Y1155" s="2"/>
      <c r="Z1155" s="2"/>
      <c r="AA1155" s="2"/>
      <c r="AB1155" s="2"/>
      <c r="AC1155" s="2"/>
      <c r="AD1155" s="2"/>
      <c r="AE1155" s="2"/>
      <c r="AF1155" s="2"/>
      <c r="AG1155" s="2"/>
      <c r="AH1155" s="2"/>
      <c r="AI1155" s="2"/>
    </row>
    <row r="1156" spans="1:35">
      <c r="A1156" s="2" t="s">
        <v>6787</v>
      </c>
      <c r="B1156" s="2" t="s">
        <v>6923</v>
      </c>
      <c r="C1156" s="2" t="s">
        <v>37</v>
      </c>
      <c r="D1156" s="2" t="s">
        <v>192</v>
      </c>
      <c r="E1156" s="2" t="s">
        <v>2591</v>
      </c>
      <c r="F1156" s="2"/>
      <c r="G1156" s="15"/>
      <c r="H1156" s="2">
        <v>14</v>
      </c>
      <c r="I1156" s="2" t="s">
        <v>422</v>
      </c>
      <c r="J1156" s="2" t="s">
        <v>6924</v>
      </c>
      <c r="K1156" s="2">
        <v>-34.585631999999997</v>
      </c>
      <c r="L1156" s="2">
        <v>-58.393515999999998</v>
      </c>
      <c r="M1156" s="32">
        <v>44652</v>
      </c>
      <c r="N1156" s="32">
        <v>44666</v>
      </c>
      <c r="O1156" s="2" t="s">
        <v>6925</v>
      </c>
      <c r="P1156" s="2">
        <v>100</v>
      </c>
      <c r="Q1156" s="2"/>
      <c r="R1156" s="2"/>
      <c r="S1156" s="2"/>
      <c r="T1156" s="2"/>
      <c r="U1156" s="2"/>
      <c r="V1156" s="2"/>
      <c r="W1156" s="2"/>
      <c r="X1156" s="2"/>
      <c r="Y1156" s="2"/>
      <c r="Z1156" s="2"/>
      <c r="AA1156" s="2"/>
      <c r="AB1156" s="2"/>
      <c r="AC1156" s="2"/>
      <c r="AD1156" s="2"/>
      <c r="AE1156" s="2"/>
      <c r="AF1156" s="2"/>
      <c r="AG1156" s="2"/>
      <c r="AH1156" s="2"/>
      <c r="AI1156" s="2"/>
    </row>
    <row r="1157" spans="1:35">
      <c r="A1157" s="2" t="s">
        <v>6787</v>
      </c>
      <c r="B1157" s="2" t="s">
        <v>6926</v>
      </c>
      <c r="C1157" s="2" t="s">
        <v>6919</v>
      </c>
      <c r="D1157" s="2" t="s">
        <v>192</v>
      </c>
      <c r="E1157" s="2" t="s">
        <v>2591</v>
      </c>
      <c r="F1157" s="2"/>
      <c r="G1157" s="15">
        <v>5320240</v>
      </c>
      <c r="H1157" s="2">
        <v>14</v>
      </c>
      <c r="I1157" s="2" t="s">
        <v>422</v>
      </c>
      <c r="J1157" s="2" t="s">
        <v>6927</v>
      </c>
      <c r="K1157" s="2">
        <v>-34.578150000000001</v>
      </c>
      <c r="L1157" s="2">
        <v>-58.407912000000003</v>
      </c>
      <c r="M1157" s="32">
        <v>44682</v>
      </c>
      <c r="N1157" s="32">
        <v>44666</v>
      </c>
      <c r="O1157" s="2">
        <v>1.5</v>
      </c>
      <c r="P1157" s="2">
        <v>100</v>
      </c>
      <c r="Q1157" s="2"/>
      <c r="R1157" s="2"/>
      <c r="S1157" s="2"/>
      <c r="T1157" s="2"/>
      <c r="U1157" s="2"/>
      <c r="V1157" s="2"/>
      <c r="W1157" s="2"/>
      <c r="X1157" s="2"/>
      <c r="Y1157" s="2"/>
      <c r="Z1157" s="2"/>
      <c r="AA1157" s="2"/>
      <c r="AB1157" s="2"/>
      <c r="AC1157" s="2"/>
      <c r="AD1157" s="2"/>
      <c r="AE1157" s="2"/>
      <c r="AF1157" s="2"/>
      <c r="AG1157" s="2"/>
      <c r="AH1157" s="2"/>
      <c r="AI1157" s="2"/>
    </row>
    <row r="1158" spans="1:35">
      <c r="A1158" s="2" t="s">
        <v>6787</v>
      </c>
      <c r="B1158" s="2" t="s">
        <v>6928</v>
      </c>
      <c r="C1158" s="2" t="s">
        <v>37</v>
      </c>
      <c r="D1158" s="2" t="s">
        <v>54</v>
      </c>
      <c r="E1158" s="2" t="s">
        <v>2591</v>
      </c>
      <c r="F1158" s="2"/>
      <c r="G1158" s="15">
        <v>19803151.060000002</v>
      </c>
      <c r="H1158" s="2">
        <v>1</v>
      </c>
      <c r="I1158" s="2" t="s">
        <v>6117</v>
      </c>
      <c r="J1158" s="2" t="s">
        <v>6929</v>
      </c>
      <c r="K1158" s="2">
        <v>-34.609229999999997</v>
      </c>
      <c r="L1158" s="2">
        <v>-58.391961999999999</v>
      </c>
      <c r="M1158" s="32">
        <v>44652</v>
      </c>
      <c r="N1158" s="32">
        <v>44742</v>
      </c>
      <c r="O1158" s="2">
        <v>3</v>
      </c>
      <c r="P1158" s="2">
        <v>100</v>
      </c>
      <c r="Q1158" s="2"/>
      <c r="R1158" s="2"/>
      <c r="S1158" s="2"/>
      <c r="T1158" s="2"/>
      <c r="U1158" s="2" t="s">
        <v>6789</v>
      </c>
      <c r="V1158" s="2">
        <v>2018</v>
      </c>
      <c r="W1158" s="2" t="s">
        <v>46</v>
      </c>
      <c r="X1158" s="2" t="s">
        <v>6930</v>
      </c>
      <c r="Y1158" s="2">
        <v>30715029797</v>
      </c>
      <c r="Z1158" s="2"/>
      <c r="AA1158" s="2"/>
      <c r="AB1158" s="2"/>
      <c r="AC1158" s="2"/>
      <c r="AD1158" s="2"/>
      <c r="AE1158" s="2"/>
      <c r="AF1158" s="2"/>
      <c r="AG1158" s="2"/>
      <c r="AH1158" s="2"/>
      <c r="AI1158" s="2"/>
    </row>
    <row r="1159" spans="1:35">
      <c r="A1159" s="2" t="s">
        <v>6787</v>
      </c>
      <c r="B1159" s="2" t="s">
        <v>6931</v>
      </c>
      <c r="C1159" s="2" t="s">
        <v>37</v>
      </c>
      <c r="D1159" s="2" t="s">
        <v>54</v>
      </c>
      <c r="E1159" s="2" t="s">
        <v>2591</v>
      </c>
      <c r="F1159" s="2"/>
      <c r="G1159" s="15">
        <v>12112748.77</v>
      </c>
      <c r="H1159" s="2">
        <v>1</v>
      </c>
      <c r="I1159" s="2" t="s">
        <v>2879</v>
      </c>
      <c r="J1159" s="2" t="s">
        <v>6932</v>
      </c>
      <c r="K1159" s="2">
        <v>-34.590380000000003</v>
      </c>
      <c r="L1159" s="2">
        <v>-58.370998</v>
      </c>
      <c r="M1159" s="32">
        <v>44652</v>
      </c>
      <c r="N1159" s="32">
        <v>44729</v>
      </c>
      <c r="O1159" s="2">
        <v>1.5</v>
      </c>
      <c r="P1159" s="2">
        <v>100</v>
      </c>
      <c r="Q1159" s="2"/>
      <c r="R1159" s="2"/>
      <c r="S1159" s="2"/>
      <c r="T1159" s="2"/>
      <c r="U1159" s="2" t="s">
        <v>6789</v>
      </c>
      <c r="V1159" s="2">
        <v>2018</v>
      </c>
      <c r="W1159" s="2" t="s">
        <v>46</v>
      </c>
      <c r="X1159" s="2" t="s">
        <v>6930</v>
      </c>
      <c r="Y1159" s="2">
        <v>30715029797</v>
      </c>
      <c r="Z1159" s="2"/>
      <c r="AA1159" s="2"/>
      <c r="AB1159" s="2"/>
      <c r="AC1159" s="2"/>
      <c r="AD1159" s="2"/>
      <c r="AE1159" s="2"/>
      <c r="AF1159" s="2"/>
      <c r="AG1159" s="2"/>
      <c r="AH1159" s="2"/>
      <c r="AI1159" s="2"/>
    </row>
    <row r="1160" spans="1:35">
      <c r="A1160" s="2" t="s">
        <v>6787</v>
      </c>
      <c r="B1160" s="2" t="s">
        <v>6933</v>
      </c>
      <c r="C1160" s="2" t="s">
        <v>37</v>
      </c>
      <c r="D1160" s="2" t="s">
        <v>54</v>
      </c>
      <c r="E1160" s="2" t="s">
        <v>2591</v>
      </c>
      <c r="F1160" s="2"/>
      <c r="G1160" s="15">
        <v>6200000</v>
      </c>
      <c r="H1160" s="2">
        <v>14</v>
      </c>
      <c r="I1160" s="2" t="s">
        <v>422</v>
      </c>
      <c r="J1160" s="2" t="s">
        <v>6934</v>
      </c>
      <c r="K1160" s="2">
        <v>-34.571102000000003</v>
      </c>
      <c r="L1160" s="2">
        <v>-58.411546999999999</v>
      </c>
      <c r="M1160" s="32">
        <v>44671</v>
      </c>
      <c r="N1160" s="32">
        <v>44711</v>
      </c>
      <c r="O1160" s="2">
        <v>2</v>
      </c>
      <c r="P1160" s="2">
        <v>100</v>
      </c>
      <c r="Q1160" s="2"/>
      <c r="R1160" s="2"/>
      <c r="S1160" s="2"/>
      <c r="T1160" s="2"/>
      <c r="U1160" s="2" t="s">
        <v>6935</v>
      </c>
      <c r="V1160" s="2">
        <v>2015</v>
      </c>
      <c r="W1160" s="2" t="s">
        <v>46</v>
      </c>
      <c r="X1160" s="2" t="s">
        <v>6936</v>
      </c>
      <c r="Y1160" s="2">
        <v>30520292000</v>
      </c>
      <c r="Z1160" s="2"/>
      <c r="AA1160" s="2"/>
      <c r="AB1160" s="2"/>
      <c r="AC1160" s="2"/>
      <c r="AD1160" s="2"/>
      <c r="AE1160" s="2"/>
      <c r="AF1160" s="2"/>
      <c r="AG1160" s="2"/>
      <c r="AH1160" s="2"/>
      <c r="AI1160" s="2"/>
    </row>
    <row r="1161" spans="1:35">
      <c r="A1161" s="2" t="s">
        <v>6787</v>
      </c>
      <c r="B1161" s="2" t="s">
        <v>6937</v>
      </c>
      <c r="C1161" s="2" t="s">
        <v>37</v>
      </c>
      <c r="D1161" s="2" t="s">
        <v>54</v>
      </c>
      <c r="E1161" s="2" t="s">
        <v>2591</v>
      </c>
      <c r="F1161" s="2"/>
      <c r="G1161" s="15">
        <v>1200000</v>
      </c>
      <c r="H1161" s="2">
        <v>1</v>
      </c>
      <c r="I1161" s="2" t="s">
        <v>2879</v>
      </c>
      <c r="J1161" s="2" t="s">
        <v>6938</v>
      </c>
      <c r="K1161" s="2">
        <v>-34.593564000000001</v>
      </c>
      <c r="L1161" s="2">
        <v>-58.373846</v>
      </c>
      <c r="M1161" s="32">
        <v>44661</v>
      </c>
      <c r="N1161" s="32">
        <v>44711</v>
      </c>
      <c r="O1161" s="2">
        <v>2</v>
      </c>
      <c r="P1161" s="2">
        <v>100</v>
      </c>
      <c r="Q1161" s="2"/>
      <c r="R1161" s="2"/>
      <c r="S1161" s="2"/>
      <c r="T1161" s="2"/>
      <c r="U1161" s="2" t="s">
        <v>6935</v>
      </c>
      <c r="V1161" s="2">
        <v>2015</v>
      </c>
      <c r="W1161" s="2" t="s">
        <v>46</v>
      </c>
      <c r="X1161" s="2" t="s">
        <v>6939</v>
      </c>
      <c r="Y1161" s="2">
        <v>30520292000</v>
      </c>
      <c r="Z1161" s="2"/>
      <c r="AA1161" s="2"/>
      <c r="AB1161" s="2"/>
      <c r="AC1161" s="2"/>
      <c r="AD1161" s="2"/>
      <c r="AE1161" s="2"/>
      <c r="AF1161" s="2"/>
      <c r="AG1161" s="2"/>
      <c r="AH1161" s="2"/>
      <c r="AI1161" s="2"/>
    </row>
    <row r="1162" spans="1:35">
      <c r="A1162" s="2" t="s">
        <v>6787</v>
      </c>
      <c r="B1162" s="2" t="s">
        <v>6940</v>
      </c>
      <c r="C1162" s="2" t="s">
        <v>37</v>
      </c>
      <c r="D1162" s="2" t="s">
        <v>54</v>
      </c>
      <c r="E1162" s="2" t="s">
        <v>2591</v>
      </c>
      <c r="F1162" s="2"/>
      <c r="G1162" s="15">
        <v>40000000</v>
      </c>
      <c r="H1162" s="2">
        <v>1</v>
      </c>
      <c r="I1162" s="2" t="s">
        <v>6117</v>
      </c>
      <c r="J1162" s="2"/>
      <c r="K1162" s="2"/>
      <c r="L1162" s="2"/>
      <c r="M1162" s="32">
        <v>44666</v>
      </c>
      <c r="N1162" s="32">
        <v>44727</v>
      </c>
      <c r="O1162" s="2">
        <v>3</v>
      </c>
      <c r="P1162" s="2">
        <v>100</v>
      </c>
      <c r="Q1162" s="2"/>
      <c r="R1162" s="2"/>
      <c r="S1162" s="2"/>
      <c r="T1162" s="2"/>
      <c r="U1162" s="2" t="s">
        <v>6941</v>
      </c>
      <c r="V1162" s="2">
        <v>2023</v>
      </c>
      <c r="W1162" s="2" t="s">
        <v>6942</v>
      </c>
      <c r="X1162" s="2" t="s">
        <v>6943</v>
      </c>
      <c r="Y1162" s="2">
        <v>30716098350</v>
      </c>
      <c r="Z1162" s="2"/>
      <c r="AA1162" s="2"/>
      <c r="AB1162" s="2"/>
      <c r="AC1162" s="2"/>
      <c r="AD1162" s="2"/>
      <c r="AE1162" s="2"/>
      <c r="AF1162" s="2"/>
      <c r="AG1162" s="2"/>
      <c r="AH1162" s="2"/>
      <c r="AI1162" s="2"/>
    </row>
    <row r="1163" spans="1:35">
      <c r="A1163" s="2" t="s">
        <v>6787</v>
      </c>
      <c r="B1163" s="2" t="s">
        <v>6944</v>
      </c>
      <c r="C1163" s="2" t="s">
        <v>37</v>
      </c>
      <c r="D1163" s="2" t="s">
        <v>54</v>
      </c>
      <c r="E1163" s="2" t="s">
        <v>2591</v>
      </c>
      <c r="F1163" s="2"/>
      <c r="G1163" s="15">
        <v>20000000</v>
      </c>
      <c r="H1163" s="2">
        <v>1</v>
      </c>
      <c r="I1163" s="2" t="s">
        <v>6117</v>
      </c>
      <c r="J1163" s="2"/>
      <c r="K1163" s="2"/>
      <c r="L1163" s="2"/>
      <c r="M1163" s="32">
        <v>44642</v>
      </c>
      <c r="N1163" s="32">
        <v>44742</v>
      </c>
      <c r="O1163" s="2">
        <v>4</v>
      </c>
      <c r="P1163" s="2">
        <v>100</v>
      </c>
      <c r="Q1163" s="2"/>
      <c r="R1163" s="2"/>
      <c r="S1163" s="2"/>
      <c r="T1163" s="2"/>
      <c r="U1163" s="2" t="s">
        <v>6941</v>
      </c>
      <c r="V1163" s="2">
        <v>2023</v>
      </c>
      <c r="W1163" s="2" t="s">
        <v>6942</v>
      </c>
      <c r="X1163" s="2" t="s">
        <v>6945</v>
      </c>
      <c r="Y1163" s="2">
        <v>30716098350</v>
      </c>
      <c r="Z1163" s="2"/>
      <c r="AA1163" s="2"/>
      <c r="AB1163" s="2"/>
      <c r="AC1163" s="2"/>
      <c r="AD1163" s="2"/>
      <c r="AE1163" s="2"/>
      <c r="AF1163" s="2"/>
      <c r="AG1163" s="2"/>
      <c r="AH1163" s="2"/>
      <c r="AI1163" s="2"/>
    </row>
    <row r="1164" spans="1:35">
      <c r="A1164" s="2" t="s">
        <v>6787</v>
      </c>
      <c r="B1164" s="2" t="s">
        <v>6946</v>
      </c>
      <c r="C1164" s="2" t="s">
        <v>37</v>
      </c>
      <c r="D1164" s="2" t="s">
        <v>54</v>
      </c>
      <c r="E1164" s="2" t="s">
        <v>2591</v>
      </c>
      <c r="F1164" s="2"/>
      <c r="G1164" s="15"/>
      <c r="H1164" s="2">
        <v>14</v>
      </c>
      <c r="I1164" s="2" t="s">
        <v>422</v>
      </c>
      <c r="J1164" s="2" t="s">
        <v>6920</v>
      </c>
      <c r="K1164" s="2">
        <v>-34.572094999999997</v>
      </c>
      <c r="L1164" s="2">
        <v>-58.413733999999998</v>
      </c>
      <c r="M1164" s="32">
        <v>44661</v>
      </c>
      <c r="N1164" s="32">
        <v>44742</v>
      </c>
      <c r="O1164" s="2">
        <v>2</v>
      </c>
      <c r="P1164" s="2">
        <v>100</v>
      </c>
      <c r="Q1164" s="2"/>
      <c r="R1164" s="2"/>
      <c r="S1164" s="2"/>
      <c r="T1164" s="2"/>
      <c r="U1164" s="2"/>
      <c r="V1164" s="2"/>
      <c r="W1164" s="2"/>
      <c r="X1164" s="2"/>
      <c r="Y1164" s="2"/>
      <c r="Z1164" s="2"/>
      <c r="AA1164" s="2"/>
      <c r="AB1164" s="2"/>
      <c r="AC1164" s="2"/>
      <c r="AD1164" s="2"/>
      <c r="AE1164" s="2"/>
      <c r="AF1164" s="2"/>
      <c r="AG1164" s="2"/>
      <c r="AH1164" s="2"/>
      <c r="AI1164" s="2"/>
    </row>
    <row r="1165" spans="1:35">
      <c r="A1165" s="2" t="s">
        <v>6787</v>
      </c>
      <c r="B1165" s="2" t="s">
        <v>6947</v>
      </c>
      <c r="C1165" s="2" t="s">
        <v>37</v>
      </c>
      <c r="D1165" s="2" t="s">
        <v>54</v>
      </c>
      <c r="E1165" s="2" t="s">
        <v>2591</v>
      </c>
      <c r="F1165" s="2"/>
      <c r="G1165" s="15">
        <v>10557143</v>
      </c>
      <c r="H1165" s="2">
        <v>14</v>
      </c>
      <c r="I1165" s="2" t="s">
        <v>422</v>
      </c>
      <c r="J1165" s="2" t="s">
        <v>6948</v>
      </c>
      <c r="K1165" s="2">
        <v>-34.572094999999997</v>
      </c>
      <c r="L1165" s="2">
        <v>-58.413733999999998</v>
      </c>
      <c r="M1165" s="32">
        <v>44671</v>
      </c>
      <c r="N1165" s="32">
        <v>44711</v>
      </c>
      <c r="O1165" s="2">
        <v>2</v>
      </c>
      <c r="P1165" s="2">
        <v>100</v>
      </c>
      <c r="Q1165" s="2"/>
      <c r="R1165" s="2"/>
      <c r="S1165" s="2"/>
      <c r="T1165" s="2"/>
      <c r="U1165" s="2" t="s">
        <v>6935</v>
      </c>
      <c r="V1165" s="2">
        <v>2015</v>
      </c>
      <c r="W1165" s="2" t="s">
        <v>46</v>
      </c>
      <c r="X1165" s="2" t="s">
        <v>6936</v>
      </c>
      <c r="Y1165" s="2">
        <v>30520292000</v>
      </c>
      <c r="Z1165" s="2"/>
      <c r="AA1165" s="2"/>
      <c r="AB1165" s="2"/>
      <c r="AC1165" s="2"/>
      <c r="AD1165" s="2"/>
      <c r="AE1165" s="2"/>
      <c r="AF1165" s="2"/>
      <c r="AG1165" s="2"/>
      <c r="AH1165" s="2"/>
      <c r="AI1165" s="2"/>
    </row>
    <row r="1166" spans="1:35">
      <c r="A1166" s="2" t="s">
        <v>6787</v>
      </c>
      <c r="B1166" s="2" t="s">
        <v>6949</v>
      </c>
      <c r="C1166" s="2" t="s">
        <v>37</v>
      </c>
      <c r="D1166" s="2" t="s">
        <v>54</v>
      </c>
      <c r="E1166" s="2" t="s">
        <v>2591</v>
      </c>
      <c r="F1166" s="2" t="s">
        <v>6950</v>
      </c>
      <c r="G1166" s="15">
        <v>160736591</v>
      </c>
      <c r="H1166" s="2">
        <v>1</v>
      </c>
      <c r="I1166" s="2" t="s">
        <v>6951</v>
      </c>
      <c r="J1166" s="2" t="s">
        <v>6952</v>
      </c>
      <c r="K1166" s="10">
        <v>-34608148</v>
      </c>
      <c r="L1166" s="10">
        <v>-58366089</v>
      </c>
      <c r="M1166" s="32">
        <v>44651</v>
      </c>
      <c r="N1166" s="32">
        <v>44914</v>
      </c>
      <c r="O1166" s="2">
        <v>8</v>
      </c>
      <c r="P1166" s="2">
        <v>100</v>
      </c>
      <c r="Q1166" s="2"/>
      <c r="R1166" s="2"/>
      <c r="S1166" s="2"/>
      <c r="T1166" s="2"/>
      <c r="U1166" s="2" t="s">
        <v>6953</v>
      </c>
      <c r="V1166" s="2">
        <v>2022</v>
      </c>
      <c r="W1166" s="2" t="s">
        <v>6801</v>
      </c>
      <c r="X1166" s="2" t="s">
        <v>6954</v>
      </c>
      <c r="Y1166" s="2">
        <v>30710573030</v>
      </c>
      <c r="Z1166" s="2"/>
      <c r="AA1166" s="2"/>
      <c r="AB1166" s="2"/>
      <c r="AC1166" s="2"/>
      <c r="AD1166" s="2"/>
      <c r="AE1166" s="2"/>
      <c r="AF1166" s="2"/>
      <c r="AG1166" s="2"/>
      <c r="AH1166" s="2"/>
      <c r="AI1166" s="2"/>
    </row>
    <row r="1167" spans="1:35">
      <c r="A1167" s="2" t="s">
        <v>6787</v>
      </c>
      <c r="B1167" s="2" t="s">
        <v>6955</v>
      </c>
      <c r="C1167" s="2" t="s">
        <v>37</v>
      </c>
      <c r="D1167" s="2" t="s">
        <v>54</v>
      </c>
      <c r="E1167" s="2" t="s">
        <v>2591</v>
      </c>
      <c r="F1167" s="2" t="s">
        <v>6956</v>
      </c>
      <c r="G1167" s="15"/>
      <c r="H1167" s="2">
        <v>14</v>
      </c>
      <c r="I1167" s="2" t="s">
        <v>422</v>
      </c>
      <c r="J1167" s="2" t="s">
        <v>6957</v>
      </c>
      <c r="K1167" s="2"/>
      <c r="L1167" s="2"/>
      <c r="M1167" s="32">
        <v>44648</v>
      </c>
      <c r="N1167" s="32">
        <v>44701</v>
      </c>
      <c r="O1167" s="2">
        <v>2</v>
      </c>
      <c r="P1167" s="2">
        <v>100</v>
      </c>
      <c r="Q1167" s="2"/>
      <c r="R1167" s="2"/>
      <c r="S1167" s="2"/>
      <c r="T1167" s="2"/>
      <c r="U1167" s="2" t="s">
        <v>6899</v>
      </c>
      <c r="V1167" s="2"/>
      <c r="W1167" s="2"/>
      <c r="X1167" s="2"/>
      <c r="Y1167" s="2">
        <v>30711399336</v>
      </c>
      <c r="Z1167" s="2"/>
      <c r="AA1167" s="2"/>
      <c r="AB1167" s="2"/>
      <c r="AC1167" s="2"/>
      <c r="AD1167" s="2"/>
      <c r="AE1167" s="2"/>
      <c r="AF1167" s="2"/>
      <c r="AG1167" s="2"/>
      <c r="AH1167" s="2"/>
      <c r="AI1167" s="2"/>
    </row>
    <row r="1168" spans="1:35">
      <c r="A1168" s="2" t="s">
        <v>6787</v>
      </c>
      <c r="B1168" s="2" t="s">
        <v>6958</v>
      </c>
      <c r="C1168" s="2" t="s">
        <v>37</v>
      </c>
      <c r="D1168" s="2" t="s">
        <v>54</v>
      </c>
      <c r="E1168" s="2" t="s">
        <v>2591</v>
      </c>
      <c r="F1168" s="2" t="s">
        <v>6959</v>
      </c>
      <c r="G1168" s="15"/>
      <c r="H1168" s="2">
        <v>5</v>
      </c>
      <c r="I1168" s="2" t="s">
        <v>465</v>
      </c>
      <c r="J1168" s="2" t="s">
        <v>6960</v>
      </c>
      <c r="K1168" s="2"/>
      <c r="L1168" s="2"/>
      <c r="M1168" s="32">
        <v>44655</v>
      </c>
      <c r="N1168" s="32">
        <v>44685</v>
      </c>
      <c r="O1168" s="2">
        <v>1</v>
      </c>
      <c r="P1168" s="2">
        <v>100</v>
      </c>
      <c r="Q1168" s="2"/>
      <c r="R1168" s="2"/>
      <c r="S1168" s="2"/>
      <c r="T1168" s="2"/>
      <c r="U1168" s="2" t="s">
        <v>6903</v>
      </c>
      <c r="V1168" s="2"/>
      <c r="W1168" s="2"/>
      <c r="X1168" s="2"/>
      <c r="Y1168" s="2">
        <v>30696051816</v>
      </c>
      <c r="Z1168" s="2"/>
      <c r="AA1168" s="2"/>
      <c r="AB1168" s="2"/>
      <c r="AC1168" s="2"/>
      <c r="AD1168" s="2"/>
      <c r="AE1168" s="2"/>
      <c r="AF1168" s="2"/>
      <c r="AG1168" s="2"/>
      <c r="AH1168" s="2"/>
      <c r="AI1168" s="2"/>
    </row>
    <row r="1169" spans="1:35">
      <c r="A1169" s="2" t="s">
        <v>6787</v>
      </c>
      <c r="B1169" s="2" t="s">
        <v>6961</v>
      </c>
      <c r="C1169" s="2" t="s">
        <v>37</v>
      </c>
      <c r="D1169" s="2" t="s">
        <v>54</v>
      </c>
      <c r="E1169" s="2" t="s">
        <v>2591</v>
      </c>
      <c r="F1169" s="2" t="s">
        <v>6959</v>
      </c>
      <c r="G1169" s="15"/>
      <c r="H1169" s="2">
        <v>3</v>
      </c>
      <c r="I1169" s="2" t="s">
        <v>536</v>
      </c>
      <c r="J1169" s="2"/>
      <c r="K1169" s="2"/>
      <c r="L1169" s="2"/>
      <c r="M1169" s="32">
        <v>44662</v>
      </c>
      <c r="N1169" s="32">
        <v>44718</v>
      </c>
      <c r="O1169" s="2">
        <v>1.5</v>
      </c>
      <c r="P1169" s="2">
        <v>100</v>
      </c>
      <c r="Q1169" s="2"/>
      <c r="R1169" s="2"/>
      <c r="S1169" s="2"/>
      <c r="T1169" s="2"/>
      <c r="U1169" s="2" t="s">
        <v>6903</v>
      </c>
      <c r="V1169" s="2"/>
      <c r="W1169" s="2"/>
      <c r="X1169" s="2"/>
      <c r="Y1169" s="2">
        <v>30696051816</v>
      </c>
      <c r="Z1169" s="2"/>
      <c r="AA1169" s="2"/>
      <c r="AB1169" s="2"/>
      <c r="AC1169" s="2"/>
      <c r="AD1169" s="2"/>
      <c r="AE1169" s="2"/>
      <c r="AF1169" s="2"/>
      <c r="AG1169" s="2"/>
      <c r="AH1169" s="2"/>
      <c r="AI1169" s="2"/>
    </row>
    <row r="1170" spans="1:35">
      <c r="A1170" s="2" t="s">
        <v>6787</v>
      </c>
      <c r="B1170" s="2" t="s">
        <v>6962</v>
      </c>
      <c r="C1170" s="2" t="s">
        <v>37</v>
      </c>
      <c r="D1170" s="2" t="s">
        <v>54</v>
      </c>
      <c r="E1170" s="2" t="s">
        <v>2591</v>
      </c>
      <c r="F1170" s="2" t="s">
        <v>6959</v>
      </c>
      <c r="G1170" s="15"/>
      <c r="H1170" s="2">
        <v>3</v>
      </c>
      <c r="I1170" s="2" t="s">
        <v>536</v>
      </c>
      <c r="J1170" s="2" t="s">
        <v>6963</v>
      </c>
      <c r="K1170" s="2"/>
      <c r="L1170" s="2"/>
      <c r="M1170" s="32">
        <v>44669</v>
      </c>
      <c r="N1170" s="32">
        <v>44718</v>
      </c>
      <c r="O1170" s="2">
        <v>1</v>
      </c>
      <c r="P1170" s="2">
        <v>100</v>
      </c>
      <c r="Q1170" s="2"/>
      <c r="R1170" s="2"/>
      <c r="S1170" s="2"/>
      <c r="T1170" s="2"/>
      <c r="U1170" s="2" t="s">
        <v>6903</v>
      </c>
      <c r="V1170" s="2"/>
      <c r="W1170" s="2"/>
      <c r="X1170" s="2"/>
      <c r="Y1170" s="2">
        <v>30696051816</v>
      </c>
      <c r="Z1170" s="2"/>
      <c r="AA1170" s="2"/>
      <c r="AB1170" s="2"/>
      <c r="AC1170" s="2"/>
      <c r="AD1170" s="2"/>
      <c r="AE1170" s="2"/>
      <c r="AF1170" s="2"/>
      <c r="AG1170" s="2"/>
      <c r="AH1170" s="2"/>
      <c r="AI1170" s="2"/>
    </row>
    <row r="1171" spans="1:35">
      <c r="A1171" s="2" t="s">
        <v>6787</v>
      </c>
      <c r="B1171" s="2" t="s">
        <v>6964</v>
      </c>
      <c r="C1171" s="2" t="s">
        <v>37</v>
      </c>
      <c r="D1171" s="2" t="s">
        <v>54</v>
      </c>
      <c r="E1171" s="2" t="s">
        <v>2591</v>
      </c>
      <c r="F1171" s="2" t="s">
        <v>6965</v>
      </c>
      <c r="G1171" s="15">
        <v>30330989</v>
      </c>
      <c r="H1171" s="2">
        <v>1</v>
      </c>
      <c r="I1171" s="2" t="s">
        <v>6117</v>
      </c>
      <c r="J1171" s="2" t="s">
        <v>6966</v>
      </c>
      <c r="K1171" s="2"/>
      <c r="L1171" s="2"/>
      <c r="M1171" s="32">
        <v>44669</v>
      </c>
      <c r="N1171" s="32">
        <v>44729</v>
      </c>
      <c r="O1171" s="2">
        <v>2</v>
      </c>
      <c r="P1171" s="2">
        <v>100</v>
      </c>
      <c r="Q1171" s="2"/>
      <c r="R1171" s="2"/>
      <c r="S1171" s="2"/>
      <c r="T1171" s="2"/>
      <c r="U1171" s="2" t="s">
        <v>6848</v>
      </c>
      <c r="V1171" s="2">
        <v>2022</v>
      </c>
      <c r="W1171" s="2" t="s">
        <v>6801</v>
      </c>
      <c r="X1171" s="2"/>
      <c r="Y1171" s="2">
        <v>33692849979</v>
      </c>
      <c r="Z1171" s="2"/>
      <c r="AA1171" s="2"/>
      <c r="AB1171" s="2"/>
      <c r="AC1171" s="2"/>
      <c r="AD1171" s="2"/>
      <c r="AE1171" s="2"/>
      <c r="AF1171" s="2"/>
      <c r="AG1171" s="2"/>
      <c r="AH1171" s="2"/>
      <c r="AI1171" s="2"/>
    </row>
    <row r="1172" spans="1:35">
      <c r="A1172" s="2" t="s">
        <v>6787</v>
      </c>
      <c r="B1172" s="2" t="s">
        <v>6967</v>
      </c>
      <c r="C1172" s="2" t="s">
        <v>37</v>
      </c>
      <c r="D1172" s="2" t="s">
        <v>54</v>
      </c>
      <c r="E1172" s="2" t="s">
        <v>2591</v>
      </c>
      <c r="F1172" s="2" t="s">
        <v>6965</v>
      </c>
      <c r="G1172" s="15">
        <v>10519776</v>
      </c>
      <c r="H1172" s="2">
        <v>1</v>
      </c>
      <c r="I1172" s="2" t="s">
        <v>2879</v>
      </c>
      <c r="J1172" s="2" t="s">
        <v>6968</v>
      </c>
      <c r="K1172" s="2"/>
      <c r="L1172" s="2"/>
      <c r="M1172" s="32">
        <v>44657</v>
      </c>
      <c r="N1172" s="32">
        <v>44735</v>
      </c>
      <c r="O1172" s="2">
        <v>2.5</v>
      </c>
      <c r="P1172" s="2">
        <v>100</v>
      </c>
      <c r="Q1172" s="2"/>
      <c r="R1172" s="2"/>
      <c r="S1172" s="2"/>
      <c r="T1172" s="2"/>
      <c r="U1172" s="2" t="s">
        <v>6800</v>
      </c>
      <c r="V1172" s="2">
        <v>2018</v>
      </c>
      <c r="W1172" s="2" t="s">
        <v>46</v>
      </c>
      <c r="X1172" s="2" t="s">
        <v>6930</v>
      </c>
      <c r="Y1172" s="2">
        <v>30715029797</v>
      </c>
      <c r="Z1172" s="2"/>
      <c r="AA1172" s="2"/>
      <c r="AB1172" s="2"/>
      <c r="AC1172" s="2"/>
      <c r="AD1172" s="2"/>
      <c r="AE1172" s="2"/>
      <c r="AF1172" s="2"/>
      <c r="AG1172" s="2"/>
      <c r="AH1172" s="2"/>
      <c r="AI1172" s="2"/>
    </row>
    <row r="1173" spans="1:35">
      <c r="A1173" s="2" t="s">
        <v>6787</v>
      </c>
      <c r="B1173" s="2" t="s">
        <v>6969</v>
      </c>
      <c r="C1173" s="2" t="s">
        <v>37</v>
      </c>
      <c r="D1173" s="2" t="s">
        <v>54</v>
      </c>
      <c r="E1173" s="2" t="s">
        <v>2591</v>
      </c>
      <c r="F1173" s="2" t="s">
        <v>6965</v>
      </c>
      <c r="G1173" s="15">
        <v>5046647</v>
      </c>
      <c r="H1173" s="2">
        <v>2</v>
      </c>
      <c r="I1173" s="2" t="s">
        <v>293</v>
      </c>
      <c r="J1173" s="2" t="s">
        <v>6970</v>
      </c>
      <c r="K1173" s="2"/>
      <c r="L1173" s="2"/>
      <c r="M1173" s="32">
        <v>44681</v>
      </c>
      <c r="N1173" s="32">
        <v>44703</v>
      </c>
      <c r="O1173" s="2">
        <v>1</v>
      </c>
      <c r="P1173" s="2">
        <v>100</v>
      </c>
      <c r="Q1173" s="2"/>
      <c r="R1173" s="2"/>
      <c r="S1173" s="2"/>
      <c r="T1173" s="2"/>
      <c r="U1173" s="2" t="s">
        <v>6824</v>
      </c>
      <c r="V1173" s="2"/>
      <c r="W1173" s="2"/>
      <c r="X1173" s="2"/>
      <c r="Y1173" s="2"/>
      <c r="Z1173" s="2"/>
      <c r="AA1173" s="2"/>
      <c r="AB1173" s="2"/>
      <c r="AC1173" s="2"/>
      <c r="AD1173" s="2"/>
      <c r="AE1173" s="2"/>
      <c r="AF1173" s="2"/>
      <c r="AG1173" s="2"/>
      <c r="AH1173" s="2"/>
      <c r="AI1173" s="2"/>
    </row>
    <row r="1174" spans="1:35">
      <c r="A1174" s="2" t="s">
        <v>6787</v>
      </c>
      <c r="B1174" s="2" t="s">
        <v>6971</v>
      </c>
      <c r="C1174" s="2" t="s">
        <v>37</v>
      </c>
      <c r="D1174" s="2" t="s">
        <v>54</v>
      </c>
      <c r="E1174" s="2" t="s">
        <v>2591</v>
      </c>
      <c r="F1174" s="2" t="s">
        <v>6965</v>
      </c>
      <c r="G1174" s="15">
        <v>25632834</v>
      </c>
      <c r="H1174" s="2">
        <v>4</v>
      </c>
      <c r="I1174" s="2" t="s">
        <v>366</v>
      </c>
      <c r="J1174" s="2"/>
      <c r="K1174" s="2"/>
      <c r="L1174" s="2"/>
      <c r="M1174" s="32">
        <v>44641</v>
      </c>
      <c r="N1174" s="32">
        <v>44729</v>
      </c>
      <c r="O1174" s="2">
        <v>2</v>
      </c>
      <c r="P1174" s="2">
        <v>100</v>
      </c>
      <c r="Q1174" s="2"/>
      <c r="R1174" s="2"/>
      <c r="S1174" s="2"/>
      <c r="T1174" s="2"/>
      <c r="U1174" s="2" t="s">
        <v>6972</v>
      </c>
      <c r="V1174" s="2"/>
      <c r="W1174" s="2"/>
      <c r="X1174" s="2"/>
      <c r="Y1174" s="2"/>
      <c r="Z1174" s="2"/>
      <c r="AA1174" s="2"/>
      <c r="AB1174" s="2"/>
      <c r="AC1174" s="2"/>
      <c r="AD1174" s="2"/>
      <c r="AE1174" s="2"/>
      <c r="AF1174" s="2"/>
      <c r="AG1174" s="2"/>
      <c r="AH1174" s="2"/>
      <c r="AI1174" s="2"/>
    </row>
    <row r="1175" spans="1:35">
      <c r="A1175" s="2" t="s">
        <v>6787</v>
      </c>
      <c r="B1175" s="2" t="s">
        <v>6973</v>
      </c>
      <c r="C1175" s="2" t="s">
        <v>37</v>
      </c>
      <c r="D1175" s="2" t="s">
        <v>54</v>
      </c>
      <c r="E1175" s="2" t="s">
        <v>2591</v>
      </c>
      <c r="F1175" s="2" t="s">
        <v>6965</v>
      </c>
      <c r="G1175" s="15">
        <v>5584370</v>
      </c>
      <c r="H1175" s="2">
        <v>4</v>
      </c>
      <c r="I1175" s="2" t="s">
        <v>366</v>
      </c>
      <c r="J1175" s="2" t="s">
        <v>6974</v>
      </c>
      <c r="K1175" s="2"/>
      <c r="L1175" s="2"/>
      <c r="M1175" s="32">
        <v>44641</v>
      </c>
      <c r="N1175" s="32">
        <v>44693</v>
      </c>
      <c r="O1175" s="2">
        <v>1.5</v>
      </c>
      <c r="P1175" s="2">
        <v>100</v>
      </c>
      <c r="Q1175" s="2"/>
      <c r="R1175" s="2"/>
      <c r="S1175" s="2"/>
      <c r="T1175" s="2"/>
      <c r="U1175" s="2" t="s">
        <v>6810</v>
      </c>
      <c r="V1175" s="2"/>
      <c r="W1175" s="2"/>
      <c r="X1175" s="2"/>
      <c r="Y1175" s="2"/>
      <c r="Z1175" s="2"/>
      <c r="AA1175" s="2"/>
      <c r="AB1175" s="2"/>
      <c r="AC1175" s="2"/>
      <c r="AD1175" s="2"/>
      <c r="AE1175" s="2"/>
      <c r="AF1175" s="2"/>
      <c r="AG1175" s="2"/>
      <c r="AH1175" s="2"/>
      <c r="AI1175" s="2"/>
    </row>
    <row r="1176" spans="1:35">
      <c r="A1176" s="2" t="s">
        <v>6787</v>
      </c>
      <c r="B1176" s="2" t="s">
        <v>6975</v>
      </c>
      <c r="C1176" s="2" t="s">
        <v>37</v>
      </c>
      <c r="D1176" s="2" t="s">
        <v>54</v>
      </c>
      <c r="E1176" s="2" t="s">
        <v>2591</v>
      </c>
      <c r="F1176" s="2" t="s">
        <v>6965</v>
      </c>
      <c r="G1176" s="15">
        <v>7110271</v>
      </c>
      <c r="H1176" s="2">
        <v>10</v>
      </c>
      <c r="I1176" s="2" t="s">
        <v>758</v>
      </c>
      <c r="J1176" s="2" t="s">
        <v>6976</v>
      </c>
      <c r="K1176" s="2"/>
      <c r="L1176" s="2"/>
      <c r="M1176" s="32">
        <v>44641</v>
      </c>
      <c r="N1176" s="32">
        <v>44704</v>
      </c>
      <c r="O1176" s="2">
        <v>2</v>
      </c>
      <c r="P1176" s="2">
        <v>100</v>
      </c>
      <c r="Q1176" s="2"/>
      <c r="R1176" s="2"/>
      <c r="S1176" s="2"/>
      <c r="T1176" s="2"/>
      <c r="U1176" s="2" t="s">
        <v>5402</v>
      </c>
      <c r="V1176" s="2"/>
      <c r="W1176" s="2"/>
      <c r="X1176" s="2"/>
      <c r="Y1176" s="2"/>
      <c r="Z1176" s="2"/>
      <c r="AA1176" s="2"/>
      <c r="AB1176" s="2"/>
      <c r="AC1176" s="2"/>
      <c r="AD1176" s="2"/>
      <c r="AE1176" s="2"/>
      <c r="AF1176" s="2"/>
      <c r="AG1176" s="2"/>
      <c r="AH1176" s="2"/>
      <c r="AI1176" s="2"/>
    </row>
    <row r="1177" spans="1:35">
      <c r="A1177" s="2" t="s">
        <v>6787</v>
      </c>
      <c r="B1177" s="2" t="s">
        <v>6977</v>
      </c>
      <c r="C1177" s="2" t="s">
        <v>37</v>
      </c>
      <c r="D1177" s="2" t="s">
        <v>54</v>
      </c>
      <c r="E1177" s="2" t="s">
        <v>2591</v>
      </c>
      <c r="F1177" s="2" t="s">
        <v>6965</v>
      </c>
      <c r="G1177" s="15">
        <v>8881726</v>
      </c>
      <c r="H1177" s="2">
        <v>10</v>
      </c>
      <c r="I1177" s="2" t="s">
        <v>758</v>
      </c>
      <c r="J1177" s="2" t="s">
        <v>6978</v>
      </c>
      <c r="K1177" s="2"/>
      <c r="L1177" s="2"/>
      <c r="M1177" s="32">
        <v>44648</v>
      </c>
      <c r="N1177" s="32">
        <v>44683</v>
      </c>
      <c r="O1177" s="2">
        <v>1</v>
      </c>
      <c r="P1177" s="2">
        <v>100</v>
      </c>
      <c r="Q1177" s="2"/>
      <c r="R1177" s="2"/>
      <c r="S1177" s="2"/>
      <c r="T1177" s="2"/>
      <c r="U1177" s="2" t="s">
        <v>6831</v>
      </c>
      <c r="V1177" s="2">
        <v>2022</v>
      </c>
      <c r="W1177" s="2" t="s">
        <v>6801</v>
      </c>
      <c r="X1177" s="2"/>
      <c r="Y1177" s="2">
        <v>30711399336</v>
      </c>
      <c r="Z1177" s="2"/>
      <c r="AA1177" s="2"/>
      <c r="AB1177" s="2"/>
      <c r="AC1177" s="2"/>
      <c r="AD1177" s="2"/>
      <c r="AE1177" s="2"/>
      <c r="AF1177" s="2"/>
      <c r="AG1177" s="2"/>
      <c r="AH1177" s="2"/>
      <c r="AI1177" s="2"/>
    </row>
    <row r="1178" spans="1:35">
      <c r="A1178" s="2" t="s">
        <v>6787</v>
      </c>
      <c r="B1178" s="2" t="s">
        <v>1635</v>
      </c>
      <c r="C1178" s="2" t="s">
        <v>37</v>
      </c>
      <c r="D1178" s="2" t="s">
        <v>54</v>
      </c>
      <c r="E1178" s="2" t="s">
        <v>2591</v>
      </c>
      <c r="F1178" s="2" t="s">
        <v>6965</v>
      </c>
      <c r="G1178" s="15"/>
      <c r="H1178" s="2">
        <v>4</v>
      </c>
      <c r="I1178" s="2" t="s">
        <v>399</v>
      </c>
      <c r="J1178" s="2" t="s">
        <v>6979</v>
      </c>
      <c r="K1178" s="2"/>
      <c r="L1178" s="2"/>
      <c r="M1178" s="32">
        <v>44642</v>
      </c>
      <c r="N1178" s="32">
        <v>44729</v>
      </c>
      <c r="O1178" s="2">
        <v>1</v>
      </c>
      <c r="P1178" s="2">
        <v>100</v>
      </c>
      <c r="Q1178" s="2"/>
      <c r="R1178" s="2"/>
      <c r="S1178" s="2"/>
      <c r="T1178" s="2"/>
      <c r="U1178" s="2" t="s">
        <v>6980</v>
      </c>
      <c r="V1178" s="2"/>
      <c r="W1178" s="2"/>
      <c r="X1178" s="2"/>
      <c r="Y1178" s="2"/>
      <c r="Z1178" s="2"/>
      <c r="AA1178" s="2"/>
      <c r="AB1178" s="2"/>
      <c r="AC1178" s="2"/>
      <c r="AD1178" s="2"/>
      <c r="AE1178" s="2"/>
      <c r="AF1178" s="2"/>
      <c r="AG1178" s="2"/>
      <c r="AH1178" s="2"/>
      <c r="AI1178" s="2"/>
    </row>
    <row r="1179" spans="1:35">
      <c r="A1179" s="2" t="s">
        <v>6787</v>
      </c>
      <c r="B1179" s="2" t="s">
        <v>1674</v>
      </c>
      <c r="C1179" s="2" t="s">
        <v>37</v>
      </c>
      <c r="D1179" s="2" t="s">
        <v>54</v>
      </c>
      <c r="E1179" s="2" t="s">
        <v>2591</v>
      </c>
      <c r="F1179" s="2" t="s">
        <v>6965</v>
      </c>
      <c r="G1179" s="15"/>
      <c r="H1179" s="2">
        <v>4</v>
      </c>
      <c r="I1179" s="2" t="s">
        <v>366</v>
      </c>
      <c r="J1179" s="2" t="s">
        <v>6981</v>
      </c>
      <c r="K1179" s="2"/>
      <c r="L1179" s="2"/>
      <c r="M1179" s="32">
        <v>44637</v>
      </c>
      <c r="N1179" s="32">
        <v>44697</v>
      </c>
      <c r="O1179" s="2">
        <v>1</v>
      </c>
      <c r="P1179" s="2">
        <v>100</v>
      </c>
      <c r="Q1179" s="2"/>
      <c r="R1179" s="2"/>
      <c r="S1179" s="2"/>
      <c r="T1179" s="2"/>
      <c r="U1179" s="2" t="s">
        <v>6982</v>
      </c>
      <c r="V1179" s="2"/>
      <c r="W1179" s="2"/>
      <c r="X1179" s="2"/>
      <c r="Y1179" s="2"/>
      <c r="Z1179" s="2"/>
      <c r="AA1179" s="2"/>
      <c r="AB1179" s="2"/>
      <c r="AC1179" s="2"/>
      <c r="AD1179" s="2"/>
      <c r="AE1179" s="2"/>
      <c r="AF1179" s="2"/>
      <c r="AG1179" s="2"/>
      <c r="AH1179" s="2"/>
      <c r="AI1179" s="2"/>
    </row>
    <row r="1180" spans="1:35">
      <c r="A1180" s="2" t="s">
        <v>6787</v>
      </c>
      <c r="B1180" s="2" t="s">
        <v>6983</v>
      </c>
      <c r="C1180" s="2" t="s">
        <v>37</v>
      </c>
      <c r="D1180" s="2" t="s">
        <v>54</v>
      </c>
      <c r="E1180" s="2" t="s">
        <v>2591</v>
      </c>
      <c r="F1180" s="2" t="s">
        <v>6965</v>
      </c>
      <c r="G1180" s="15"/>
      <c r="H1180" s="2">
        <v>4</v>
      </c>
      <c r="I1180" s="2" t="s">
        <v>399</v>
      </c>
      <c r="J1180" s="2" t="s">
        <v>6984</v>
      </c>
      <c r="K1180" s="2"/>
      <c r="L1180" s="2"/>
      <c r="M1180" s="32">
        <v>44641</v>
      </c>
      <c r="N1180" s="32">
        <v>44705</v>
      </c>
      <c r="O1180" s="2">
        <v>1</v>
      </c>
      <c r="P1180" s="2">
        <v>100</v>
      </c>
      <c r="Q1180" s="2"/>
      <c r="R1180" s="2"/>
      <c r="S1180" s="2"/>
      <c r="T1180" s="2"/>
      <c r="U1180" s="2" t="s">
        <v>6985</v>
      </c>
      <c r="V1180" s="2"/>
      <c r="W1180" s="2"/>
      <c r="X1180" s="2"/>
      <c r="Y1180" s="2"/>
      <c r="Z1180" s="2"/>
      <c r="AA1180" s="2"/>
      <c r="AB1180" s="2"/>
      <c r="AC1180" s="2"/>
      <c r="AD1180" s="2"/>
      <c r="AE1180" s="2"/>
      <c r="AF1180" s="2"/>
      <c r="AG1180" s="2"/>
      <c r="AH1180" s="2"/>
      <c r="AI1180" s="2"/>
    </row>
    <row r="1181" spans="1:35">
      <c r="A1181" s="2" t="s">
        <v>6787</v>
      </c>
      <c r="B1181" s="2" t="s">
        <v>6986</v>
      </c>
      <c r="C1181" s="2" t="s">
        <v>37</v>
      </c>
      <c r="D1181" s="2" t="s">
        <v>54</v>
      </c>
      <c r="E1181" s="2" t="s">
        <v>2591</v>
      </c>
      <c r="F1181" s="2" t="s">
        <v>6965</v>
      </c>
      <c r="G1181" s="15"/>
      <c r="H1181" s="2">
        <v>6</v>
      </c>
      <c r="I1181" s="2" t="s">
        <v>928</v>
      </c>
      <c r="J1181" s="2" t="s">
        <v>6987</v>
      </c>
      <c r="K1181" s="2"/>
      <c r="L1181" s="2"/>
      <c r="M1181" s="32">
        <v>44648</v>
      </c>
      <c r="N1181" s="32">
        <v>44725</v>
      </c>
      <c r="O1181" s="2">
        <v>2</v>
      </c>
      <c r="P1181" s="2">
        <v>100</v>
      </c>
      <c r="Q1181" s="2"/>
      <c r="R1181" s="2"/>
      <c r="S1181" s="2"/>
      <c r="T1181" s="2"/>
      <c r="U1181" s="2" t="s">
        <v>6824</v>
      </c>
      <c r="V1181" s="2"/>
      <c r="W1181" s="2"/>
      <c r="X1181" s="2"/>
      <c r="Y1181" s="2">
        <v>30575292174</v>
      </c>
      <c r="Z1181" s="2"/>
      <c r="AA1181" s="2"/>
      <c r="AB1181" s="2"/>
      <c r="AC1181" s="2"/>
      <c r="AD1181" s="2"/>
      <c r="AE1181" s="2"/>
      <c r="AF1181" s="2"/>
      <c r="AG1181" s="2"/>
      <c r="AH1181" s="2"/>
      <c r="AI1181" s="2"/>
    </row>
    <row r="1182" spans="1:35">
      <c r="A1182" s="2" t="s">
        <v>6787</v>
      </c>
      <c r="B1182" s="2" t="s">
        <v>6988</v>
      </c>
      <c r="C1182" s="2" t="s">
        <v>37</v>
      </c>
      <c r="D1182" s="2" t="s">
        <v>54</v>
      </c>
      <c r="E1182" s="2" t="s">
        <v>2591</v>
      </c>
      <c r="F1182" s="2" t="s">
        <v>6965</v>
      </c>
      <c r="G1182" s="15"/>
      <c r="H1182" s="2">
        <v>15</v>
      </c>
      <c r="I1182" s="2" t="s">
        <v>916</v>
      </c>
      <c r="J1182" s="2" t="s">
        <v>6989</v>
      </c>
      <c r="K1182" s="2"/>
      <c r="L1182" s="2"/>
      <c r="M1182" s="32">
        <v>44642</v>
      </c>
      <c r="N1182" s="32">
        <v>44728</v>
      </c>
      <c r="O1182" s="2">
        <v>1</v>
      </c>
      <c r="P1182" s="2">
        <v>100</v>
      </c>
      <c r="Q1182" s="2"/>
      <c r="R1182" s="2"/>
      <c r="S1182" s="2"/>
      <c r="T1182" s="2"/>
      <c r="U1182" s="2" t="s">
        <v>6810</v>
      </c>
      <c r="V1182" s="2"/>
      <c r="W1182" s="2"/>
      <c r="X1182" s="2"/>
      <c r="Y1182" s="2">
        <v>30677303863</v>
      </c>
      <c r="Z1182" s="2"/>
      <c r="AA1182" s="2"/>
      <c r="AB1182" s="2"/>
      <c r="AC1182" s="2"/>
      <c r="AD1182" s="2"/>
      <c r="AE1182" s="2"/>
      <c r="AF1182" s="2"/>
      <c r="AG1182" s="2"/>
      <c r="AH1182" s="2"/>
      <c r="AI1182" s="2"/>
    </row>
    <row r="1183" spans="1:35">
      <c r="A1183" s="2" t="s">
        <v>6787</v>
      </c>
      <c r="B1183" s="2" t="s">
        <v>6990</v>
      </c>
      <c r="C1183" s="2" t="s">
        <v>37</v>
      </c>
      <c r="D1183" s="2" t="s">
        <v>54</v>
      </c>
      <c r="E1183" s="2" t="s">
        <v>2591</v>
      </c>
      <c r="F1183" s="2" t="s">
        <v>6991</v>
      </c>
      <c r="G1183" s="15"/>
      <c r="H1183" s="2">
        <v>15</v>
      </c>
      <c r="I1183" s="2" t="s">
        <v>916</v>
      </c>
      <c r="J1183" s="2" t="s">
        <v>6992</v>
      </c>
      <c r="K1183" s="2"/>
      <c r="L1183" s="2"/>
      <c r="M1183" s="32">
        <v>44641</v>
      </c>
      <c r="N1183" s="32">
        <v>44683</v>
      </c>
      <c r="O1183" s="2">
        <v>2</v>
      </c>
      <c r="P1183" s="2">
        <v>100</v>
      </c>
      <c r="Q1183" s="2"/>
      <c r="R1183" s="2"/>
      <c r="S1183" s="2"/>
      <c r="T1183" s="2"/>
      <c r="U1183" s="2" t="s">
        <v>6993</v>
      </c>
      <c r="V1183" s="2"/>
      <c r="W1183" s="2"/>
      <c r="X1183" s="2"/>
      <c r="Y1183" s="2"/>
      <c r="Z1183" s="2"/>
      <c r="AA1183" s="2"/>
      <c r="AB1183" s="2"/>
      <c r="AC1183" s="2"/>
      <c r="AD1183" s="2"/>
      <c r="AE1183" s="2"/>
      <c r="AF1183" s="2"/>
      <c r="AG1183" s="2"/>
      <c r="AH1183" s="2"/>
      <c r="AI1183" s="2"/>
    </row>
    <row r="1184" spans="1:35">
      <c r="A1184" s="2" t="s">
        <v>6787</v>
      </c>
      <c r="B1184" s="2" t="s">
        <v>6695</v>
      </c>
      <c r="C1184" s="2" t="s">
        <v>37</v>
      </c>
      <c r="D1184" s="2" t="s">
        <v>54</v>
      </c>
      <c r="E1184" s="2" t="s">
        <v>2591</v>
      </c>
      <c r="F1184" s="2" t="s">
        <v>6994</v>
      </c>
      <c r="G1184" s="15">
        <v>31950924.5</v>
      </c>
      <c r="H1184" s="2">
        <v>10</v>
      </c>
      <c r="I1184" s="2" t="s">
        <v>867</v>
      </c>
      <c r="J1184" s="2" t="s">
        <v>6995</v>
      </c>
      <c r="K1184" s="2"/>
      <c r="L1184" s="2"/>
      <c r="M1184" s="32">
        <v>44642</v>
      </c>
      <c r="N1184" s="32">
        <v>44681</v>
      </c>
      <c r="O1184" s="2">
        <v>1</v>
      </c>
      <c r="P1184" s="2">
        <v>100</v>
      </c>
      <c r="Q1184" s="2"/>
      <c r="R1184" s="2"/>
      <c r="S1184" s="2"/>
      <c r="T1184" s="2"/>
      <c r="U1184" s="2" t="s">
        <v>6996</v>
      </c>
      <c r="V1184" s="2">
        <v>2022</v>
      </c>
      <c r="W1184" s="2" t="s">
        <v>46</v>
      </c>
      <c r="X1184" s="2"/>
      <c r="Y1184" s="2"/>
      <c r="Z1184" s="2"/>
      <c r="AA1184" s="2"/>
      <c r="AB1184" s="2"/>
      <c r="AC1184" s="2"/>
      <c r="AD1184" s="2"/>
      <c r="AE1184" s="2"/>
      <c r="AF1184" s="2"/>
      <c r="AG1184" s="2"/>
      <c r="AH1184" s="2"/>
      <c r="AI1184" s="2"/>
    </row>
    <row r="1185" spans="1:35">
      <c r="A1185" s="2" t="s">
        <v>6997</v>
      </c>
      <c r="B1185" s="2" t="s">
        <v>6997</v>
      </c>
      <c r="C1185" s="2" t="s">
        <v>37</v>
      </c>
      <c r="D1185" s="2" t="s">
        <v>54</v>
      </c>
      <c r="E1185" s="2" t="s">
        <v>2591</v>
      </c>
      <c r="F1185" s="2" t="s">
        <v>6998</v>
      </c>
      <c r="G1185" s="15">
        <v>52276718.960000001</v>
      </c>
      <c r="H1185" s="2">
        <v>4</v>
      </c>
      <c r="I1185" s="2" t="s">
        <v>6999</v>
      </c>
      <c r="J1185" s="2" t="s">
        <v>7000</v>
      </c>
      <c r="K1185" s="2"/>
      <c r="L1185" s="2"/>
      <c r="M1185" s="32">
        <v>44662</v>
      </c>
      <c r="N1185" s="32">
        <v>44834</v>
      </c>
      <c r="O1185" s="2">
        <v>5.5</v>
      </c>
      <c r="P1185" s="2">
        <v>100</v>
      </c>
      <c r="Q1185" s="2"/>
      <c r="R1185" s="2"/>
      <c r="S1185" s="2"/>
      <c r="T1185" s="2"/>
      <c r="U1185" s="2" t="s">
        <v>6800</v>
      </c>
      <c r="V1185" s="2">
        <v>2022</v>
      </c>
      <c r="W1185" s="2" t="s">
        <v>6801</v>
      </c>
      <c r="X1185" s="2"/>
      <c r="Y1185" s="2">
        <v>30715029797</v>
      </c>
      <c r="Z1185" s="2"/>
      <c r="AA1185" s="2"/>
      <c r="AB1185" s="2"/>
      <c r="AC1185" s="2"/>
      <c r="AD1185" s="2"/>
      <c r="AE1185" s="2"/>
      <c r="AF1185" s="2"/>
      <c r="AG1185" s="2"/>
      <c r="AH1185" s="2"/>
      <c r="AI1185" s="2"/>
    </row>
    <row r="1186" spans="1:35">
      <c r="A1186" s="2" t="s">
        <v>6908</v>
      </c>
      <c r="B1186" s="2" t="s">
        <v>7001</v>
      </c>
      <c r="C1186" s="2" t="s">
        <v>37</v>
      </c>
      <c r="D1186" s="2" t="s">
        <v>54</v>
      </c>
      <c r="E1186" s="2" t="s">
        <v>2591</v>
      </c>
      <c r="F1186" s="2" t="s">
        <v>7002</v>
      </c>
      <c r="G1186" s="15" t="s">
        <v>7003</v>
      </c>
      <c r="H1186" s="2">
        <v>7</v>
      </c>
      <c r="I1186" s="2" t="s">
        <v>684</v>
      </c>
      <c r="J1186" s="2" t="s">
        <v>7004</v>
      </c>
      <c r="K1186" s="10" t="s">
        <v>7005</v>
      </c>
      <c r="L1186" s="10" t="s">
        <v>7006</v>
      </c>
      <c r="M1186" s="32">
        <v>44571</v>
      </c>
      <c r="N1186" s="32">
        <v>44678</v>
      </c>
      <c r="O1186" s="2">
        <v>3</v>
      </c>
      <c r="P1186" s="2">
        <v>100</v>
      </c>
      <c r="Q1186" s="2"/>
      <c r="R1186" s="2"/>
      <c r="S1186" s="2"/>
      <c r="T1186" s="2"/>
      <c r="U1186" s="2" t="s">
        <v>7007</v>
      </c>
      <c r="V1186" s="2">
        <v>2022</v>
      </c>
      <c r="W1186" s="2" t="s">
        <v>46</v>
      </c>
      <c r="X1186" s="2" t="s">
        <v>7008</v>
      </c>
      <c r="Y1186" s="2">
        <v>30714846406</v>
      </c>
      <c r="Z1186" s="2"/>
      <c r="AA1186" s="2"/>
      <c r="AB1186" s="2"/>
      <c r="AC1186" s="2"/>
      <c r="AD1186" s="2"/>
      <c r="AE1186" s="2"/>
      <c r="AF1186" s="2"/>
      <c r="AG1186" s="2"/>
      <c r="AH1186" s="2"/>
      <c r="AI1186" s="2"/>
    </row>
    <row r="1187" spans="1:35">
      <c r="A1187" s="2" t="s">
        <v>7009</v>
      </c>
      <c r="B1187" s="2" t="s">
        <v>7010</v>
      </c>
      <c r="C1187" s="2" t="s">
        <v>37</v>
      </c>
      <c r="D1187" s="2" t="s">
        <v>54</v>
      </c>
      <c r="E1187" s="2" t="s">
        <v>2591</v>
      </c>
      <c r="F1187" s="2" t="s">
        <v>7011</v>
      </c>
      <c r="G1187" s="15">
        <v>17821912</v>
      </c>
      <c r="H1187" s="2">
        <v>1</v>
      </c>
      <c r="I1187" s="2" t="s">
        <v>3149</v>
      </c>
      <c r="J1187" s="2" t="s">
        <v>7012</v>
      </c>
      <c r="K1187" s="10">
        <v>-34618505</v>
      </c>
      <c r="L1187" s="10">
        <v>-58373726</v>
      </c>
      <c r="M1187" s="32">
        <v>44578</v>
      </c>
      <c r="N1187" s="32">
        <v>44631</v>
      </c>
      <c r="O1187" s="2">
        <v>2</v>
      </c>
      <c r="P1187" s="2">
        <v>100</v>
      </c>
      <c r="Q1187" s="2"/>
      <c r="R1187" s="2"/>
      <c r="S1187" s="2"/>
      <c r="T1187" s="2"/>
      <c r="U1187" s="2" t="s">
        <v>6848</v>
      </c>
      <c r="V1187" s="2">
        <v>2022</v>
      </c>
      <c r="W1187" s="2" t="s">
        <v>7756</v>
      </c>
      <c r="X1187" s="2" t="s">
        <v>7013</v>
      </c>
      <c r="Y1187" s="2" t="s">
        <v>7014</v>
      </c>
      <c r="Z1187" s="2"/>
      <c r="AA1187" s="2"/>
      <c r="AB1187" s="2"/>
      <c r="AC1187" s="2"/>
      <c r="AD1187" s="2"/>
      <c r="AE1187" s="2"/>
      <c r="AF1187" s="2"/>
      <c r="AG1187" s="2"/>
      <c r="AH1187" s="2"/>
      <c r="AI1187" s="2"/>
    </row>
    <row r="1188" spans="1:35">
      <c r="A1188" s="2" t="s">
        <v>7009</v>
      </c>
      <c r="B1188" s="2" t="s">
        <v>7015</v>
      </c>
      <c r="C1188" s="2" t="s">
        <v>37</v>
      </c>
      <c r="D1188" s="2" t="s">
        <v>54</v>
      </c>
      <c r="E1188" s="2" t="s">
        <v>2591</v>
      </c>
      <c r="F1188" s="2" t="s">
        <v>7016</v>
      </c>
      <c r="G1188" s="15">
        <v>9729192</v>
      </c>
      <c r="H1188" s="2">
        <v>1</v>
      </c>
      <c r="I1188" s="2" t="s">
        <v>3149</v>
      </c>
      <c r="J1188" s="2" t="s">
        <v>7017</v>
      </c>
      <c r="K1188" s="10">
        <v>-34619637</v>
      </c>
      <c r="L1188" s="10">
        <v>-58373408</v>
      </c>
      <c r="M1188" s="32">
        <v>44578</v>
      </c>
      <c r="N1188" s="32">
        <v>44659</v>
      </c>
      <c r="O1188" s="2">
        <v>3</v>
      </c>
      <c r="P1188" s="2">
        <v>100</v>
      </c>
      <c r="Q1188" s="2"/>
      <c r="R1188" s="2"/>
      <c r="S1188" s="2"/>
      <c r="T1188" s="2"/>
      <c r="U1188" s="2" t="s">
        <v>6917</v>
      </c>
      <c r="V1188" s="2">
        <v>2022</v>
      </c>
      <c r="W1188" s="2" t="s">
        <v>7756</v>
      </c>
      <c r="X1188" s="2" t="s">
        <v>7013</v>
      </c>
      <c r="Y1188" s="2" t="s">
        <v>7018</v>
      </c>
      <c r="Z1188" s="2"/>
      <c r="AA1188" s="2"/>
      <c r="AB1188" s="2"/>
      <c r="AC1188" s="2"/>
      <c r="AD1188" s="2"/>
      <c r="AE1188" s="2"/>
      <c r="AF1188" s="2"/>
      <c r="AG1188" s="2"/>
      <c r="AH1188" s="2"/>
      <c r="AI1188" s="2"/>
    </row>
    <row r="1189" spans="1:35">
      <c r="A1189" s="2" t="s">
        <v>7009</v>
      </c>
      <c r="B1189" s="2" t="s">
        <v>7019</v>
      </c>
      <c r="C1189" s="2" t="s">
        <v>37</v>
      </c>
      <c r="D1189" s="2" t="s">
        <v>54</v>
      </c>
      <c r="E1189" s="2" t="s">
        <v>2591</v>
      </c>
      <c r="F1189" s="2" t="s">
        <v>7020</v>
      </c>
      <c r="G1189" s="15">
        <v>3467548</v>
      </c>
      <c r="H1189" s="2">
        <v>1</v>
      </c>
      <c r="I1189" s="2" t="s">
        <v>6117</v>
      </c>
      <c r="J1189" s="2" t="s">
        <v>7021</v>
      </c>
      <c r="K1189" s="10">
        <v>-34612406</v>
      </c>
      <c r="L1189" s="10">
        <v>-58371238</v>
      </c>
      <c r="M1189" s="32">
        <v>44588</v>
      </c>
      <c r="N1189" s="32">
        <v>44623</v>
      </c>
      <c r="O1189" s="2">
        <v>1</v>
      </c>
      <c r="P1189" s="2">
        <v>100</v>
      </c>
      <c r="Q1189" s="2"/>
      <c r="R1189" s="2"/>
      <c r="S1189" s="2"/>
      <c r="T1189" s="2"/>
      <c r="U1189" s="2" t="s">
        <v>7022</v>
      </c>
      <c r="V1189" s="2">
        <v>2022</v>
      </c>
      <c r="W1189" s="2" t="s">
        <v>7756</v>
      </c>
      <c r="X1189" s="2" t="s">
        <v>7023</v>
      </c>
      <c r="Y1189" s="2" t="s">
        <v>7024</v>
      </c>
      <c r="Z1189" s="2"/>
      <c r="AA1189" s="2"/>
      <c r="AB1189" s="2"/>
      <c r="AC1189" s="2"/>
      <c r="AD1189" s="2"/>
      <c r="AE1189" s="2"/>
      <c r="AF1189" s="2"/>
      <c r="AG1189" s="2"/>
      <c r="AH1189" s="2"/>
      <c r="AI1189" s="2"/>
    </row>
    <row r="1190" spans="1:35">
      <c r="A1190" s="2" t="s">
        <v>6674</v>
      </c>
      <c r="B1190" s="2" t="s">
        <v>7025</v>
      </c>
      <c r="C1190" s="2" t="s">
        <v>37</v>
      </c>
      <c r="D1190" s="2" t="s">
        <v>192</v>
      </c>
      <c r="E1190" s="2" t="s">
        <v>2591</v>
      </c>
      <c r="F1190" s="2" t="s">
        <v>7026</v>
      </c>
      <c r="G1190" s="15">
        <v>13278300.82</v>
      </c>
      <c r="H1190" s="2">
        <v>1</v>
      </c>
      <c r="I1190" s="2" t="s">
        <v>6117</v>
      </c>
      <c r="J1190" s="2" t="s">
        <v>7027</v>
      </c>
      <c r="K1190" s="2">
        <v>-34.61045</v>
      </c>
      <c r="L1190" s="2">
        <v>-58.372191999999998</v>
      </c>
      <c r="M1190" s="32">
        <v>44336</v>
      </c>
      <c r="N1190" s="32">
        <v>44504</v>
      </c>
      <c r="O1190" s="2">
        <v>4</v>
      </c>
      <c r="P1190" s="2">
        <v>100</v>
      </c>
      <c r="Q1190" s="2"/>
      <c r="R1190" s="2"/>
      <c r="S1190" s="2"/>
      <c r="T1190" s="2"/>
      <c r="U1190" s="2" t="s">
        <v>7028</v>
      </c>
      <c r="V1190" s="2">
        <v>2021</v>
      </c>
      <c r="W1190" s="2" t="s">
        <v>46</v>
      </c>
      <c r="X1190" s="2" t="s">
        <v>7029</v>
      </c>
      <c r="Y1190" s="2">
        <v>30707977481</v>
      </c>
      <c r="Z1190" s="2"/>
      <c r="AA1190" s="2"/>
      <c r="AB1190" s="2"/>
      <c r="AC1190" s="2"/>
      <c r="AD1190" s="2"/>
      <c r="AE1190" s="2"/>
      <c r="AF1190" s="2"/>
      <c r="AG1190" s="2"/>
      <c r="AH1190" s="2"/>
      <c r="AI1190" s="2"/>
    </row>
    <row r="1191" spans="1:35">
      <c r="A1191" s="2" t="s">
        <v>6787</v>
      </c>
      <c r="B1191" s="2" t="s">
        <v>7030</v>
      </c>
      <c r="C1191" s="2" t="s">
        <v>37</v>
      </c>
      <c r="D1191" s="2" t="s">
        <v>54</v>
      </c>
      <c r="E1191" s="2" t="s">
        <v>2591</v>
      </c>
      <c r="F1191" s="2" t="s">
        <v>7031</v>
      </c>
      <c r="G1191" s="15"/>
      <c r="H1191" s="2">
        <v>12</v>
      </c>
      <c r="I1191" s="2" t="s">
        <v>432</v>
      </c>
      <c r="J1191" s="2" t="s">
        <v>7032</v>
      </c>
      <c r="K1191" s="2">
        <v>-34.552655000000001</v>
      </c>
      <c r="L1191" s="10">
        <v>-58481706</v>
      </c>
      <c r="M1191" s="32">
        <v>44649</v>
      </c>
      <c r="N1191" s="32">
        <v>44660</v>
      </c>
      <c r="O1191" s="2"/>
      <c r="P1191" s="2">
        <v>100</v>
      </c>
      <c r="Q1191" s="2"/>
      <c r="R1191" s="2"/>
      <c r="S1191" s="2"/>
      <c r="T1191" s="2"/>
      <c r="U1191" s="2"/>
      <c r="V1191" s="2"/>
      <c r="W1191" s="2"/>
      <c r="X1191" s="2"/>
      <c r="Y1191" s="2"/>
      <c r="Z1191" s="2"/>
      <c r="AA1191" s="2"/>
      <c r="AB1191" s="2"/>
      <c r="AC1191" s="2"/>
      <c r="AD1191" s="2"/>
      <c r="AE1191" s="2"/>
      <c r="AF1191" s="2"/>
      <c r="AG1191" s="2"/>
      <c r="AH1191" s="2"/>
      <c r="AI1191" s="2"/>
    </row>
    <row r="1192" spans="1:35">
      <c r="A1192" s="2" t="s">
        <v>6787</v>
      </c>
      <c r="B1192" s="2" t="s">
        <v>7033</v>
      </c>
      <c r="C1192" s="2" t="s">
        <v>37</v>
      </c>
      <c r="D1192" s="2" t="s">
        <v>54</v>
      </c>
      <c r="E1192" s="2" t="s">
        <v>2591</v>
      </c>
      <c r="F1192" s="2" t="s">
        <v>7034</v>
      </c>
      <c r="G1192" s="15"/>
      <c r="H1192" s="2">
        <v>15</v>
      </c>
      <c r="I1192" s="2" t="s">
        <v>2629</v>
      </c>
      <c r="J1192" s="2" t="s">
        <v>7035</v>
      </c>
      <c r="K1192" s="2">
        <v>-34.594710999999997</v>
      </c>
      <c r="L1192" s="2">
        <v>-58.451236000000002</v>
      </c>
      <c r="M1192" s="32">
        <v>44648</v>
      </c>
      <c r="N1192" s="32">
        <v>44651</v>
      </c>
      <c r="O1192" s="2"/>
      <c r="P1192" s="2">
        <v>100</v>
      </c>
      <c r="Q1192" s="2"/>
      <c r="R1192" s="2"/>
      <c r="S1192" s="2"/>
      <c r="T1192" s="2"/>
      <c r="U1192" s="2" t="s">
        <v>6856</v>
      </c>
      <c r="V1192" s="2"/>
      <c r="W1192" s="2"/>
      <c r="X1192" s="2"/>
      <c r="Y1192" s="2"/>
      <c r="Z1192" s="2"/>
      <c r="AA1192" s="2"/>
      <c r="AB1192" s="2"/>
      <c r="AC1192" s="2"/>
      <c r="AD1192" s="2"/>
      <c r="AE1192" s="2"/>
      <c r="AF1192" s="2"/>
      <c r="AG1192" s="2"/>
      <c r="AH1192" s="2"/>
      <c r="AI1192" s="2"/>
    </row>
    <row r="1193" spans="1:35">
      <c r="A1193" s="2" t="s">
        <v>6787</v>
      </c>
      <c r="B1193" s="2" t="s">
        <v>7036</v>
      </c>
      <c r="C1193" s="2" t="s">
        <v>37</v>
      </c>
      <c r="D1193" s="2" t="s">
        <v>54</v>
      </c>
      <c r="E1193" s="2" t="s">
        <v>2591</v>
      </c>
      <c r="F1193" s="2" t="s">
        <v>6991</v>
      </c>
      <c r="G1193" s="15"/>
      <c r="H1193" s="2">
        <v>13</v>
      </c>
      <c r="I1193" s="2" t="s">
        <v>2753</v>
      </c>
      <c r="J1193" s="2" t="s">
        <v>7037</v>
      </c>
      <c r="K1193" s="10"/>
      <c r="L1193" s="10"/>
      <c r="M1193" s="32">
        <v>44641</v>
      </c>
      <c r="N1193" s="32">
        <v>44651</v>
      </c>
      <c r="O1193" s="2"/>
      <c r="P1193" s="2">
        <v>100</v>
      </c>
      <c r="Q1193" s="2"/>
      <c r="R1193" s="2"/>
      <c r="S1193" s="2"/>
      <c r="T1193" s="2"/>
      <c r="U1193" s="2" t="s">
        <v>6899</v>
      </c>
      <c r="V1193" s="2"/>
      <c r="W1193" s="2"/>
      <c r="X1193" s="2"/>
      <c r="Y1193" s="2"/>
      <c r="Z1193" s="2"/>
      <c r="AA1193" s="2"/>
      <c r="AB1193" s="2"/>
      <c r="AC1193" s="2"/>
      <c r="AD1193" s="2"/>
      <c r="AE1193" s="2"/>
      <c r="AF1193" s="2"/>
      <c r="AG1193" s="2"/>
      <c r="AH1193" s="2"/>
      <c r="AI1193" s="2"/>
    </row>
    <row r="1194" spans="1:35">
      <c r="A1194" s="2" t="s">
        <v>6787</v>
      </c>
      <c r="B1194" s="2" t="s">
        <v>7038</v>
      </c>
      <c r="C1194" s="2" t="s">
        <v>37</v>
      </c>
      <c r="D1194" s="2" t="s">
        <v>54</v>
      </c>
      <c r="E1194" s="2" t="s">
        <v>2591</v>
      </c>
      <c r="F1194" s="2" t="s">
        <v>6991</v>
      </c>
      <c r="G1194" s="15"/>
      <c r="H1194" s="2">
        <v>1</v>
      </c>
      <c r="I1194" s="2" t="s">
        <v>2879</v>
      </c>
      <c r="J1194" s="2" t="s">
        <v>7039</v>
      </c>
      <c r="K1194" s="10"/>
      <c r="L1194" s="10"/>
      <c r="M1194" s="32">
        <v>44641</v>
      </c>
      <c r="N1194" s="32">
        <v>44669</v>
      </c>
      <c r="O1194" s="2"/>
      <c r="P1194" s="2">
        <v>100</v>
      </c>
      <c r="Q1194" s="2"/>
      <c r="R1194" s="2"/>
      <c r="S1194" s="2"/>
      <c r="T1194" s="2"/>
      <c r="U1194" s="2" t="s">
        <v>7040</v>
      </c>
      <c r="V1194" s="2"/>
      <c r="W1194" s="2"/>
      <c r="X1194" s="2"/>
      <c r="Y1194" s="2"/>
      <c r="Z1194" s="2"/>
      <c r="AA1194" s="2"/>
      <c r="AB1194" s="2"/>
      <c r="AC1194" s="2"/>
      <c r="AD1194" s="2"/>
      <c r="AE1194" s="2"/>
      <c r="AF1194" s="2"/>
      <c r="AG1194" s="2"/>
      <c r="AH1194" s="2"/>
      <c r="AI1194" s="2"/>
    </row>
    <row r="1195" spans="1:35">
      <c r="A1195" s="2" t="s">
        <v>6787</v>
      </c>
      <c r="B1195" s="2" t="s">
        <v>7041</v>
      </c>
      <c r="C1195" s="2" t="s">
        <v>37</v>
      </c>
      <c r="D1195" s="2" t="s">
        <v>54</v>
      </c>
      <c r="E1195" s="2" t="s">
        <v>2591</v>
      </c>
      <c r="F1195" s="2" t="s">
        <v>7042</v>
      </c>
      <c r="G1195" s="15"/>
      <c r="H1195" s="2">
        <v>1</v>
      </c>
      <c r="I1195" s="2" t="s">
        <v>2879</v>
      </c>
      <c r="J1195" s="2" t="s">
        <v>7043</v>
      </c>
      <c r="K1195" s="10"/>
      <c r="L1195" s="10"/>
      <c r="M1195" s="32">
        <v>44641</v>
      </c>
      <c r="N1195" s="32">
        <v>44669</v>
      </c>
      <c r="O1195" s="2"/>
      <c r="P1195" s="2">
        <v>100</v>
      </c>
      <c r="Q1195" s="2"/>
      <c r="R1195" s="2"/>
      <c r="S1195" s="2"/>
      <c r="T1195" s="2"/>
      <c r="U1195" s="2" t="s">
        <v>7044</v>
      </c>
      <c r="V1195" s="2"/>
      <c r="W1195" s="2"/>
      <c r="X1195" s="2"/>
      <c r="Y1195" s="2"/>
      <c r="Z1195" s="2"/>
      <c r="AA1195" s="2"/>
      <c r="AB1195" s="2"/>
      <c r="AC1195" s="2"/>
      <c r="AD1195" s="2"/>
      <c r="AE1195" s="2"/>
      <c r="AF1195" s="2"/>
      <c r="AG1195" s="2"/>
      <c r="AH1195" s="2"/>
      <c r="AI1195" s="2"/>
    </row>
    <row r="1196" spans="1:35">
      <c r="A1196" s="2" t="s">
        <v>6787</v>
      </c>
      <c r="B1196" s="2" t="s">
        <v>7045</v>
      </c>
      <c r="C1196" s="2" t="s">
        <v>37</v>
      </c>
      <c r="D1196" s="2" t="s">
        <v>54</v>
      </c>
      <c r="E1196" s="2" t="s">
        <v>2591</v>
      </c>
      <c r="F1196" s="2" t="s">
        <v>7046</v>
      </c>
      <c r="G1196" s="15"/>
      <c r="H1196" s="2">
        <v>9</v>
      </c>
      <c r="I1196" s="2" t="s">
        <v>867</v>
      </c>
      <c r="J1196" s="2" t="s">
        <v>7047</v>
      </c>
      <c r="K1196" s="10"/>
      <c r="L1196" s="10"/>
      <c r="M1196" s="32">
        <v>44650</v>
      </c>
      <c r="N1196" s="32">
        <v>44655</v>
      </c>
      <c r="O1196" s="2"/>
      <c r="P1196" s="2">
        <v>100</v>
      </c>
      <c r="Q1196" s="2"/>
      <c r="R1196" s="2"/>
      <c r="S1196" s="2"/>
      <c r="T1196" s="2"/>
      <c r="U1196" s="2" t="s">
        <v>7048</v>
      </c>
      <c r="V1196" s="2"/>
      <c r="W1196" s="2"/>
      <c r="X1196" s="2"/>
      <c r="Y1196" s="2"/>
      <c r="Z1196" s="2"/>
      <c r="AA1196" s="2"/>
      <c r="AB1196" s="2"/>
      <c r="AC1196" s="2"/>
      <c r="AD1196" s="2"/>
      <c r="AE1196" s="2"/>
      <c r="AF1196" s="2"/>
      <c r="AG1196" s="2"/>
      <c r="AH1196" s="2"/>
      <c r="AI1196" s="2"/>
    </row>
    <row r="1197" spans="1:35">
      <c r="A1197" s="2" t="s">
        <v>6787</v>
      </c>
      <c r="B1197" s="2" t="s">
        <v>7049</v>
      </c>
      <c r="C1197" s="2" t="s">
        <v>37</v>
      </c>
      <c r="D1197" s="2" t="s">
        <v>54</v>
      </c>
      <c r="E1197" s="2" t="s">
        <v>2591</v>
      </c>
      <c r="F1197" s="2" t="s">
        <v>7046</v>
      </c>
      <c r="G1197" s="15"/>
      <c r="H1197" s="2">
        <v>3</v>
      </c>
      <c r="I1197" s="2" t="s">
        <v>536</v>
      </c>
      <c r="J1197" s="2" t="s">
        <v>7050</v>
      </c>
      <c r="K1197" s="10"/>
      <c r="L1197" s="10"/>
      <c r="M1197" s="32">
        <v>44634</v>
      </c>
      <c r="N1197" s="32">
        <v>44655</v>
      </c>
      <c r="O1197" s="2"/>
      <c r="P1197" s="2">
        <v>100</v>
      </c>
      <c r="Q1197" s="2"/>
      <c r="R1197" s="2"/>
      <c r="S1197" s="2"/>
      <c r="T1197" s="2"/>
      <c r="U1197" s="2" t="s">
        <v>6828</v>
      </c>
      <c r="V1197" s="2"/>
      <c r="W1197" s="2"/>
      <c r="X1197" s="2"/>
      <c r="Y1197" s="2"/>
      <c r="Z1197" s="2"/>
      <c r="AA1197" s="2"/>
      <c r="AB1197" s="2"/>
      <c r="AC1197" s="2"/>
      <c r="AD1197" s="2"/>
      <c r="AE1197" s="2"/>
      <c r="AF1197" s="2"/>
      <c r="AG1197" s="2"/>
      <c r="AH1197" s="2"/>
      <c r="AI1197" s="2"/>
    </row>
    <row r="1198" spans="1:35">
      <c r="A1198" s="2" t="s">
        <v>7051</v>
      </c>
      <c r="B1198" s="2" t="s">
        <v>7052</v>
      </c>
      <c r="C1198" s="2" t="s">
        <v>37</v>
      </c>
      <c r="D1198" s="2" t="s">
        <v>54</v>
      </c>
      <c r="E1198" s="2" t="s">
        <v>2591</v>
      </c>
      <c r="F1198" s="2" t="s">
        <v>7053</v>
      </c>
      <c r="G1198" s="15"/>
      <c r="H1198" s="2">
        <v>6</v>
      </c>
      <c r="I1198" s="2" t="s">
        <v>928</v>
      </c>
      <c r="J1198" s="2" t="s">
        <v>7052</v>
      </c>
      <c r="K1198" s="2">
        <v>-34.620795000000001</v>
      </c>
      <c r="L1198" s="2">
        <v>-58.429493999999998</v>
      </c>
      <c r="M1198" s="32"/>
      <c r="N1198" s="32">
        <v>44671</v>
      </c>
      <c r="O1198" s="2"/>
      <c r="P1198" s="2">
        <v>100</v>
      </c>
      <c r="Q1198" s="2"/>
      <c r="R1198" s="2"/>
      <c r="S1198" s="2"/>
      <c r="T1198" s="2"/>
      <c r="U1198" s="2" t="s">
        <v>7054</v>
      </c>
      <c r="V1198" s="2"/>
      <c r="W1198" s="2"/>
      <c r="X1198" s="2"/>
      <c r="Y1198" s="2"/>
      <c r="Z1198" s="2"/>
      <c r="AA1198" s="2"/>
      <c r="AB1198" s="2"/>
      <c r="AC1198" s="2"/>
      <c r="AD1198" s="2"/>
      <c r="AE1198" s="2"/>
      <c r="AF1198" s="2"/>
      <c r="AG1198" s="2"/>
      <c r="AH1198" s="2"/>
      <c r="AI1198" s="2"/>
    </row>
    <row r="1199" spans="1:35">
      <c r="A1199" s="2" t="s">
        <v>2601</v>
      </c>
      <c r="B1199" s="2" t="s">
        <v>7060</v>
      </c>
      <c r="C1199" s="2" t="s">
        <v>37</v>
      </c>
      <c r="D1199" s="2" t="s">
        <v>54</v>
      </c>
      <c r="E1199" s="2" t="s">
        <v>1044</v>
      </c>
      <c r="F1199" s="2"/>
      <c r="G1199" s="15">
        <v>16458999</v>
      </c>
      <c r="H1199" s="2">
        <v>4</v>
      </c>
      <c r="I1199" s="2" t="s">
        <v>366</v>
      </c>
      <c r="J1199" s="2"/>
      <c r="K1199" s="2">
        <v>-34.638652999999998</v>
      </c>
      <c r="L1199" s="2">
        <v>-58.407116000000002</v>
      </c>
      <c r="M1199" s="32">
        <v>43430</v>
      </c>
      <c r="N1199" s="32">
        <v>43502</v>
      </c>
      <c r="O1199" s="2">
        <v>3</v>
      </c>
      <c r="P1199" s="2">
        <v>100</v>
      </c>
      <c r="Q1199" s="2" t="s">
        <v>7061</v>
      </c>
      <c r="R1199" s="2"/>
      <c r="S1199" s="2"/>
      <c r="T1199" s="2"/>
      <c r="U1199" s="2" t="s">
        <v>6648</v>
      </c>
      <c r="V1199" s="2"/>
      <c r="W1199" s="2"/>
      <c r="X1199" s="2"/>
      <c r="Y1199" s="2"/>
      <c r="Z1199" s="2"/>
      <c r="AA1199" s="2"/>
      <c r="AB1199" s="2"/>
      <c r="AC1199" s="2"/>
      <c r="AD1199" s="2"/>
      <c r="AE1199" s="2" t="s">
        <v>2606</v>
      </c>
      <c r="AF1199" s="2"/>
      <c r="AG1199" s="2"/>
      <c r="AH1199" s="2"/>
      <c r="AI1199" s="2"/>
    </row>
    <row r="1200" spans="1:35">
      <c r="A1200" s="2" t="s">
        <v>5551</v>
      </c>
      <c r="B1200" s="2" t="s">
        <v>7062</v>
      </c>
      <c r="C1200" s="2" t="s">
        <v>37</v>
      </c>
      <c r="D1200" s="2" t="s">
        <v>54</v>
      </c>
      <c r="E1200" s="2" t="s">
        <v>1044</v>
      </c>
      <c r="F1200" s="2"/>
      <c r="G1200" s="15">
        <v>18543349</v>
      </c>
      <c r="H1200" s="2">
        <v>5</v>
      </c>
      <c r="I1200" s="2" t="s">
        <v>465</v>
      </c>
      <c r="J1200" s="2"/>
      <c r="K1200" s="2">
        <v>-34.605894999999997</v>
      </c>
      <c r="L1200" s="2">
        <v>-58.419125000000001</v>
      </c>
      <c r="M1200" s="32">
        <v>43390</v>
      </c>
      <c r="N1200" s="32">
        <v>43466</v>
      </c>
      <c r="O1200" s="2">
        <v>3</v>
      </c>
      <c r="P1200" s="2">
        <v>100</v>
      </c>
      <c r="Q1200" s="2" t="s">
        <v>7063</v>
      </c>
      <c r="R1200" s="2"/>
      <c r="S1200" s="2"/>
      <c r="T1200" s="2"/>
      <c r="U1200" s="2" t="s">
        <v>6022</v>
      </c>
      <c r="V1200" s="2"/>
      <c r="W1200" s="2"/>
      <c r="X1200" s="2"/>
      <c r="Y1200" s="2"/>
      <c r="Z1200" s="2"/>
      <c r="AA1200" s="2"/>
      <c r="AB1200" s="2"/>
      <c r="AC1200" s="2"/>
      <c r="AD1200" s="2"/>
      <c r="AE1200" s="2" t="s">
        <v>5559</v>
      </c>
      <c r="AF1200" s="2"/>
      <c r="AG1200" s="2"/>
      <c r="AH1200" s="2"/>
      <c r="AI1200" s="2"/>
    </row>
    <row r="1201" spans="1:36">
      <c r="A1201" s="2" t="s">
        <v>4585</v>
      </c>
      <c r="B1201" s="2" t="s">
        <v>7064</v>
      </c>
      <c r="C1201" s="2" t="s">
        <v>37</v>
      </c>
      <c r="D1201" s="2" t="s">
        <v>54</v>
      </c>
      <c r="E1201" s="2" t="s">
        <v>1044</v>
      </c>
      <c r="F1201" s="2"/>
      <c r="G1201" s="15">
        <v>15988033</v>
      </c>
      <c r="H1201" s="2">
        <v>8</v>
      </c>
      <c r="I1201" s="2" t="s">
        <v>88</v>
      </c>
      <c r="J1201" s="2"/>
      <c r="K1201" s="2">
        <v>-34.689126999999999</v>
      </c>
      <c r="L1201" s="2">
        <v>-58.463439999999999</v>
      </c>
      <c r="M1201" s="32">
        <v>43418</v>
      </c>
      <c r="N1201" s="32">
        <v>43524</v>
      </c>
      <c r="O1201" s="2">
        <v>2</v>
      </c>
      <c r="P1201" s="2">
        <v>100</v>
      </c>
      <c r="Q1201" s="2" t="s">
        <v>7065</v>
      </c>
      <c r="R1201" s="2"/>
      <c r="S1201" s="2"/>
      <c r="T1201" s="2"/>
      <c r="U1201" s="2" t="s">
        <v>6049</v>
      </c>
      <c r="V1201" s="2"/>
      <c r="W1201" s="2"/>
      <c r="X1201" s="2"/>
      <c r="Y1201" s="2"/>
      <c r="Z1201" s="2"/>
      <c r="AA1201" s="2"/>
      <c r="AB1201" s="2"/>
      <c r="AC1201" s="2"/>
      <c r="AD1201" s="2"/>
      <c r="AE1201" s="2" t="s">
        <v>4592</v>
      </c>
      <c r="AF1201" s="2"/>
      <c r="AG1201" s="2"/>
      <c r="AH1201" s="2"/>
      <c r="AI1201" s="2"/>
    </row>
    <row r="1202" spans="1:36">
      <c r="A1202" s="2" t="s">
        <v>1463</v>
      </c>
      <c r="B1202" s="2" t="s">
        <v>7066</v>
      </c>
      <c r="C1202" s="2" t="s">
        <v>37</v>
      </c>
      <c r="D1202" s="2" t="s">
        <v>54</v>
      </c>
      <c r="E1202" s="2" t="s">
        <v>1044</v>
      </c>
      <c r="F1202" s="2"/>
      <c r="G1202" s="15">
        <v>20778883</v>
      </c>
      <c r="H1202" s="2">
        <v>9</v>
      </c>
      <c r="I1202" s="2" t="s">
        <v>867</v>
      </c>
      <c r="J1202" s="2"/>
      <c r="K1202" s="2">
        <v>-34.660701000000003</v>
      </c>
      <c r="L1202" s="2">
        <v>-58.500121</v>
      </c>
      <c r="M1202" s="32">
        <v>43431</v>
      </c>
      <c r="N1202" s="32">
        <v>43535</v>
      </c>
      <c r="O1202" s="2">
        <v>4</v>
      </c>
      <c r="P1202" s="2">
        <v>100</v>
      </c>
      <c r="Q1202" s="2" t="s">
        <v>7067</v>
      </c>
      <c r="R1202" s="2"/>
      <c r="S1202" s="2"/>
      <c r="T1202" s="2"/>
      <c r="U1202" s="2" t="s">
        <v>6049</v>
      </c>
      <c r="V1202" s="2"/>
      <c r="W1202" s="2"/>
      <c r="X1202" s="2"/>
      <c r="Y1202" s="2"/>
      <c r="Z1202" s="2"/>
      <c r="AA1202" s="2"/>
      <c r="AB1202" s="2"/>
      <c r="AC1202" s="2"/>
      <c r="AD1202" s="2"/>
      <c r="AE1202" s="2" t="s">
        <v>1471</v>
      </c>
      <c r="AF1202" s="2"/>
      <c r="AG1202" s="2"/>
      <c r="AH1202" s="2"/>
      <c r="AI1202" s="2"/>
    </row>
    <row r="1203" spans="1:36">
      <c r="A1203" s="2" t="s">
        <v>1925</v>
      </c>
      <c r="B1203" s="2" t="s">
        <v>7068</v>
      </c>
      <c r="C1203" s="2" t="s">
        <v>37</v>
      </c>
      <c r="D1203" s="2" t="s">
        <v>54</v>
      </c>
      <c r="E1203" s="2" t="s">
        <v>1044</v>
      </c>
      <c r="F1203" s="2"/>
      <c r="G1203" s="15">
        <v>19199558</v>
      </c>
      <c r="H1203" s="2">
        <v>13</v>
      </c>
      <c r="I1203" s="2" t="s">
        <v>359</v>
      </c>
      <c r="J1203" s="2"/>
      <c r="K1203" s="2">
        <v>-34.54965</v>
      </c>
      <c r="L1203" s="2">
        <v>-58.440387000000001</v>
      </c>
      <c r="M1203" s="32">
        <v>43418</v>
      </c>
      <c r="N1203" s="32">
        <v>43507</v>
      </c>
      <c r="O1203" s="2">
        <v>3</v>
      </c>
      <c r="P1203" s="2">
        <v>100</v>
      </c>
      <c r="Q1203" s="2" t="s">
        <v>7069</v>
      </c>
      <c r="R1203" s="2"/>
      <c r="S1203" s="2"/>
      <c r="T1203" s="2"/>
      <c r="U1203" s="2" t="s">
        <v>6625</v>
      </c>
      <c r="V1203" s="2"/>
      <c r="W1203" s="2"/>
      <c r="X1203" s="2"/>
      <c r="Y1203" s="2"/>
      <c r="Z1203" s="2"/>
      <c r="AA1203" s="2"/>
      <c r="AB1203" s="2"/>
      <c r="AC1203" s="2"/>
      <c r="AD1203" s="2"/>
      <c r="AE1203" s="2" t="s">
        <v>1933</v>
      </c>
      <c r="AF1203" s="2"/>
      <c r="AG1203" s="2"/>
      <c r="AH1203" s="2"/>
      <c r="AI1203" s="2"/>
    </row>
    <row r="1204" spans="1:36">
      <c r="A1204" s="2" t="s">
        <v>7070</v>
      </c>
      <c r="B1204" s="2" t="s">
        <v>7071</v>
      </c>
      <c r="C1204" s="2" t="s">
        <v>37</v>
      </c>
      <c r="D1204" s="2" t="s">
        <v>183</v>
      </c>
      <c r="E1204" s="2" t="s">
        <v>825</v>
      </c>
      <c r="F1204" s="2" t="s">
        <v>7072</v>
      </c>
      <c r="G1204" s="15">
        <v>128466840</v>
      </c>
      <c r="H1204" s="2">
        <v>15</v>
      </c>
      <c r="I1204" s="2" t="s">
        <v>774</v>
      </c>
      <c r="J1204" s="2" t="s">
        <v>1475</v>
      </c>
      <c r="K1204" s="2">
        <v>-34.583846209999997</v>
      </c>
      <c r="L1204" s="2">
        <v>-58.45458627</v>
      </c>
      <c r="M1204" s="32">
        <v>44613</v>
      </c>
      <c r="N1204" s="32">
        <v>44862</v>
      </c>
      <c r="O1204" s="2">
        <v>8</v>
      </c>
      <c r="P1204" s="2">
        <v>100</v>
      </c>
      <c r="Q1204" s="2"/>
      <c r="R1204" s="2"/>
      <c r="S1204" s="2"/>
      <c r="T1204" s="2"/>
      <c r="U1204" s="2" t="s">
        <v>2019</v>
      </c>
      <c r="V1204" s="2">
        <v>2019</v>
      </c>
      <c r="W1204" s="2" t="s">
        <v>46</v>
      </c>
      <c r="X1204" s="2" t="s">
        <v>7073</v>
      </c>
      <c r="Y1204" s="2">
        <v>30693811860</v>
      </c>
      <c r="Z1204" s="2">
        <v>2764</v>
      </c>
      <c r="AA1204" s="2">
        <v>25</v>
      </c>
      <c r="AB1204" s="2" t="s">
        <v>7059</v>
      </c>
      <c r="AC1204" s="2"/>
      <c r="AD1204" s="2"/>
      <c r="AE1204" s="2"/>
      <c r="AF1204" s="2"/>
      <c r="AG1204" s="2"/>
      <c r="AH1204" s="2"/>
      <c r="AI1204" s="2"/>
    </row>
    <row r="1205" spans="1:36" ht="14.25" customHeight="1">
      <c r="A1205" s="2" t="s">
        <v>3685</v>
      </c>
      <c r="B1205" s="2" t="s">
        <v>7074</v>
      </c>
      <c r="C1205" s="2" t="s">
        <v>37</v>
      </c>
      <c r="D1205" s="2" t="s">
        <v>192</v>
      </c>
      <c r="E1205" s="2" t="s">
        <v>3022</v>
      </c>
      <c r="F1205" s="2" t="s">
        <v>7075</v>
      </c>
      <c r="G1205" s="15">
        <v>1276000000.01</v>
      </c>
      <c r="H1205" s="2">
        <v>1</v>
      </c>
      <c r="I1205" s="2" t="s">
        <v>2879</v>
      </c>
      <c r="J1205" s="2" t="s">
        <v>7076</v>
      </c>
      <c r="K1205" s="2">
        <v>-34.585403999999997</v>
      </c>
      <c r="L1205" s="2">
        <v>-58.366723</v>
      </c>
      <c r="M1205" s="32">
        <v>44669</v>
      </c>
      <c r="N1205" s="32">
        <v>45407</v>
      </c>
      <c r="O1205" s="2">
        <v>10</v>
      </c>
      <c r="P1205" s="20">
        <v>1</v>
      </c>
      <c r="Q1205" s="2"/>
      <c r="R1205" s="2"/>
      <c r="S1205" s="2"/>
      <c r="T1205" s="2"/>
      <c r="U1205" s="2" t="s">
        <v>5160</v>
      </c>
      <c r="V1205" s="2">
        <v>2021</v>
      </c>
      <c r="W1205" s="2" t="s">
        <v>46</v>
      </c>
      <c r="X1205" s="2" t="s">
        <v>7077</v>
      </c>
      <c r="Y1205" s="2">
        <v>30541068151</v>
      </c>
      <c r="Z1205" s="2">
        <f>75*3</f>
        <v>225</v>
      </c>
      <c r="AA1205" s="2">
        <v>30</v>
      </c>
      <c r="AB1205" s="2"/>
      <c r="AC1205" s="2"/>
      <c r="AD1205" s="2"/>
      <c r="AE1205" s="2"/>
      <c r="AF1205" s="2"/>
      <c r="AG1205" s="2"/>
      <c r="AH1205" s="2"/>
      <c r="AI1205" s="2"/>
      <c r="AJ1205" s="2"/>
    </row>
    <row r="1206" spans="1:36">
      <c r="A1206" s="2" t="s">
        <v>3685</v>
      </c>
      <c r="B1206" s="2" t="s">
        <v>7078</v>
      </c>
      <c r="C1206" s="2" t="s">
        <v>37</v>
      </c>
      <c r="D1206" s="2" t="s">
        <v>183</v>
      </c>
      <c r="E1206" s="2" t="s">
        <v>3022</v>
      </c>
      <c r="F1206" s="2" t="s">
        <v>7079</v>
      </c>
      <c r="G1206" s="15">
        <v>259001236.43000001</v>
      </c>
      <c r="H1206" s="2">
        <v>1</v>
      </c>
      <c r="I1206" s="2" t="s">
        <v>2879</v>
      </c>
      <c r="J1206" s="2" t="s">
        <v>7076</v>
      </c>
      <c r="K1206" s="2">
        <v>-34.585403999999997</v>
      </c>
      <c r="L1206" s="2">
        <v>-58.366723</v>
      </c>
      <c r="M1206" s="32">
        <v>44321</v>
      </c>
      <c r="N1206" s="32">
        <v>44925</v>
      </c>
      <c r="O1206" s="2">
        <v>19</v>
      </c>
      <c r="P1206" s="2">
        <v>100</v>
      </c>
      <c r="Q1206" s="2"/>
      <c r="R1206" s="2"/>
      <c r="S1206" s="2"/>
      <c r="T1206" s="2"/>
      <c r="U1206" s="2" t="s">
        <v>7080</v>
      </c>
      <c r="V1206" s="2">
        <v>2020</v>
      </c>
      <c r="W1206" s="2" t="s">
        <v>46</v>
      </c>
      <c r="X1206" s="2" t="s">
        <v>7081</v>
      </c>
      <c r="Y1206" s="2">
        <v>30699339810</v>
      </c>
      <c r="Z1206" s="2">
        <v>43190</v>
      </c>
      <c r="AA1206" s="2">
        <v>15</v>
      </c>
      <c r="AB1206" s="2"/>
      <c r="AC1206" s="2"/>
      <c r="AD1206" s="2"/>
      <c r="AE1206" s="2"/>
      <c r="AF1206" s="2"/>
      <c r="AG1206" s="2"/>
      <c r="AH1206" s="2"/>
      <c r="AI1206" s="2"/>
    </row>
    <row r="1207" spans="1:36">
      <c r="A1207" s="2" t="s">
        <v>3685</v>
      </c>
      <c r="B1207" s="2" t="s">
        <v>7082</v>
      </c>
      <c r="C1207" s="2" t="s">
        <v>37</v>
      </c>
      <c r="D1207" s="2" t="s">
        <v>183</v>
      </c>
      <c r="E1207" s="2" t="s">
        <v>3022</v>
      </c>
      <c r="F1207" s="2" t="s">
        <v>7083</v>
      </c>
      <c r="G1207" s="15">
        <v>53306488.159999996</v>
      </c>
      <c r="H1207" s="2">
        <v>1</v>
      </c>
      <c r="I1207" s="2" t="s">
        <v>2879</v>
      </c>
      <c r="J1207" s="2" t="s">
        <v>7076</v>
      </c>
      <c r="K1207" s="2">
        <v>-34.585403999999997</v>
      </c>
      <c r="L1207" s="2">
        <v>-58.366723</v>
      </c>
      <c r="M1207" s="32">
        <v>44574</v>
      </c>
      <c r="N1207" s="32">
        <v>44711</v>
      </c>
      <c r="O1207" s="2">
        <v>4</v>
      </c>
      <c r="P1207" s="2">
        <v>100</v>
      </c>
      <c r="Q1207" s="2"/>
      <c r="R1207" s="2"/>
      <c r="S1207" s="2"/>
      <c r="T1207" s="2"/>
      <c r="U1207" s="2" t="s">
        <v>7084</v>
      </c>
      <c r="V1207" s="2">
        <v>2021</v>
      </c>
      <c r="W1207" s="2" t="s">
        <v>46</v>
      </c>
      <c r="X1207" s="2" t="s">
        <v>7085</v>
      </c>
      <c r="Y1207" s="2">
        <v>30711014175</v>
      </c>
      <c r="Z1207" s="2">
        <f>180*3</f>
        <v>540</v>
      </c>
      <c r="AA1207" s="2">
        <v>9</v>
      </c>
      <c r="AB1207" s="2"/>
      <c r="AC1207" s="2"/>
      <c r="AD1207" s="2"/>
      <c r="AE1207" s="2"/>
      <c r="AF1207" s="2"/>
      <c r="AG1207" s="2"/>
      <c r="AH1207" s="2"/>
      <c r="AI1207" s="2"/>
    </row>
    <row r="1208" spans="1:36">
      <c r="A1208" s="2" t="s">
        <v>3685</v>
      </c>
      <c r="B1208" s="2" t="s">
        <v>7086</v>
      </c>
      <c r="C1208" s="2" t="s">
        <v>37</v>
      </c>
      <c r="D1208" s="2" t="s">
        <v>183</v>
      </c>
      <c r="E1208" s="2" t="s">
        <v>3022</v>
      </c>
      <c r="F1208" s="2" t="s">
        <v>7083</v>
      </c>
      <c r="G1208" s="15"/>
      <c r="H1208" s="2">
        <v>1</v>
      </c>
      <c r="I1208" s="2" t="s">
        <v>2879</v>
      </c>
      <c r="J1208" s="2" t="s">
        <v>7076</v>
      </c>
      <c r="K1208" s="2">
        <v>-34.585403999999997</v>
      </c>
      <c r="L1208" s="2">
        <v>-58.366723</v>
      </c>
      <c r="M1208" s="32">
        <v>44627</v>
      </c>
      <c r="N1208" s="32">
        <v>44742</v>
      </c>
      <c r="O1208" s="2">
        <v>3</v>
      </c>
      <c r="P1208" s="2">
        <v>100</v>
      </c>
      <c r="Q1208" s="2"/>
      <c r="R1208" s="2"/>
      <c r="S1208" s="2"/>
      <c r="T1208" s="2"/>
      <c r="U1208" s="2" t="s">
        <v>7084</v>
      </c>
      <c r="V1208" s="2"/>
      <c r="W1208" s="2"/>
      <c r="X1208" s="2"/>
      <c r="Y1208" s="2"/>
      <c r="Z1208" s="2">
        <f>110*3</f>
        <v>330</v>
      </c>
      <c r="AA1208" s="2">
        <v>9</v>
      </c>
      <c r="AB1208" s="2"/>
      <c r="AC1208" s="2"/>
      <c r="AD1208" s="2"/>
      <c r="AE1208" s="2"/>
      <c r="AF1208" s="2"/>
      <c r="AG1208" s="2"/>
      <c r="AH1208" s="2"/>
      <c r="AI1208" s="2"/>
    </row>
    <row r="1209" spans="1:36">
      <c r="A1209" s="2" t="s">
        <v>3685</v>
      </c>
      <c r="B1209" s="2" t="s">
        <v>7087</v>
      </c>
      <c r="C1209" s="2" t="s">
        <v>37</v>
      </c>
      <c r="D1209" s="2" t="s">
        <v>183</v>
      </c>
      <c r="E1209" s="2" t="s">
        <v>3022</v>
      </c>
      <c r="F1209" s="2" t="s">
        <v>7088</v>
      </c>
      <c r="G1209" s="15">
        <v>74555977.390000001</v>
      </c>
      <c r="H1209" s="2">
        <v>1</v>
      </c>
      <c r="I1209" s="2" t="s">
        <v>2879</v>
      </c>
      <c r="J1209" s="2" t="s">
        <v>7076</v>
      </c>
      <c r="K1209" s="2">
        <v>-34.585403999999997</v>
      </c>
      <c r="L1209" s="2">
        <v>-58.366723</v>
      </c>
      <c r="M1209" s="32">
        <v>44494</v>
      </c>
      <c r="N1209" s="32">
        <v>44627</v>
      </c>
      <c r="O1209" s="2">
        <v>3</v>
      </c>
      <c r="P1209" s="2">
        <v>100</v>
      </c>
      <c r="Q1209" s="2"/>
      <c r="R1209" s="2"/>
      <c r="S1209" s="2"/>
      <c r="T1209" s="2"/>
      <c r="U1209" s="2" t="s">
        <v>7089</v>
      </c>
      <c r="V1209" s="2">
        <v>2022</v>
      </c>
      <c r="W1209" s="2" t="s">
        <v>46</v>
      </c>
      <c r="X1209" s="2" t="s">
        <v>7090</v>
      </c>
      <c r="Y1209" s="2">
        <v>30710393881</v>
      </c>
      <c r="Z1209" s="2">
        <f>75*3*3</f>
        <v>675</v>
      </c>
      <c r="AA1209" s="2">
        <v>6</v>
      </c>
      <c r="AB1209" s="2"/>
      <c r="AC1209" s="2"/>
      <c r="AD1209" s="2"/>
      <c r="AE1209" s="2"/>
      <c r="AF1209" s="2"/>
      <c r="AG1209" s="2"/>
      <c r="AH1209" s="2"/>
      <c r="AI1209" s="2"/>
    </row>
    <row r="1210" spans="1:36">
      <c r="A1210" s="2" t="s">
        <v>3685</v>
      </c>
      <c r="B1210" s="2" t="s">
        <v>7087</v>
      </c>
      <c r="C1210" s="2" t="s">
        <v>37</v>
      </c>
      <c r="D1210" s="2" t="s">
        <v>183</v>
      </c>
      <c r="E1210" s="2" t="s">
        <v>3022</v>
      </c>
      <c r="F1210" s="2" t="s">
        <v>7088</v>
      </c>
      <c r="G1210" s="15">
        <v>51526667.369999997</v>
      </c>
      <c r="H1210" s="2">
        <v>1</v>
      </c>
      <c r="I1210" s="2" t="s">
        <v>2879</v>
      </c>
      <c r="J1210" s="2" t="s">
        <v>7076</v>
      </c>
      <c r="K1210" s="2">
        <v>-34.585403999999997</v>
      </c>
      <c r="L1210" s="2">
        <v>-58.366723</v>
      </c>
      <c r="M1210" s="32">
        <v>44621</v>
      </c>
      <c r="N1210" s="32">
        <v>44757</v>
      </c>
      <c r="O1210" s="2">
        <v>4</v>
      </c>
      <c r="P1210" s="2">
        <v>100</v>
      </c>
      <c r="Q1210" s="2"/>
      <c r="R1210" s="2"/>
      <c r="S1210" s="2"/>
      <c r="T1210" s="2"/>
      <c r="U1210" s="2" t="s">
        <v>7091</v>
      </c>
      <c r="V1210" s="2">
        <v>2022</v>
      </c>
      <c r="W1210" s="2" t="s">
        <v>46</v>
      </c>
      <c r="X1210" s="2" t="s">
        <v>7090</v>
      </c>
      <c r="Y1210" s="2">
        <v>30712536809</v>
      </c>
      <c r="Z1210" s="2">
        <f>(96*3)*3</f>
        <v>864</v>
      </c>
      <c r="AA1210" s="2">
        <v>6</v>
      </c>
      <c r="AB1210" s="2"/>
      <c r="AC1210" s="2"/>
      <c r="AD1210" s="2"/>
      <c r="AE1210" s="2"/>
      <c r="AF1210" s="2"/>
      <c r="AG1210" s="2"/>
      <c r="AH1210" s="2"/>
      <c r="AI1210" s="2"/>
    </row>
    <row r="1211" spans="1:36">
      <c r="A1211" s="2" t="s">
        <v>3685</v>
      </c>
      <c r="B1211" s="2" t="s">
        <v>7087</v>
      </c>
      <c r="C1211" s="2" t="s">
        <v>37</v>
      </c>
      <c r="D1211" s="2" t="s">
        <v>183</v>
      </c>
      <c r="E1211" s="2" t="s">
        <v>3022</v>
      </c>
      <c r="F1211" s="2" t="s">
        <v>7088</v>
      </c>
      <c r="G1211" s="15">
        <v>77543885.25</v>
      </c>
      <c r="H1211" s="2">
        <v>1</v>
      </c>
      <c r="I1211" s="2" t="s">
        <v>2879</v>
      </c>
      <c r="J1211" s="2" t="s">
        <v>7076</v>
      </c>
      <c r="K1211" s="2">
        <v>-34.585403999999997</v>
      </c>
      <c r="L1211" s="2">
        <v>-58.366723</v>
      </c>
      <c r="M1211" s="32">
        <v>44656</v>
      </c>
      <c r="N1211" s="32">
        <v>44757</v>
      </c>
      <c r="O1211" s="2">
        <v>3</v>
      </c>
      <c r="P1211" s="2">
        <v>100</v>
      </c>
      <c r="Q1211" s="2"/>
      <c r="R1211" s="2"/>
      <c r="S1211" s="2"/>
      <c r="T1211" s="2"/>
      <c r="U1211" s="2" t="s">
        <v>7084</v>
      </c>
      <c r="V1211" s="2">
        <v>2022</v>
      </c>
      <c r="W1211" s="2" t="s">
        <v>46</v>
      </c>
      <c r="X1211" s="2" t="s">
        <v>7090</v>
      </c>
      <c r="Y1211" s="2">
        <v>30711014175</v>
      </c>
      <c r="Z1211" s="2">
        <f>91*3*3</f>
        <v>819</v>
      </c>
      <c r="AA1211" s="2">
        <v>6</v>
      </c>
      <c r="AB1211" s="2"/>
      <c r="AC1211" s="2"/>
      <c r="AD1211" s="2"/>
      <c r="AE1211" s="2"/>
      <c r="AF1211" s="2"/>
      <c r="AG1211" s="2"/>
      <c r="AH1211" s="2"/>
      <c r="AI1211" s="2"/>
    </row>
    <row r="1212" spans="1:36">
      <c r="A1212" s="2" t="s">
        <v>396</v>
      </c>
      <c r="B1212" s="2" t="s">
        <v>7092</v>
      </c>
      <c r="C1212" s="2" t="s">
        <v>37</v>
      </c>
      <c r="D1212" s="2" t="s">
        <v>183</v>
      </c>
      <c r="E1212" s="2" t="s">
        <v>55</v>
      </c>
      <c r="F1212" s="2" t="s">
        <v>584</v>
      </c>
      <c r="G1212" s="15" t="s">
        <v>7093</v>
      </c>
      <c r="H1212" s="2">
        <v>4</v>
      </c>
      <c r="I1212" s="2" t="s">
        <v>7094</v>
      </c>
      <c r="J1212" s="2" t="s">
        <v>7095</v>
      </c>
      <c r="K1212" s="2"/>
      <c r="L1212" s="2"/>
      <c r="M1212" s="32">
        <v>44531</v>
      </c>
      <c r="N1212" s="32">
        <v>45016</v>
      </c>
      <c r="O1212" s="2">
        <v>16</v>
      </c>
      <c r="P1212" s="2">
        <v>60</v>
      </c>
      <c r="Q1212" s="2"/>
      <c r="R1212" s="2"/>
      <c r="S1212" s="2"/>
      <c r="T1212" s="2"/>
      <c r="U1212" s="2" t="s">
        <v>7096</v>
      </c>
      <c r="V1212" s="2">
        <v>2021</v>
      </c>
      <c r="W1212" s="2" t="s">
        <v>46</v>
      </c>
      <c r="X1212" s="2" t="s">
        <v>7097</v>
      </c>
      <c r="Y1212" s="2">
        <v>30714682489</v>
      </c>
      <c r="Z1212" s="2"/>
      <c r="AA1212" s="2"/>
      <c r="AB1212" s="2"/>
      <c r="AC1212" s="2"/>
      <c r="AD1212" s="2"/>
      <c r="AE1212" s="2"/>
      <c r="AF1212" s="2"/>
      <c r="AG1212" s="2"/>
      <c r="AH1212" s="2"/>
      <c r="AI1212" s="2"/>
      <c r="AJ1212" s="2"/>
    </row>
    <row r="1213" spans="1:36">
      <c r="A1213" s="2" t="s">
        <v>6709</v>
      </c>
      <c r="B1213" s="2" t="s">
        <v>7098</v>
      </c>
      <c r="C1213" s="2" t="s">
        <v>37</v>
      </c>
      <c r="D1213" s="2" t="s">
        <v>261</v>
      </c>
      <c r="E1213" s="2" t="s">
        <v>55</v>
      </c>
      <c r="F1213" s="2" t="s">
        <v>7099</v>
      </c>
      <c r="G1213" s="15">
        <v>744537359.10000002</v>
      </c>
      <c r="H1213" s="2" t="s">
        <v>7100</v>
      </c>
      <c r="I1213" s="2" t="s">
        <v>7101</v>
      </c>
      <c r="J1213" s="2" t="s">
        <v>7102</v>
      </c>
      <c r="K1213" s="10">
        <v>-34617160</v>
      </c>
      <c r="L1213" s="10">
        <v>-58369805</v>
      </c>
      <c r="M1213" s="32" t="s">
        <v>7103</v>
      </c>
      <c r="N1213" s="32" t="s">
        <v>7104</v>
      </c>
      <c r="O1213" s="2">
        <v>13</v>
      </c>
      <c r="P1213" s="2">
        <v>96</v>
      </c>
      <c r="Q1213" s="2"/>
      <c r="R1213" s="2"/>
      <c r="S1213" s="2"/>
      <c r="T1213" s="2"/>
      <c r="U1213" s="2" t="s">
        <v>7105</v>
      </c>
      <c r="V1213" s="2">
        <v>2021</v>
      </c>
      <c r="W1213" s="2" t="s">
        <v>46</v>
      </c>
      <c r="X1213" s="2" t="s">
        <v>7106</v>
      </c>
      <c r="Y1213" s="2">
        <v>30717355144</v>
      </c>
      <c r="Z1213" s="2" t="s">
        <v>7107</v>
      </c>
      <c r="AA1213" s="2"/>
      <c r="AB1213" s="2" t="s">
        <v>48</v>
      </c>
      <c r="AC1213" s="2"/>
      <c r="AD1213" s="2"/>
      <c r="AE1213" s="2"/>
      <c r="AF1213" s="2"/>
      <c r="AG1213" s="2"/>
      <c r="AH1213" s="2"/>
      <c r="AI1213" s="2"/>
      <c r="AJ1213" s="2"/>
    </row>
    <row r="1214" spans="1:36">
      <c r="A1214" s="2" t="s">
        <v>5123</v>
      </c>
      <c r="B1214" s="2" t="s">
        <v>7108</v>
      </c>
      <c r="C1214" s="2" t="s">
        <v>37</v>
      </c>
      <c r="D1214" s="2"/>
      <c r="E1214" s="2" t="s">
        <v>1044</v>
      </c>
      <c r="F1214" s="2"/>
      <c r="G1214" s="15"/>
      <c r="H1214" s="2">
        <v>11</v>
      </c>
      <c r="I1214" s="2" t="s">
        <v>486</v>
      </c>
      <c r="J1214" s="2" t="s">
        <v>7109</v>
      </c>
      <c r="K1214" s="2">
        <v>-34.599381999999999</v>
      </c>
      <c r="L1214" s="2">
        <v>-58.512253999999999</v>
      </c>
      <c r="M1214" s="32"/>
      <c r="N1214" s="32"/>
      <c r="O1214" s="2"/>
      <c r="P1214" s="2">
        <v>100</v>
      </c>
      <c r="Q1214" s="2"/>
      <c r="R1214" s="2"/>
      <c r="S1214" s="2"/>
      <c r="T1214" s="2"/>
      <c r="U1214" s="2"/>
      <c r="V1214" s="2"/>
      <c r="W1214" s="2"/>
      <c r="X1214" s="2"/>
      <c r="Y1214" s="2"/>
      <c r="Z1214" s="2"/>
      <c r="AA1214" s="2"/>
      <c r="AB1214" s="2"/>
      <c r="AC1214" s="2"/>
      <c r="AD1214" s="2"/>
      <c r="AE1214" s="2"/>
      <c r="AF1214" s="2"/>
      <c r="AG1214" s="2"/>
      <c r="AH1214" s="2"/>
      <c r="AI1214" s="2"/>
    </row>
    <row r="1215" spans="1:36">
      <c r="A1215" s="2" t="s">
        <v>5123</v>
      </c>
      <c r="B1215" s="2" t="s">
        <v>7110</v>
      </c>
      <c r="C1215" s="2" t="s">
        <v>5157</v>
      </c>
      <c r="D1215" s="2"/>
      <c r="E1215" s="2" t="s">
        <v>1044</v>
      </c>
      <c r="F1215" s="2"/>
      <c r="G1215" s="15"/>
      <c r="H1215" s="2">
        <v>13</v>
      </c>
      <c r="I1215" s="2" t="s">
        <v>359</v>
      </c>
      <c r="J1215" s="2" t="s">
        <v>7111</v>
      </c>
      <c r="K1215" s="2">
        <v>-34.562398999999999</v>
      </c>
      <c r="L1215" s="2">
        <v>-58.458537</v>
      </c>
      <c r="M1215" s="32"/>
      <c r="N1215" s="32"/>
      <c r="O1215" s="2"/>
      <c r="P1215" s="2"/>
      <c r="Q1215" s="2"/>
      <c r="R1215" s="2"/>
      <c r="S1215" s="2"/>
      <c r="T1215" s="2"/>
      <c r="U1215" s="2"/>
      <c r="V1215" s="2"/>
      <c r="W1215" s="2"/>
      <c r="X1215" s="2"/>
      <c r="Y1215" s="2"/>
      <c r="Z1215" s="2"/>
      <c r="AA1215" s="2"/>
      <c r="AB1215" s="2"/>
      <c r="AC1215" s="2"/>
      <c r="AD1215" s="2"/>
      <c r="AE1215" s="2"/>
      <c r="AF1215" s="2"/>
      <c r="AG1215" s="2"/>
      <c r="AH1215" s="2"/>
      <c r="AI1215" s="2"/>
    </row>
    <row r="1216" spans="1:36">
      <c r="A1216" s="2" t="s">
        <v>5123</v>
      </c>
      <c r="B1216" s="2" t="s">
        <v>7112</v>
      </c>
      <c r="C1216" s="2" t="s">
        <v>37</v>
      </c>
      <c r="D1216" s="2"/>
      <c r="E1216" s="2" t="s">
        <v>1044</v>
      </c>
      <c r="F1216" s="2"/>
      <c r="G1216" s="15"/>
      <c r="H1216" s="2">
        <v>13</v>
      </c>
      <c r="I1216" s="2" t="s">
        <v>359</v>
      </c>
      <c r="J1216" s="2" t="s">
        <v>7111</v>
      </c>
      <c r="K1216" s="2">
        <v>-34.562398999999999</v>
      </c>
      <c r="L1216" s="2">
        <v>-58458537</v>
      </c>
      <c r="M1216" s="32"/>
      <c r="N1216" s="32"/>
      <c r="O1216" s="2"/>
      <c r="P1216" s="2">
        <v>100</v>
      </c>
      <c r="Q1216" s="2"/>
      <c r="R1216" s="2"/>
      <c r="S1216" s="2"/>
      <c r="T1216" s="2"/>
      <c r="U1216" s="2"/>
      <c r="V1216" s="2"/>
      <c r="W1216" s="2"/>
      <c r="X1216" s="2"/>
      <c r="Y1216" s="2"/>
      <c r="Z1216" s="2"/>
      <c r="AA1216" s="2"/>
      <c r="AB1216" s="2"/>
      <c r="AC1216" s="2"/>
      <c r="AD1216" s="2"/>
      <c r="AE1216" s="2"/>
      <c r="AF1216" s="2"/>
      <c r="AG1216" s="2"/>
      <c r="AH1216" s="2"/>
      <c r="AI1216" s="2"/>
    </row>
    <row r="1217" spans="1:36">
      <c r="A1217" s="2" t="s">
        <v>5123</v>
      </c>
      <c r="B1217" s="2" t="s">
        <v>7113</v>
      </c>
      <c r="C1217" s="2" t="s">
        <v>37</v>
      </c>
      <c r="D1217" s="2"/>
      <c r="E1217" s="2" t="s">
        <v>1044</v>
      </c>
      <c r="F1217" s="2"/>
      <c r="G1217" s="15"/>
      <c r="H1217" s="2">
        <v>14</v>
      </c>
      <c r="I1217" s="2" t="s">
        <v>422</v>
      </c>
      <c r="J1217" s="2"/>
      <c r="K1217" s="2"/>
      <c r="L1217" s="2"/>
      <c r="M1217" s="32"/>
      <c r="N1217" s="32"/>
      <c r="O1217" s="2"/>
      <c r="P1217" s="2">
        <v>100</v>
      </c>
      <c r="Q1217" s="2"/>
      <c r="R1217" s="2"/>
      <c r="S1217" s="2"/>
      <c r="T1217" s="2"/>
      <c r="U1217" s="2"/>
      <c r="V1217" s="2"/>
      <c r="W1217" s="2"/>
      <c r="X1217" s="2"/>
      <c r="Y1217" s="2"/>
      <c r="Z1217" s="2"/>
      <c r="AA1217" s="2"/>
      <c r="AB1217" s="2"/>
      <c r="AC1217" s="2"/>
      <c r="AD1217" s="2"/>
      <c r="AE1217" s="2"/>
      <c r="AF1217" s="2"/>
      <c r="AG1217" s="2"/>
      <c r="AH1217" s="2"/>
      <c r="AI1217" s="2"/>
    </row>
    <row r="1218" spans="1:36">
      <c r="A1218" s="2" t="s">
        <v>5123</v>
      </c>
      <c r="B1218" s="2" t="s">
        <v>7114</v>
      </c>
      <c r="C1218" s="2" t="s">
        <v>5157</v>
      </c>
      <c r="D1218" s="2"/>
      <c r="E1218" s="2" t="s">
        <v>1044</v>
      </c>
      <c r="F1218" s="2"/>
      <c r="G1218" s="15"/>
      <c r="H1218" s="2">
        <v>14</v>
      </c>
      <c r="I1218" s="2" t="s">
        <v>422</v>
      </c>
      <c r="J1218" s="2"/>
      <c r="K1218" s="2"/>
      <c r="L1218" s="2"/>
      <c r="M1218" s="32"/>
      <c r="N1218" s="32"/>
      <c r="O1218" s="2"/>
      <c r="P1218" s="2"/>
      <c r="Q1218" s="2"/>
      <c r="R1218" s="2"/>
      <c r="S1218" s="2"/>
      <c r="T1218" s="2"/>
      <c r="U1218" s="2"/>
      <c r="V1218" s="2"/>
      <c r="W1218" s="2"/>
      <c r="X1218" s="2"/>
      <c r="Y1218" s="2"/>
      <c r="Z1218" s="2"/>
      <c r="AA1218" s="2"/>
      <c r="AB1218" s="2"/>
      <c r="AC1218" s="2"/>
      <c r="AD1218" s="2"/>
      <c r="AE1218" s="2"/>
      <c r="AF1218" s="2"/>
      <c r="AG1218" s="2"/>
      <c r="AH1218" s="2"/>
      <c r="AI1218" s="2"/>
    </row>
    <row r="1219" spans="1:36">
      <c r="A1219" s="2" t="s">
        <v>5123</v>
      </c>
      <c r="B1219" s="2" t="s">
        <v>7115</v>
      </c>
      <c r="C1219" s="2" t="s">
        <v>37</v>
      </c>
      <c r="D1219" s="2"/>
      <c r="E1219" s="2" t="s">
        <v>1044</v>
      </c>
      <c r="F1219" s="2"/>
      <c r="G1219" s="15"/>
      <c r="H1219" s="2">
        <v>15</v>
      </c>
      <c r="I1219" s="2" t="s">
        <v>2629</v>
      </c>
      <c r="J1219" s="2" t="s">
        <v>7116</v>
      </c>
      <c r="K1219" s="2">
        <v>-34.604861</v>
      </c>
      <c r="L1219" s="2" t="s">
        <v>7117</v>
      </c>
      <c r="M1219" s="32"/>
      <c r="N1219" s="32"/>
      <c r="O1219" s="2"/>
      <c r="P1219" s="2">
        <v>100</v>
      </c>
      <c r="Q1219" s="2"/>
      <c r="R1219" s="2"/>
      <c r="S1219" s="2"/>
      <c r="T1219" s="2"/>
      <c r="U1219" s="2"/>
      <c r="V1219" s="2"/>
      <c r="W1219" s="2"/>
      <c r="X1219" s="2"/>
      <c r="Y1219" s="2"/>
      <c r="Z1219" s="2"/>
      <c r="AA1219" s="2"/>
      <c r="AB1219" s="2"/>
      <c r="AC1219" s="2"/>
      <c r="AD1219" s="2"/>
      <c r="AE1219" s="2"/>
      <c r="AF1219" s="2"/>
      <c r="AG1219" s="2"/>
      <c r="AH1219" s="2"/>
      <c r="AI1219" s="2"/>
    </row>
    <row r="1220" spans="1:36">
      <c r="A1220" s="2" t="s">
        <v>5123</v>
      </c>
      <c r="B1220" s="2" t="s">
        <v>7118</v>
      </c>
      <c r="C1220" s="2" t="s">
        <v>37</v>
      </c>
      <c r="D1220" s="2"/>
      <c r="E1220" s="2" t="s">
        <v>1044</v>
      </c>
      <c r="F1220" s="2"/>
      <c r="G1220" s="15"/>
      <c r="H1220" s="2">
        <v>15</v>
      </c>
      <c r="I1220" s="2" t="s">
        <v>5093</v>
      </c>
      <c r="J1220" s="2" t="s">
        <v>7119</v>
      </c>
      <c r="K1220" s="2">
        <v>-34.587770999999996</v>
      </c>
      <c r="L1220" s="2">
        <v>-58.467199999999998</v>
      </c>
      <c r="M1220" s="32"/>
      <c r="N1220" s="32"/>
      <c r="O1220" s="2"/>
      <c r="P1220" s="2">
        <v>100</v>
      </c>
      <c r="Q1220" s="2"/>
      <c r="R1220" s="2"/>
      <c r="S1220" s="2"/>
      <c r="T1220" s="2"/>
      <c r="U1220" s="2"/>
      <c r="V1220" s="2"/>
      <c r="W1220" s="2"/>
      <c r="X1220" s="2"/>
      <c r="Y1220" s="2"/>
      <c r="Z1220" s="2"/>
      <c r="AA1220" s="2"/>
      <c r="AB1220" s="2"/>
      <c r="AC1220" s="2"/>
      <c r="AD1220" s="2"/>
      <c r="AE1220" s="2"/>
      <c r="AF1220" s="2"/>
      <c r="AG1220" s="2"/>
      <c r="AH1220" s="2"/>
      <c r="AI1220" s="2"/>
    </row>
    <row r="1221" spans="1:36">
      <c r="A1221" s="2" t="s">
        <v>7120</v>
      </c>
      <c r="B1221" s="2" t="s">
        <v>7121</v>
      </c>
      <c r="C1221" s="2" t="s">
        <v>37</v>
      </c>
      <c r="D1221" s="2"/>
      <c r="E1221" s="2" t="s">
        <v>1044</v>
      </c>
      <c r="F1221" s="2"/>
      <c r="G1221" s="15"/>
      <c r="H1221" s="2">
        <v>8</v>
      </c>
      <c r="I1221" s="2" t="s">
        <v>88</v>
      </c>
      <c r="J1221" s="2" t="s">
        <v>7122</v>
      </c>
      <c r="K1221" s="2">
        <v>-34.68047</v>
      </c>
      <c r="L1221" s="2">
        <v>-58.487540000000003</v>
      </c>
      <c r="M1221" s="32"/>
      <c r="N1221" s="32"/>
      <c r="O1221" s="2"/>
      <c r="P1221" s="2">
        <v>100</v>
      </c>
      <c r="Q1221" s="2"/>
      <c r="R1221" s="2"/>
      <c r="S1221" s="2"/>
      <c r="T1221" s="2"/>
      <c r="U1221" s="2"/>
      <c r="V1221" s="2"/>
      <c r="W1221" s="2"/>
      <c r="X1221" s="2"/>
      <c r="Y1221" s="2"/>
      <c r="Z1221" s="2"/>
      <c r="AA1221" s="2"/>
      <c r="AB1221" s="2"/>
      <c r="AC1221" s="2"/>
      <c r="AD1221" s="2"/>
      <c r="AE1221" s="2"/>
      <c r="AF1221" s="2"/>
      <c r="AG1221" s="2"/>
      <c r="AH1221" s="2"/>
      <c r="AI1221" s="2"/>
    </row>
    <row r="1222" spans="1:36">
      <c r="A1222" s="2" t="s">
        <v>7120</v>
      </c>
      <c r="B1222" s="2" t="s">
        <v>7123</v>
      </c>
      <c r="C1222" s="2" t="s">
        <v>37</v>
      </c>
      <c r="D1222" s="2"/>
      <c r="E1222" s="2" t="s">
        <v>1044</v>
      </c>
      <c r="F1222" s="2"/>
      <c r="G1222" s="15"/>
      <c r="H1222" s="2">
        <v>8</v>
      </c>
      <c r="I1222" s="2" t="s">
        <v>172</v>
      </c>
      <c r="J1222" s="2" t="s">
        <v>7124</v>
      </c>
      <c r="K1222" s="2">
        <v>-34.666359999999997</v>
      </c>
      <c r="L1222" s="2">
        <v>-58.444495000000003</v>
      </c>
      <c r="M1222" s="32"/>
      <c r="N1222" s="32"/>
      <c r="O1222" s="2"/>
      <c r="P1222" s="2">
        <v>100</v>
      </c>
      <c r="Q1222" s="2"/>
      <c r="R1222" s="2"/>
      <c r="S1222" s="2"/>
      <c r="T1222" s="2"/>
      <c r="U1222" s="2"/>
      <c r="V1222" s="2"/>
      <c r="W1222" s="2"/>
      <c r="X1222" s="2"/>
      <c r="Y1222" s="2"/>
      <c r="Z1222" s="2"/>
      <c r="AA1222" s="2"/>
      <c r="AB1222" s="2"/>
      <c r="AC1222" s="2"/>
      <c r="AD1222" s="2"/>
      <c r="AE1222" s="2"/>
      <c r="AF1222" s="2"/>
      <c r="AG1222" s="2"/>
      <c r="AH1222" s="2"/>
      <c r="AI1222" s="2"/>
    </row>
    <row r="1223" spans="1:36">
      <c r="A1223" s="2" t="s">
        <v>7120</v>
      </c>
      <c r="B1223" s="2" t="s">
        <v>7125</v>
      </c>
      <c r="C1223" s="2" t="s">
        <v>37</v>
      </c>
      <c r="D1223" s="2"/>
      <c r="E1223" s="2" t="s">
        <v>1044</v>
      </c>
      <c r="F1223" s="2"/>
      <c r="G1223" s="15"/>
      <c r="H1223" s="2">
        <v>7</v>
      </c>
      <c r="I1223" s="2" t="s">
        <v>1266</v>
      </c>
      <c r="J1223" s="2" t="s">
        <v>7126</v>
      </c>
      <c r="K1223" s="2">
        <v>-34.65052</v>
      </c>
      <c r="L1223" s="2">
        <v>-58.437800000000003</v>
      </c>
      <c r="M1223" s="32"/>
      <c r="N1223" s="32"/>
      <c r="O1223" s="2"/>
      <c r="P1223" s="2">
        <v>100</v>
      </c>
      <c r="Q1223" s="2"/>
      <c r="R1223" s="2"/>
      <c r="S1223" s="2"/>
      <c r="T1223" s="2"/>
      <c r="U1223" s="2"/>
      <c r="V1223" s="2"/>
      <c r="W1223" s="2"/>
      <c r="X1223" s="2"/>
      <c r="Y1223" s="2"/>
      <c r="Z1223" s="2"/>
      <c r="AA1223" s="2"/>
      <c r="AB1223" s="2"/>
      <c r="AC1223" s="2"/>
      <c r="AD1223" s="2"/>
      <c r="AE1223" s="2"/>
      <c r="AF1223" s="2"/>
      <c r="AG1223" s="2"/>
      <c r="AH1223" s="2"/>
      <c r="AI1223" s="2"/>
    </row>
    <row r="1224" spans="1:36">
      <c r="A1224" s="2" t="s">
        <v>3685</v>
      </c>
      <c r="B1224" s="2" t="s">
        <v>7189</v>
      </c>
      <c r="C1224" s="2" t="s">
        <v>37</v>
      </c>
      <c r="D1224" s="2" t="s">
        <v>54</v>
      </c>
      <c r="E1224" s="2" t="s">
        <v>3022</v>
      </c>
      <c r="F1224" s="2" t="s">
        <v>7190</v>
      </c>
      <c r="G1224" s="15">
        <v>346549825</v>
      </c>
      <c r="H1224" s="2">
        <v>1</v>
      </c>
      <c r="I1224" s="2" t="s">
        <v>2879</v>
      </c>
      <c r="J1224" s="2" t="s">
        <v>7191</v>
      </c>
      <c r="K1224" s="2">
        <v>-3458324554708980</v>
      </c>
      <c r="L1224" s="2">
        <v>-5838024081802760</v>
      </c>
      <c r="M1224" s="32">
        <v>43650</v>
      </c>
      <c r="N1224" s="32">
        <v>44557</v>
      </c>
      <c r="O1224" s="2">
        <v>30</v>
      </c>
      <c r="P1224" s="2">
        <v>100</v>
      </c>
      <c r="Q1224" s="2"/>
      <c r="R1224" s="2"/>
      <c r="S1224" s="2"/>
      <c r="T1224" s="2"/>
      <c r="U1224" s="2" t="s">
        <v>7192</v>
      </c>
      <c r="V1224" s="2">
        <v>2019</v>
      </c>
      <c r="W1224" s="2" t="s">
        <v>46</v>
      </c>
      <c r="X1224" s="2" t="s">
        <v>7193</v>
      </c>
      <c r="Y1224" s="2">
        <v>30657536551</v>
      </c>
      <c r="Z1224" s="2">
        <v>43190</v>
      </c>
      <c r="AA1224" s="2">
        <v>25</v>
      </c>
      <c r="AB1224" s="2"/>
      <c r="AC1224" s="2"/>
      <c r="AD1224" s="2"/>
      <c r="AE1224" s="2"/>
      <c r="AF1224" s="2"/>
      <c r="AG1224" s="2"/>
      <c r="AH1224" s="2"/>
      <c r="AI1224" s="2"/>
    </row>
    <row r="1225" spans="1:36">
      <c r="A1225" s="2" t="s">
        <v>3685</v>
      </c>
      <c r="B1225" s="2" t="s">
        <v>7194</v>
      </c>
      <c r="C1225" s="2" t="s">
        <v>37</v>
      </c>
      <c r="D1225" s="2" t="s">
        <v>7195</v>
      </c>
      <c r="E1225" s="2" t="s">
        <v>3022</v>
      </c>
      <c r="F1225" s="2" t="s">
        <v>7196</v>
      </c>
      <c r="G1225" s="15">
        <v>148537096.50999999</v>
      </c>
      <c r="H1225" s="2">
        <v>1</v>
      </c>
      <c r="I1225" s="2" t="s">
        <v>2879</v>
      </c>
      <c r="J1225" s="10" t="s">
        <v>7197</v>
      </c>
      <c r="K1225" s="10">
        <v>-3457277925237590</v>
      </c>
      <c r="L1225" s="10">
        <v>-5840136814550980</v>
      </c>
      <c r="M1225" s="32">
        <v>43832</v>
      </c>
      <c r="N1225" s="32">
        <v>44620</v>
      </c>
      <c r="O1225" s="2">
        <v>26</v>
      </c>
      <c r="P1225" s="2">
        <v>91</v>
      </c>
      <c r="Q1225" s="2"/>
      <c r="R1225" s="2"/>
      <c r="S1225" s="2"/>
      <c r="T1225" s="2"/>
      <c r="U1225" s="2" t="s">
        <v>7198</v>
      </c>
      <c r="V1225" s="2">
        <v>2019</v>
      </c>
      <c r="W1225" s="2" t="s">
        <v>46</v>
      </c>
      <c r="X1225" s="2" t="s">
        <v>7199</v>
      </c>
      <c r="Y1225" s="2">
        <v>30716685361</v>
      </c>
      <c r="Z1225" s="2">
        <v>20000</v>
      </c>
      <c r="AA1225" s="2">
        <v>30</v>
      </c>
      <c r="AB1225" s="2"/>
      <c r="AC1225" s="2"/>
      <c r="AD1225" s="2"/>
      <c r="AE1225" s="2"/>
      <c r="AF1225" s="2"/>
      <c r="AG1225" s="2"/>
      <c r="AH1225" s="2"/>
      <c r="AI1225" s="2"/>
    </row>
    <row r="1226" spans="1:36">
      <c r="A1226" s="2" t="s">
        <v>3685</v>
      </c>
      <c r="B1226" s="2" t="s">
        <v>7200</v>
      </c>
      <c r="C1226" s="2" t="s">
        <v>37</v>
      </c>
      <c r="D1226" s="2" t="s">
        <v>54</v>
      </c>
      <c r="E1226" s="2" t="s">
        <v>3022</v>
      </c>
      <c r="F1226" s="2" t="s">
        <v>7201</v>
      </c>
      <c r="G1226" s="15">
        <v>5259204</v>
      </c>
      <c r="H1226" s="2">
        <v>1</v>
      </c>
      <c r="I1226" s="2" t="s">
        <v>2879</v>
      </c>
      <c r="J1226" s="2" t="s">
        <v>7202</v>
      </c>
      <c r="K1226" s="10">
        <v>-34581290</v>
      </c>
      <c r="L1226" s="10">
        <v>-58387923</v>
      </c>
      <c r="M1226" s="32">
        <v>43117</v>
      </c>
      <c r="N1226" s="32">
        <v>43329</v>
      </c>
      <c r="O1226" s="2">
        <v>7</v>
      </c>
      <c r="P1226" s="2">
        <v>100</v>
      </c>
      <c r="Q1226" s="2"/>
      <c r="R1226" s="2"/>
      <c r="S1226" s="2"/>
      <c r="T1226" s="2"/>
      <c r="U1226" s="2" t="s">
        <v>7203</v>
      </c>
      <c r="V1226" s="2">
        <v>2018</v>
      </c>
      <c r="W1226" s="2" t="s">
        <v>46</v>
      </c>
      <c r="X1226" s="2"/>
      <c r="Y1226" s="2">
        <v>30699339810</v>
      </c>
      <c r="Z1226" s="2">
        <v>20000</v>
      </c>
      <c r="AA1226" s="2">
        <v>15</v>
      </c>
      <c r="AB1226" s="2"/>
      <c r="AC1226" s="2"/>
      <c r="AD1226" s="2"/>
      <c r="AE1226" s="2"/>
      <c r="AF1226" s="2"/>
      <c r="AG1226" s="2"/>
      <c r="AH1226" s="2"/>
      <c r="AI1226" s="2"/>
    </row>
    <row r="1227" spans="1:36">
      <c r="A1227" s="2" t="s">
        <v>3685</v>
      </c>
      <c r="B1227" s="2" t="s">
        <v>7204</v>
      </c>
      <c r="C1227" s="2" t="s">
        <v>4749</v>
      </c>
      <c r="D1227" s="2" t="s">
        <v>86</v>
      </c>
      <c r="E1227" s="2" t="s">
        <v>3022</v>
      </c>
      <c r="F1227" s="2" t="s">
        <v>7205</v>
      </c>
      <c r="G1227" s="15">
        <v>448911469</v>
      </c>
      <c r="H1227" s="2">
        <v>1</v>
      </c>
      <c r="I1227" s="2" t="s">
        <v>2879</v>
      </c>
      <c r="J1227" s="2"/>
      <c r="K1227" s="2"/>
      <c r="L1227" s="2"/>
      <c r="M1227" s="32">
        <v>43292</v>
      </c>
      <c r="N1227" s="32"/>
      <c r="O1227" s="2">
        <v>8</v>
      </c>
      <c r="P1227" s="2">
        <v>23.5</v>
      </c>
      <c r="Q1227" s="2"/>
      <c r="R1227" s="2"/>
      <c r="S1227" s="2"/>
      <c r="T1227" s="2"/>
      <c r="U1227" s="2" t="s">
        <v>7206</v>
      </c>
      <c r="V1227" s="2">
        <v>2022</v>
      </c>
      <c r="W1227" s="2" t="s">
        <v>46</v>
      </c>
      <c r="X1227" s="2"/>
      <c r="Y1227" s="2">
        <v>30709422967</v>
      </c>
      <c r="Z1227" s="2">
        <v>140</v>
      </c>
      <c r="AA1227" s="2">
        <v>35</v>
      </c>
      <c r="AB1227" s="2"/>
      <c r="AC1227" s="2"/>
      <c r="AD1227" s="2"/>
      <c r="AE1227" s="2"/>
      <c r="AF1227" s="2"/>
      <c r="AG1227" s="2"/>
      <c r="AH1227" s="2"/>
      <c r="AI1227" s="2"/>
    </row>
    <row r="1228" spans="1:36" ht="14.25" customHeight="1">
      <c r="A1228" s="2" t="s">
        <v>3685</v>
      </c>
      <c r="B1228" s="2" t="s">
        <v>7207</v>
      </c>
      <c r="C1228" s="2" t="s">
        <v>37</v>
      </c>
      <c r="D1228" s="2" t="s">
        <v>86</v>
      </c>
      <c r="E1228" s="2" t="s">
        <v>3022</v>
      </c>
      <c r="F1228" s="2" t="s">
        <v>7208</v>
      </c>
      <c r="G1228" s="15">
        <v>529648860.37</v>
      </c>
      <c r="H1228" s="2">
        <v>1</v>
      </c>
      <c r="I1228" s="2" t="s">
        <v>2879</v>
      </c>
      <c r="J1228" s="2" t="s">
        <v>7209</v>
      </c>
      <c r="K1228" s="2">
        <v>-34.582219000000002</v>
      </c>
      <c r="L1228" s="2">
        <v>-58.380569999999999</v>
      </c>
      <c r="M1228" s="32">
        <v>43857</v>
      </c>
      <c r="N1228" s="32">
        <v>44831</v>
      </c>
      <c r="O1228" s="2">
        <v>8</v>
      </c>
      <c r="P1228" s="20">
        <v>1</v>
      </c>
      <c r="Q1228" s="2"/>
      <c r="R1228" s="2"/>
      <c r="S1228" s="2"/>
      <c r="T1228" s="2"/>
      <c r="U1228" s="2" t="s">
        <v>7210</v>
      </c>
      <c r="V1228" s="2">
        <v>2019</v>
      </c>
      <c r="W1228" s="2" t="s">
        <v>46</v>
      </c>
      <c r="X1228" s="2" t="s">
        <v>7211</v>
      </c>
      <c r="Y1228" s="2" t="s">
        <v>7212</v>
      </c>
      <c r="Z1228" s="2">
        <v>50</v>
      </c>
      <c r="AA1228" s="2">
        <v>18</v>
      </c>
      <c r="AB1228" s="2"/>
      <c r="AC1228" s="2"/>
      <c r="AD1228" s="2"/>
      <c r="AE1228" s="2"/>
      <c r="AF1228" s="2"/>
      <c r="AG1228" s="2"/>
      <c r="AH1228" s="2"/>
      <c r="AI1228" s="2"/>
      <c r="AJ1228" s="2"/>
    </row>
    <row r="1229" spans="1:36">
      <c r="A1229" s="2" t="s">
        <v>3685</v>
      </c>
      <c r="B1229" s="2" t="s">
        <v>7213</v>
      </c>
      <c r="C1229" s="2" t="s">
        <v>37</v>
      </c>
      <c r="D1229" s="2" t="s">
        <v>86</v>
      </c>
      <c r="E1229" s="2" t="s">
        <v>3022</v>
      </c>
      <c r="F1229" s="2" t="s">
        <v>7214</v>
      </c>
      <c r="G1229" s="15">
        <v>58966693.390000001</v>
      </c>
      <c r="H1229" s="2">
        <v>1</v>
      </c>
      <c r="I1229" s="2" t="s">
        <v>2879</v>
      </c>
      <c r="J1229" s="2" t="s">
        <v>7215</v>
      </c>
      <c r="K1229" s="2">
        <v>-34.582675999999999</v>
      </c>
      <c r="L1229" s="2">
        <v>-58.378501999999997</v>
      </c>
      <c r="M1229" s="32">
        <v>43280</v>
      </c>
      <c r="N1229" s="32">
        <v>43767</v>
      </c>
      <c r="O1229" s="2">
        <v>12</v>
      </c>
      <c r="P1229" s="2">
        <v>100</v>
      </c>
      <c r="Q1229" s="2"/>
      <c r="R1229" s="2"/>
      <c r="S1229" s="2"/>
      <c r="T1229" s="2"/>
      <c r="U1229" s="2" t="s">
        <v>7216</v>
      </c>
      <c r="V1229" s="2">
        <v>2018</v>
      </c>
      <c r="W1229" s="2" t="s">
        <v>46</v>
      </c>
      <c r="X1229" s="2" t="s">
        <v>7217</v>
      </c>
      <c r="Y1229" s="2" t="s">
        <v>7218</v>
      </c>
      <c r="Z1229" s="2">
        <v>210</v>
      </c>
      <c r="AA1229" s="2"/>
      <c r="AB1229" s="2"/>
      <c r="AC1229" s="2"/>
      <c r="AD1229" s="2"/>
      <c r="AE1229" s="2"/>
      <c r="AF1229" s="2"/>
      <c r="AG1229" s="2"/>
      <c r="AH1229" s="2"/>
      <c r="AI1229" s="2"/>
    </row>
    <row r="1230" spans="1:36">
      <c r="A1230" s="2" t="s">
        <v>3685</v>
      </c>
      <c r="B1230" s="2" t="s">
        <v>7219</v>
      </c>
      <c r="C1230" s="2" t="s">
        <v>37</v>
      </c>
      <c r="D1230" s="2" t="s">
        <v>86</v>
      </c>
      <c r="E1230" s="2" t="s">
        <v>3022</v>
      </c>
      <c r="F1230" s="2" t="s">
        <v>7220</v>
      </c>
      <c r="G1230" s="15">
        <v>158805663</v>
      </c>
      <c r="H1230" s="2">
        <v>1</v>
      </c>
      <c r="I1230" s="2" t="s">
        <v>2879</v>
      </c>
      <c r="J1230" s="2" t="s">
        <v>7221</v>
      </c>
      <c r="K1230" s="2">
        <v>-34.585349000000001</v>
      </c>
      <c r="L1230" s="2">
        <v>-58.378509999999999</v>
      </c>
      <c r="M1230" s="32">
        <v>43364</v>
      </c>
      <c r="N1230" s="32">
        <v>43839</v>
      </c>
      <c r="O1230" s="2">
        <v>12</v>
      </c>
      <c r="P1230" s="2">
        <v>100</v>
      </c>
      <c r="Q1230" s="2"/>
      <c r="R1230" s="2"/>
      <c r="S1230" s="2"/>
      <c r="T1230" s="2"/>
      <c r="U1230" s="2" t="s">
        <v>7222</v>
      </c>
      <c r="V1230" s="2">
        <v>2019</v>
      </c>
      <c r="W1230" s="2" t="s">
        <v>46</v>
      </c>
      <c r="X1230" s="2"/>
      <c r="Y1230" s="2">
        <v>30711331847</v>
      </c>
      <c r="Z1230" s="2">
        <v>180</v>
      </c>
      <c r="AA1230" s="2"/>
      <c r="AB1230" s="2"/>
      <c r="AC1230" s="2"/>
      <c r="AD1230" s="2"/>
      <c r="AE1230" s="2"/>
      <c r="AF1230" s="2"/>
      <c r="AG1230" s="2"/>
      <c r="AH1230" s="2"/>
      <c r="AI1230" s="2"/>
    </row>
    <row r="1231" spans="1:36">
      <c r="A1231" s="2" t="s">
        <v>3685</v>
      </c>
      <c r="B1231" s="2" t="s">
        <v>7223</v>
      </c>
      <c r="C1231" s="2" t="s">
        <v>37</v>
      </c>
      <c r="D1231" s="2" t="s">
        <v>86</v>
      </c>
      <c r="E1231" s="2" t="s">
        <v>3022</v>
      </c>
      <c r="F1231" s="2" t="s">
        <v>7224</v>
      </c>
      <c r="G1231" s="15">
        <v>80816340.879999995</v>
      </c>
      <c r="H1231" s="2">
        <v>1</v>
      </c>
      <c r="I1231" s="2" t="s">
        <v>2879</v>
      </c>
      <c r="J1231" s="2" t="s">
        <v>7225</v>
      </c>
      <c r="K1231" s="2">
        <v>-34.582033000000003</v>
      </c>
      <c r="L1231" s="2">
        <v>-58.383693000000001</v>
      </c>
      <c r="M1231" s="32">
        <v>43472</v>
      </c>
      <c r="N1231" s="32">
        <v>44349</v>
      </c>
      <c r="O1231" s="2">
        <v>10</v>
      </c>
      <c r="P1231" s="2">
        <v>100</v>
      </c>
      <c r="Q1231" s="2"/>
      <c r="R1231" s="2"/>
      <c r="S1231" s="2"/>
      <c r="T1231" s="2"/>
      <c r="U1231" s="2" t="s">
        <v>7226</v>
      </c>
      <c r="V1231" s="2">
        <v>2018</v>
      </c>
      <c r="W1231" s="2" t="s">
        <v>46</v>
      </c>
      <c r="X1231" s="2" t="s">
        <v>7227</v>
      </c>
      <c r="Y1231" s="2" t="s">
        <v>7228</v>
      </c>
      <c r="Z1231" s="2">
        <v>120</v>
      </c>
      <c r="AA1231" s="2"/>
      <c r="AB1231" s="2"/>
      <c r="AC1231" s="2"/>
      <c r="AD1231" s="2"/>
      <c r="AE1231" s="2"/>
      <c r="AF1231" s="2"/>
      <c r="AG1231" s="2"/>
      <c r="AH1231" s="2"/>
      <c r="AI1231" s="2"/>
    </row>
    <row r="1232" spans="1:36">
      <c r="A1232" s="2" t="s">
        <v>3685</v>
      </c>
      <c r="B1232" s="2" t="s">
        <v>7229</v>
      </c>
      <c r="C1232" s="2" t="s">
        <v>37</v>
      </c>
      <c r="D1232" s="2" t="s">
        <v>86</v>
      </c>
      <c r="E1232" s="2" t="s">
        <v>3022</v>
      </c>
      <c r="F1232" s="2" t="s">
        <v>7230</v>
      </c>
      <c r="G1232" s="15">
        <v>192042442</v>
      </c>
      <c r="H1232" s="2">
        <v>1</v>
      </c>
      <c r="I1232" s="2" t="s">
        <v>2879</v>
      </c>
      <c r="J1232" s="2" t="s">
        <v>7231</v>
      </c>
      <c r="K1232" s="2">
        <v>-34.580978000000002</v>
      </c>
      <c r="L1232" s="2">
        <v>-58.385218999999999</v>
      </c>
      <c r="M1232" s="32">
        <v>43634</v>
      </c>
      <c r="N1232" s="32">
        <v>44587</v>
      </c>
      <c r="O1232" s="2">
        <v>12</v>
      </c>
      <c r="P1232" s="2">
        <v>100</v>
      </c>
      <c r="Q1232" s="2"/>
      <c r="R1232" s="2"/>
      <c r="S1232" s="2"/>
      <c r="T1232" s="2"/>
      <c r="U1232" s="2" t="s">
        <v>7232</v>
      </c>
      <c r="V1232" s="2">
        <v>2018</v>
      </c>
      <c r="W1232" s="2" t="s">
        <v>46</v>
      </c>
      <c r="X1232" s="2" t="s">
        <v>7233</v>
      </c>
      <c r="Y1232" s="2">
        <v>30702232046</v>
      </c>
      <c r="Z1232" s="2">
        <v>110</v>
      </c>
      <c r="AA1232" s="2"/>
      <c r="AB1232" s="2"/>
      <c r="AC1232" s="2"/>
      <c r="AD1232" s="2"/>
      <c r="AE1232" s="2"/>
      <c r="AF1232" s="2"/>
      <c r="AG1232" s="2"/>
      <c r="AH1232" s="2"/>
      <c r="AI1232" s="2"/>
    </row>
    <row r="1233" spans="1:36" ht="14.25" customHeight="1">
      <c r="A1233" s="2" t="s">
        <v>3685</v>
      </c>
      <c r="B1233" s="2" t="s">
        <v>7234</v>
      </c>
      <c r="C1233" s="2" t="s">
        <v>37</v>
      </c>
      <c r="D1233" s="2" t="s">
        <v>86</v>
      </c>
      <c r="E1233" s="2" t="s">
        <v>3022</v>
      </c>
      <c r="F1233" s="2" t="s">
        <v>7235</v>
      </c>
      <c r="G1233" s="15">
        <v>754733305.77999997</v>
      </c>
      <c r="H1233" s="2">
        <v>1</v>
      </c>
      <c r="I1233" s="2" t="s">
        <v>2879</v>
      </c>
      <c r="J1233" s="2" t="s">
        <v>7236</v>
      </c>
      <c r="K1233" s="2">
        <v>-34.583323</v>
      </c>
      <c r="L1233" s="2">
        <v>-58.382854999999999</v>
      </c>
      <c r="M1233" s="32">
        <v>43773</v>
      </c>
      <c r="N1233" s="32">
        <v>44047</v>
      </c>
      <c r="O1233" s="2">
        <v>9</v>
      </c>
      <c r="P1233" s="20">
        <v>1</v>
      </c>
      <c r="Q1233" s="2"/>
      <c r="R1233" s="2"/>
      <c r="S1233" s="2"/>
      <c r="T1233" s="2"/>
      <c r="U1233" s="2" t="s">
        <v>7237</v>
      </c>
      <c r="V1233" s="2">
        <v>2019</v>
      </c>
      <c r="W1233" s="2" t="s">
        <v>46</v>
      </c>
      <c r="X1233" s="2" t="s">
        <v>7217</v>
      </c>
      <c r="Y1233" s="2" t="s">
        <v>7238</v>
      </c>
      <c r="Z1233" s="2">
        <v>300</v>
      </c>
      <c r="AA1233" s="2"/>
      <c r="AB1233" s="2"/>
      <c r="AC1233" s="2"/>
      <c r="AD1233" s="2"/>
      <c r="AE1233" s="2"/>
      <c r="AF1233" s="2"/>
      <c r="AG1233" s="2"/>
      <c r="AH1233" s="2"/>
      <c r="AI1233" s="2"/>
      <c r="AJ1233" s="2"/>
    </row>
    <row r="1234" spans="1:36">
      <c r="A1234" s="2" t="s">
        <v>3685</v>
      </c>
      <c r="B1234" s="2" t="s">
        <v>7239</v>
      </c>
      <c r="C1234" s="2" t="s">
        <v>4749</v>
      </c>
      <c r="D1234" s="2" t="s">
        <v>86</v>
      </c>
      <c r="E1234" s="2" t="s">
        <v>3022</v>
      </c>
      <c r="F1234" s="2" t="s">
        <v>7240</v>
      </c>
      <c r="G1234" s="15">
        <v>235847220</v>
      </c>
      <c r="H1234" s="2">
        <v>1</v>
      </c>
      <c r="I1234" s="2" t="s">
        <v>2879</v>
      </c>
      <c r="J1234" s="2"/>
      <c r="K1234" s="2"/>
      <c r="L1234" s="2"/>
      <c r="M1234" s="32">
        <v>44403</v>
      </c>
      <c r="N1234" s="32"/>
      <c r="O1234" s="2">
        <v>12</v>
      </c>
      <c r="P1234" s="2" t="s">
        <v>7241</v>
      </c>
      <c r="Q1234" s="2"/>
      <c r="R1234" s="2"/>
      <c r="S1234" s="2"/>
      <c r="T1234" s="2"/>
      <c r="U1234" s="2" t="s">
        <v>7242</v>
      </c>
      <c r="V1234" s="2">
        <v>2021</v>
      </c>
      <c r="W1234" s="2" t="s">
        <v>46</v>
      </c>
      <c r="X1234" s="2"/>
      <c r="Y1234" s="2" t="s">
        <v>7243</v>
      </c>
      <c r="Z1234" s="2">
        <v>130</v>
      </c>
      <c r="AA1234" s="2">
        <v>20</v>
      </c>
      <c r="AB1234" s="2"/>
      <c r="AC1234" s="2"/>
      <c r="AD1234" s="2"/>
      <c r="AE1234" s="2"/>
      <c r="AF1234" s="2"/>
      <c r="AG1234" s="2"/>
      <c r="AH1234" s="2"/>
      <c r="AI1234" s="2"/>
    </row>
    <row r="1235" spans="1:36">
      <c r="A1235" s="2" t="s">
        <v>3685</v>
      </c>
      <c r="B1235" s="2" t="s">
        <v>7244</v>
      </c>
      <c r="C1235" s="2" t="s">
        <v>4749</v>
      </c>
      <c r="D1235" s="2" t="s">
        <v>86</v>
      </c>
      <c r="E1235" s="2" t="s">
        <v>3022</v>
      </c>
      <c r="F1235" s="2" t="s">
        <v>7245</v>
      </c>
      <c r="G1235" s="15">
        <v>238233196</v>
      </c>
      <c r="H1235" s="2">
        <v>1</v>
      </c>
      <c r="I1235" s="2" t="s">
        <v>2879</v>
      </c>
      <c r="J1235" s="2"/>
      <c r="K1235" s="2"/>
      <c r="L1235" s="2"/>
      <c r="M1235" s="32">
        <v>44403</v>
      </c>
      <c r="N1235" s="32"/>
      <c r="O1235" s="2">
        <v>12</v>
      </c>
      <c r="P1235" s="2" t="s">
        <v>7246</v>
      </c>
      <c r="Q1235" s="2"/>
      <c r="R1235" s="2"/>
      <c r="S1235" s="2"/>
      <c r="T1235" s="2"/>
      <c r="U1235" s="2" t="s">
        <v>7242</v>
      </c>
      <c r="V1235" s="2">
        <v>2021</v>
      </c>
      <c r="W1235" s="2" t="s">
        <v>46</v>
      </c>
      <c r="X1235" s="2"/>
      <c r="Y1235" s="2" t="s">
        <v>7243</v>
      </c>
      <c r="Z1235" s="2">
        <v>160</v>
      </c>
      <c r="AA1235" s="2">
        <v>20</v>
      </c>
      <c r="AB1235" s="2"/>
      <c r="AC1235" s="2"/>
      <c r="AD1235" s="2"/>
      <c r="AE1235" s="2"/>
      <c r="AF1235" s="2"/>
      <c r="AG1235" s="2"/>
      <c r="AH1235" s="2"/>
      <c r="AI1235" s="2"/>
    </row>
    <row r="1236" spans="1:36">
      <c r="A1236" s="2" t="s">
        <v>3685</v>
      </c>
      <c r="B1236" s="2" t="s">
        <v>7247</v>
      </c>
      <c r="C1236" s="2" t="s">
        <v>37</v>
      </c>
      <c r="D1236" s="2" t="s">
        <v>86</v>
      </c>
      <c r="E1236" s="2" t="s">
        <v>3022</v>
      </c>
      <c r="F1236" s="2" t="s">
        <v>7248</v>
      </c>
      <c r="G1236" s="15">
        <v>81475981</v>
      </c>
      <c r="H1236" s="2">
        <v>1</v>
      </c>
      <c r="I1236" s="2" t="s">
        <v>2879</v>
      </c>
      <c r="J1236" s="2" t="s">
        <v>7249</v>
      </c>
      <c r="K1236" s="2">
        <v>-34.5845761</v>
      </c>
      <c r="L1236" s="2">
        <v>-58.379408699999999</v>
      </c>
      <c r="M1236" s="32">
        <v>44399</v>
      </c>
      <c r="N1236" s="32">
        <v>44782</v>
      </c>
      <c r="O1236" s="2">
        <v>12</v>
      </c>
      <c r="P1236" s="2">
        <v>100</v>
      </c>
      <c r="Q1236" s="2"/>
      <c r="R1236" s="2"/>
      <c r="S1236" s="2"/>
      <c r="T1236" s="2"/>
      <c r="U1236" s="2" t="s">
        <v>7206</v>
      </c>
      <c r="V1236" s="2">
        <v>2021</v>
      </c>
      <c r="W1236" s="2" t="s">
        <v>46</v>
      </c>
      <c r="X1236" s="2" t="s">
        <v>7250</v>
      </c>
      <c r="Y1236" s="2">
        <v>30709422967</v>
      </c>
      <c r="Z1236" s="2">
        <v>103</v>
      </c>
      <c r="AA1236" s="2">
        <v>10</v>
      </c>
      <c r="AB1236" s="2"/>
      <c r="AC1236" s="2"/>
      <c r="AD1236" s="2"/>
      <c r="AE1236" s="2"/>
      <c r="AF1236" s="2"/>
      <c r="AG1236" s="2"/>
      <c r="AH1236" s="2"/>
      <c r="AI1236" s="2"/>
    </row>
    <row r="1237" spans="1:36">
      <c r="A1237" s="2" t="s">
        <v>3685</v>
      </c>
      <c r="B1237" s="2" t="s">
        <v>7251</v>
      </c>
      <c r="C1237" s="2" t="s">
        <v>37</v>
      </c>
      <c r="D1237" s="2" t="s">
        <v>192</v>
      </c>
      <c r="E1237" s="2" t="s">
        <v>3022</v>
      </c>
      <c r="F1237" s="2" t="s">
        <v>7252</v>
      </c>
      <c r="G1237" s="15">
        <v>22816338.77</v>
      </c>
      <c r="H1237" s="2">
        <v>1</v>
      </c>
      <c r="I1237" s="2" t="s">
        <v>2879</v>
      </c>
      <c r="J1237" s="2" t="s">
        <v>7253</v>
      </c>
      <c r="K1237" s="2">
        <v>-34.578608475719598</v>
      </c>
      <c r="L1237" s="2">
        <v>-58.3857178449801</v>
      </c>
      <c r="M1237" s="32">
        <v>43381</v>
      </c>
      <c r="N1237" s="32">
        <f>M1237+270</f>
        <v>43651</v>
      </c>
      <c r="O1237" s="2">
        <v>9</v>
      </c>
      <c r="P1237" s="2">
        <v>100</v>
      </c>
      <c r="Q1237" s="2"/>
      <c r="R1237" s="2"/>
      <c r="S1237" s="2"/>
      <c r="T1237" s="2"/>
      <c r="U1237" s="2" t="s">
        <v>7254</v>
      </c>
      <c r="V1237" s="2">
        <v>2018</v>
      </c>
      <c r="W1237" s="2" t="s">
        <v>46</v>
      </c>
      <c r="X1237" s="2" t="s">
        <v>7255</v>
      </c>
      <c r="Y1237" s="2">
        <v>30710961634</v>
      </c>
      <c r="Z1237" s="2">
        <v>20000</v>
      </c>
      <c r="AA1237" s="2">
        <v>20</v>
      </c>
      <c r="AB1237" s="2"/>
      <c r="AC1237" s="2"/>
      <c r="AD1237" s="2"/>
      <c r="AE1237" s="2"/>
      <c r="AF1237" s="2"/>
      <c r="AG1237" s="2"/>
      <c r="AH1237" s="2"/>
      <c r="AI1237" s="2"/>
    </row>
    <row r="1238" spans="1:36">
      <c r="A1238" s="2" t="s">
        <v>7256</v>
      </c>
      <c r="B1238" s="2" t="s">
        <v>7257</v>
      </c>
      <c r="C1238" s="2" t="s">
        <v>37</v>
      </c>
      <c r="D1238" s="2" t="s">
        <v>192</v>
      </c>
      <c r="E1238" s="2" t="s">
        <v>1133</v>
      </c>
      <c r="F1238" s="2" t="s">
        <v>7258</v>
      </c>
      <c r="G1238" s="15"/>
      <c r="H1238" s="2">
        <v>9</v>
      </c>
      <c r="I1238" s="2" t="s">
        <v>867</v>
      </c>
      <c r="J1238" s="2" t="s">
        <v>6660</v>
      </c>
      <c r="K1238" s="2">
        <v>-34.650697999999998</v>
      </c>
      <c r="L1238" s="2">
        <v>-58.502149000000003</v>
      </c>
      <c r="M1238" s="32"/>
      <c r="N1238" s="32">
        <v>2021</v>
      </c>
      <c r="O1238" s="2"/>
      <c r="P1238" s="2">
        <v>100</v>
      </c>
      <c r="Q1238" s="11" t="s">
        <v>7259</v>
      </c>
      <c r="R1238" s="2"/>
      <c r="S1238" s="2"/>
      <c r="T1238" s="2"/>
      <c r="U1238" s="2"/>
      <c r="V1238" s="2"/>
      <c r="W1238" s="2"/>
      <c r="X1238" s="2"/>
      <c r="Y1238" s="2"/>
      <c r="Z1238" s="2"/>
      <c r="AA1238" s="10"/>
      <c r="AB1238" s="2"/>
      <c r="AC1238" s="2"/>
      <c r="AD1238" s="2"/>
      <c r="AE1238" s="2"/>
      <c r="AF1238" s="2"/>
      <c r="AG1238" s="2"/>
      <c r="AH1238" s="2"/>
      <c r="AI1238" s="2"/>
    </row>
    <row r="1239" spans="1:36">
      <c r="A1239" s="2" t="s">
        <v>7256</v>
      </c>
      <c r="B1239" s="2" t="s">
        <v>7260</v>
      </c>
      <c r="C1239" s="2" t="s">
        <v>37</v>
      </c>
      <c r="D1239" s="2" t="s">
        <v>192</v>
      </c>
      <c r="E1239" s="2" t="s">
        <v>1133</v>
      </c>
      <c r="F1239" s="2" t="s">
        <v>7261</v>
      </c>
      <c r="G1239" s="15"/>
      <c r="H1239" s="2">
        <v>1</v>
      </c>
      <c r="I1239" s="2" t="s">
        <v>76</v>
      </c>
      <c r="J1239" s="2" t="s">
        <v>7262</v>
      </c>
      <c r="K1239" s="2">
        <v>-34.604810999999998</v>
      </c>
      <c r="L1239" s="2">
        <v>-58.388570000000001</v>
      </c>
      <c r="M1239" s="32"/>
      <c r="N1239" s="32">
        <v>2017</v>
      </c>
      <c r="O1239" s="10"/>
      <c r="P1239" s="2">
        <v>100</v>
      </c>
      <c r="Q1239" s="11" t="s">
        <v>7263</v>
      </c>
      <c r="R1239" s="2"/>
      <c r="S1239" s="2"/>
      <c r="T1239" s="2"/>
      <c r="U1239" s="2"/>
      <c r="V1239" s="2"/>
      <c r="W1239" s="2"/>
      <c r="X1239" s="2"/>
      <c r="Y1239" s="2"/>
      <c r="Z1239" s="2"/>
      <c r="AA1239" s="10"/>
      <c r="AB1239" s="2"/>
      <c r="AC1239" s="2"/>
      <c r="AD1239" s="2"/>
      <c r="AE1239" s="2"/>
      <c r="AF1239" s="2"/>
      <c r="AG1239" s="2"/>
      <c r="AH1239" s="2"/>
      <c r="AI1239" s="2"/>
    </row>
    <row r="1240" spans="1:36">
      <c r="A1240" s="2" t="s">
        <v>54</v>
      </c>
      <c r="B1240" s="2" t="s">
        <v>7264</v>
      </c>
      <c r="C1240" s="2" t="s">
        <v>37</v>
      </c>
      <c r="D1240" s="2" t="s">
        <v>192</v>
      </c>
      <c r="E1240" s="2" t="s">
        <v>1133</v>
      </c>
      <c r="F1240" s="2" t="s">
        <v>7265</v>
      </c>
      <c r="G1240" s="15">
        <v>122000000</v>
      </c>
      <c r="H1240" s="2">
        <v>3</v>
      </c>
      <c r="I1240" s="2" t="s">
        <v>536</v>
      </c>
      <c r="J1240" s="2" t="s">
        <v>7266</v>
      </c>
      <c r="K1240" s="10">
        <v>-34604079</v>
      </c>
      <c r="L1240" s="10">
        <v>-58411747</v>
      </c>
      <c r="M1240" s="32">
        <v>44814</v>
      </c>
      <c r="N1240" s="32">
        <v>45046</v>
      </c>
      <c r="O1240" s="2">
        <f>(N1240-M1240)/30</f>
        <v>7.7333333333333334</v>
      </c>
      <c r="P1240" s="2">
        <v>0</v>
      </c>
      <c r="Q1240" s="2" t="s">
        <v>1307</v>
      </c>
      <c r="R1240" s="2"/>
      <c r="S1240" s="2"/>
      <c r="T1240" s="2"/>
      <c r="U1240" s="2" t="s">
        <v>1307</v>
      </c>
      <c r="V1240" s="2" t="s">
        <v>1307</v>
      </c>
      <c r="W1240" s="2" t="s">
        <v>1307</v>
      </c>
      <c r="X1240" s="2" t="s">
        <v>1307</v>
      </c>
      <c r="Y1240" s="2" t="s">
        <v>1307</v>
      </c>
      <c r="Z1240" s="2"/>
      <c r="AA1240" s="10"/>
      <c r="AB1240" s="2"/>
      <c r="AC1240" s="2"/>
      <c r="AD1240" s="2"/>
      <c r="AE1240" s="2"/>
      <c r="AF1240" s="2"/>
      <c r="AG1240" s="2"/>
      <c r="AH1240" s="2"/>
      <c r="AI1240" s="2"/>
    </row>
    <row r="1241" spans="1:36">
      <c r="A1241" s="2" t="s">
        <v>7267</v>
      </c>
      <c r="B1241" s="2" t="s">
        <v>7268</v>
      </c>
      <c r="C1241" s="2" t="s">
        <v>37</v>
      </c>
      <c r="D1241" s="2" t="s">
        <v>192</v>
      </c>
      <c r="E1241" s="2" t="s">
        <v>1133</v>
      </c>
      <c r="F1241" s="2" t="s">
        <v>7269</v>
      </c>
      <c r="G1241" s="15"/>
      <c r="H1241" s="2">
        <v>1</v>
      </c>
      <c r="I1241" s="2" t="s">
        <v>3149</v>
      </c>
      <c r="J1241" s="2" t="s">
        <v>5230</v>
      </c>
      <c r="K1241" s="2">
        <v>-34.622107</v>
      </c>
      <c r="L1241" s="2">
        <v>-58.370711999999997</v>
      </c>
      <c r="M1241" s="32"/>
      <c r="N1241" s="32"/>
      <c r="O1241" s="10"/>
      <c r="P1241" s="2">
        <v>100</v>
      </c>
      <c r="Q1241" s="11" t="s">
        <v>7270</v>
      </c>
      <c r="R1241" s="2"/>
      <c r="S1241" s="2"/>
      <c r="T1241" s="2"/>
      <c r="U1241" s="2"/>
      <c r="V1241" s="2"/>
      <c r="W1241" s="2"/>
      <c r="X1241" s="2"/>
      <c r="Y1241" s="2"/>
      <c r="Z1241" s="2"/>
      <c r="AA1241" s="2"/>
      <c r="AB1241" s="2"/>
      <c r="AC1241" s="2"/>
      <c r="AD1241" s="2"/>
      <c r="AE1241" s="2"/>
      <c r="AF1241" s="2"/>
      <c r="AG1241" s="2"/>
      <c r="AH1241" s="2"/>
      <c r="AI1241" s="2"/>
    </row>
    <row r="1242" spans="1:36">
      <c r="A1242" s="2" t="s">
        <v>7271</v>
      </c>
      <c r="B1242" s="2" t="s">
        <v>7272</v>
      </c>
      <c r="C1242" s="2" t="s">
        <v>37</v>
      </c>
      <c r="D1242" s="2" t="s">
        <v>192</v>
      </c>
      <c r="E1242" s="2" t="s">
        <v>1133</v>
      </c>
      <c r="F1242" s="2" t="s">
        <v>7273</v>
      </c>
      <c r="G1242" s="15" t="s">
        <v>7274</v>
      </c>
      <c r="H1242" s="2">
        <v>2</v>
      </c>
      <c r="I1242" s="2" t="s">
        <v>293</v>
      </c>
      <c r="J1242" s="2" t="s">
        <v>7275</v>
      </c>
      <c r="K1242" s="2">
        <v>-34.586049000000003</v>
      </c>
      <c r="L1242" s="2">
        <v>-58.392513999999998</v>
      </c>
      <c r="M1242" s="32">
        <v>43414</v>
      </c>
      <c r="N1242" s="32">
        <v>43454</v>
      </c>
      <c r="O1242" s="10">
        <v>12</v>
      </c>
      <c r="P1242" s="2">
        <v>100</v>
      </c>
      <c r="Q1242" s="11" t="s">
        <v>7276</v>
      </c>
      <c r="R1242" s="2"/>
      <c r="S1242" s="2"/>
      <c r="T1242" s="2"/>
      <c r="U1242" s="2" t="s">
        <v>7277</v>
      </c>
      <c r="V1242" s="2">
        <v>2017</v>
      </c>
      <c r="W1242" s="2" t="s">
        <v>46</v>
      </c>
      <c r="X1242" s="2" t="s">
        <v>7278</v>
      </c>
      <c r="Y1242" s="2">
        <v>30677124411</v>
      </c>
      <c r="Z1242" s="10">
        <v>800000</v>
      </c>
      <c r="AA1242" s="10"/>
      <c r="AB1242" s="2"/>
      <c r="AC1242" s="2"/>
      <c r="AD1242" s="2"/>
      <c r="AE1242" s="2"/>
      <c r="AF1242" s="2"/>
      <c r="AG1242" s="2"/>
      <c r="AH1242" s="2"/>
      <c r="AI1242" s="2"/>
    </row>
    <row r="1243" spans="1:36">
      <c r="A1243" s="2" t="s">
        <v>1131</v>
      </c>
      <c r="B1243" s="2" t="s">
        <v>7279</v>
      </c>
      <c r="C1243" s="2" t="s">
        <v>37</v>
      </c>
      <c r="D1243" s="2" t="s">
        <v>192</v>
      </c>
      <c r="E1243" s="2" t="s">
        <v>1133</v>
      </c>
      <c r="F1243" s="2" t="s">
        <v>7280</v>
      </c>
      <c r="G1243" s="15"/>
      <c r="H1243" s="2">
        <v>3</v>
      </c>
      <c r="I1243" s="2" t="s">
        <v>536</v>
      </c>
      <c r="J1243" s="2" t="s">
        <v>7281</v>
      </c>
      <c r="K1243" s="2">
        <v>-34.607509</v>
      </c>
      <c r="L1243" s="2">
        <v>-58.413265000000003</v>
      </c>
      <c r="M1243" s="32"/>
      <c r="N1243" s="32"/>
      <c r="O1243" s="10"/>
      <c r="P1243" s="2">
        <v>100</v>
      </c>
      <c r="Q1243" s="11" t="s">
        <v>7282</v>
      </c>
      <c r="R1243" s="2"/>
      <c r="S1243" s="2"/>
      <c r="T1243" s="2"/>
      <c r="U1243" s="2"/>
      <c r="V1243" s="2"/>
      <c r="W1243" s="2"/>
      <c r="X1243" s="2"/>
      <c r="Y1243" s="2"/>
      <c r="Z1243" s="2"/>
      <c r="AA1243" s="10"/>
      <c r="AB1243" s="2"/>
      <c r="AC1243" s="2"/>
      <c r="AD1243" s="2"/>
      <c r="AE1243" s="2"/>
      <c r="AF1243" s="2"/>
      <c r="AG1243" s="2"/>
      <c r="AH1243" s="2"/>
      <c r="AI1243" s="2"/>
    </row>
    <row r="1244" spans="1:36">
      <c r="A1244" s="2" t="s">
        <v>1131</v>
      </c>
      <c r="B1244" s="2" t="s">
        <v>7283</v>
      </c>
      <c r="C1244" s="2" t="s">
        <v>37</v>
      </c>
      <c r="D1244" s="2" t="s">
        <v>192</v>
      </c>
      <c r="E1244" s="2" t="s">
        <v>1133</v>
      </c>
      <c r="F1244" s="2"/>
      <c r="G1244" s="15"/>
      <c r="H1244" s="2">
        <v>13</v>
      </c>
      <c r="I1244" s="2" t="s">
        <v>359</v>
      </c>
      <c r="J1244" s="2" t="s">
        <v>7284</v>
      </c>
      <c r="K1244" s="2">
        <v>-34.563721000000001</v>
      </c>
      <c r="L1244" s="2">
        <v>-58.452694999999999</v>
      </c>
      <c r="M1244" s="32">
        <v>2017</v>
      </c>
      <c r="N1244" s="32">
        <v>2018</v>
      </c>
      <c r="O1244" s="10"/>
      <c r="P1244" s="2">
        <v>100</v>
      </c>
      <c r="Q1244" s="11" t="s">
        <v>7285</v>
      </c>
      <c r="R1244" s="2"/>
      <c r="S1244" s="2"/>
      <c r="T1244" s="2"/>
      <c r="U1244" s="2"/>
      <c r="V1244" s="2"/>
      <c r="W1244" s="2"/>
      <c r="X1244" s="2"/>
      <c r="Y1244" s="2"/>
      <c r="Z1244" s="2"/>
      <c r="AA1244" s="10"/>
      <c r="AB1244" s="2"/>
      <c r="AC1244" s="2"/>
      <c r="AD1244" s="2"/>
      <c r="AE1244" s="2"/>
      <c r="AF1244" s="2"/>
      <c r="AG1244" s="2"/>
      <c r="AH1244" s="2"/>
      <c r="AI1244" s="2"/>
    </row>
    <row r="1245" spans="1:36">
      <c r="A1245" s="2" t="s">
        <v>1131</v>
      </c>
      <c r="B1245" s="2" t="s">
        <v>7286</v>
      </c>
      <c r="C1245" s="2" t="s">
        <v>37</v>
      </c>
      <c r="D1245" s="2" t="s">
        <v>192</v>
      </c>
      <c r="E1245" s="2" t="s">
        <v>1133</v>
      </c>
      <c r="F1245" s="2" t="s">
        <v>7287</v>
      </c>
      <c r="G1245" s="15">
        <v>4486068</v>
      </c>
      <c r="H1245" s="2">
        <v>14</v>
      </c>
      <c r="I1245" s="2" t="s">
        <v>422</v>
      </c>
      <c r="J1245" s="2" t="s">
        <v>7288</v>
      </c>
      <c r="K1245" s="2">
        <v>-34.594279</v>
      </c>
      <c r="L1245" s="2">
        <v>-58.416106999999997</v>
      </c>
      <c r="M1245" s="32"/>
      <c r="N1245" s="32">
        <v>2020</v>
      </c>
      <c r="O1245" s="10"/>
      <c r="P1245" s="2">
        <v>100</v>
      </c>
      <c r="Q1245" s="11" t="s">
        <v>7289</v>
      </c>
      <c r="R1245" s="2"/>
      <c r="S1245" s="2"/>
      <c r="T1245" s="2"/>
      <c r="U1245" s="2"/>
      <c r="V1245" s="2"/>
      <c r="W1245" s="2"/>
      <c r="X1245" s="2"/>
      <c r="Y1245" s="2"/>
      <c r="Z1245" s="2"/>
      <c r="AA1245" s="10"/>
      <c r="AB1245" s="2"/>
      <c r="AC1245" s="2"/>
      <c r="AD1245" s="2"/>
      <c r="AE1245" s="2"/>
      <c r="AF1245" s="2"/>
      <c r="AG1245" s="2"/>
      <c r="AH1245" s="2"/>
      <c r="AI1245" s="2"/>
    </row>
    <row r="1246" spans="1:36">
      <c r="A1246" s="2" t="s">
        <v>5227</v>
      </c>
      <c r="B1246" s="2" t="s">
        <v>7290</v>
      </c>
      <c r="C1246" s="2" t="s">
        <v>37</v>
      </c>
      <c r="D1246" s="2" t="s">
        <v>192</v>
      </c>
      <c r="E1246" s="2" t="s">
        <v>1133</v>
      </c>
      <c r="F1246" s="2" t="s">
        <v>7291</v>
      </c>
      <c r="G1246" s="15">
        <v>4537439</v>
      </c>
      <c r="H1246" s="2">
        <v>1</v>
      </c>
      <c r="I1246" s="2" t="s">
        <v>536</v>
      </c>
      <c r="J1246" s="2" t="s">
        <v>7292</v>
      </c>
      <c r="K1246" s="2">
        <v>-34.610441000000002</v>
      </c>
      <c r="L1246" s="2">
        <v>-58.380034000000002</v>
      </c>
      <c r="M1246" s="32"/>
      <c r="N1246" s="32">
        <v>2021</v>
      </c>
      <c r="O1246" s="10"/>
      <c r="P1246" s="2">
        <v>100</v>
      </c>
      <c r="Q1246" s="2" t="s">
        <v>1307</v>
      </c>
      <c r="R1246" s="2"/>
      <c r="S1246" s="2"/>
      <c r="T1246" s="2"/>
      <c r="U1246" s="2"/>
      <c r="V1246" s="2"/>
      <c r="W1246" s="2"/>
      <c r="X1246" s="2"/>
      <c r="Y1246" s="2"/>
      <c r="Z1246" s="2"/>
      <c r="AA1246" s="10"/>
      <c r="AB1246" s="2"/>
      <c r="AC1246" s="2"/>
      <c r="AD1246" s="2"/>
      <c r="AE1246" s="2"/>
      <c r="AF1246" s="2"/>
      <c r="AG1246" s="2"/>
      <c r="AH1246" s="2"/>
      <c r="AI1246" s="2"/>
    </row>
    <row r="1247" spans="1:36">
      <c r="A1247" s="2" t="s">
        <v>5227</v>
      </c>
      <c r="B1247" s="2" t="s">
        <v>7293</v>
      </c>
      <c r="C1247" s="2" t="s">
        <v>37</v>
      </c>
      <c r="D1247" s="2" t="s">
        <v>192</v>
      </c>
      <c r="E1247" s="2" t="s">
        <v>1133</v>
      </c>
      <c r="F1247" s="2" t="s">
        <v>7294</v>
      </c>
      <c r="G1247" s="15">
        <v>2999260</v>
      </c>
      <c r="H1247" s="2">
        <v>1</v>
      </c>
      <c r="I1247" s="2" t="s">
        <v>3149</v>
      </c>
      <c r="J1247" s="2" t="s">
        <v>7295</v>
      </c>
      <c r="K1247" s="2">
        <v>-34.614007000000001</v>
      </c>
      <c r="L1247" s="2">
        <v>-58.373021000000001</v>
      </c>
      <c r="M1247" s="32"/>
      <c r="N1247" s="32">
        <v>2020</v>
      </c>
      <c r="O1247" s="10"/>
      <c r="P1247" s="2">
        <v>100</v>
      </c>
      <c r="Q1247" s="2" t="s">
        <v>1307</v>
      </c>
      <c r="R1247" s="2"/>
      <c r="S1247" s="2"/>
      <c r="T1247" s="2"/>
      <c r="U1247" s="2"/>
      <c r="V1247" s="2"/>
      <c r="W1247" s="2"/>
      <c r="X1247" s="2"/>
      <c r="Y1247" s="2"/>
      <c r="Z1247" s="2"/>
      <c r="AA1247" s="10"/>
      <c r="AB1247" s="2"/>
      <c r="AC1247" s="2"/>
      <c r="AD1247" s="2"/>
      <c r="AE1247" s="2"/>
      <c r="AF1247" s="2"/>
      <c r="AG1247" s="2"/>
      <c r="AH1247" s="2"/>
      <c r="AI1247" s="2"/>
    </row>
    <row r="1248" spans="1:36">
      <c r="A1248" s="2" t="s">
        <v>7296</v>
      </c>
      <c r="B1248" s="2" t="s">
        <v>7297</v>
      </c>
      <c r="C1248" s="2" t="s">
        <v>37</v>
      </c>
      <c r="D1248" s="2" t="s">
        <v>192</v>
      </c>
      <c r="E1248" s="2" t="s">
        <v>1133</v>
      </c>
      <c r="F1248" s="2" t="s">
        <v>7298</v>
      </c>
      <c r="G1248" s="15">
        <v>60000000</v>
      </c>
      <c r="H1248" s="2">
        <v>1</v>
      </c>
      <c r="I1248" s="2" t="s">
        <v>6117</v>
      </c>
      <c r="J1248" s="2" t="s">
        <v>7299</v>
      </c>
      <c r="K1248" s="2">
        <v>-34.610022000000001</v>
      </c>
      <c r="L1248" s="2">
        <v>-58.372304999999997</v>
      </c>
      <c r="M1248" s="32">
        <v>2021</v>
      </c>
      <c r="N1248" s="32">
        <v>2021</v>
      </c>
      <c r="O1248" s="10">
        <v>7</v>
      </c>
      <c r="P1248" s="2">
        <v>100</v>
      </c>
      <c r="Q1248" s="11" t="s">
        <v>7300</v>
      </c>
      <c r="R1248" s="2"/>
      <c r="S1248" s="2"/>
      <c r="T1248" s="2"/>
      <c r="U1248" s="10" t="s">
        <v>7301</v>
      </c>
      <c r="V1248" s="2">
        <v>2020</v>
      </c>
      <c r="W1248" s="2" t="s">
        <v>7302</v>
      </c>
      <c r="X1248" s="2" t="s">
        <v>7303</v>
      </c>
      <c r="Y1248" s="2">
        <v>30647727545</v>
      </c>
      <c r="Z1248" s="2">
        <v>69000</v>
      </c>
      <c r="AA1248" s="10"/>
      <c r="AB1248" s="2" t="s">
        <v>48</v>
      </c>
      <c r="AC1248" s="2"/>
      <c r="AD1248" s="2"/>
      <c r="AE1248" s="11" t="s">
        <v>6665</v>
      </c>
      <c r="AF1248" s="2" t="s">
        <v>7304</v>
      </c>
      <c r="AG1248" s="2"/>
      <c r="AH1248" s="2"/>
      <c r="AI1248" s="2"/>
    </row>
    <row r="1249" spans="1:36">
      <c r="A1249" s="2" t="s">
        <v>7296</v>
      </c>
      <c r="B1249" s="2" t="s">
        <v>7305</v>
      </c>
      <c r="C1249" s="2" t="s">
        <v>7306</v>
      </c>
      <c r="D1249" s="2" t="s">
        <v>192</v>
      </c>
      <c r="E1249" s="2" t="s">
        <v>1133</v>
      </c>
      <c r="F1249" s="2" t="s">
        <v>7307</v>
      </c>
      <c r="G1249" s="15">
        <v>58800000</v>
      </c>
      <c r="H1249" s="2">
        <v>1</v>
      </c>
      <c r="I1249" s="2" t="s">
        <v>6117</v>
      </c>
      <c r="J1249" s="2" t="s">
        <v>7308</v>
      </c>
      <c r="K1249" s="2">
        <v>-34.610461999999998</v>
      </c>
      <c r="L1249" s="2">
        <v>-58.374347999999998</v>
      </c>
      <c r="M1249" s="32">
        <v>2022</v>
      </c>
      <c r="N1249" s="32">
        <v>45535</v>
      </c>
      <c r="O1249" s="10">
        <v>7</v>
      </c>
      <c r="P1249" s="2">
        <v>0</v>
      </c>
      <c r="Q1249" s="2" t="s">
        <v>1307</v>
      </c>
      <c r="R1249" s="2" t="s">
        <v>1307</v>
      </c>
      <c r="S1249" s="2" t="s">
        <v>1307</v>
      </c>
      <c r="T1249" s="2" t="s">
        <v>1307</v>
      </c>
      <c r="U1249" s="2"/>
      <c r="V1249" s="2">
        <v>2022</v>
      </c>
      <c r="W1249" s="2" t="s">
        <v>7302</v>
      </c>
      <c r="X1249" s="2" t="s">
        <v>7309</v>
      </c>
      <c r="Y1249" s="2"/>
      <c r="Z1249" s="2">
        <v>30000</v>
      </c>
      <c r="AA1249" s="10"/>
      <c r="AB1249" s="2" t="s">
        <v>7310</v>
      </c>
      <c r="AC1249" s="2"/>
      <c r="AD1249" s="2"/>
      <c r="AE1249" s="2"/>
      <c r="AF1249" s="2"/>
      <c r="AG1249" s="2" t="s">
        <v>7311</v>
      </c>
      <c r="AH1249" s="2"/>
      <c r="AI1249" s="2" t="s">
        <v>7312</v>
      </c>
    </row>
    <row r="1250" spans="1:36">
      <c r="A1250" s="2" t="s">
        <v>7313</v>
      </c>
      <c r="B1250" s="2" t="s">
        <v>7314</v>
      </c>
      <c r="C1250" s="2" t="s">
        <v>37</v>
      </c>
      <c r="D1250" s="2" t="s">
        <v>54</v>
      </c>
      <c r="E1250" s="2" t="s">
        <v>163</v>
      </c>
      <c r="F1250" s="2" t="s">
        <v>7315</v>
      </c>
      <c r="G1250" s="15">
        <v>5672700</v>
      </c>
      <c r="H1250" s="2">
        <v>8</v>
      </c>
      <c r="I1250" s="2" t="s">
        <v>88</v>
      </c>
      <c r="J1250" s="2" t="s">
        <v>7316</v>
      </c>
      <c r="K1250" s="2">
        <v>-34.672645000000003</v>
      </c>
      <c r="L1250" s="2">
        <v>-58.454313999999997</v>
      </c>
      <c r="M1250" s="32">
        <v>44147</v>
      </c>
      <c r="N1250" s="32">
        <v>44507</v>
      </c>
      <c r="O1250" s="2">
        <v>24</v>
      </c>
      <c r="P1250" s="2">
        <v>91.63</v>
      </c>
      <c r="Q1250" s="2"/>
      <c r="R1250" s="2"/>
      <c r="S1250" s="2"/>
      <c r="T1250" s="2"/>
      <c r="U1250" s="2" t="s">
        <v>7317</v>
      </c>
      <c r="V1250" s="2">
        <v>2020</v>
      </c>
      <c r="W1250" s="2" t="s">
        <v>237</v>
      </c>
      <c r="X1250" s="2" t="s">
        <v>7318</v>
      </c>
      <c r="Y1250" s="2">
        <v>30714700304</v>
      </c>
      <c r="Z1250" s="2" t="s">
        <v>2038</v>
      </c>
      <c r="AA1250" s="2"/>
      <c r="AB1250" s="2"/>
      <c r="AC1250" s="2"/>
      <c r="AD1250" s="2"/>
      <c r="AE1250" s="2"/>
      <c r="AF1250" s="2"/>
      <c r="AG1250" s="2"/>
      <c r="AH1250" s="2"/>
      <c r="AI1250" s="2"/>
    </row>
    <row r="1251" spans="1:36">
      <c r="A1251" s="2" t="s">
        <v>7319</v>
      </c>
      <c r="B1251" s="2" t="s">
        <v>7320</v>
      </c>
      <c r="C1251" s="2" t="s">
        <v>37</v>
      </c>
      <c r="D1251" s="2" t="s">
        <v>54</v>
      </c>
      <c r="E1251" s="2" t="s">
        <v>163</v>
      </c>
      <c r="F1251" s="2" t="s">
        <v>7321</v>
      </c>
      <c r="G1251" s="15">
        <v>4736600</v>
      </c>
      <c r="H1251" s="2">
        <v>8</v>
      </c>
      <c r="I1251" s="2" t="s">
        <v>172</v>
      </c>
      <c r="J1251" s="2" t="s">
        <v>7322</v>
      </c>
      <c r="K1251" s="2">
        <v>-34.672645000000003</v>
      </c>
      <c r="L1251" s="2">
        <v>-58.451140000000002</v>
      </c>
      <c r="M1251" s="32">
        <v>44084</v>
      </c>
      <c r="N1251" s="32">
        <v>44813</v>
      </c>
      <c r="O1251" s="2">
        <v>24</v>
      </c>
      <c r="P1251" s="2">
        <v>100</v>
      </c>
      <c r="Q1251" s="2"/>
      <c r="R1251" s="2"/>
      <c r="S1251" s="2"/>
      <c r="T1251" s="2"/>
      <c r="U1251" s="2" t="s">
        <v>5507</v>
      </c>
      <c r="V1251" s="2">
        <v>2020</v>
      </c>
      <c r="W1251" s="2" t="s">
        <v>1169</v>
      </c>
      <c r="X1251" s="2" t="s">
        <v>7323</v>
      </c>
      <c r="Y1251" s="2">
        <v>30714545473</v>
      </c>
      <c r="Z1251" s="2" t="s">
        <v>2038</v>
      </c>
      <c r="AA1251" s="2"/>
      <c r="AB1251" s="2"/>
      <c r="AC1251" s="2"/>
      <c r="AD1251" s="2"/>
      <c r="AE1251" s="2"/>
      <c r="AF1251" s="2"/>
      <c r="AG1251" s="2"/>
      <c r="AH1251" s="2"/>
      <c r="AI1251" s="2"/>
    </row>
    <row r="1252" spans="1:36">
      <c r="A1252" s="2" t="s">
        <v>2292</v>
      </c>
      <c r="B1252" s="2" t="s">
        <v>7324</v>
      </c>
      <c r="C1252" s="2" t="s">
        <v>8881</v>
      </c>
      <c r="D1252" s="2" t="s">
        <v>1719</v>
      </c>
      <c r="E1252" s="2" t="s">
        <v>163</v>
      </c>
      <c r="F1252" s="2" t="s">
        <v>7325</v>
      </c>
      <c r="G1252" s="15">
        <v>129763416</v>
      </c>
      <c r="H1252" s="2">
        <v>8</v>
      </c>
      <c r="I1252" s="2" t="s">
        <v>172</v>
      </c>
      <c r="J1252" s="2" t="s">
        <v>2067</v>
      </c>
      <c r="K1252" s="2">
        <v>-34.66492169</v>
      </c>
      <c r="L1252" s="2">
        <v>-58.449958940000002</v>
      </c>
      <c r="M1252" s="32">
        <v>44743</v>
      </c>
      <c r="N1252" s="32">
        <v>45349</v>
      </c>
      <c r="O1252" s="2">
        <v>8</v>
      </c>
      <c r="P1252" s="2">
        <v>73.64</v>
      </c>
      <c r="Q1252" s="2"/>
      <c r="R1252" s="2"/>
      <c r="S1252" s="2"/>
      <c r="T1252" s="2"/>
      <c r="U1252" s="2" t="s">
        <v>7326</v>
      </c>
      <c r="V1252" s="2">
        <v>2022</v>
      </c>
      <c r="W1252" s="2" t="s">
        <v>46</v>
      </c>
      <c r="X1252" s="2" t="s">
        <v>7327</v>
      </c>
      <c r="Y1252" s="2">
        <v>30685980157</v>
      </c>
      <c r="Z1252" s="2" t="s">
        <v>168</v>
      </c>
      <c r="AA1252" s="8"/>
      <c r="AB1252" s="8"/>
      <c r="AC1252" s="8"/>
      <c r="AD1252" s="8"/>
      <c r="AE1252" s="8"/>
      <c r="AF1252" s="8"/>
      <c r="AG1252" s="8"/>
      <c r="AH1252" s="8"/>
      <c r="AI1252" s="8"/>
      <c r="AJ1252" s="8"/>
    </row>
    <row r="1253" spans="1:36">
      <c r="A1253" s="2" t="s">
        <v>2292</v>
      </c>
      <c r="B1253" s="2" t="s">
        <v>7328</v>
      </c>
      <c r="C1253" s="2" t="s">
        <v>8881</v>
      </c>
      <c r="D1253" s="2" t="s">
        <v>192</v>
      </c>
      <c r="E1253" s="2" t="s">
        <v>163</v>
      </c>
      <c r="F1253" s="2" t="s">
        <v>7329</v>
      </c>
      <c r="G1253" s="15">
        <v>61187277</v>
      </c>
      <c r="H1253" s="2">
        <v>8</v>
      </c>
      <c r="I1253" s="2" t="s">
        <v>172</v>
      </c>
      <c r="J1253" s="2" t="s">
        <v>2067</v>
      </c>
      <c r="K1253" s="2">
        <v>-34.66492169</v>
      </c>
      <c r="L1253" s="2">
        <v>-58.449958940000002</v>
      </c>
      <c r="M1253" s="32">
        <v>44743</v>
      </c>
      <c r="N1253" s="32">
        <v>45381</v>
      </c>
      <c r="O1253" s="2">
        <v>5</v>
      </c>
      <c r="P1253" s="2">
        <v>45.73</v>
      </c>
      <c r="Q1253" s="2"/>
      <c r="R1253" s="2"/>
      <c r="S1253" s="2"/>
      <c r="T1253" s="2"/>
      <c r="U1253" s="2" t="s">
        <v>7326</v>
      </c>
      <c r="V1253" s="2">
        <v>2022</v>
      </c>
      <c r="W1253" s="2" t="s">
        <v>46</v>
      </c>
      <c r="X1253" s="2" t="s">
        <v>7330</v>
      </c>
      <c r="Y1253" s="2">
        <v>30685980157</v>
      </c>
      <c r="Z1253" s="2" t="s">
        <v>168</v>
      </c>
      <c r="AA1253" s="8"/>
      <c r="AB1253" s="8"/>
      <c r="AC1253" s="8"/>
      <c r="AD1253" s="8"/>
      <c r="AE1253" s="8"/>
      <c r="AF1253" s="8"/>
      <c r="AG1253" s="8"/>
      <c r="AH1253" s="8"/>
      <c r="AI1253" s="8"/>
      <c r="AJ1253" s="8"/>
    </row>
    <row r="1254" spans="1:36">
      <c r="A1254" s="2" t="s">
        <v>2292</v>
      </c>
      <c r="B1254" s="2" t="s">
        <v>7331</v>
      </c>
      <c r="C1254" s="2" t="s">
        <v>37</v>
      </c>
      <c r="D1254" s="2" t="s">
        <v>192</v>
      </c>
      <c r="E1254" s="2" t="s">
        <v>163</v>
      </c>
      <c r="F1254" s="2" t="s">
        <v>7332</v>
      </c>
      <c r="G1254" s="15">
        <v>26462700</v>
      </c>
      <c r="H1254" s="2">
        <v>8</v>
      </c>
      <c r="I1254" s="2" t="s">
        <v>172</v>
      </c>
      <c r="J1254" s="2" t="s">
        <v>2067</v>
      </c>
      <c r="K1254" s="2">
        <v>-34.66492169</v>
      </c>
      <c r="L1254" s="2">
        <v>-58.449958940000002</v>
      </c>
      <c r="M1254" s="32">
        <v>44761</v>
      </c>
      <c r="N1254" s="32">
        <v>44767</v>
      </c>
      <c r="O1254" s="2">
        <v>0.1</v>
      </c>
      <c r="P1254" s="2">
        <v>100</v>
      </c>
      <c r="Q1254" s="2"/>
      <c r="R1254" s="2"/>
      <c r="S1254" s="2"/>
      <c r="T1254" s="2"/>
      <c r="U1254" s="2" t="s">
        <v>7333</v>
      </c>
      <c r="V1254" s="2">
        <v>2022</v>
      </c>
      <c r="W1254" s="2" t="s">
        <v>46</v>
      </c>
      <c r="X1254" s="2" t="s">
        <v>7334</v>
      </c>
      <c r="Y1254" s="2">
        <v>30715285777</v>
      </c>
      <c r="Z1254" s="2" t="s">
        <v>168</v>
      </c>
      <c r="AA1254" s="2"/>
      <c r="AB1254" s="2"/>
      <c r="AC1254" s="2"/>
      <c r="AD1254" s="2"/>
      <c r="AE1254" s="2"/>
      <c r="AF1254" s="2"/>
      <c r="AG1254" s="2"/>
      <c r="AH1254" s="2"/>
      <c r="AI1254" s="2"/>
    </row>
    <row r="1255" spans="1:36">
      <c r="A1255" s="2" t="s">
        <v>5123</v>
      </c>
      <c r="B1255" s="2" t="s">
        <v>7335</v>
      </c>
      <c r="C1255" s="2" t="s">
        <v>5157</v>
      </c>
      <c r="D1255" s="2"/>
      <c r="E1255" s="2" t="s">
        <v>1044</v>
      </c>
      <c r="F1255" s="2"/>
      <c r="G1255" s="15"/>
      <c r="H1255" s="2">
        <v>6</v>
      </c>
      <c r="I1255" s="2" t="s">
        <v>928</v>
      </c>
      <c r="J1255" s="2" t="s">
        <v>7336</v>
      </c>
      <c r="K1255" s="2">
        <v>-34.617789999999999</v>
      </c>
      <c r="L1255" s="2">
        <v>-58.433419000000001</v>
      </c>
      <c r="M1255" s="32"/>
      <c r="N1255" s="32"/>
      <c r="O1255" s="2"/>
      <c r="P1255" s="2"/>
      <c r="Q1255" s="2"/>
      <c r="R1255" s="2"/>
      <c r="S1255" s="2"/>
      <c r="T1255" s="2"/>
      <c r="U1255" s="2"/>
      <c r="V1255" s="2"/>
      <c r="W1255" s="2"/>
      <c r="X1255" s="2"/>
      <c r="Y1255" s="2"/>
      <c r="Z1255" s="2"/>
      <c r="AA1255" s="2"/>
      <c r="AB1255" s="2"/>
      <c r="AC1255" s="2"/>
      <c r="AD1255" s="2"/>
      <c r="AE1255" s="2"/>
      <c r="AF1255" s="2"/>
      <c r="AG1255" s="2"/>
      <c r="AH1255" s="2"/>
      <c r="AI1255" s="2"/>
    </row>
    <row r="1256" spans="1:36">
      <c r="A1256" s="2" t="s">
        <v>5123</v>
      </c>
      <c r="B1256" s="2" t="s">
        <v>7337</v>
      </c>
      <c r="C1256" s="2" t="s">
        <v>37</v>
      </c>
      <c r="D1256" s="2"/>
      <c r="E1256" s="2" t="s">
        <v>1044</v>
      </c>
      <c r="F1256" s="2"/>
      <c r="G1256" s="15"/>
      <c r="H1256" s="2">
        <v>7</v>
      </c>
      <c r="I1256" s="2" t="s">
        <v>684</v>
      </c>
      <c r="J1256" s="2" t="s">
        <v>7338</v>
      </c>
      <c r="K1256" s="2">
        <v>-34.621400999999999</v>
      </c>
      <c r="L1256" s="2">
        <v>-58.472971000000001</v>
      </c>
      <c r="M1256" s="32"/>
      <c r="N1256" s="32"/>
      <c r="O1256" s="2"/>
      <c r="P1256" s="2">
        <v>100</v>
      </c>
      <c r="Q1256" s="2"/>
      <c r="R1256" s="2"/>
      <c r="S1256" s="2"/>
      <c r="T1256" s="2"/>
      <c r="U1256" s="2"/>
      <c r="V1256" s="2"/>
      <c r="W1256" s="2"/>
      <c r="X1256" s="2"/>
      <c r="Y1256" s="2"/>
      <c r="Z1256" s="2"/>
      <c r="AA1256" s="2"/>
      <c r="AB1256" s="2"/>
      <c r="AC1256" s="2"/>
      <c r="AD1256" s="2"/>
      <c r="AE1256" s="2"/>
      <c r="AF1256" s="2"/>
      <c r="AG1256" s="2"/>
      <c r="AH1256" s="2"/>
      <c r="AI1256" s="2"/>
    </row>
    <row r="1257" spans="1:36">
      <c r="A1257" s="2" t="s">
        <v>5123</v>
      </c>
      <c r="B1257" s="2" t="s">
        <v>7339</v>
      </c>
      <c r="C1257" s="2" t="s">
        <v>37</v>
      </c>
      <c r="D1257" s="2"/>
      <c r="E1257" s="2" t="s">
        <v>1044</v>
      </c>
      <c r="F1257" s="2"/>
      <c r="G1257" s="15"/>
      <c r="H1257" s="2">
        <v>7</v>
      </c>
      <c r="I1257" s="2" t="s">
        <v>684</v>
      </c>
      <c r="J1257" s="2" t="s">
        <v>7338</v>
      </c>
      <c r="K1257" s="2">
        <v>-34.621400999999999</v>
      </c>
      <c r="L1257" s="2">
        <v>-58.472971000000001</v>
      </c>
      <c r="M1257" s="32"/>
      <c r="N1257" s="32"/>
      <c r="O1257" s="2"/>
      <c r="P1257" s="2">
        <v>100</v>
      </c>
      <c r="Q1257" s="2"/>
      <c r="R1257" s="2"/>
      <c r="S1257" s="2"/>
      <c r="T1257" s="2"/>
      <c r="U1257" s="2"/>
      <c r="V1257" s="2"/>
      <c r="W1257" s="2"/>
      <c r="X1257" s="2"/>
      <c r="Y1257" s="2"/>
      <c r="Z1257" s="2"/>
      <c r="AA1257" s="2"/>
      <c r="AB1257" s="2"/>
      <c r="AC1257" s="2"/>
      <c r="AD1257" s="2"/>
      <c r="AE1257" s="2"/>
      <c r="AF1257" s="2"/>
      <c r="AG1257" s="2"/>
      <c r="AH1257" s="2"/>
      <c r="AI1257" s="2"/>
    </row>
    <row r="1258" spans="1:36">
      <c r="A1258" s="2" t="s">
        <v>5123</v>
      </c>
      <c r="B1258" s="2" t="s">
        <v>7340</v>
      </c>
      <c r="C1258" s="2" t="s">
        <v>37</v>
      </c>
      <c r="D1258" s="2"/>
      <c r="E1258" s="2" t="s">
        <v>1044</v>
      </c>
      <c r="F1258" s="2"/>
      <c r="G1258" s="15"/>
      <c r="H1258" s="2">
        <v>8</v>
      </c>
      <c r="I1258" s="2" t="s">
        <v>313</v>
      </c>
      <c r="J1258" s="2" t="s">
        <v>7341</v>
      </c>
      <c r="K1258" s="2">
        <v>-34.688389999999998</v>
      </c>
      <c r="L1258" s="2">
        <v>-58.475090999999999</v>
      </c>
      <c r="M1258" s="32"/>
      <c r="N1258" s="32"/>
      <c r="O1258" s="2"/>
      <c r="P1258" s="2">
        <v>100</v>
      </c>
      <c r="Q1258" s="2"/>
      <c r="R1258" s="2"/>
      <c r="S1258" s="2"/>
      <c r="T1258" s="2"/>
      <c r="U1258" s="2"/>
      <c r="V1258" s="2"/>
      <c r="W1258" s="2"/>
      <c r="X1258" s="2"/>
      <c r="Y1258" s="2"/>
      <c r="Z1258" s="2"/>
      <c r="AA1258" s="2"/>
      <c r="AB1258" s="2"/>
      <c r="AC1258" s="2"/>
      <c r="AD1258" s="2"/>
      <c r="AE1258" s="2"/>
      <c r="AF1258" s="2"/>
      <c r="AG1258" s="2"/>
      <c r="AH1258" s="2"/>
      <c r="AI1258" s="2"/>
    </row>
    <row r="1259" spans="1:36">
      <c r="A1259" s="2" t="s">
        <v>5123</v>
      </c>
      <c r="B1259" s="2" t="s">
        <v>7342</v>
      </c>
      <c r="C1259" s="2" t="s">
        <v>37</v>
      </c>
      <c r="D1259" s="2"/>
      <c r="E1259" s="2" t="s">
        <v>1044</v>
      </c>
      <c r="F1259" s="2"/>
      <c r="G1259" s="15"/>
      <c r="H1259" s="2">
        <v>8</v>
      </c>
      <c r="I1259" s="2" t="s">
        <v>313</v>
      </c>
      <c r="J1259" s="2" t="s">
        <v>7341</v>
      </c>
      <c r="K1259" s="2">
        <v>-34.688389999999998</v>
      </c>
      <c r="L1259" s="2">
        <v>-58.475090999999999</v>
      </c>
      <c r="M1259" s="32"/>
      <c r="N1259" s="32"/>
      <c r="O1259" s="2"/>
      <c r="P1259" s="2">
        <v>100</v>
      </c>
      <c r="Q1259" s="2"/>
      <c r="R1259" s="2"/>
      <c r="S1259" s="2"/>
      <c r="T1259" s="2"/>
      <c r="U1259" s="2"/>
      <c r="V1259" s="2"/>
      <c r="W1259" s="2"/>
      <c r="X1259" s="2"/>
      <c r="Y1259" s="2"/>
      <c r="Z1259" s="2"/>
      <c r="AA1259" s="2"/>
      <c r="AB1259" s="2"/>
      <c r="AC1259" s="2"/>
      <c r="AD1259" s="2"/>
      <c r="AE1259" s="2"/>
      <c r="AF1259" s="2"/>
      <c r="AG1259" s="2"/>
      <c r="AH1259" s="2"/>
      <c r="AI1259" s="2"/>
    </row>
    <row r="1260" spans="1:36">
      <c r="A1260" s="2" t="s">
        <v>2292</v>
      </c>
      <c r="B1260" s="2" t="s">
        <v>7343</v>
      </c>
      <c r="C1260" s="2" t="s">
        <v>37</v>
      </c>
      <c r="D1260" s="2" t="s">
        <v>192</v>
      </c>
      <c r="E1260" s="2" t="s">
        <v>163</v>
      </c>
      <c r="F1260" s="2" t="s">
        <v>7344</v>
      </c>
      <c r="G1260" s="15">
        <v>3418834</v>
      </c>
      <c r="H1260" s="2">
        <v>8</v>
      </c>
      <c r="I1260" s="2" t="s">
        <v>172</v>
      </c>
      <c r="J1260" s="2" t="s">
        <v>2067</v>
      </c>
      <c r="K1260" s="2">
        <v>-34.66492169</v>
      </c>
      <c r="L1260" s="2">
        <v>-58.449958940000002</v>
      </c>
      <c r="M1260" s="32">
        <v>44673</v>
      </c>
      <c r="N1260" s="32">
        <v>44763</v>
      </c>
      <c r="O1260" s="2">
        <v>3</v>
      </c>
      <c r="P1260" s="2">
        <v>100</v>
      </c>
      <c r="Q1260" s="2"/>
      <c r="R1260" s="2"/>
      <c r="S1260" s="2"/>
      <c r="T1260" s="2"/>
      <c r="U1260" s="2" t="s">
        <v>1724</v>
      </c>
      <c r="V1260" s="2">
        <v>2022</v>
      </c>
      <c r="W1260" s="2" t="s">
        <v>227</v>
      </c>
      <c r="X1260" s="2" t="s">
        <v>7327</v>
      </c>
      <c r="Y1260" s="2">
        <v>30708832959</v>
      </c>
      <c r="Z1260" s="2" t="s">
        <v>168</v>
      </c>
      <c r="AA1260" s="2"/>
      <c r="AB1260" s="2"/>
      <c r="AC1260" s="2"/>
      <c r="AD1260" s="2"/>
      <c r="AE1260" s="2"/>
      <c r="AF1260" s="2"/>
      <c r="AG1260" s="2"/>
      <c r="AH1260" s="2"/>
      <c r="AI1260" s="2"/>
    </row>
    <row r="1261" spans="1:36">
      <c r="A1261" s="2" t="s">
        <v>2292</v>
      </c>
      <c r="B1261" s="2" t="s">
        <v>7345</v>
      </c>
      <c r="C1261" s="2" t="s">
        <v>8881</v>
      </c>
      <c r="D1261" s="2" t="s">
        <v>54</v>
      </c>
      <c r="E1261" s="2" t="s">
        <v>163</v>
      </c>
      <c r="F1261" s="2" t="s">
        <v>7346</v>
      </c>
      <c r="G1261" s="21">
        <v>33511533</v>
      </c>
      <c r="H1261" s="2">
        <v>8</v>
      </c>
      <c r="I1261" s="2" t="s">
        <v>172</v>
      </c>
      <c r="J1261" s="2" t="s">
        <v>2067</v>
      </c>
      <c r="K1261" s="2">
        <v>-34.66492169</v>
      </c>
      <c r="L1261" s="2">
        <v>-58.449958940000002</v>
      </c>
      <c r="M1261" s="32">
        <v>44921</v>
      </c>
      <c r="N1261" s="32">
        <v>45191</v>
      </c>
      <c r="O1261" s="2">
        <v>9</v>
      </c>
      <c r="P1261" s="2">
        <v>93.19</v>
      </c>
      <c r="Q1261" s="2"/>
      <c r="R1261" s="2"/>
      <c r="S1261" s="2"/>
      <c r="T1261" s="2"/>
      <c r="U1261" s="2" t="s">
        <v>1724</v>
      </c>
      <c r="V1261" s="2">
        <v>2022</v>
      </c>
      <c r="W1261" s="2" t="s">
        <v>227</v>
      </c>
      <c r="X1261" s="2" t="s">
        <v>7347</v>
      </c>
      <c r="Y1261" s="2">
        <v>30708832959</v>
      </c>
      <c r="Z1261" s="2" t="s">
        <v>168</v>
      </c>
      <c r="AA1261" s="8"/>
      <c r="AB1261" s="8"/>
      <c r="AC1261" s="8"/>
      <c r="AD1261" s="8"/>
      <c r="AE1261" s="8"/>
      <c r="AF1261" s="8"/>
      <c r="AG1261" s="8"/>
      <c r="AH1261" s="8"/>
      <c r="AI1261" s="8"/>
      <c r="AJ1261" s="8"/>
    </row>
    <row r="1262" spans="1:36">
      <c r="A1262" s="2" t="s">
        <v>1717</v>
      </c>
      <c r="B1262" s="2" t="s">
        <v>7348</v>
      </c>
      <c r="C1262" s="2" t="s">
        <v>37</v>
      </c>
      <c r="D1262" s="2" t="s">
        <v>1719</v>
      </c>
      <c r="E1262" s="2" t="s">
        <v>163</v>
      </c>
      <c r="F1262" s="2" t="s">
        <v>7349</v>
      </c>
      <c r="G1262" s="22">
        <v>14299788</v>
      </c>
      <c r="H1262" s="2">
        <v>8</v>
      </c>
      <c r="I1262" s="2" t="s">
        <v>172</v>
      </c>
      <c r="J1262" s="2" t="s">
        <v>7350</v>
      </c>
      <c r="K1262" s="2">
        <v>-34.664686000000003</v>
      </c>
      <c r="L1262" s="2">
        <v>-58.456457999999998</v>
      </c>
      <c r="M1262" s="32">
        <v>44774</v>
      </c>
      <c r="N1262" s="32">
        <v>45138</v>
      </c>
      <c r="O1262" s="2">
        <v>12</v>
      </c>
      <c r="P1262" s="2">
        <v>100</v>
      </c>
      <c r="Q1262" s="2"/>
      <c r="R1262" s="2"/>
      <c r="S1262" s="2"/>
      <c r="T1262" s="2"/>
      <c r="U1262" s="2" t="s">
        <v>1724</v>
      </c>
      <c r="V1262" s="2">
        <v>2022</v>
      </c>
      <c r="W1262" s="2" t="s">
        <v>7351</v>
      </c>
      <c r="X1262" s="2" t="s">
        <v>7352</v>
      </c>
      <c r="Y1262" s="2">
        <v>30708832959</v>
      </c>
      <c r="Z1262" s="2" t="s">
        <v>168</v>
      </c>
      <c r="AA1262" s="8"/>
      <c r="AB1262" s="8"/>
      <c r="AC1262" s="8"/>
      <c r="AD1262" s="8"/>
      <c r="AE1262" s="8"/>
      <c r="AF1262" s="8"/>
      <c r="AG1262" s="8"/>
      <c r="AH1262" s="8"/>
      <c r="AI1262" s="8"/>
      <c r="AJ1262" s="8"/>
    </row>
    <row r="1263" spans="1:36">
      <c r="A1263" s="2" t="s">
        <v>2194</v>
      </c>
      <c r="B1263" s="2" t="s">
        <v>7353</v>
      </c>
      <c r="C1263" s="2" t="s">
        <v>37</v>
      </c>
      <c r="D1263" s="2" t="s">
        <v>1719</v>
      </c>
      <c r="E1263" s="2" t="s">
        <v>163</v>
      </c>
      <c r="F1263" s="2" t="s">
        <v>7354</v>
      </c>
      <c r="G1263" s="15">
        <v>12583242</v>
      </c>
      <c r="H1263" s="2">
        <v>8</v>
      </c>
      <c r="I1263" s="2" t="s">
        <v>172</v>
      </c>
      <c r="J1263" s="2" t="s">
        <v>7355</v>
      </c>
      <c r="K1263" s="2">
        <v>-34.677173000000003</v>
      </c>
      <c r="L1263" s="2">
        <v>-58.448652000000003</v>
      </c>
      <c r="M1263" s="32">
        <v>44858</v>
      </c>
      <c r="N1263" s="32">
        <v>45164</v>
      </c>
      <c r="O1263" s="2">
        <v>10.199999999999999</v>
      </c>
      <c r="P1263" s="2">
        <v>100</v>
      </c>
      <c r="Q1263" s="2"/>
      <c r="R1263" s="2"/>
      <c r="S1263" s="2"/>
      <c r="T1263" s="2"/>
      <c r="U1263" s="2" t="s">
        <v>7356</v>
      </c>
      <c r="V1263" s="2">
        <v>2022</v>
      </c>
      <c r="W1263" s="2" t="s">
        <v>227</v>
      </c>
      <c r="X1263" s="2" t="s">
        <v>7357</v>
      </c>
      <c r="Y1263" s="2">
        <v>30712217444</v>
      </c>
      <c r="Z1263" s="2" t="s">
        <v>2038</v>
      </c>
      <c r="AA1263" s="2"/>
      <c r="AB1263" s="2"/>
      <c r="AC1263" s="2"/>
      <c r="AD1263" s="2"/>
      <c r="AE1263" s="2"/>
      <c r="AF1263" s="2"/>
      <c r="AG1263" s="2"/>
      <c r="AH1263" s="2"/>
      <c r="AI1263" s="2"/>
    </row>
    <row r="1264" spans="1:36">
      <c r="A1264" s="23" t="s">
        <v>7358</v>
      </c>
      <c r="B1264" s="2" t="s">
        <v>7359</v>
      </c>
      <c r="C1264" s="2" t="s">
        <v>37</v>
      </c>
      <c r="D1264" s="2" t="s">
        <v>54</v>
      </c>
      <c r="E1264" s="2" t="s">
        <v>163</v>
      </c>
      <c r="F1264" s="2" t="s">
        <v>7360</v>
      </c>
      <c r="G1264" s="15">
        <v>2103459</v>
      </c>
      <c r="H1264" s="2">
        <v>8</v>
      </c>
      <c r="I1264" s="2" t="s">
        <v>172</v>
      </c>
      <c r="J1264" s="2" t="s">
        <v>2117</v>
      </c>
      <c r="K1264" s="2">
        <v>-34.664985610000002</v>
      </c>
      <c r="L1264" s="2">
        <v>-58.469389120000002</v>
      </c>
      <c r="M1264" s="32">
        <v>43815</v>
      </c>
      <c r="N1264" s="32">
        <v>43829</v>
      </c>
      <c r="O1264" s="2">
        <v>0.5</v>
      </c>
      <c r="P1264" s="2">
        <v>100</v>
      </c>
      <c r="Q1264" s="2"/>
      <c r="R1264" s="2"/>
      <c r="S1264" s="2"/>
      <c r="T1264" s="2"/>
      <c r="U1264" s="2" t="s">
        <v>5507</v>
      </c>
      <c r="V1264" s="2">
        <v>2019</v>
      </c>
      <c r="W1264" s="2" t="s">
        <v>227</v>
      </c>
      <c r="X1264" s="2" t="s">
        <v>7361</v>
      </c>
      <c r="Y1264" s="2">
        <v>30714545473</v>
      </c>
      <c r="Z1264" s="2" t="s">
        <v>2038</v>
      </c>
      <c r="AA1264" s="2"/>
      <c r="AB1264" s="2"/>
      <c r="AC1264" s="2"/>
      <c r="AD1264" s="2"/>
      <c r="AE1264" s="2"/>
      <c r="AF1264" s="2"/>
      <c r="AG1264" s="2"/>
      <c r="AH1264" s="2"/>
      <c r="AI1264" s="2"/>
    </row>
    <row r="1265" spans="1:35">
      <c r="A1265" s="23" t="s">
        <v>7362</v>
      </c>
      <c r="B1265" s="2" t="s">
        <v>7363</v>
      </c>
      <c r="C1265" s="2" t="s">
        <v>37</v>
      </c>
      <c r="D1265" s="2" t="s">
        <v>54</v>
      </c>
      <c r="E1265" s="2" t="s">
        <v>163</v>
      </c>
      <c r="F1265" s="2" t="s">
        <v>7364</v>
      </c>
      <c r="G1265" s="15">
        <v>2073261</v>
      </c>
      <c r="H1265" s="2">
        <v>8</v>
      </c>
      <c r="I1265" s="2" t="s">
        <v>172</v>
      </c>
      <c r="J1265" s="2" t="s">
        <v>2117</v>
      </c>
      <c r="K1265" s="2">
        <v>-34.664985610000002</v>
      </c>
      <c r="L1265" s="2">
        <v>-58.469389120000002</v>
      </c>
      <c r="M1265" s="32">
        <v>44551</v>
      </c>
      <c r="N1265" s="32">
        <v>44570</v>
      </c>
      <c r="O1265" s="2">
        <v>0.6</v>
      </c>
      <c r="P1265" s="2">
        <v>100</v>
      </c>
      <c r="Q1265" s="2"/>
      <c r="R1265" s="2"/>
      <c r="S1265" s="2"/>
      <c r="T1265" s="2"/>
      <c r="U1265" s="2" t="s">
        <v>5507</v>
      </c>
      <c r="V1265" s="2">
        <v>2021</v>
      </c>
      <c r="W1265" s="2" t="s">
        <v>227</v>
      </c>
      <c r="X1265" s="2" t="s">
        <v>7365</v>
      </c>
      <c r="Y1265" s="2">
        <v>30714545473</v>
      </c>
      <c r="Z1265" s="2" t="s">
        <v>2038</v>
      </c>
      <c r="AA1265" s="2"/>
      <c r="AB1265" s="2"/>
      <c r="AC1265" s="2"/>
      <c r="AD1265" s="2"/>
      <c r="AE1265" s="2"/>
      <c r="AF1265" s="2"/>
      <c r="AG1265" s="2"/>
      <c r="AH1265" s="2"/>
      <c r="AI1265" s="2"/>
    </row>
    <row r="1266" spans="1:35">
      <c r="A1266" s="23" t="s">
        <v>7366</v>
      </c>
      <c r="B1266" s="2" t="s">
        <v>7367</v>
      </c>
      <c r="C1266" s="2" t="s">
        <v>37</v>
      </c>
      <c r="D1266" s="2" t="s">
        <v>1719</v>
      </c>
      <c r="E1266" s="2" t="s">
        <v>163</v>
      </c>
      <c r="F1266" s="2" t="s">
        <v>7368</v>
      </c>
      <c r="G1266" s="15">
        <v>121946</v>
      </c>
      <c r="H1266" s="2">
        <v>8</v>
      </c>
      <c r="I1266" s="2" t="s">
        <v>88</v>
      </c>
      <c r="J1266" s="2" t="s">
        <v>7316</v>
      </c>
      <c r="K1266" s="2">
        <v>-34.675640999999999</v>
      </c>
      <c r="L1266" s="2">
        <v>-58.454313999999997</v>
      </c>
      <c r="M1266" s="32">
        <v>43832</v>
      </c>
      <c r="N1266" s="32">
        <v>43861</v>
      </c>
      <c r="O1266" s="2">
        <v>1</v>
      </c>
      <c r="P1266" s="2">
        <v>100</v>
      </c>
      <c r="Q1266" s="2"/>
      <c r="R1266" s="2"/>
      <c r="S1266" s="2"/>
      <c r="T1266" s="2"/>
      <c r="U1266" s="2" t="s">
        <v>1724</v>
      </c>
      <c r="V1266" s="2">
        <v>2020</v>
      </c>
      <c r="W1266" s="2" t="s">
        <v>7369</v>
      </c>
      <c r="X1266" s="2" t="s">
        <v>7370</v>
      </c>
      <c r="Y1266" s="2">
        <v>30708832959</v>
      </c>
      <c r="Z1266" s="2" t="s">
        <v>2038</v>
      </c>
      <c r="AA1266" s="2"/>
      <c r="AB1266" s="2"/>
      <c r="AC1266" s="2"/>
      <c r="AD1266" s="2"/>
      <c r="AE1266" s="2"/>
      <c r="AF1266" s="2"/>
      <c r="AG1266" s="2"/>
      <c r="AH1266" s="2"/>
      <c r="AI1266" s="2"/>
    </row>
    <row r="1267" spans="1:35">
      <c r="A1267" s="23" t="s">
        <v>1717</v>
      </c>
      <c r="B1267" s="2" t="s">
        <v>7371</v>
      </c>
      <c r="C1267" s="2" t="s">
        <v>37</v>
      </c>
      <c r="D1267" s="2" t="s">
        <v>1719</v>
      </c>
      <c r="E1267" s="2" t="s">
        <v>163</v>
      </c>
      <c r="F1267" s="2" t="s">
        <v>7372</v>
      </c>
      <c r="G1267" s="15">
        <v>695753</v>
      </c>
      <c r="H1267" s="2">
        <v>8</v>
      </c>
      <c r="I1267" s="2" t="s">
        <v>172</v>
      </c>
      <c r="J1267" s="2" t="s">
        <v>7373</v>
      </c>
      <c r="K1267" s="2">
        <v>-34.663449999999997</v>
      </c>
      <c r="L1267" s="2">
        <v>-58.459488999999998</v>
      </c>
      <c r="M1267" s="32">
        <v>43840</v>
      </c>
      <c r="N1267" s="32">
        <v>43921</v>
      </c>
      <c r="O1267" s="2">
        <v>3</v>
      </c>
      <c r="P1267" s="2">
        <v>100</v>
      </c>
      <c r="Q1267" s="2"/>
      <c r="R1267" s="2"/>
      <c r="S1267" s="2"/>
      <c r="T1267" s="2"/>
      <c r="U1267" s="2" t="s">
        <v>1724</v>
      </c>
      <c r="V1267" s="2">
        <v>2020</v>
      </c>
      <c r="W1267" s="2" t="s">
        <v>7351</v>
      </c>
      <c r="X1267" s="2" t="s">
        <v>7374</v>
      </c>
      <c r="Y1267" s="2">
        <v>30708832959</v>
      </c>
      <c r="Z1267" s="2" t="s">
        <v>168</v>
      </c>
      <c r="AA1267" s="2"/>
      <c r="AB1267" s="2"/>
      <c r="AC1267" s="2"/>
      <c r="AD1267" s="2"/>
      <c r="AE1267" s="2"/>
      <c r="AF1267" s="2"/>
      <c r="AG1267" s="2"/>
      <c r="AH1267" s="2"/>
      <c r="AI1267" s="2"/>
    </row>
    <row r="1268" spans="1:35">
      <c r="A1268" s="23" t="s">
        <v>1717</v>
      </c>
      <c r="B1268" s="2" t="s">
        <v>7375</v>
      </c>
      <c r="C1268" s="2" t="s">
        <v>37</v>
      </c>
      <c r="D1268" s="2" t="s">
        <v>1719</v>
      </c>
      <c r="E1268" s="2" t="s">
        <v>163</v>
      </c>
      <c r="F1268" s="2" t="s">
        <v>7372</v>
      </c>
      <c r="G1268" s="15">
        <v>800116</v>
      </c>
      <c r="H1268" s="2">
        <v>8</v>
      </c>
      <c r="I1268" s="2" t="s">
        <v>172</v>
      </c>
      <c r="J1268" s="2" t="s">
        <v>7376</v>
      </c>
      <c r="K1268" s="2">
        <v>-34.663449999999997</v>
      </c>
      <c r="L1268" s="2">
        <v>-58.459488999999998</v>
      </c>
      <c r="M1268" s="32">
        <v>43922</v>
      </c>
      <c r="N1268" s="32">
        <v>44012</v>
      </c>
      <c r="O1268" s="2">
        <v>3</v>
      </c>
      <c r="P1268" s="2">
        <v>100</v>
      </c>
      <c r="Q1268" s="2"/>
      <c r="R1268" s="2"/>
      <c r="S1268" s="2"/>
      <c r="T1268" s="2"/>
      <c r="U1268" s="2" t="s">
        <v>1724</v>
      </c>
      <c r="V1268" s="2">
        <v>2020</v>
      </c>
      <c r="W1268" s="2" t="s">
        <v>7351</v>
      </c>
      <c r="X1268" s="2" t="s">
        <v>7377</v>
      </c>
      <c r="Y1268" s="2">
        <v>30708832959</v>
      </c>
      <c r="Z1268" s="2" t="s">
        <v>168</v>
      </c>
      <c r="AA1268" s="2"/>
      <c r="AB1268" s="2"/>
      <c r="AC1268" s="2"/>
      <c r="AD1268" s="2"/>
      <c r="AE1268" s="2"/>
      <c r="AF1268" s="2"/>
      <c r="AG1268" s="2"/>
      <c r="AH1268" s="2"/>
      <c r="AI1268" s="2"/>
    </row>
    <row r="1269" spans="1:35">
      <c r="A1269" s="23" t="s">
        <v>1717</v>
      </c>
      <c r="B1269" s="2" t="s">
        <v>7378</v>
      </c>
      <c r="C1269" s="2" t="s">
        <v>37</v>
      </c>
      <c r="D1269" s="2" t="s">
        <v>1719</v>
      </c>
      <c r="E1269" s="2" t="s">
        <v>163</v>
      </c>
      <c r="F1269" s="2" t="s">
        <v>7379</v>
      </c>
      <c r="G1269" s="15">
        <v>139259</v>
      </c>
      <c r="H1269" s="2">
        <v>8</v>
      </c>
      <c r="I1269" s="2" t="s">
        <v>172</v>
      </c>
      <c r="J1269" s="2" t="s">
        <v>7376</v>
      </c>
      <c r="K1269" s="2">
        <v>-34.663449999999997</v>
      </c>
      <c r="L1269" s="2">
        <v>-58.459488999999998</v>
      </c>
      <c r="M1269" s="32">
        <v>43922</v>
      </c>
      <c r="N1269" s="32">
        <v>43951</v>
      </c>
      <c r="O1269" s="2">
        <v>1</v>
      </c>
      <c r="P1269" s="2">
        <v>100</v>
      </c>
      <c r="Q1269" s="2"/>
      <c r="R1269" s="2"/>
      <c r="S1269" s="2"/>
      <c r="T1269" s="2"/>
      <c r="U1269" s="2" t="s">
        <v>1724</v>
      </c>
      <c r="V1269" s="2">
        <v>2020</v>
      </c>
      <c r="W1269" s="2" t="s">
        <v>7369</v>
      </c>
      <c r="X1269" s="2" t="s">
        <v>7380</v>
      </c>
      <c r="Y1269" s="2">
        <v>30708832959</v>
      </c>
      <c r="Z1269" s="2" t="s">
        <v>168</v>
      </c>
      <c r="AA1269" s="2"/>
      <c r="AB1269" s="2"/>
      <c r="AC1269" s="2"/>
      <c r="AD1269" s="2"/>
      <c r="AE1269" s="2"/>
      <c r="AF1269" s="2"/>
      <c r="AG1269" s="2"/>
      <c r="AH1269" s="2"/>
      <c r="AI1269" s="2"/>
    </row>
    <row r="1270" spans="1:35">
      <c r="A1270" s="23" t="s">
        <v>1717</v>
      </c>
      <c r="B1270" s="2" t="s">
        <v>7381</v>
      </c>
      <c r="C1270" s="2" t="s">
        <v>37</v>
      </c>
      <c r="D1270" s="2" t="s">
        <v>1719</v>
      </c>
      <c r="E1270" s="2" t="s">
        <v>163</v>
      </c>
      <c r="F1270" s="2" t="s">
        <v>7382</v>
      </c>
      <c r="G1270" s="15">
        <v>892914</v>
      </c>
      <c r="H1270" s="2">
        <v>8</v>
      </c>
      <c r="I1270" s="2" t="s">
        <v>172</v>
      </c>
      <c r="J1270" s="2" t="s">
        <v>7376</v>
      </c>
      <c r="K1270" s="2">
        <v>-34.663449999999997</v>
      </c>
      <c r="L1270" s="2">
        <v>-58.459488999999998</v>
      </c>
      <c r="M1270" s="32">
        <v>43952</v>
      </c>
      <c r="N1270" s="32">
        <v>44012</v>
      </c>
      <c r="O1270" s="2">
        <v>2</v>
      </c>
      <c r="P1270" s="2">
        <v>100</v>
      </c>
      <c r="Q1270" s="2"/>
      <c r="R1270" s="2"/>
      <c r="S1270" s="2"/>
      <c r="T1270" s="2"/>
      <c r="U1270" s="2" t="s">
        <v>1724</v>
      </c>
      <c r="V1270" s="2">
        <v>2020</v>
      </c>
      <c r="W1270" s="2" t="s">
        <v>7369</v>
      </c>
      <c r="X1270" s="2" t="s">
        <v>7380</v>
      </c>
      <c r="Y1270" s="2">
        <v>30708832959</v>
      </c>
      <c r="Z1270" s="2" t="s">
        <v>168</v>
      </c>
      <c r="AA1270" s="2"/>
      <c r="AB1270" s="2"/>
      <c r="AC1270" s="2"/>
      <c r="AD1270" s="2"/>
      <c r="AE1270" s="2"/>
      <c r="AF1270" s="2"/>
      <c r="AG1270" s="2"/>
      <c r="AH1270" s="2"/>
      <c r="AI1270" s="2"/>
    </row>
    <row r="1271" spans="1:35">
      <c r="A1271" s="23" t="s">
        <v>1717</v>
      </c>
      <c r="B1271" s="2" t="s">
        <v>7383</v>
      </c>
      <c r="C1271" s="2" t="s">
        <v>37</v>
      </c>
      <c r="D1271" s="2" t="s">
        <v>1719</v>
      </c>
      <c r="E1271" s="2" t="s">
        <v>163</v>
      </c>
      <c r="F1271" s="2" t="s">
        <v>7384</v>
      </c>
      <c r="G1271" s="15">
        <v>193622</v>
      </c>
      <c r="H1271" s="2">
        <v>8</v>
      </c>
      <c r="I1271" s="2" t="s">
        <v>172</v>
      </c>
      <c r="J1271" s="2" t="s">
        <v>7376</v>
      </c>
      <c r="K1271" s="2">
        <v>-34.663449999999997</v>
      </c>
      <c r="L1271" s="2">
        <v>-58.459488999999998</v>
      </c>
      <c r="M1271" s="32">
        <v>43922</v>
      </c>
      <c r="N1271" s="32">
        <v>44012</v>
      </c>
      <c r="O1271" s="2">
        <v>3</v>
      </c>
      <c r="P1271" s="2">
        <v>100</v>
      </c>
      <c r="Q1271" s="2"/>
      <c r="R1271" s="2"/>
      <c r="S1271" s="2"/>
      <c r="T1271" s="2"/>
      <c r="U1271" s="2" t="s">
        <v>7385</v>
      </c>
      <c r="V1271" s="2">
        <v>2020</v>
      </c>
      <c r="W1271" s="2" t="s">
        <v>7369</v>
      </c>
      <c r="X1271" s="2" t="s">
        <v>7380</v>
      </c>
      <c r="Y1271" s="2">
        <v>30714994952</v>
      </c>
      <c r="Z1271" s="2" t="s">
        <v>168</v>
      </c>
      <c r="AA1271" s="2"/>
      <c r="AB1271" s="2"/>
      <c r="AC1271" s="2"/>
      <c r="AD1271" s="2"/>
      <c r="AE1271" s="2"/>
      <c r="AF1271" s="2"/>
      <c r="AG1271" s="2"/>
      <c r="AH1271" s="2"/>
      <c r="AI1271" s="2"/>
    </row>
    <row r="1272" spans="1:35">
      <c r="A1272" s="23" t="s">
        <v>7366</v>
      </c>
      <c r="B1272" s="2" t="s">
        <v>7386</v>
      </c>
      <c r="C1272" s="2" t="s">
        <v>37</v>
      </c>
      <c r="D1272" s="2" t="s">
        <v>1719</v>
      </c>
      <c r="E1272" s="2" t="s">
        <v>163</v>
      </c>
      <c r="F1272" s="2" t="s">
        <v>7387</v>
      </c>
      <c r="G1272" s="15">
        <v>1120246</v>
      </c>
      <c r="H1272" s="2">
        <v>8</v>
      </c>
      <c r="I1272" s="2" t="s">
        <v>88</v>
      </c>
      <c r="J1272" s="2" t="s">
        <v>7316</v>
      </c>
      <c r="K1272" s="2">
        <v>-34.675640999999999</v>
      </c>
      <c r="L1272" s="2">
        <v>-58.454313999999997</v>
      </c>
      <c r="M1272" s="32">
        <v>43952</v>
      </c>
      <c r="N1272" s="32">
        <v>43982</v>
      </c>
      <c r="O1272" s="2">
        <v>1</v>
      </c>
      <c r="P1272" s="2">
        <v>100</v>
      </c>
      <c r="Q1272" s="2"/>
      <c r="R1272" s="2"/>
      <c r="S1272" s="2"/>
      <c r="T1272" s="2"/>
      <c r="U1272" s="2" t="s">
        <v>7388</v>
      </c>
      <c r="V1272" s="2">
        <v>2020</v>
      </c>
      <c r="W1272" s="2" t="s">
        <v>7369</v>
      </c>
      <c r="X1272" s="2" t="s">
        <v>7380</v>
      </c>
      <c r="Y1272" s="2">
        <v>30712072705</v>
      </c>
      <c r="Z1272" s="2" t="s">
        <v>2038</v>
      </c>
      <c r="AA1272" s="2"/>
      <c r="AB1272" s="2"/>
      <c r="AC1272" s="2"/>
      <c r="AD1272" s="2"/>
      <c r="AE1272" s="2"/>
      <c r="AF1272" s="2"/>
      <c r="AG1272" s="2"/>
      <c r="AH1272" s="2"/>
      <c r="AI1272" s="2"/>
    </row>
    <row r="1273" spans="1:35">
      <c r="A1273" s="23" t="s">
        <v>7319</v>
      </c>
      <c r="B1273" s="2" t="s">
        <v>7389</v>
      </c>
      <c r="C1273" s="2" t="s">
        <v>37</v>
      </c>
      <c r="D1273" s="2" t="s">
        <v>1719</v>
      </c>
      <c r="E1273" s="2" t="s">
        <v>163</v>
      </c>
      <c r="F1273" s="2" t="s">
        <v>7390</v>
      </c>
      <c r="G1273" s="15">
        <v>2073079</v>
      </c>
      <c r="H1273" s="2">
        <v>8</v>
      </c>
      <c r="I1273" s="2" t="s">
        <v>88</v>
      </c>
      <c r="J1273" s="2" t="s">
        <v>7322</v>
      </c>
      <c r="K1273" s="2">
        <v>-34.675640999999999</v>
      </c>
      <c r="L1273" s="2">
        <v>-58.454313999999997</v>
      </c>
      <c r="M1273" s="32">
        <v>43952</v>
      </c>
      <c r="N1273" s="32">
        <v>43982</v>
      </c>
      <c r="O1273" s="2">
        <v>1</v>
      </c>
      <c r="P1273" s="2">
        <v>100</v>
      </c>
      <c r="Q1273" s="2"/>
      <c r="R1273" s="2"/>
      <c r="S1273" s="2"/>
      <c r="T1273" s="2"/>
      <c r="U1273" s="2" t="s">
        <v>7388</v>
      </c>
      <c r="V1273" s="2">
        <v>2020</v>
      </c>
      <c r="W1273" s="2" t="s">
        <v>7369</v>
      </c>
      <c r="X1273" s="2" t="s">
        <v>7380</v>
      </c>
      <c r="Y1273" s="2">
        <v>30712072705</v>
      </c>
      <c r="Z1273" s="2" t="s">
        <v>2038</v>
      </c>
      <c r="AA1273" s="2"/>
      <c r="AB1273" s="2"/>
      <c r="AC1273" s="2"/>
      <c r="AD1273" s="2"/>
      <c r="AE1273" s="2"/>
      <c r="AF1273" s="2"/>
      <c r="AG1273" s="2"/>
      <c r="AH1273" s="2"/>
      <c r="AI1273" s="2"/>
    </row>
    <row r="1274" spans="1:35">
      <c r="A1274" s="23" t="s">
        <v>7366</v>
      </c>
      <c r="B1274" s="2" t="s">
        <v>7391</v>
      </c>
      <c r="C1274" s="2" t="s">
        <v>37</v>
      </c>
      <c r="D1274" s="2" t="s">
        <v>1719</v>
      </c>
      <c r="E1274" s="2" t="s">
        <v>163</v>
      </c>
      <c r="F1274" s="2" t="s">
        <v>7392</v>
      </c>
      <c r="G1274" s="15">
        <v>375888</v>
      </c>
      <c r="H1274" s="2">
        <v>8</v>
      </c>
      <c r="I1274" s="2" t="s">
        <v>88</v>
      </c>
      <c r="J1274" s="2" t="s">
        <v>7316</v>
      </c>
      <c r="K1274" s="2">
        <v>-34.675640999999999</v>
      </c>
      <c r="L1274" s="2">
        <v>-58.454313999999997</v>
      </c>
      <c r="M1274" s="32">
        <v>44013</v>
      </c>
      <c r="N1274" s="32">
        <v>44043</v>
      </c>
      <c r="O1274" s="2">
        <v>1</v>
      </c>
      <c r="P1274" s="2">
        <v>100</v>
      </c>
      <c r="Q1274" s="2"/>
      <c r="R1274" s="2"/>
      <c r="S1274" s="2"/>
      <c r="T1274" s="2"/>
      <c r="U1274" s="2" t="s">
        <v>7388</v>
      </c>
      <c r="V1274" s="2">
        <v>2020</v>
      </c>
      <c r="W1274" s="2" t="s">
        <v>7369</v>
      </c>
      <c r="X1274" s="2" t="s">
        <v>7380</v>
      </c>
      <c r="Y1274" s="2">
        <v>30712072705</v>
      </c>
      <c r="Z1274" s="2" t="s">
        <v>2038</v>
      </c>
      <c r="AA1274" s="2"/>
      <c r="AB1274" s="2"/>
      <c r="AC1274" s="2"/>
      <c r="AD1274" s="2"/>
      <c r="AE1274" s="2"/>
      <c r="AF1274" s="2"/>
      <c r="AG1274" s="2"/>
      <c r="AH1274" s="2"/>
      <c r="AI1274" s="2"/>
    </row>
    <row r="1275" spans="1:35">
      <c r="A1275" s="23" t="s">
        <v>7393</v>
      </c>
      <c r="B1275" s="2" t="s">
        <v>7394</v>
      </c>
      <c r="C1275" s="2" t="s">
        <v>37</v>
      </c>
      <c r="D1275" s="2" t="s">
        <v>1719</v>
      </c>
      <c r="E1275" s="2" t="s">
        <v>163</v>
      </c>
      <c r="F1275" s="2" t="s">
        <v>7395</v>
      </c>
      <c r="G1275" s="15">
        <v>1260000</v>
      </c>
      <c r="H1275" s="2">
        <v>8</v>
      </c>
      <c r="I1275" s="2" t="s">
        <v>88</v>
      </c>
      <c r="J1275" s="2" t="s">
        <v>7396</v>
      </c>
      <c r="K1275" s="2">
        <v>-34.683549999999997</v>
      </c>
      <c r="L1275" s="2">
        <v>-58.455832000000001</v>
      </c>
      <c r="M1275" s="32">
        <v>43922</v>
      </c>
      <c r="N1275" s="32">
        <v>44012</v>
      </c>
      <c r="O1275" s="2">
        <v>3</v>
      </c>
      <c r="P1275" s="2">
        <v>100</v>
      </c>
      <c r="Q1275" s="2"/>
      <c r="R1275" s="2"/>
      <c r="S1275" s="2"/>
      <c r="T1275" s="2"/>
      <c r="U1275" s="2" t="s">
        <v>7397</v>
      </c>
      <c r="V1275" s="2">
        <v>2020</v>
      </c>
      <c r="W1275" s="2" t="s">
        <v>7369</v>
      </c>
      <c r="X1275" s="2" t="s">
        <v>7380</v>
      </c>
      <c r="Y1275" s="2">
        <v>30711217076</v>
      </c>
      <c r="Z1275" s="2" t="s">
        <v>2038</v>
      </c>
      <c r="AA1275" s="2"/>
      <c r="AB1275" s="2"/>
      <c r="AC1275" s="2"/>
      <c r="AD1275" s="2"/>
      <c r="AE1275" s="2"/>
      <c r="AF1275" s="2"/>
      <c r="AG1275" s="2"/>
      <c r="AH1275" s="2"/>
      <c r="AI1275" s="2"/>
    </row>
    <row r="1276" spans="1:35">
      <c r="A1276" s="23" t="s">
        <v>1717</v>
      </c>
      <c r="B1276" s="2" t="s">
        <v>7398</v>
      </c>
      <c r="C1276" s="2" t="s">
        <v>37</v>
      </c>
      <c r="D1276" s="2" t="s">
        <v>1719</v>
      </c>
      <c r="E1276" s="2" t="s">
        <v>163</v>
      </c>
      <c r="F1276" s="2" t="s">
        <v>7349</v>
      </c>
      <c r="G1276" s="15">
        <v>4580367</v>
      </c>
      <c r="H1276" s="2">
        <v>8</v>
      </c>
      <c r="I1276" s="2" t="s">
        <v>172</v>
      </c>
      <c r="J1276" s="2" t="s">
        <v>7399</v>
      </c>
      <c r="K1276" s="2">
        <v>-34.663449999999997</v>
      </c>
      <c r="L1276" s="2">
        <v>-58.459488999999998</v>
      </c>
      <c r="M1276" s="32">
        <v>44013</v>
      </c>
      <c r="N1276" s="32">
        <v>44196</v>
      </c>
      <c r="O1276" s="2">
        <v>6</v>
      </c>
      <c r="P1276" s="2">
        <v>100</v>
      </c>
      <c r="Q1276" s="2"/>
      <c r="R1276" s="2"/>
      <c r="S1276" s="2"/>
      <c r="T1276" s="2"/>
      <c r="U1276" s="2" t="s">
        <v>1724</v>
      </c>
      <c r="V1276" s="2">
        <v>2020</v>
      </c>
      <c r="W1276" s="2" t="s">
        <v>7369</v>
      </c>
      <c r="X1276" s="2" t="s">
        <v>7380</v>
      </c>
      <c r="Y1276" s="2">
        <v>30708832959</v>
      </c>
      <c r="Z1276" s="2" t="s">
        <v>168</v>
      </c>
      <c r="AA1276" s="2"/>
      <c r="AB1276" s="2"/>
      <c r="AC1276" s="2"/>
      <c r="AD1276" s="2"/>
      <c r="AE1276" s="2"/>
      <c r="AF1276" s="2"/>
      <c r="AG1276" s="2"/>
      <c r="AH1276" s="2"/>
      <c r="AI1276" s="2"/>
    </row>
    <row r="1277" spans="1:35">
      <c r="A1277" s="23" t="s">
        <v>7319</v>
      </c>
      <c r="B1277" s="2" t="s">
        <v>7400</v>
      </c>
      <c r="C1277" s="2" t="s">
        <v>37</v>
      </c>
      <c r="D1277" s="2" t="s">
        <v>1719</v>
      </c>
      <c r="E1277" s="2" t="s">
        <v>163</v>
      </c>
      <c r="F1277" s="2" t="s">
        <v>7401</v>
      </c>
      <c r="G1277" s="15">
        <v>2367800</v>
      </c>
      <c r="H1277" s="2">
        <v>8</v>
      </c>
      <c r="I1277" s="2" t="s">
        <v>88</v>
      </c>
      <c r="J1277" s="2" t="s">
        <v>7322</v>
      </c>
      <c r="K1277" s="2">
        <v>-34.675640999999999</v>
      </c>
      <c r="L1277" s="2">
        <v>-58.454313999999997</v>
      </c>
      <c r="M1277" s="32">
        <v>44084</v>
      </c>
      <c r="N1277" s="32">
        <v>44449</v>
      </c>
      <c r="O1277" s="2">
        <v>12</v>
      </c>
      <c r="P1277" s="2">
        <v>100</v>
      </c>
      <c r="Q1277" s="2"/>
      <c r="R1277" s="2"/>
      <c r="S1277" s="2"/>
      <c r="T1277" s="2"/>
      <c r="U1277" s="2" t="s">
        <v>5507</v>
      </c>
      <c r="V1277" s="2">
        <v>2020</v>
      </c>
      <c r="W1277" s="2" t="s">
        <v>1169</v>
      </c>
      <c r="X1277" s="2" t="s">
        <v>7323</v>
      </c>
      <c r="Y1277" s="2">
        <v>30714545473</v>
      </c>
      <c r="Z1277" s="2" t="s">
        <v>2038</v>
      </c>
      <c r="AA1277" s="2"/>
      <c r="AB1277" s="2"/>
      <c r="AC1277" s="2"/>
      <c r="AD1277" s="2"/>
      <c r="AE1277" s="2"/>
      <c r="AF1277" s="2"/>
      <c r="AG1277" s="2"/>
      <c r="AH1277" s="2"/>
      <c r="AI1277" s="2"/>
    </row>
    <row r="1278" spans="1:35">
      <c r="A1278" s="2" t="s">
        <v>1717</v>
      </c>
      <c r="B1278" s="2" t="s">
        <v>7402</v>
      </c>
      <c r="C1278" s="2" t="s">
        <v>37</v>
      </c>
      <c r="D1278" s="2" t="s">
        <v>1719</v>
      </c>
      <c r="E1278" s="2" t="s">
        <v>163</v>
      </c>
      <c r="F1278" s="2" t="s">
        <v>7403</v>
      </c>
      <c r="G1278" s="15">
        <v>4580367</v>
      </c>
      <c r="H1278" s="2">
        <v>8</v>
      </c>
      <c r="I1278" s="2" t="s">
        <v>172</v>
      </c>
      <c r="J1278" s="2" t="s">
        <v>7399</v>
      </c>
      <c r="K1278" s="2">
        <v>-34.663449999999997</v>
      </c>
      <c r="L1278" s="2">
        <v>-58.459488999999998</v>
      </c>
      <c r="M1278" s="32">
        <v>44197</v>
      </c>
      <c r="N1278" s="32">
        <v>44377</v>
      </c>
      <c r="O1278" s="2">
        <v>6</v>
      </c>
      <c r="P1278" s="2">
        <v>100</v>
      </c>
      <c r="Q1278" s="2"/>
      <c r="R1278" s="2"/>
      <c r="S1278" s="2"/>
      <c r="T1278" s="2"/>
      <c r="U1278" s="2" t="s">
        <v>1724</v>
      </c>
      <c r="V1278" s="2">
        <v>2021</v>
      </c>
      <c r="W1278" s="2" t="s">
        <v>7351</v>
      </c>
      <c r="X1278" s="2" t="s">
        <v>7404</v>
      </c>
      <c r="Y1278" s="2">
        <v>30708832959</v>
      </c>
      <c r="Z1278" s="2" t="s">
        <v>168</v>
      </c>
      <c r="AA1278" s="2"/>
      <c r="AB1278" s="2"/>
      <c r="AC1278" s="2"/>
      <c r="AD1278" s="2"/>
      <c r="AE1278" s="2"/>
      <c r="AF1278" s="2"/>
      <c r="AG1278" s="2"/>
      <c r="AH1278" s="2"/>
      <c r="AI1278" s="2"/>
    </row>
    <row r="1279" spans="1:35">
      <c r="A1279" s="2" t="s">
        <v>2292</v>
      </c>
      <c r="B1279" s="2" t="s">
        <v>7405</v>
      </c>
      <c r="C1279" s="2" t="s">
        <v>37</v>
      </c>
      <c r="D1279" s="2" t="s">
        <v>1719</v>
      </c>
      <c r="E1279" s="2" t="s">
        <v>163</v>
      </c>
      <c r="F1279" s="2" t="s">
        <v>7406</v>
      </c>
      <c r="G1279" s="15">
        <v>83556</v>
      </c>
      <c r="H1279" s="2">
        <v>8</v>
      </c>
      <c r="I1279" s="2" t="s">
        <v>172</v>
      </c>
      <c r="J1279" s="2" t="s">
        <v>7407</v>
      </c>
      <c r="K1279" s="2">
        <v>-34.66492169</v>
      </c>
      <c r="L1279" s="2">
        <v>-58.449958940000002</v>
      </c>
      <c r="M1279" s="32">
        <v>44305</v>
      </c>
      <c r="N1279" s="32">
        <v>44322</v>
      </c>
      <c r="O1279" s="2">
        <v>1</v>
      </c>
      <c r="P1279" s="2">
        <v>100</v>
      </c>
      <c r="Q1279" s="2"/>
      <c r="R1279" s="2"/>
      <c r="S1279" s="2"/>
      <c r="T1279" s="2"/>
      <c r="U1279" s="2" t="s">
        <v>1724</v>
      </c>
      <c r="V1279" s="2">
        <v>2021</v>
      </c>
      <c r="W1279" s="2" t="s">
        <v>7369</v>
      </c>
      <c r="X1279" s="2" t="s">
        <v>7380</v>
      </c>
      <c r="Y1279" s="2">
        <v>30708832959</v>
      </c>
      <c r="Z1279" s="2" t="s">
        <v>168</v>
      </c>
      <c r="AA1279" s="2"/>
      <c r="AB1279" s="2"/>
      <c r="AC1279" s="2"/>
      <c r="AD1279" s="2"/>
      <c r="AE1279" s="2"/>
      <c r="AF1279" s="2"/>
      <c r="AG1279" s="2"/>
      <c r="AH1279" s="2"/>
      <c r="AI1279" s="2"/>
    </row>
    <row r="1280" spans="1:35">
      <c r="A1280" s="2" t="s">
        <v>3822</v>
      </c>
      <c r="B1280" s="2" t="s">
        <v>7408</v>
      </c>
      <c r="C1280" s="2" t="s">
        <v>37</v>
      </c>
      <c r="D1280" s="2" t="s">
        <v>54</v>
      </c>
      <c r="E1280" s="2" t="s">
        <v>1044</v>
      </c>
      <c r="F1280" s="2"/>
      <c r="G1280" s="15">
        <v>24070879</v>
      </c>
      <c r="H1280" s="2">
        <v>1</v>
      </c>
      <c r="I1280" s="2" t="s">
        <v>1455</v>
      </c>
      <c r="J1280" s="2"/>
      <c r="K1280" s="2">
        <v>-34.626674999999999</v>
      </c>
      <c r="L1280" s="2">
        <v>-58.388385</v>
      </c>
      <c r="M1280" s="32">
        <v>43402</v>
      </c>
      <c r="N1280" s="32">
        <v>43514</v>
      </c>
      <c r="O1280" s="2">
        <v>4</v>
      </c>
      <c r="P1280" s="2">
        <v>100</v>
      </c>
      <c r="Q1280" s="2" t="s">
        <v>7409</v>
      </c>
      <c r="R1280" s="2"/>
      <c r="S1280" s="2"/>
      <c r="T1280" s="2"/>
      <c r="U1280" s="2" t="s">
        <v>6643</v>
      </c>
      <c r="V1280" s="2"/>
      <c r="W1280" s="2"/>
      <c r="X1280" s="2"/>
      <c r="Y1280" s="2"/>
      <c r="Z1280" s="2"/>
      <c r="AA1280" s="2"/>
      <c r="AB1280" s="2"/>
      <c r="AC1280" s="2"/>
      <c r="AD1280" s="2"/>
      <c r="AE1280" s="2" t="s">
        <v>3826</v>
      </c>
      <c r="AF1280" s="2"/>
      <c r="AG1280" s="2"/>
      <c r="AH1280" s="2"/>
      <c r="AI1280" s="2"/>
    </row>
    <row r="1281" spans="1:35">
      <c r="A1281" s="2" t="s">
        <v>1442</v>
      </c>
      <c r="B1281" s="2" t="s">
        <v>7410</v>
      </c>
      <c r="C1281" s="2" t="s">
        <v>37</v>
      </c>
      <c r="D1281" s="2" t="s">
        <v>54</v>
      </c>
      <c r="E1281" s="2" t="s">
        <v>1044</v>
      </c>
      <c r="F1281" s="2"/>
      <c r="G1281" s="15">
        <v>6353123</v>
      </c>
      <c r="H1281" s="2">
        <v>2</v>
      </c>
      <c r="I1281" s="2" t="s">
        <v>293</v>
      </c>
      <c r="J1281" s="2"/>
      <c r="K1281" s="2">
        <v>-34.593746000000003</v>
      </c>
      <c r="L1281" s="2">
        <v>-58.389325999999997</v>
      </c>
      <c r="M1281" s="32">
        <v>43381</v>
      </c>
      <c r="N1281" s="32">
        <v>43441</v>
      </c>
      <c r="O1281" s="2">
        <v>2</v>
      </c>
      <c r="P1281" s="2">
        <v>100</v>
      </c>
      <c r="Q1281" s="2" t="s">
        <v>7411</v>
      </c>
      <c r="R1281" s="2"/>
      <c r="S1281" s="2"/>
      <c r="T1281" s="2"/>
      <c r="U1281" s="2" t="s">
        <v>6179</v>
      </c>
      <c r="V1281" s="2"/>
      <c r="W1281" s="2"/>
      <c r="X1281" s="2"/>
      <c r="Y1281" s="2"/>
      <c r="Z1281" s="2"/>
      <c r="AA1281" s="2"/>
      <c r="AB1281" s="2"/>
      <c r="AC1281" s="2"/>
      <c r="AD1281" s="2"/>
      <c r="AE1281" s="2" t="s">
        <v>1450</v>
      </c>
      <c r="AF1281" s="2"/>
      <c r="AG1281" s="2"/>
      <c r="AH1281" s="2"/>
      <c r="AI1281" s="2"/>
    </row>
    <row r="1282" spans="1:35">
      <c r="A1282" s="2" t="s">
        <v>3884</v>
      </c>
      <c r="B1282" s="2" t="s">
        <v>7412</v>
      </c>
      <c r="C1282" s="2" t="s">
        <v>37</v>
      </c>
      <c r="D1282" s="2" t="s">
        <v>54</v>
      </c>
      <c r="E1282" s="2" t="s">
        <v>1044</v>
      </c>
      <c r="F1282" s="2"/>
      <c r="G1282" s="15">
        <v>7343975</v>
      </c>
      <c r="H1282" s="2">
        <v>11</v>
      </c>
      <c r="I1282" s="2" t="s">
        <v>1795</v>
      </c>
      <c r="J1282" s="2"/>
      <c r="K1282" s="2">
        <v>-34.610452000000002</v>
      </c>
      <c r="L1282" s="2">
        <v>-58.467601999999999</v>
      </c>
      <c r="M1282" s="32">
        <v>43795</v>
      </c>
      <c r="N1282" s="32">
        <v>43500</v>
      </c>
      <c r="O1282" s="2">
        <v>3</v>
      </c>
      <c r="P1282" s="2">
        <v>100</v>
      </c>
      <c r="Q1282" s="2" t="s">
        <v>7413</v>
      </c>
      <c r="R1282" s="2"/>
      <c r="S1282" s="2"/>
      <c r="T1282" s="2"/>
      <c r="U1282" s="2" t="s">
        <v>6049</v>
      </c>
      <c r="V1282" s="2"/>
      <c r="W1282" s="2"/>
      <c r="X1282" s="2"/>
      <c r="Y1282" s="2"/>
      <c r="Z1282" s="2"/>
      <c r="AA1282" s="2"/>
      <c r="AB1282" s="2"/>
      <c r="AC1282" s="2"/>
      <c r="AD1282" s="2"/>
      <c r="AE1282" s="2" t="s">
        <v>3890</v>
      </c>
      <c r="AF1282" s="2"/>
      <c r="AG1282" s="2"/>
      <c r="AH1282" s="2"/>
      <c r="AI1282" s="2"/>
    </row>
    <row r="1283" spans="1:35">
      <c r="A1283" s="2" t="s">
        <v>2601</v>
      </c>
      <c r="B1283" s="2" t="s">
        <v>7414</v>
      </c>
      <c r="C1283" s="2" t="s">
        <v>37</v>
      </c>
      <c r="D1283" s="2" t="s">
        <v>54</v>
      </c>
      <c r="E1283" s="2" t="s">
        <v>1044</v>
      </c>
      <c r="F1283" s="2"/>
      <c r="G1283" s="15">
        <v>17246694</v>
      </c>
      <c r="H1283" s="2">
        <v>4</v>
      </c>
      <c r="I1283" s="2" t="s">
        <v>399</v>
      </c>
      <c r="J1283" s="2"/>
      <c r="K1283" s="2">
        <v>-34.637447000000002</v>
      </c>
      <c r="L1283" s="2">
        <v>-58.374172999999999</v>
      </c>
      <c r="M1283" s="32">
        <v>43591</v>
      </c>
      <c r="N1283" s="32">
        <v>43656</v>
      </c>
      <c r="O1283" s="2">
        <v>2</v>
      </c>
      <c r="P1283" s="2">
        <v>100</v>
      </c>
      <c r="Q1283" s="2" t="s">
        <v>7415</v>
      </c>
      <c r="R1283" s="2" t="s">
        <v>7416</v>
      </c>
      <c r="S1283" s="2"/>
      <c r="T1283" s="2"/>
      <c r="U1283" s="2" t="s">
        <v>6648</v>
      </c>
      <c r="V1283" s="2"/>
      <c r="W1283" s="2"/>
      <c r="X1283" s="2"/>
      <c r="Y1283" s="2"/>
      <c r="Z1283" s="2"/>
      <c r="AA1283" s="2"/>
      <c r="AB1283" s="2"/>
      <c r="AC1283" s="2"/>
      <c r="AD1283" s="2"/>
      <c r="AE1283" s="2" t="s">
        <v>2606</v>
      </c>
      <c r="AF1283" s="2"/>
      <c r="AG1283" s="2"/>
      <c r="AH1283" s="2"/>
      <c r="AI1283" s="2"/>
    </row>
    <row r="1284" spans="1:35">
      <c r="A1284" s="2" t="s">
        <v>1463</v>
      </c>
      <c r="B1284" s="2" t="s">
        <v>7417</v>
      </c>
      <c r="C1284" s="2" t="s">
        <v>37</v>
      </c>
      <c r="D1284" s="2" t="s">
        <v>54</v>
      </c>
      <c r="E1284" s="2" t="s">
        <v>1044</v>
      </c>
      <c r="F1284" s="2"/>
      <c r="G1284" s="15">
        <v>26450854</v>
      </c>
      <c r="H1284" s="2">
        <v>9</v>
      </c>
      <c r="I1284" s="2" t="s">
        <v>301</v>
      </c>
      <c r="J1284" s="2"/>
      <c r="K1284" s="2">
        <v>-34.641880999999998</v>
      </c>
      <c r="L1284" s="2">
        <v>-58.513475</v>
      </c>
      <c r="M1284" s="32">
        <v>43591</v>
      </c>
      <c r="N1284" s="32">
        <v>43657</v>
      </c>
      <c r="O1284" s="2">
        <v>2</v>
      </c>
      <c r="P1284" s="2">
        <v>100</v>
      </c>
      <c r="Q1284" s="2" t="s">
        <v>7418</v>
      </c>
      <c r="R1284" s="2"/>
      <c r="S1284" s="2"/>
      <c r="T1284" s="2"/>
      <c r="U1284" s="2" t="s">
        <v>6022</v>
      </c>
      <c r="V1284" s="2"/>
      <c r="W1284" s="2"/>
      <c r="X1284" s="2"/>
      <c r="Y1284" s="2"/>
      <c r="Z1284" s="2"/>
      <c r="AA1284" s="2"/>
      <c r="AB1284" s="2"/>
      <c r="AC1284" s="2"/>
      <c r="AD1284" s="2"/>
      <c r="AE1284" s="2" t="s">
        <v>1471</v>
      </c>
      <c r="AF1284" s="2"/>
      <c r="AG1284" s="2"/>
      <c r="AH1284" s="2"/>
      <c r="AI1284" s="2"/>
    </row>
    <row r="1285" spans="1:35">
      <c r="A1285" s="2" t="s">
        <v>1717</v>
      </c>
      <c r="B1285" s="2" t="s">
        <v>7419</v>
      </c>
      <c r="C1285" s="2" t="s">
        <v>37</v>
      </c>
      <c r="D1285" s="2" t="s">
        <v>192</v>
      </c>
      <c r="E1285" s="2" t="s">
        <v>163</v>
      </c>
      <c r="F1285" s="2" t="s">
        <v>7420</v>
      </c>
      <c r="G1285" s="15">
        <v>5568107</v>
      </c>
      <c r="H1285" s="2">
        <v>8</v>
      </c>
      <c r="I1285" s="2" t="s">
        <v>172</v>
      </c>
      <c r="J1285" s="2" t="s">
        <v>7421</v>
      </c>
      <c r="K1285" s="2">
        <v>-34.664686000000003</v>
      </c>
      <c r="L1285" s="2">
        <v>-58.456457999999998</v>
      </c>
      <c r="M1285" s="32">
        <v>44852</v>
      </c>
      <c r="N1285" s="32">
        <v>44882</v>
      </c>
      <c r="O1285" s="2">
        <v>1</v>
      </c>
      <c r="P1285" s="2">
        <v>100</v>
      </c>
      <c r="Q1285" s="2"/>
      <c r="R1285" s="2"/>
      <c r="S1285" s="2"/>
      <c r="T1285" s="2"/>
      <c r="U1285" s="2" t="s">
        <v>7422</v>
      </c>
      <c r="V1285" s="2">
        <v>2022</v>
      </c>
      <c r="W1285" s="2" t="s">
        <v>227</v>
      </c>
      <c r="X1285" s="2" t="s">
        <v>7423</v>
      </c>
      <c r="Y1285" s="2">
        <v>30715625608</v>
      </c>
      <c r="Z1285" s="2" t="s">
        <v>168</v>
      </c>
      <c r="AA1285" s="2"/>
      <c r="AB1285" s="2"/>
      <c r="AC1285" s="2"/>
      <c r="AD1285" s="2"/>
      <c r="AE1285" s="2"/>
      <c r="AF1285" s="2"/>
      <c r="AG1285" s="2"/>
      <c r="AH1285" s="2"/>
      <c r="AI1285" s="2"/>
    </row>
    <row r="1286" spans="1:35">
      <c r="A1286" s="2" t="s">
        <v>1717</v>
      </c>
      <c r="B1286" s="2" t="s">
        <v>7424</v>
      </c>
      <c r="C1286" s="2" t="s">
        <v>37</v>
      </c>
      <c r="D1286" s="2" t="s">
        <v>192</v>
      </c>
      <c r="E1286" s="2" t="s">
        <v>163</v>
      </c>
      <c r="F1286" s="2" t="s">
        <v>7425</v>
      </c>
      <c r="G1286" s="15">
        <v>5569868</v>
      </c>
      <c r="H1286" s="2">
        <v>8</v>
      </c>
      <c r="I1286" s="2" t="s">
        <v>172</v>
      </c>
      <c r="J1286" s="2" t="s">
        <v>7426</v>
      </c>
      <c r="K1286" s="2">
        <v>-34.664686000000003</v>
      </c>
      <c r="L1286" s="2">
        <v>-58.456457999999998</v>
      </c>
      <c r="M1286" s="32">
        <v>44834</v>
      </c>
      <c r="N1286" s="32">
        <v>44864</v>
      </c>
      <c r="O1286" s="2">
        <v>1</v>
      </c>
      <c r="P1286" s="2">
        <v>100</v>
      </c>
      <c r="Q1286" s="2"/>
      <c r="R1286" s="2"/>
      <c r="S1286" s="2"/>
      <c r="T1286" s="2"/>
      <c r="U1286" s="2" t="s">
        <v>2090</v>
      </c>
      <c r="V1286" s="2">
        <v>2022</v>
      </c>
      <c r="W1286" s="2" t="s">
        <v>227</v>
      </c>
      <c r="X1286" s="2" t="s">
        <v>7427</v>
      </c>
      <c r="Y1286" s="2">
        <v>30711170053</v>
      </c>
      <c r="Z1286" s="2" t="s">
        <v>168</v>
      </c>
      <c r="AA1286" s="2"/>
      <c r="AB1286" s="2"/>
      <c r="AC1286" s="2"/>
      <c r="AD1286" s="2"/>
      <c r="AE1286" s="2"/>
      <c r="AF1286" s="2"/>
      <c r="AG1286" s="2"/>
      <c r="AH1286" s="2"/>
      <c r="AI1286" s="2"/>
    </row>
    <row r="1287" spans="1:35">
      <c r="A1287" s="2" t="s">
        <v>1717</v>
      </c>
      <c r="B1287" s="2" t="s">
        <v>7428</v>
      </c>
      <c r="C1287" s="2" t="s">
        <v>37</v>
      </c>
      <c r="D1287" s="2" t="s">
        <v>192</v>
      </c>
      <c r="E1287" s="2" t="s">
        <v>163</v>
      </c>
      <c r="F1287" s="2" t="s">
        <v>7429</v>
      </c>
      <c r="G1287" s="15">
        <v>5540020</v>
      </c>
      <c r="H1287" s="2">
        <v>8</v>
      </c>
      <c r="I1287" s="2" t="s">
        <v>172</v>
      </c>
      <c r="J1287" s="2" t="s">
        <v>7430</v>
      </c>
      <c r="K1287" s="2">
        <v>-34.664686000000003</v>
      </c>
      <c r="L1287" s="2">
        <v>-58.456457999999998</v>
      </c>
      <c r="M1287" s="32">
        <v>44854</v>
      </c>
      <c r="N1287" s="32">
        <v>44884</v>
      </c>
      <c r="O1287" s="2">
        <v>1</v>
      </c>
      <c r="P1287" s="2">
        <v>100</v>
      </c>
      <c r="Q1287" s="2"/>
      <c r="R1287" s="2"/>
      <c r="S1287" s="2"/>
      <c r="T1287" s="2"/>
      <c r="U1287" s="2" t="s">
        <v>7431</v>
      </c>
      <c r="V1287" s="2">
        <v>2022</v>
      </c>
      <c r="W1287" s="2" t="s">
        <v>227</v>
      </c>
      <c r="X1287" s="2" t="s">
        <v>7432</v>
      </c>
      <c r="Y1287" s="2">
        <v>30717500454</v>
      </c>
      <c r="Z1287" s="2" t="s">
        <v>168</v>
      </c>
      <c r="AA1287" s="2"/>
      <c r="AB1287" s="2"/>
      <c r="AC1287" s="2"/>
      <c r="AD1287" s="2"/>
      <c r="AE1287" s="2"/>
      <c r="AF1287" s="2"/>
      <c r="AG1287" s="2"/>
      <c r="AH1287" s="2"/>
      <c r="AI1287" s="2"/>
    </row>
    <row r="1288" spans="1:35" ht="14.25" customHeight="1">
      <c r="A1288" s="2" t="s">
        <v>7433</v>
      </c>
      <c r="B1288" s="2" t="s">
        <v>7434</v>
      </c>
      <c r="C1288" s="2" t="s">
        <v>5157</v>
      </c>
      <c r="D1288" s="2" t="s">
        <v>764</v>
      </c>
      <c r="E1288" s="2" t="s">
        <v>855</v>
      </c>
      <c r="F1288" s="2" t="s">
        <v>7435</v>
      </c>
      <c r="G1288" s="15">
        <v>338882000.19999999</v>
      </c>
      <c r="H1288" s="2">
        <v>1</v>
      </c>
      <c r="I1288" s="2" t="s">
        <v>3149</v>
      </c>
      <c r="J1288" s="2" t="s">
        <v>7436</v>
      </c>
      <c r="K1288" s="2">
        <v>-34.6207992</v>
      </c>
      <c r="L1288" s="2">
        <v>-58.369287900000003</v>
      </c>
      <c r="M1288" s="32">
        <v>44942</v>
      </c>
      <c r="N1288" s="32">
        <v>45596</v>
      </c>
      <c r="O1288" s="2">
        <v>12</v>
      </c>
      <c r="P1288" s="2">
        <v>38</v>
      </c>
      <c r="Q1288" s="2"/>
      <c r="R1288" s="2"/>
      <c r="S1288" s="2"/>
      <c r="T1288" s="2"/>
      <c r="U1288" s="2" t="s">
        <v>5915</v>
      </c>
      <c r="V1288" s="2">
        <v>2022</v>
      </c>
      <c r="W1288" s="2" t="s">
        <v>46</v>
      </c>
      <c r="X1288" s="2" t="s">
        <v>7437</v>
      </c>
      <c r="Y1288" s="2">
        <v>30615748036</v>
      </c>
      <c r="Z1288" s="2"/>
      <c r="AA1288" s="2"/>
      <c r="AB1288" s="2"/>
      <c r="AC1288" s="2"/>
      <c r="AD1288" s="2"/>
      <c r="AE1288" s="2"/>
      <c r="AF1288" s="2"/>
      <c r="AG1288" s="2"/>
      <c r="AH1288" s="2"/>
      <c r="AI1288" s="2"/>
    </row>
    <row r="1289" spans="1:35" ht="14.25" customHeight="1">
      <c r="A1289" s="2" t="s">
        <v>7572</v>
      </c>
      <c r="B1289" s="2" t="s">
        <v>7438</v>
      </c>
      <c r="C1289" s="2" t="s">
        <v>37</v>
      </c>
      <c r="D1289" s="2" t="s">
        <v>764</v>
      </c>
      <c r="E1289" s="2" t="s">
        <v>855</v>
      </c>
      <c r="F1289" s="2" t="s">
        <v>8325</v>
      </c>
      <c r="G1289" s="15">
        <v>58887197.530000001</v>
      </c>
      <c r="H1289" s="2">
        <v>10</v>
      </c>
      <c r="I1289" s="2" t="s">
        <v>980</v>
      </c>
      <c r="J1289" s="2" t="s">
        <v>981</v>
      </c>
      <c r="K1289" s="2">
        <v>-34.625226959999999</v>
      </c>
      <c r="L1289" s="2">
        <v>-58.50749905</v>
      </c>
      <c r="M1289" s="32">
        <v>44935</v>
      </c>
      <c r="N1289" s="32">
        <v>45144</v>
      </c>
      <c r="O1289" s="2">
        <v>6</v>
      </c>
      <c r="P1289" s="2">
        <v>100</v>
      </c>
      <c r="Q1289" s="2"/>
      <c r="R1289" s="2"/>
      <c r="S1289" s="2"/>
      <c r="T1289" s="2"/>
      <c r="U1289" s="2" t="s">
        <v>5919</v>
      </c>
      <c r="V1289" s="2">
        <v>2022</v>
      </c>
      <c r="W1289" s="2" t="s">
        <v>46</v>
      </c>
      <c r="X1289" s="2" t="s">
        <v>7439</v>
      </c>
      <c r="Y1289" s="2">
        <v>30649820704</v>
      </c>
      <c r="Z1289" s="2"/>
      <c r="AA1289" s="2"/>
      <c r="AB1289" s="2"/>
      <c r="AC1289" s="2"/>
      <c r="AD1289" s="2"/>
      <c r="AE1289" s="2"/>
      <c r="AF1289" s="2"/>
      <c r="AG1289" s="2"/>
      <c r="AH1289" s="2"/>
      <c r="AI1289" s="2"/>
    </row>
    <row r="1290" spans="1:35">
      <c r="A1290" s="2" t="s">
        <v>1652</v>
      </c>
      <c r="B1290" s="2" t="s">
        <v>7440</v>
      </c>
      <c r="C1290" s="2" t="s">
        <v>37</v>
      </c>
      <c r="D1290" s="2" t="s">
        <v>764</v>
      </c>
      <c r="E1290" s="2" t="s">
        <v>855</v>
      </c>
      <c r="F1290" s="2" t="s">
        <v>7441</v>
      </c>
      <c r="G1290" s="15">
        <v>25870000</v>
      </c>
      <c r="H1290" s="2">
        <v>6</v>
      </c>
      <c r="I1290" s="2" t="s">
        <v>928</v>
      </c>
      <c r="J1290" s="2" t="s">
        <v>7442</v>
      </c>
      <c r="K1290" s="2">
        <v>-34.608871540000003</v>
      </c>
      <c r="L1290" s="2">
        <v>-58.437888379999997</v>
      </c>
      <c r="M1290" s="32">
        <v>44518</v>
      </c>
      <c r="N1290" s="32">
        <v>45138</v>
      </c>
      <c r="O1290" s="2">
        <v>11</v>
      </c>
      <c r="P1290" s="2">
        <v>100</v>
      </c>
      <c r="Q1290" s="2"/>
      <c r="R1290" s="2"/>
      <c r="S1290" s="2"/>
      <c r="T1290" s="2"/>
      <c r="U1290" s="2" t="s">
        <v>7443</v>
      </c>
      <c r="V1290" s="2">
        <v>2021</v>
      </c>
      <c r="W1290" s="2">
        <v>2095</v>
      </c>
      <c r="X1290" s="2" t="s">
        <v>7444</v>
      </c>
      <c r="Y1290" s="2">
        <v>30708326611</v>
      </c>
      <c r="Z1290" s="2"/>
      <c r="AA1290" s="2"/>
      <c r="AB1290" s="2"/>
      <c r="AC1290" s="2"/>
      <c r="AD1290" s="2"/>
      <c r="AE1290" s="2"/>
      <c r="AF1290" s="2"/>
      <c r="AG1290" s="2"/>
      <c r="AH1290" s="2"/>
      <c r="AI1290" s="2"/>
    </row>
    <row r="1291" spans="1:35">
      <c r="A1291" s="2" t="s">
        <v>7445</v>
      </c>
      <c r="B1291" s="2" t="s">
        <v>7446</v>
      </c>
      <c r="C1291" s="2" t="s">
        <v>37</v>
      </c>
      <c r="D1291" s="2" t="s">
        <v>764</v>
      </c>
      <c r="E1291" s="2" t="s">
        <v>855</v>
      </c>
      <c r="F1291" s="2" t="s">
        <v>7447</v>
      </c>
      <c r="G1291" s="15">
        <v>680444012</v>
      </c>
      <c r="H1291" s="2">
        <v>8</v>
      </c>
      <c r="I1291" s="2" t="s">
        <v>88</v>
      </c>
      <c r="J1291" s="2" t="s">
        <v>7448</v>
      </c>
      <c r="K1291" s="2">
        <v>-34.673752839999999</v>
      </c>
      <c r="L1291" s="2">
        <v>-58.459024700000001</v>
      </c>
      <c r="M1291" s="32">
        <v>44669</v>
      </c>
      <c r="N1291" s="32">
        <v>45118</v>
      </c>
      <c r="O1291" s="2">
        <v>15</v>
      </c>
      <c r="P1291" s="2">
        <v>100</v>
      </c>
      <c r="Q1291" s="2"/>
      <c r="R1291" s="2"/>
      <c r="S1291" s="2"/>
      <c r="T1291" s="2"/>
      <c r="U1291" s="2" t="s">
        <v>7449</v>
      </c>
      <c r="V1291" s="2">
        <v>2021</v>
      </c>
      <c r="W1291" s="2" t="s">
        <v>46</v>
      </c>
      <c r="X1291" s="2" t="s">
        <v>7450</v>
      </c>
      <c r="Y1291" s="2">
        <v>30708267984</v>
      </c>
      <c r="Z1291" s="2"/>
      <c r="AA1291" s="2"/>
      <c r="AB1291" s="2"/>
      <c r="AC1291" s="2"/>
      <c r="AD1291" s="2"/>
      <c r="AE1291" s="2"/>
      <c r="AF1291" s="2"/>
      <c r="AG1291" s="2"/>
      <c r="AH1291" s="2"/>
      <c r="AI1291" s="2"/>
    </row>
    <row r="1292" spans="1:35">
      <c r="A1292" s="2" t="s">
        <v>7451</v>
      </c>
      <c r="B1292" s="2" t="s">
        <v>7452</v>
      </c>
      <c r="C1292" s="2" t="s">
        <v>5157</v>
      </c>
      <c r="D1292" s="2" t="s">
        <v>764</v>
      </c>
      <c r="E1292" s="2" t="s">
        <v>855</v>
      </c>
      <c r="F1292" s="2" t="s">
        <v>7453</v>
      </c>
      <c r="G1292" s="15">
        <v>430797000</v>
      </c>
      <c r="H1292" s="2">
        <v>2</v>
      </c>
      <c r="I1292" s="2" t="s">
        <v>293</v>
      </c>
      <c r="J1292" s="2" t="s">
        <v>1409</v>
      </c>
      <c r="K1292" s="2">
        <v>-34.594522789999999</v>
      </c>
      <c r="L1292" s="2">
        <v>-58.410731910000003</v>
      </c>
      <c r="M1292" s="32">
        <v>44683</v>
      </c>
      <c r="N1292" s="32">
        <v>45108</v>
      </c>
      <c r="O1292" s="2">
        <v>15</v>
      </c>
      <c r="P1292" s="2" t="s">
        <v>7454</v>
      </c>
      <c r="Q1292" s="2"/>
      <c r="R1292" s="2"/>
      <c r="S1292" s="2"/>
      <c r="T1292" s="2"/>
      <c r="U1292" s="2" t="s">
        <v>7455</v>
      </c>
      <c r="V1292" s="2">
        <v>2021</v>
      </c>
      <c r="W1292" s="2" t="s">
        <v>46</v>
      </c>
      <c r="X1292" s="2" t="s">
        <v>7456</v>
      </c>
      <c r="Y1292" s="2">
        <v>30647354072</v>
      </c>
      <c r="Z1292" s="2"/>
      <c r="AA1292" s="2"/>
      <c r="AB1292" s="2"/>
      <c r="AC1292" s="2"/>
      <c r="AD1292" s="2"/>
      <c r="AE1292" s="2"/>
      <c r="AF1292" s="2"/>
      <c r="AG1292" s="2"/>
      <c r="AH1292" s="2"/>
      <c r="AI1292" s="2"/>
    </row>
    <row r="1293" spans="1:35">
      <c r="A1293" s="2" t="s">
        <v>1030</v>
      </c>
      <c r="B1293" s="2" t="s">
        <v>7457</v>
      </c>
      <c r="C1293" s="2" t="s">
        <v>37</v>
      </c>
      <c r="D1293" s="2" t="s">
        <v>764</v>
      </c>
      <c r="E1293" s="2" t="s">
        <v>855</v>
      </c>
      <c r="F1293" s="2" t="s">
        <v>7458</v>
      </c>
      <c r="G1293" s="15">
        <v>496968859.76999998</v>
      </c>
      <c r="H1293" s="2">
        <v>2</v>
      </c>
      <c r="I1293" s="2" t="s">
        <v>293</v>
      </c>
      <c r="J1293" s="2" t="s">
        <v>7459</v>
      </c>
      <c r="K1293" s="2">
        <v>-34.584355250000002</v>
      </c>
      <c r="L1293" s="2">
        <v>-58.400811249999997</v>
      </c>
      <c r="M1293" s="32">
        <v>44669</v>
      </c>
      <c r="N1293" s="32">
        <v>45169</v>
      </c>
      <c r="O1293" s="2">
        <v>15</v>
      </c>
      <c r="P1293" s="2">
        <v>100</v>
      </c>
      <c r="Q1293" s="2"/>
      <c r="R1293" s="2"/>
      <c r="S1293" s="2"/>
      <c r="T1293" s="2"/>
      <c r="U1293" s="2" t="s">
        <v>5932</v>
      </c>
      <c r="V1293" s="2">
        <v>2021</v>
      </c>
      <c r="W1293" s="2" t="s">
        <v>46</v>
      </c>
      <c r="X1293" s="2" t="s">
        <v>7460</v>
      </c>
      <c r="Y1293" s="2">
        <v>30702232046</v>
      </c>
      <c r="Z1293" s="2"/>
      <c r="AA1293" s="2"/>
      <c r="AB1293" s="2"/>
      <c r="AC1293" s="2"/>
      <c r="AD1293" s="2"/>
      <c r="AE1293" s="2"/>
      <c r="AF1293" s="2"/>
      <c r="AG1293" s="2"/>
      <c r="AH1293" s="2"/>
      <c r="AI1293" s="2"/>
    </row>
    <row r="1294" spans="1:35">
      <c r="A1294" s="2" t="s">
        <v>7461</v>
      </c>
      <c r="B1294" s="2" t="s">
        <v>7462</v>
      </c>
      <c r="C1294" s="2" t="s">
        <v>37</v>
      </c>
      <c r="D1294" s="2" t="s">
        <v>764</v>
      </c>
      <c r="E1294" s="2" t="s">
        <v>855</v>
      </c>
      <c r="F1294" s="2" t="s">
        <v>7463</v>
      </c>
      <c r="G1294" s="15">
        <v>35000000</v>
      </c>
      <c r="H1294" s="2">
        <v>7</v>
      </c>
      <c r="I1294" s="2" t="s">
        <v>684</v>
      </c>
      <c r="J1294" s="2" t="s">
        <v>7464</v>
      </c>
      <c r="K1294" s="2">
        <v>-34.649880500000002</v>
      </c>
      <c r="L1294" s="2">
        <v>-58.438561700000001</v>
      </c>
      <c r="M1294" s="32">
        <v>44823</v>
      </c>
      <c r="N1294" s="32">
        <v>44632</v>
      </c>
      <c r="O1294" s="2">
        <v>5</v>
      </c>
      <c r="P1294" s="2">
        <v>100</v>
      </c>
      <c r="Q1294" s="2"/>
      <c r="R1294" s="2"/>
      <c r="S1294" s="2"/>
      <c r="T1294" s="2"/>
      <c r="U1294" s="2" t="s">
        <v>7465</v>
      </c>
      <c r="V1294" s="2">
        <v>2021</v>
      </c>
      <c r="W1294" s="2" t="s">
        <v>46</v>
      </c>
      <c r="X1294" s="2" t="s">
        <v>7466</v>
      </c>
      <c r="Y1294" s="2">
        <v>30709422967</v>
      </c>
      <c r="Z1294" s="2"/>
      <c r="AA1294" s="2"/>
      <c r="AB1294" s="2"/>
      <c r="AC1294" s="2"/>
      <c r="AD1294" s="2"/>
      <c r="AE1294" s="2"/>
      <c r="AF1294" s="2"/>
      <c r="AG1294" s="2"/>
      <c r="AH1294" s="2"/>
      <c r="AI1294" s="2"/>
    </row>
    <row r="1295" spans="1:35" ht="14.25" customHeight="1">
      <c r="A1295" s="2" t="s">
        <v>998</v>
      </c>
      <c r="B1295" s="2" t="s">
        <v>7468</v>
      </c>
      <c r="C1295" s="2" t="s">
        <v>5157</v>
      </c>
      <c r="D1295" s="2" t="s">
        <v>764</v>
      </c>
      <c r="E1295" s="2" t="s">
        <v>855</v>
      </c>
      <c r="F1295" s="2" t="s">
        <v>7469</v>
      </c>
      <c r="G1295" s="15">
        <v>821336728.82000005</v>
      </c>
      <c r="H1295" s="2">
        <v>7</v>
      </c>
      <c r="I1295" s="2" t="s">
        <v>684</v>
      </c>
      <c r="J1295" s="2" t="s">
        <v>7470</v>
      </c>
      <c r="K1295" s="2">
        <v>-34.644124329999997</v>
      </c>
      <c r="L1295" s="2">
        <v>-58.453674589999999</v>
      </c>
      <c r="M1295" s="32">
        <v>44880</v>
      </c>
      <c r="N1295" s="32">
        <v>45626</v>
      </c>
      <c r="O1295" s="2">
        <v>25</v>
      </c>
      <c r="P1295" s="2">
        <v>38</v>
      </c>
      <c r="Q1295" s="2"/>
      <c r="R1295" s="2"/>
      <c r="S1295" s="2"/>
      <c r="T1295" s="2"/>
      <c r="U1295" s="2" t="s">
        <v>7471</v>
      </c>
      <c r="V1295" s="2">
        <v>2022</v>
      </c>
      <c r="W1295" s="2" t="s">
        <v>46</v>
      </c>
      <c r="X1295" s="2" t="s">
        <v>7472</v>
      </c>
      <c r="Y1295" s="2">
        <v>30520282528</v>
      </c>
      <c r="Z1295" s="2"/>
      <c r="AA1295" s="2"/>
      <c r="AB1295" s="2"/>
      <c r="AC1295" s="2"/>
      <c r="AD1295" s="2"/>
      <c r="AE1295" s="2"/>
      <c r="AF1295" s="2"/>
      <c r="AG1295" s="2"/>
      <c r="AH1295" s="2"/>
      <c r="AI1295" s="2"/>
    </row>
    <row r="1296" spans="1:35">
      <c r="A1296" s="2" t="s">
        <v>7473</v>
      </c>
      <c r="B1296" s="2" t="s">
        <v>7474</v>
      </c>
      <c r="C1296" s="2" t="s">
        <v>37</v>
      </c>
      <c r="D1296" s="2" t="s">
        <v>764</v>
      </c>
      <c r="E1296" s="2" t="s">
        <v>855</v>
      </c>
      <c r="F1296" s="2" t="s">
        <v>7475</v>
      </c>
      <c r="G1296" s="15">
        <v>51840634</v>
      </c>
      <c r="H1296" s="2">
        <v>12</v>
      </c>
      <c r="I1296" s="2" t="s">
        <v>322</v>
      </c>
      <c r="J1296" s="2" t="s">
        <v>7476</v>
      </c>
      <c r="K1296" s="2">
        <v>-34.565105780000003</v>
      </c>
      <c r="L1296" s="2">
        <v>-58.470986439999997</v>
      </c>
      <c r="M1296" s="32">
        <v>44896</v>
      </c>
      <c r="N1296" s="32">
        <v>45121</v>
      </c>
      <c r="O1296" s="2">
        <v>6</v>
      </c>
      <c r="P1296" s="2">
        <v>100</v>
      </c>
      <c r="Q1296" s="2"/>
      <c r="R1296" s="2"/>
      <c r="S1296" s="2"/>
      <c r="T1296" s="2"/>
      <c r="U1296" s="2" t="s">
        <v>7477</v>
      </c>
      <c r="V1296" s="2">
        <v>2022</v>
      </c>
      <c r="W1296" s="2" t="s">
        <v>46</v>
      </c>
      <c r="X1296" s="2" t="s">
        <v>7478</v>
      </c>
      <c r="Y1296" s="2">
        <v>30707962654</v>
      </c>
      <c r="Z1296" s="2"/>
      <c r="AA1296" s="2"/>
      <c r="AB1296" s="2"/>
      <c r="AC1296" s="2"/>
      <c r="AD1296" s="2"/>
      <c r="AE1296" s="2"/>
      <c r="AF1296" s="2"/>
      <c r="AG1296" s="2"/>
      <c r="AH1296" s="2"/>
      <c r="AI1296" s="2"/>
    </row>
    <row r="1297" spans="1:35">
      <c r="A1297" s="2" t="s">
        <v>7479</v>
      </c>
      <c r="B1297" s="2" t="s">
        <v>7480</v>
      </c>
      <c r="C1297" s="2" t="s">
        <v>37</v>
      </c>
      <c r="D1297" s="2" t="s">
        <v>764</v>
      </c>
      <c r="E1297" s="2" t="s">
        <v>855</v>
      </c>
      <c r="F1297" s="2" t="s">
        <v>7481</v>
      </c>
      <c r="G1297" s="15">
        <v>13018940.550000001</v>
      </c>
      <c r="H1297" s="2">
        <v>15</v>
      </c>
      <c r="I1297" s="2" t="s">
        <v>5093</v>
      </c>
      <c r="J1297" s="2" t="s">
        <v>7482</v>
      </c>
      <c r="K1297" s="2">
        <v>-34.587770499999998</v>
      </c>
      <c r="L1297" s="2">
        <v>-58.4664322</v>
      </c>
      <c r="M1297" s="32">
        <v>44461</v>
      </c>
      <c r="N1297" s="32">
        <v>44623</v>
      </c>
      <c r="O1297" s="2">
        <v>7</v>
      </c>
      <c r="P1297" s="2">
        <v>100</v>
      </c>
      <c r="Q1297" s="2"/>
      <c r="R1297" s="2"/>
      <c r="S1297" s="2"/>
      <c r="T1297" s="2"/>
      <c r="U1297" s="2" t="s">
        <v>7483</v>
      </c>
      <c r="V1297" s="2">
        <v>2019</v>
      </c>
      <c r="W1297" s="2" t="s">
        <v>46</v>
      </c>
      <c r="X1297" s="2" t="s">
        <v>7484</v>
      </c>
      <c r="Y1297" s="2">
        <v>33522512279</v>
      </c>
      <c r="Z1297" s="2"/>
      <c r="AA1297" s="2"/>
      <c r="AB1297" s="2"/>
      <c r="AC1297" s="2"/>
      <c r="AD1297" s="2"/>
      <c r="AE1297" s="2"/>
      <c r="AF1297" s="2"/>
      <c r="AG1297" s="2"/>
      <c r="AH1297" s="2"/>
      <c r="AI1297" s="2"/>
    </row>
    <row r="1298" spans="1:35">
      <c r="A1298" s="2" t="s">
        <v>7485</v>
      </c>
      <c r="B1298" s="2" t="s">
        <v>7486</v>
      </c>
      <c r="C1298" s="2" t="s">
        <v>37</v>
      </c>
      <c r="D1298" s="2" t="s">
        <v>764</v>
      </c>
      <c r="E1298" s="2" t="s">
        <v>855</v>
      </c>
      <c r="F1298" s="2" t="s">
        <v>7487</v>
      </c>
      <c r="G1298" s="15">
        <v>1397032</v>
      </c>
      <c r="H1298" s="2">
        <v>14</v>
      </c>
      <c r="I1298" s="2" t="s">
        <v>422</v>
      </c>
      <c r="J1298" s="2" t="s">
        <v>7488</v>
      </c>
      <c r="K1298" s="2">
        <v>-34.590870000000002</v>
      </c>
      <c r="L1298" s="2">
        <v>-58.42013</v>
      </c>
      <c r="M1298" s="32">
        <v>44456</v>
      </c>
      <c r="N1298" s="32">
        <v>44476</v>
      </c>
      <c r="O1298" s="2">
        <v>1</v>
      </c>
      <c r="P1298" s="2">
        <v>100</v>
      </c>
      <c r="Q1298" s="2"/>
      <c r="R1298" s="2"/>
      <c r="S1298" s="2"/>
      <c r="T1298" s="2"/>
      <c r="U1298" s="2" t="s">
        <v>7489</v>
      </c>
      <c r="V1298" s="2">
        <v>2021</v>
      </c>
      <c r="W1298" s="2">
        <v>2095</v>
      </c>
      <c r="X1298" s="2" t="s">
        <v>7490</v>
      </c>
      <c r="Y1298" s="2">
        <v>20121511658</v>
      </c>
      <c r="Z1298" s="2"/>
      <c r="AA1298" s="2"/>
      <c r="AB1298" s="2"/>
      <c r="AC1298" s="2"/>
      <c r="AD1298" s="2"/>
      <c r="AE1298" s="2"/>
      <c r="AF1298" s="2"/>
      <c r="AG1298" s="2"/>
      <c r="AH1298" s="2"/>
      <c r="AI1298" s="2"/>
    </row>
    <row r="1299" spans="1:35">
      <c r="A1299" s="2" t="s">
        <v>7491</v>
      </c>
      <c r="B1299" s="2" t="s">
        <v>7492</v>
      </c>
      <c r="C1299" s="2" t="s">
        <v>37</v>
      </c>
      <c r="D1299" s="2" t="s">
        <v>764</v>
      </c>
      <c r="E1299" s="2" t="s">
        <v>855</v>
      </c>
      <c r="F1299" s="2" t="s">
        <v>7493</v>
      </c>
      <c r="G1299" s="15">
        <v>23759345.399999999</v>
      </c>
      <c r="H1299" s="2">
        <v>1</v>
      </c>
      <c r="I1299" s="2" t="s">
        <v>7494</v>
      </c>
      <c r="J1299" s="2" t="s">
        <v>7495</v>
      </c>
      <c r="K1299" s="2">
        <v>-34.622399999999999</v>
      </c>
      <c r="L1299" s="2">
        <v>-58.377079999999999</v>
      </c>
      <c r="M1299" s="32">
        <v>44193</v>
      </c>
      <c r="N1299" s="32">
        <v>44373</v>
      </c>
      <c r="O1299" s="2">
        <v>6</v>
      </c>
      <c r="P1299" s="2">
        <v>100</v>
      </c>
      <c r="Q1299" s="2"/>
      <c r="R1299" s="2"/>
      <c r="S1299" s="2"/>
      <c r="T1299" s="2"/>
      <c r="U1299" s="2" t="s">
        <v>7496</v>
      </c>
      <c r="V1299" s="2">
        <v>2020</v>
      </c>
      <c r="W1299" s="2" t="s">
        <v>900</v>
      </c>
      <c r="X1299" s="2" t="s">
        <v>7497</v>
      </c>
      <c r="Y1299" s="2">
        <v>30708689412</v>
      </c>
      <c r="Z1299" s="2"/>
      <c r="AA1299" s="2"/>
      <c r="AB1299" s="2"/>
      <c r="AC1299" s="2"/>
      <c r="AD1299" s="2"/>
      <c r="AE1299" s="2"/>
      <c r="AF1299" s="2"/>
      <c r="AG1299" s="2"/>
      <c r="AH1299" s="2"/>
      <c r="AI1299" s="2"/>
    </row>
    <row r="1300" spans="1:35">
      <c r="A1300" s="2" t="s">
        <v>1863</v>
      </c>
      <c r="B1300" s="2" t="s">
        <v>7498</v>
      </c>
      <c r="C1300" s="2" t="s">
        <v>37</v>
      </c>
      <c r="D1300" s="2" t="s">
        <v>764</v>
      </c>
      <c r="E1300" s="2" t="s">
        <v>855</v>
      </c>
      <c r="F1300" s="2" t="s">
        <v>7499</v>
      </c>
      <c r="G1300" s="15">
        <v>854335.13</v>
      </c>
      <c r="H1300" s="2">
        <v>7</v>
      </c>
      <c r="I1300" s="2" t="s">
        <v>684</v>
      </c>
      <c r="J1300" s="2" t="s">
        <v>1024</v>
      </c>
      <c r="K1300" s="2">
        <v>-34.624292160000003</v>
      </c>
      <c r="L1300" s="2">
        <v>-58.469421840000003</v>
      </c>
      <c r="M1300" s="32">
        <v>44333</v>
      </c>
      <c r="N1300" s="32">
        <v>44343</v>
      </c>
      <c r="O1300" s="2">
        <v>1</v>
      </c>
      <c r="P1300" s="2">
        <v>100</v>
      </c>
      <c r="Q1300" s="2"/>
      <c r="R1300" s="2"/>
      <c r="S1300" s="2"/>
      <c r="T1300" s="2"/>
      <c r="U1300" s="2" t="s">
        <v>7500</v>
      </c>
      <c r="V1300" s="2">
        <v>2021</v>
      </c>
      <c r="W1300" s="2">
        <v>2095</v>
      </c>
      <c r="X1300" s="2" t="s">
        <v>7501</v>
      </c>
      <c r="Y1300" s="2">
        <v>30711322953</v>
      </c>
      <c r="Z1300" s="2"/>
      <c r="AA1300" s="2"/>
      <c r="AB1300" s="2"/>
      <c r="AC1300" s="2"/>
      <c r="AD1300" s="2"/>
      <c r="AE1300" s="2"/>
      <c r="AF1300" s="2"/>
      <c r="AG1300" s="2"/>
      <c r="AH1300" s="2"/>
      <c r="AI1300" s="2"/>
    </row>
    <row r="1301" spans="1:35">
      <c r="A1301" s="2" t="s">
        <v>1863</v>
      </c>
      <c r="B1301" s="2" t="s">
        <v>7502</v>
      </c>
      <c r="C1301" s="2" t="s">
        <v>37</v>
      </c>
      <c r="D1301" s="2" t="s">
        <v>764</v>
      </c>
      <c r="E1301" s="2" t="s">
        <v>855</v>
      </c>
      <c r="F1301" s="2" t="s">
        <v>6588</v>
      </c>
      <c r="G1301" s="15">
        <v>10168380.09</v>
      </c>
      <c r="H1301" s="2">
        <v>7</v>
      </c>
      <c r="I1301" s="2" t="s">
        <v>684</v>
      </c>
      <c r="J1301" s="2" t="s">
        <v>1024</v>
      </c>
      <c r="K1301" s="2">
        <v>-34.624292160000003</v>
      </c>
      <c r="L1301" s="2">
        <v>-58.469421840000003</v>
      </c>
      <c r="M1301" s="32">
        <v>43739</v>
      </c>
      <c r="N1301" s="32">
        <v>44220</v>
      </c>
      <c r="O1301" s="2">
        <v>14</v>
      </c>
      <c r="P1301" s="2">
        <v>100</v>
      </c>
      <c r="Q1301" s="2"/>
      <c r="R1301" s="2"/>
      <c r="S1301" s="2"/>
      <c r="T1301" s="2"/>
      <c r="U1301" s="2" t="s">
        <v>7496</v>
      </c>
      <c r="V1301" s="2">
        <v>2020</v>
      </c>
      <c r="W1301" s="2">
        <v>2095</v>
      </c>
      <c r="X1301" s="2" t="s">
        <v>7503</v>
      </c>
      <c r="Y1301" s="2">
        <v>30708689412</v>
      </c>
      <c r="Z1301" s="2"/>
      <c r="AA1301" s="2"/>
      <c r="AB1301" s="2"/>
      <c r="AC1301" s="2"/>
      <c r="AD1301" s="2"/>
      <c r="AE1301" s="2"/>
      <c r="AF1301" s="2"/>
      <c r="AG1301" s="2"/>
      <c r="AH1301" s="2"/>
      <c r="AI1301" s="2"/>
    </row>
    <row r="1302" spans="1:35">
      <c r="A1302" s="2" t="s">
        <v>1635</v>
      </c>
      <c r="B1302" s="2" t="s">
        <v>7504</v>
      </c>
      <c r="C1302" s="2" t="s">
        <v>37</v>
      </c>
      <c r="D1302" s="2" t="s">
        <v>764</v>
      </c>
      <c r="E1302" s="2" t="s">
        <v>855</v>
      </c>
      <c r="F1302" s="2" t="s">
        <v>7505</v>
      </c>
      <c r="G1302" s="15">
        <v>7948000</v>
      </c>
      <c r="H1302" s="2">
        <v>4</v>
      </c>
      <c r="I1302" s="2" t="s">
        <v>399</v>
      </c>
      <c r="J1302" s="2" t="s">
        <v>7506</v>
      </c>
      <c r="K1302" s="2">
        <v>-34.636537009999998</v>
      </c>
      <c r="L1302" s="2">
        <v>-58.381878540000002</v>
      </c>
      <c r="M1302" s="32">
        <v>44442</v>
      </c>
      <c r="N1302" s="32">
        <v>44592</v>
      </c>
      <c r="O1302" s="2">
        <v>5</v>
      </c>
      <c r="P1302" s="2">
        <v>100</v>
      </c>
      <c r="Q1302" s="2"/>
      <c r="R1302" s="2"/>
      <c r="S1302" s="2"/>
      <c r="T1302" s="2"/>
      <c r="U1302" s="2" t="s">
        <v>7496</v>
      </c>
      <c r="V1302" s="2">
        <v>2021</v>
      </c>
      <c r="W1302" s="2">
        <v>2095</v>
      </c>
      <c r="X1302" s="2" t="s">
        <v>7507</v>
      </c>
      <c r="Y1302" s="2">
        <v>30708689412</v>
      </c>
      <c r="Z1302" s="2"/>
      <c r="AA1302" s="2"/>
      <c r="AB1302" s="2"/>
      <c r="AC1302" s="2"/>
      <c r="AD1302" s="2"/>
      <c r="AE1302" s="2"/>
      <c r="AF1302" s="2"/>
      <c r="AG1302" s="2"/>
      <c r="AH1302" s="2"/>
      <c r="AI1302" s="2"/>
    </row>
    <row r="1303" spans="1:35">
      <c r="A1303" s="2" t="s">
        <v>7508</v>
      </c>
      <c r="B1303" s="2" t="s">
        <v>7509</v>
      </c>
      <c r="C1303" s="2" t="s">
        <v>37</v>
      </c>
      <c r="D1303" s="2" t="s">
        <v>764</v>
      </c>
      <c r="E1303" s="2" t="s">
        <v>855</v>
      </c>
      <c r="F1303" s="2" t="s">
        <v>7510</v>
      </c>
      <c r="G1303" s="15">
        <v>945532.72</v>
      </c>
      <c r="H1303" s="2">
        <v>6</v>
      </c>
      <c r="I1303" s="2" t="s">
        <v>928</v>
      </c>
      <c r="J1303" s="2" t="s">
        <v>7511</v>
      </c>
      <c r="K1303" s="2">
        <v>-34.607084690000001</v>
      </c>
      <c r="L1303" s="2">
        <v>-58.432878629999998</v>
      </c>
      <c r="M1303" s="32">
        <v>44463</v>
      </c>
      <c r="N1303" s="32">
        <v>44483</v>
      </c>
      <c r="O1303" s="2">
        <v>1</v>
      </c>
      <c r="P1303" s="2">
        <v>100</v>
      </c>
      <c r="Q1303" s="2"/>
      <c r="R1303" s="2"/>
      <c r="S1303" s="2"/>
      <c r="T1303" s="2"/>
      <c r="U1303" s="2" t="s">
        <v>7512</v>
      </c>
      <c r="V1303" s="2">
        <v>2021</v>
      </c>
      <c r="W1303" s="2">
        <v>2095</v>
      </c>
      <c r="X1303" s="2" t="s">
        <v>7501</v>
      </c>
      <c r="Y1303" s="2">
        <v>30714471860</v>
      </c>
      <c r="Z1303" s="2"/>
      <c r="AA1303" s="2"/>
      <c r="AB1303" s="2"/>
      <c r="AC1303" s="2"/>
      <c r="AD1303" s="2"/>
      <c r="AE1303" s="2"/>
      <c r="AF1303" s="2"/>
      <c r="AG1303" s="2"/>
      <c r="AH1303" s="2"/>
      <c r="AI1303" s="2"/>
    </row>
    <row r="1304" spans="1:35">
      <c r="A1304" s="2" t="s">
        <v>1652</v>
      </c>
      <c r="B1304" s="2" t="s">
        <v>7513</v>
      </c>
      <c r="C1304" s="2" t="s">
        <v>37</v>
      </c>
      <c r="D1304" s="2" t="s">
        <v>764</v>
      </c>
      <c r="E1304" s="2" t="s">
        <v>855</v>
      </c>
      <c r="F1304" s="2" t="s">
        <v>7514</v>
      </c>
      <c r="G1304" s="15">
        <v>14332000</v>
      </c>
      <c r="H1304" s="2">
        <v>6</v>
      </c>
      <c r="I1304" s="2" t="s">
        <v>928</v>
      </c>
      <c r="J1304" s="2" t="s">
        <v>7442</v>
      </c>
      <c r="K1304" s="2">
        <v>-34.608871540000003</v>
      </c>
      <c r="L1304" s="2">
        <v>-58.437888379999997</v>
      </c>
      <c r="M1304" s="32">
        <v>44111</v>
      </c>
      <c r="N1304" s="32">
        <v>44302</v>
      </c>
      <c r="O1304" s="2">
        <v>6</v>
      </c>
      <c r="P1304" s="2">
        <v>100</v>
      </c>
      <c r="Q1304" s="2"/>
      <c r="R1304" s="2"/>
      <c r="S1304" s="2"/>
      <c r="T1304" s="2"/>
      <c r="U1304" s="2" t="s">
        <v>7515</v>
      </c>
      <c r="V1304" s="2">
        <v>2020</v>
      </c>
      <c r="W1304" s="2">
        <v>2095</v>
      </c>
      <c r="X1304" s="2" t="s">
        <v>7516</v>
      </c>
      <c r="Y1304" s="2">
        <v>30712548114</v>
      </c>
      <c r="Z1304" s="2"/>
      <c r="AA1304" s="2"/>
      <c r="AB1304" s="2"/>
      <c r="AC1304" s="2"/>
      <c r="AD1304" s="2"/>
      <c r="AE1304" s="2"/>
      <c r="AF1304" s="2"/>
      <c r="AG1304" s="2"/>
      <c r="AH1304" s="2"/>
      <c r="AI1304" s="2"/>
    </row>
    <row r="1305" spans="1:35">
      <c r="A1305" s="2" t="s">
        <v>1652</v>
      </c>
      <c r="B1305" s="2" t="s">
        <v>7517</v>
      </c>
      <c r="C1305" s="2" t="s">
        <v>37</v>
      </c>
      <c r="D1305" s="2" t="s">
        <v>764</v>
      </c>
      <c r="E1305" s="2" t="s">
        <v>855</v>
      </c>
      <c r="F1305" s="2" t="s">
        <v>7518</v>
      </c>
      <c r="G1305" s="15">
        <v>5927790</v>
      </c>
      <c r="H1305" s="2">
        <v>6</v>
      </c>
      <c r="I1305" s="2" t="s">
        <v>928</v>
      </c>
      <c r="J1305" s="2" t="s">
        <v>7442</v>
      </c>
      <c r="K1305" s="2">
        <v>-34.608871540000003</v>
      </c>
      <c r="L1305" s="2">
        <v>-58.437888379999997</v>
      </c>
      <c r="M1305" s="32">
        <v>44346</v>
      </c>
      <c r="N1305" s="32">
        <v>44383</v>
      </c>
      <c r="O1305" s="2">
        <v>1</v>
      </c>
      <c r="P1305" s="2">
        <v>100</v>
      </c>
      <c r="Q1305" s="2"/>
      <c r="R1305" s="2"/>
      <c r="S1305" s="2"/>
      <c r="T1305" s="2"/>
      <c r="U1305" s="2" t="s">
        <v>7500</v>
      </c>
      <c r="V1305" s="2">
        <v>2020</v>
      </c>
      <c r="W1305" s="2">
        <v>2095</v>
      </c>
      <c r="X1305" s="2" t="s">
        <v>7519</v>
      </c>
      <c r="Y1305" s="2">
        <v>30711322953</v>
      </c>
      <c r="Z1305" s="2"/>
      <c r="AA1305" s="2"/>
      <c r="AB1305" s="2"/>
      <c r="AC1305" s="2"/>
      <c r="AD1305" s="2"/>
      <c r="AE1305" s="2"/>
      <c r="AF1305" s="2"/>
      <c r="AG1305" s="2"/>
      <c r="AH1305" s="2"/>
      <c r="AI1305" s="2"/>
    </row>
    <row r="1306" spans="1:35">
      <c r="A1306" s="2" t="s">
        <v>1363</v>
      </c>
      <c r="B1306" s="2" t="s">
        <v>7520</v>
      </c>
      <c r="C1306" s="2" t="s">
        <v>37</v>
      </c>
      <c r="D1306" s="2" t="s">
        <v>764</v>
      </c>
      <c r="E1306" s="2" t="s">
        <v>855</v>
      </c>
      <c r="F1306" s="2" t="s">
        <v>7521</v>
      </c>
      <c r="G1306" s="15">
        <v>8891000</v>
      </c>
      <c r="H1306" s="2">
        <v>1</v>
      </c>
      <c r="I1306" s="2" t="s">
        <v>1455</v>
      </c>
      <c r="J1306" s="2" t="s">
        <v>7522</v>
      </c>
      <c r="K1306" s="2">
        <v>-34.62890617</v>
      </c>
      <c r="L1306" s="2">
        <v>-58.377611950000002</v>
      </c>
      <c r="M1306" s="32">
        <v>44229</v>
      </c>
      <c r="N1306" s="32">
        <v>44319</v>
      </c>
      <c r="O1306" s="2">
        <v>3</v>
      </c>
      <c r="P1306" s="2">
        <v>100</v>
      </c>
      <c r="Q1306" s="2"/>
      <c r="R1306" s="2"/>
      <c r="S1306" s="2"/>
      <c r="T1306" s="2"/>
      <c r="U1306" s="2" t="s">
        <v>7523</v>
      </c>
      <c r="V1306" s="2">
        <v>2021</v>
      </c>
      <c r="W1306" s="2" t="s">
        <v>46</v>
      </c>
      <c r="X1306" s="2" t="s">
        <v>7524</v>
      </c>
      <c r="Y1306" s="2">
        <v>30712255249</v>
      </c>
      <c r="Z1306" s="2"/>
      <c r="AA1306" s="2"/>
      <c r="AB1306" s="2"/>
      <c r="AC1306" s="2"/>
      <c r="AD1306" s="2"/>
      <c r="AE1306" s="2"/>
      <c r="AF1306" s="2"/>
      <c r="AG1306" s="2"/>
      <c r="AH1306" s="2"/>
      <c r="AI1306" s="2"/>
    </row>
    <row r="1307" spans="1:35">
      <c r="A1307" s="2" t="s">
        <v>7445</v>
      </c>
      <c r="B1307" s="2" t="s">
        <v>7517</v>
      </c>
      <c r="C1307" s="2" t="s">
        <v>37</v>
      </c>
      <c r="D1307" s="2" t="s">
        <v>764</v>
      </c>
      <c r="E1307" s="2" t="s">
        <v>855</v>
      </c>
      <c r="F1307" s="2" t="s">
        <v>7518</v>
      </c>
      <c r="G1307" s="15">
        <v>2247259.84</v>
      </c>
      <c r="H1307" s="2">
        <v>8</v>
      </c>
      <c r="I1307" s="2" t="s">
        <v>88</v>
      </c>
      <c r="J1307" s="2" t="s">
        <v>1381</v>
      </c>
      <c r="K1307" s="2">
        <v>-34.673752839999999</v>
      </c>
      <c r="L1307" s="2">
        <v>-58.459024700000001</v>
      </c>
      <c r="M1307" s="32">
        <v>44346</v>
      </c>
      <c r="N1307" s="32">
        <v>44356</v>
      </c>
      <c r="O1307" s="2">
        <v>1</v>
      </c>
      <c r="P1307" s="2">
        <v>100</v>
      </c>
      <c r="Q1307" s="2"/>
      <c r="R1307" s="2"/>
      <c r="S1307" s="2"/>
      <c r="T1307" s="2"/>
      <c r="U1307" s="2" t="s">
        <v>7512</v>
      </c>
      <c r="V1307" s="2">
        <v>2021</v>
      </c>
      <c r="W1307" s="2" t="s">
        <v>900</v>
      </c>
      <c r="X1307" s="2" t="s">
        <v>7525</v>
      </c>
      <c r="Y1307" s="2">
        <v>30714471860</v>
      </c>
      <c r="Z1307" s="2"/>
      <c r="AA1307" s="2"/>
      <c r="AB1307" s="2"/>
      <c r="AC1307" s="2"/>
      <c r="AD1307" s="2"/>
      <c r="AE1307" s="2"/>
      <c r="AF1307" s="2"/>
      <c r="AG1307" s="2"/>
      <c r="AH1307" s="2"/>
      <c r="AI1307" s="2"/>
    </row>
    <row r="1308" spans="1:35">
      <c r="A1308" s="2" t="s">
        <v>7526</v>
      </c>
      <c r="B1308" s="2" t="s">
        <v>7527</v>
      </c>
      <c r="C1308" s="2" t="s">
        <v>37</v>
      </c>
      <c r="D1308" s="2" t="s">
        <v>764</v>
      </c>
      <c r="E1308" s="2" t="s">
        <v>855</v>
      </c>
      <c r="F1308" s="2" t="s">
        <v>7528</v>
      </c>
      <c r="G1308" s="15">
        <v>13837000</v>
      </c>
      <c r="H1308" s="2">
        <v>11</v>
      </c>
      <c r="I1308" s="2" t="s">
        <v>1795</v>
      </c>
      <c r="J1308" s="2" t="s">
        <v>7529</v>
      </c>
      <c r="K1308" s="2">
        <v>-34.605220000000003</v>
      </c>
      <c r="L1308" s="2">
        <v>-58.460189999999997</v>
      </c>
      <c r="M1308" s="32">
        <v>44281</v>
      </c>
      <c r="N1308" s="32">
        <v>44342</v>
      </c>
      <c r="O1308" s="2">
        <v>2</v>
      </c>
      <c r="P1308" s="2">
        <v>100</v>
      </c>
      <c r="Q1308" s="2"/>
      <c r="R1308" s="2"/>
      <c r="S1308" s="2"/>
      <c r="T1308" s="2"/>
      <c r="U1308" s="2" t="s">
        <v>7500</v>
      </c>
      <c r="V1308" s="2">
        <v>2021</v>
      </c>
      <c r="W1308" s="2">
        <v>2095</v>
      </c>
      <c r="X1308" s="2" t="s">
        <v>7501</v>
      </c>
      <c r="Y1308" s="2">
        <v>30711322953</v>
      </c>
      <c r="Z1308" s="2"/>
      <c r="AA1308" s="2"/>
      <c r="AB1308" s="2"/>
      <c r="AC1308" s="2"/>
      <c r="AD1308" s="2"/>
      <c r="AE1308" s="2"/>
      <c r="AF1308" s="2"/>
      <c r="AG1308" s="2"/>
      <c r="AH1308" s="2"/>
      <c r="AI1308" s="2"/>
    </row>
    <row r="1309" spans="1:35">
      <c r="A1309" s="2" t="s">
        <v>1674</v>
      </c>
      <c r="B1309" s="2" t="s">
        <v>7530</v>
      </c>
      <c r="C1309" s="2" t="s">
        <v>37</v>
      </c>
      <c r="D1309" s="2" t="s">
        <v>764</v>
      </c>
      <c r="E1309" s="2" t="s">
        <v>855</v>
      </c>
      <c r="F1309" s="2" t="s">
        <v>7531</v>
      </c>
      <c r="G1309" s="15">
        <v>4197142.7300000004</v>
      </c>
      <c r="H1309" s="2">
        <v>4</v>
      </c>
      <c r="I1309" s="2" t="s">
        <v>366</v>
      </c>
      <c r="J1309" s="2" t="s">
        <v>1677</v>
      </c>
      <c r="K1309" s="2">
        <v>-34.637217509999999</v>
      </c>
      <c r="L1309" s="2">
        <v>-58.392999570000001</v>
      </c>
      <c r="M1309" s="32">
        <v>44342</v>
      </c>
      <c r="N1309" s="32">
        <v>44392</v>
      </c>
      <c r="O1309" s="2">
        <v>1</v>
      </c>
      <c r="P1309" s="2">
        <v>100</v>
      </c>
      <c r="Q1309" s="2"/>
      <c r="R1309" s="2"/>
      <c r="S1309" s="2"/>
      <c r="T1309" s="2"/>
      <c r="U1309" s="2" t="s">
        <v>7532</v>
      </c>
      <c r="V1309" s="2">
        <v>2021</v>
      </c>
      <c r="W1309" s="2">
        <v>2095</v>
      </c>
      <c r="X1309" s="2" t="s">
        <v>7533</v>
      </c>
      <c r="Y1309" s="2">
        <v>30535645244</v>
      </c>
      <c r="Z1309" s="2"/>
      <c r="AA1309" s="2"/>
      <c r="AB1309" s="2"/>
      <c r="AC1309" s="2"/>
      <c r="AD1309" s="2"/>
      <c r="AE1309" s="2"/>
      <c r="AF1309" s="2"/>
      <c r="AG1309" s="2"/>
      <c r="AH1309" s="2"/>
      <c r="AI1309" s="2"/>
    </row>
    <row r="1310" spans="1:35">
      <c r="A1310" s="2" t="s">
        <v>1674</v>
      </c>
      <c r="B1310" s="2" t="s">
        <v>7534</v>
      </c>
      <c r="C1310" s="2" t="s">
        <v>37</v>
      </c>
      <c r="D1310" s="2" t="s">
        <v>764</v>
      </c>
      <c r="E1310" s="2" t="s">
        <v>855</v>
      </c>
      <c r="F1310" s="2" t="s">
        <v>7535</v>
      </c>
      <c r="G1310" s="15">
        <v>1546652.13</v>
      </c>
      <c r="H1310" s="2">
        <v>4</v>
      </c>
      <c r="I1310" s="2" t="s">
        <v>366</v>
      </c>
      <c r="J1310" s="2" t="s">
        <v>1677</v>
      </c>
      <c r="K1310" s="2">
        <v>-34.637217509999999</v>
      </c>
      <c r="L1310" s="2">
        <v>-58.392999570000001</v>
      </c>
      <c r="M1310" s="32">
        <v>44337</v>
      </c>
      <c r="N1310" s="32">
        <v>44352</v>
      </c>
      <c r="O1310" s="2">
        <v>1</v>
      </c>
      <c r="P1310" s="2">
        <v>100</v>
      </c>
      <c r="Q1310" s="2"/>
      <c r="R1310" s="2"/>
      <c r="S1310" s="2"/>
      <c r="T1310" s="2"/>
      <c r="U1310" s="2" t="s">
        <v>7512</v>
      </c>
      <c r="V1310" s="2">
        <v>2021</v>
      </c>
      <c r="W1310" s="2">
        <v>2095</v>
      </c>
      <c r="X1310" s="2" t="s">
        <v>7533</v>
      </c>
      <c r="Y1310" s="2">
        <v>30714471860</v>
      </c>
      <c r="Z1310" s="2"/>
      <c r="AA1310" s="2"/>
      <c r="AB1310" s="2"/>
      <c r="AC1310" s="2"/>
      <c r="AD1310" s="2"/>
      <c r="AE1310" s="2"/>
      <c r="AF1310" s="2"/>
      <c r="AG1310" s="2"/>
      <c r="AH1310" s="2"/>
      <c r="AI1310" s="2"/>
    </row>
    <row r="1311" spans="1:35">
      <c r="A1311" s="2" t="s">
        <v>956</v>
      </c>
      <c r="B1311" s="2" t="s">
        <v>7536</v>
      </c>
      <c r="C1311" s="2" t="s">
        <v>37</v>
      </c>
      <c r="D1311" s="2" t="s">
        <v>764</v>
      </c>
      <c r="E1311" s="2" t="s">
        <v>855</v>
      </c>
      <c r="F1311" s="2" t="s">
        <v>7537</v>
      </c>
      <c r="G1311" s="15">
        <v>24865587.960000001</v>
      </c>
      <c r="H1311" s="2">
        <v>4</v>
      </c>
      <c r="I1311" s="2" t="s">
        <v>366</v>
      </c>
      <c r="J1311" s="2" t="s">
        <v>959</v>
      </c>
      <c r="K1311" s="2">
        <v>-34.643051749999998</v>
      </c>
      <c r="L1311" s="2">
        <v>-58.41141236</v>
      </c>
      <c r="M1311" s="32">
        <v>44547</v>
      </c>
      <c r="N1311" s="32">
        <v>44696</v>
      </c>
      <c r="O1311" s="2">
        <v>5</v>
      </c>
      <c r="P1311" s="2">
        <v>100</v>
      </c>
      <c r="Q1311" s="2"/>
      <c r="R1311" s="2"/>
      <c r="S1311" s="2"/>
      <c r="T1311" s="2"/>
      <c r="U1311" s="2" t="s">
        <v>7538</v>
      </c>
      <c r="V1311" s="2">
        <v>2021</v>
      </c>
      <c r="W1311" s="2" t="s">
        <v>46</v>
      </c>
      <c r="X1311" s="2" t="s">
        <v>7539</v>
      </c>
      <c r="Y1311" s="2">
        <v>30711946957</v>
      </c>
      <c r="Z1311" s="2"/>
      <c r="AA1311" s="2"/>
      <c r="AB1311" s="2"/>
      <c r="AC1311" s="2"/>
      <c r="AD1311" s="2"/>
      <c r="AE1311" s="2"/>
      <c r="AF1311" s="2"/>
      <c r="AG1311" s="2"/>
      <c r="AH1311" s="2"/>
      <c r="AI1311" s="2"/>
    </row>
    <row r="1312" spans="1:35">
      <c r="A1312" s="2" t="s">
        <v>956</v>
      </c>
      <c r="B1312" s="2" t="s">
        <v>7517</v>
      </c>
      <c r="C1312" s="2" t="s">
        <v>37</v>
      </c>
      <c r="D1312" s="2" t="s">
        <v>764</v>
      </c>
      <c r="E1312" s="2" t="s">
        <v>855</v>
      </c>
      <c r="F1312" s="2" t="s">
        <v>7518</v>
      </c>
      <c r="G1312" s="15">
        <v>5868500</v>
      </c>
      <c r="H1312" s="2">
        <v>4</v>
      </c>
      <c r="I1312" s="2" t="s">
        <v>366</v>
      </c>
      <c r="J1312" s="2" t="s">
        <v>959</v>
      </c>
      <c r="K1312" s="2">
        <v>-34.643051749999998</v>
      </c>
      <c r="L1312" s="2">
        <v>-58.41141236</v>
      </c>
      <c r="M1312" s="32">
        <v>44346</v>
      </c>
      <c r="N1312" s="32">
        <v>44397</v>
      </c>
      <c r="O1312" s="2">
        <v>2</v>
      </c>
      <c r="P1312" s="2">
        <v>100</v>
      </c>
      <c r="Q1312" s="2"/>
      <c r="R1312" s="2"/>
      <c r="S1312" s="2"/>
      <c r="T1312" s="2"/>
      <c r="U1312" s="2" t="s">
        <v>7500</v>
      </c>
      <c r="V1312" s="2">
        <v>2021</v>
      </c>
      <c r="W1312" s="2" t="s">
        <v>900</v>
      </c>
      <c r="X1312" s="2" t="s">
        <v>7540</v>
      </c>
      <c r="Y1312" s="2">
        <v>30711322953</v>
      </c>
      <c r="Z1312" s="2"/>
      <c r="AA1312" s="2"/>
      <c r="AB1312" s="2"/>
      <c r="AC1312" s="2"/>
      <c r="AD1312" s="2"/>
      <c r="AE1312" s="2"/>
      <c r="AF1312" s="2"/>
      <c r="AG1312" s="2"/>
      <c r="AH1312" s="2"/>
      <c r="AI1312" s="2"/>
    </row>
    <row r="1313" spans="1:35">
      <c r="A1313" s="2" t="s">
        <v>956</v>
      </c>
      <c r="B1313" s="2" t="s">
        <v>7541</v>
      </c>
      <c r="C1313" s="2" t="s">
        <v>37</v>
      </c>
      <c r="D1313" s="2" t="s">
        <v>764</v>
      </c>
      <c r="E1313" s="2" t="s">
        <v>855</v>
      </c>
      <c r="F1313" s="2" t="s">
        <v>7542</v>
      </c>
      <c r="G1313" s="15">
        <v>4055520</v>
      </c>
      <c r="H1313" s="2">
        <v>4</v>
      </c>
      <c r="I1313" s="2" t="s">
        <v>366</v>
      </c>
      <c r="J1313" s="2" t="s">
        <v>959</v>
      </c>
      <c r="K1313" s="2">
        <v>-34.643051749999998</v>
      </c>
      <c r="L1313" s="2">
        <v>-58.41141236</v>
      </c>
      <c r="M1313" s="32">
        <v>44631</v>
      </c>
      <c r="N1313" s="32">
        <v>44671</v>
      </c>
      <c r="O1313" s="2">
        <v>1</v>
      </c>
      <c r="P1313" s="2">
        <v>100</v>
      </c>
      <c r="Q1313" s="2"/>
      <c r="R1313" s="2"/>
      <c r="S1313" s="2"/>
      <c r="T1313" s="2"/>
      <c r="U1313" s="2" t="s">
        <v>7512</v>
      </c>
      <c r="V1313" s="2">
        <v>2021</v>
      </c>
      <c r="W1313" s="2">
        <v>2095</v>
      </c>
      <c r="X1313" s="2" t="s">
        <v>7533</v>
      </c>
      <c r="Y1313" s="2">
        <v>30714471860</v>
      </c>
      <c r="Z1313" s="2"/>
      <c r="AA1313" s="2"/>
      <c r="AB1313" s="2"/>
      <c r="AC1313" s="2"/>
      <c r="AD1313" s="2"/>
      <c r="AE1313" s="2"/>
      <c r="AF1313" s="2"/>
      <c r="AG1313" s="2"/>
      <c r="AH1313" s="2"/>
      <c r="AI1313" s="2"/>
    </row>
    <row r="1314" spans="1:35">
      <c r="A1314" s="2" t="s">
        <v>998</v>
      </c>
      <c r="B1314" s="2" t="s">
        <v>7543</v>
      </c>
      <c r="C1314" s="2" t="s">
        <v>37</v>
      </c>
      <c r="D1314" s="2" t="s">
        <v>764</v>
      </c>
      <c r="E1314" s="2" t="s">
        <v>855</v>
      </c>
      <c r="F1314" s="2" t="s">
        <v>7544</v>
      </c>
      <c r="G1314" s="15">
        <v>8834500</v>
      </c>
      <c r="H1314" s="2">
        <v>7</v>
      </c>
      <c r="I1314" s="2" t="s">
        <v>684</v>
      </c>
      <c r="J1314" s="2" t="s">
        <v>7470</v>
      </c>
      <c r="K1314" s="2">
        <v>-34.644124329999997</v>
      </c>
      <c r="L1314" s="2">
        <v>-58.453674589999999</v>
      </c>
      <c r="M1314" s="32">
        <v>44335</v>
      </c>
      <c r="N1314" s="32">
        <v>44425</v>
      </c>
      <c r="O1314" s="2">
        <v>3</v>
      </c>
      <c r="P1314" s="2">
        <v>100</v>
      </c>
      <c r="Q1314" s="2"/>
      <c r="R1314" s="2"/>
      <c r="S1314" s="2"/>
      <c r="T1314" s="2"/>
      <c r="U1314" s="2" t="s">
        <v>7532</v>
      </c>
      <c r="V1314" s="2">
        <v>2021</v>
      </c>
      <c r="W1314" s="2">
        <v>2095</v>
      </c>
      <c r="X1314" s="2" t="s">
        <v>7533</v>
      </c>
      <c r="Y1314" s="2">
        <v>30535645244</v>
      </c>
      <c r="Z1314" s="2"/>
      <c r="AA1314" s="2"/>
      <c r="AB1314" s="2"/>
      <c r="AC1314" s="2"/>
      <c r="AD1314" s="2"/>
      <c r="AE1314" s="2"/>
      <c r="AF1314" s="2"/>
      <c r="AG1314" s="2"/>
      <c r="AH1314" s="2"/>
      <c r="AI1314" s="2"/>
    </row>
    <row r="1315" spans="1:35">
      <c r="A1315" s="2" t="s">
        <v>1701</v>
      </c>
      <c r="B1315" s="2" t="s">
        <v>7545</v>
      </c>
      <c r="C1315" s="2" t="s">
        <v>37</v>
      </c>
      <c r="D1315" s="2" t="s">
        <v>764</v>
      </c>
      <c r="E1315" s="2" t="s">
        <v>855</v>
      </c>
      <c r="F1315" s="2" t="s">
        <v>7546</v>
      </c>
      <c r="G1315" s="15">
        <v>1214099.48</v>
      </c>
      <c r="H1315" s="2">
        <v>12</v>
      </c>
      <c r="I1315" s="2" t="s">
        <v>322</v>
      </c>
      <c r="J1315" s="2" t="s">
        <v>7476</v>
      </c>
      <c r="K1315" s="2">
        <v>-34.565105780000003</v>
      </c>
      <c r="L1315" s="2">
        <v>-58.470986439999997</v>
      </c>
      <c r="M1315" s="32">
        <v>44342</v>
      </c>
      <c r="N1315" s="32">
        <v>44362</v>
      </c>
      <c r="O1315" s="2">
        <v>1</v>
      </c>
      <c r="P1315" s="2">
        <v>100</v>
      </c>
      <c r="Q1315" s="2"/>
      <c r="R1315" s="2"/>
      <c r="S1315" s="2"/>
      <c r="T1315" s="2"/>
      <c r="U1315" s="2" t="s">
        <v>7512</v>
      </c>
      <c r="V1315" s="2">
        <v>2021</v>
      </c>
      <c r="W1315" s="2" t="s">
        <v>900</v>
      </c>
      <c r="X1315" s="2" t="s">
        <v>7547</v>
      </c>
      <c r="Y1315" s="2">
        <v>30714471860</v>
      </c>
      <c r="Z1315" s="2"/>
      <c r="AA1315" s="2"/>
      <c r="AB1315" s="2"/>
      <c r="AC1315" s="2"/>
      <c r="AD1315" s="2"/>
      <c r="AE1315" s="2"/>
      <c r="AF1315" s="2"/>
      <c r="AG1315" s="2"/>
      <c r="AH1315" s="2"/>
      <c r="AI1315" s="2"/>
    </row>
    <row r="1316" spans="1:35">
      <c r="A1316" s="2" t="s">
        <v>7548</v>
      </c>
      <c r="B1316" s="2" t="s">
        <v>7549</v>
      </c>
      <c r="C1316" s="2" t="s">
        <v>37</v>
      </c>
      <c r="D1316" s="2" t="s">
        <v>764</v>
      </c>
      <c r="E1316" s="2" t="s">
        <v>855</v>
      </c>
      <c r="F1316" s="2" t="s">
        <v>7550</v>
      </c>
      <c r="G1316" s="15">
        <v>7087524</v>
      </c>
      <c r="H1316" s="2">
        <v>3</v>
      </c>
      <c r="I1316" s="2" t="s">
        <v>536</v>
      </c>
      <c r="J1316" s="2" t="s">
        <v>7551</v>
      </c>
      <c r="K1316" s="2">
        <v>-34.617620510000002</v>
      </c>
      <c r="L1316" s="2">
        <v>-58.409400320000003</v>
      </c>
      <c r="M1316" s="32">
        <v>44276</v>
      </c>
      <c r="N1316" s="32">
        <v>44373</v>
      </c>
      <c r="O1316" s="2">
        <v>3</v>
      </c>
      <c r="P1316" s="2">
        <v>100</v>
      </c>
      <c r="Q1316" s="2"/>
      <c r="R1316" s="2"/>
      <c r="S1316" s="2"/>
      <c r="T1316" s="2"/>
      <c r="U1316" s="2" t="s">
        <v>7532</v>
      </c>
      <c r="V1316" s="2">
        <v>2021</v>
      </c>
      <c r="W1316" s="2">
        <v>2095</v>
      </c>
      <c r="X1316" s="2" t="s">
        <v>7533</v>
      </c>
      <c r="Y1316" s="2">
        <v>30535645244</v>
      </c>
      <c r="Z1316" s="2"/>
      <c r="AA1316" s="2"/>
      <c r="AB1316" s="2"/>
      <c r="AC1316" s="2"/>
      <c r="AD1316" s="2"/>
      <c r="AE1316" s="2"/>
      <c r="AF1316" s="2"/>
      <c r="AG1316" s="2"/>
      <c r="AH1316" s="2"/>
      <c r="AI1316" s="2"/>
    </row>
    <row r="1317" spans="1:35">
      <c r="A1317" s="2" t="s">
        <v>7548</v>
      </c>
      <c r="B1317" s="2" t="s">
        <v>7552</v>
      </c>
      <c r="C1317" s="2" t="s">
        <v>37</v>
      </c>
      <c r="D1317" s="2" t="s">
        <v>764</v>
      </c>
      <c r="E1317" s="2" t="s">
        <v>855</v>
      </c>
      <c r="F1317" s="2" t="s">
        <v>7550</v>
      </c>
      <c r="G1317" s="15">
        <v>1216118</v>
      </c>
      <c r="H1317" s="2">
        <v>3</v>
      </c>
      <c r="I1317" s="2" t="s">
        <v>536</v>
      </c>
      <c r="J1317" s="2" t="s">
        <v>7551</v>
      </c>
      <c r="K1317" s="2">
        <v>-34.617620510000002</v>
      </c>
      <c r="L1317" s="2">
        <v>-58.409400320000003</v>
      </c>
      <c r="M1317" s="32">
        <v>44498</v>
      </c>
      <c r="N1317" s="32">
        <v>44528</v>
      </c>
      <c r="O1317" s="2">
        <v>1</v>
      </c>
      <c r="P1317" s="2">
        <v>100</v>
      </c>
      <c r="Q1317" s="2"/>
      <c r="R1317" s="2"/>
      <c r="S1317" s="2"/>
      <c r="T1317" s="2"/>
      <c r="U1317" s="2" t="s">
        <v>7553</v>
      </c>
      <c r="V1317" s="2">
        <v>2021</v>
      </c>
      <c r="W1317" s="2">
        <v>2095</v>
      </c>
      <c r="X1317" s="2" t="s">
        <v>7554</v>
      </c>
      <c r="Y1317" s="2">
        <v>30687227790</v>
      </c>
      <c r="Z1317" s="2"/>
      <c r="AA1317" s="2"/>
      <c r="AB1317" s="2"/>
      <c r="AC1317" s="2"/>
      <c r="AD1317" s="2"/>
      <c r="AE1317" s="2"/>
      <c r="AF1317" s="2"/>
      <c r="AG1317" s="2"/>
      <c r="AH1317" s="2"/>
      <c r="AI1317" s="2"/>
    </row>
    <row r="1318" spans="1:35">
      <c r="A1318" s="2" t="s">
        <v>1030</v>
      </c>
      <c r="B1318" s="2" t="s">
        <v>7555</v>
      </c>
      <c r="C1318" s="2" t="s">
        <v>37</v>
      </c>
      <c r="D1318" s="2" t="s">
        <v>764</v>
      </c>
      <c r="E1318" s="2" t="s">
        <v>855</v>
      </c>
      <c r="F1318" s="2" t="s">
        <v>7546</v>
      </c>
      <c r="G1318" s="15">
        <v>1446748.6</v>
      </c>
      <c r="H1318" s="2">
        <v>2</v>
      </c>
      <c r="I1318" s="2" t="s">
        <v>293</v>
      </c>
      <c r="J1318" s="2" t="s">
        <v>7459</v>
      </c>
      <c r="K1318" s="2">
        <v>-34.584355250000002</v>
      </c>
      <c r="L1318" s="2">
        <v>-58.400811249999997</v>
      </c>
      <c r="M1318" s="32">
        <v>44342</v>
      </c>
      <c r="N1318" s="32">
        <v>44387</v>
      </c>
      <c r="O1318" s="2">
        <v>2</v>
      </c>
      <c r="P1318" s="2">
        <v>100</v>
      </c>
      <c r="Q1318" s="2"/>
      <c r="R1318" s="2"/>
      <c r="S1318" s="2"/>
      <c r="T1318" s="2"/>
      <c r="U1318" s="2" t="s">
        <v>7512</v>
      </c>
      <c r="V1318" s="2">
        <v>2021</v>
      </c>
      <c r="W1318" s="2">
        <v>2095</v>
      </c>
      <c r="X1318" s="2" t="s">
        <v>7533</v>
      </c>
      <c r="Y1318" s="2">
        <v>30714471860</v>
      </c>
      <c r="Z1318" s="2"/>
      <c r="AA1318" s="2"/>
      <c r="AB1318" s="2"/>
      <c r="AC1318" s="2"/>
      <c r="AD1318" s="2"/>
      <c r="AE1318" s="2"/>
      <c r="AF1318" s="2"/>
      <c r="AG1318" s="2"/>
      <c r="AH1318" s="2"/>
      <c r="AI1318" s="2"/>
    </row>
    <row r="1319" spans="1:35">
      <c r="A1319" s="2" t="s">
        <v>7556</v>
      </c>
      <c r="B1319" s="2" t="s">
        <v>7557</v>
      </c>
      <c r="C1319" s="2" t="s">
        <v>37</v>
      </c>
      <c r="D1319" s="2" t="s">
        <v>764</v>
      </c>
      <c r="E1319" s="2" t="s">
        <v>855</v>
      </c>
      <c r="F1319" s="2" t="s">
        <v>7558</v>
      </c>
      <c r="G1319" s="15">
        <v>9198937</v>
      </c>
      <c r="H1319" s="2">
        <v>10</v>
      </c>
      <c r="I1319" s="2" t="s">
        <v>980</v>
      </c>
      <c r="J1319" s="2" t="s">
        <v>7559</v>
      </c>
      <c r="K1319" s="2">
        <v>-34.618467699999997</v>
      </c>
      <c r="L1319" s="2">
        <v>-58.501602800000001</v>
      </c>
      <c r="M1319" s="32">
        <v>44547</v>
      </c>
      <c r="N1319" s="32">
        <v>44680</v>
      </c>
      <c r="O1319" s="2">
        <v>5</v>
      </c>
      <c r="P1319" s="2">
        <v>100</v>
      </c>
      <c r="Q1319" s="2"/>
      <c r="R1319" s="2"/>
      <c r="S1319" s="2" t="s">
        <v>984</v>
      </c>
      <c r="T1319" s="2" t="s">
        <v>985</v>
      </c>
      <c r="U1319" s="2" t="s">
        <v>7449</v>
      </c>
      <c r="V1319" s="2">
        <v>2018</v>
      </c>
      <c r="W1319" s="2" t="s">
        <v>46</v>
      </c>
      <c r="X1319" s="2" t="s">
        <v>7560</v>
      </c>
      <c r="Y1319" s="2">
        <v>30708267984</v>
      </c>
      <c r="Z1319" s="2"/>
      <c r="AA1319" s="2"/>
      <c r="AB1319" s="2"/>
      <c r="AC1319" s="2"/>
      <c r="AD1319" s="2"/>
      <c r="AE1319" s="2"/>
      <c r="AF1319" s="2"/>
      <c r="AG1319" s="2"/>
      <c r="AH1319" s="2"/>
      <c r="AI1319" s="2"/>
    </row>
    <row r="1320" spans="1:35">
      <c r="A1320" s="2" t="s">
        <v>7556</v>
      </c>
      <c r="B1320" s="2" t="s">
        <v>7561</v>
      </c>
      <c r="C1320" s="2" t="s">
        <v>37</v>
      </c>
      <c r="D1320" s="2" t="s">
        <v>764</v>
      </c>
      <c r="E1320" s="2" t="s">
        <v>855</v>
      </c>
      <c r="F1320" s="2" t="s">
        <v>7561</v>
      </c>
      <c r="G1320" s="15">
        <v>1701109</v>
      </c>
      <c r="H1320" s="2">
        <v>10</v>
      </c>
      <c r="I1320" s="2" t="s">
        <v>980</v>
      </c>
      <c r="J1320" s="2" t="s">
        <v>7559</v>
      </c>
      <c r="K1320" s="2">
        <v>-34.618467699999997</v>
      </c>
      <c r="L1320" s="2">
        <v>-58.501602800000001</v>
      </c>
      <c r="M1320" s="32">
        <v>44299</v>
      </c>
      <c r="N1320" s="32">
        <v>44312</v>
      </c>
      <c r="O1320" s="2">
        <v>1</v>
      </c>
      <c r="P1320" s="2">
        <v>100</v>
      </c>
      <c r="Q1320" s="2"/>
      <c r="R1320" s="2"/>
      <c r="S1320" s="2"/>
      <c r="T1320" s="2"/>
      <c r="U1320" s="2" t="s">
        <v>7562</v>
      </c>
      <c r="V1320" s="2">
        <v>2021</v>
      </c>
      <c r="W1320" s="2">
        <v>2095</v>
      </c>
      <c r="X1320" s="2" t="s">
        <v>7563</v>
      </c>
      <c r="Y1320" s="2">
        <v>30708494905</v>
      </c>
      <c r="Z1320" s="2"/>
      <c r="AA1320" s="2"/>
      <c r="AB1320" s="2"/>
      <c r="AC1320" s="2"/>
      <c r="AD1320" s="2"/>
      <c r="AE1320" s="2"/>
      <c r="AF1320" s="2"/>
      <c r="AG1320" s="2"/>
      <c r="AH1320" s="2"/>
      <c r="AI1320" s="2"/>
    </row>
    <row r="1321" spans="1:35">
      <c r="A1321" s="2" t="s">
        <v>7564</v>
      </c>
      <c r="B1321" s="2" t="s">
        <v>7565</v>
      </c>
      <c r="C1321" s="2" t="s">
        <v>37</v>
      </c>
      <c r="D1321" s="2" t="s">
        <v>764</v>
      </c>
      <c r="E1321" s="2" t="s">
        <v>855</v>
      </c>
      <c r="F1321" s="2" t="s">
        <v>7566</v>
      </c>
      <c r="G1321" s="15">
        <v>1065692.81</v>
      </c>
      <c r="H1321" s="2">
        <v>15</v>
      </c>
      <c r="I1321" s="2" t="s">
        <v>5093</v>
      </c>
      <c r="J1321" s="2" t="s">
        <v>7567</v>
      </c>
      <c r="K1321" s="2">
        <v>-34.587307439999996</v>
      </c>
      <c r="L1321" s="2">
        <v>-58.470892749999997</v>
      </c>
      <c r="M1321" s="32">
        <v>44347</v>
      </c>
      <c r="N1321" s="32">
        <v>44354</v>
      </c>
      <c r="O1321" s="2">
        <v>1</v>
      </c>
      <c r="P1321" s="2">
        <v>100</v>
      </c>
      <c r="Q1321" s="2"/>
      <c r="R1321" s="2"/>
      <c r="S1321" s="2"/>
      <c r="T1321" s="2"/>
      <c r="U1321" s="2" t="s">
        <v>7568</v>
      </c>
      <c r="V1321" s="2">
        <v>2020</v>
      </c>
      <c r="W1321" s="2" t="s">
        <v>46</v>
      </c>
      <c r="X1321" s="2" t="s">
        <v>7569</v>
      </c>
      <c r="Y1321" s="2">
        <v>30678613033</v>
      </c>
      <c r="Z1321" s="2"/>
      <c r="AA1321" s="2"/>
      <c r="AB1321" s="2"/>
      <c r="AC1321" s="2"/>
      <c r="AD1321" s="2"/>
      <c r="AE1321" s="2"/>
      <c r="AF1321" s="2"/>
      <c r="AG1321" s="2"/>
      <c r="AH1321" s="2"/>
      <c r="AI1321" s="2"/>
    </row>
    <row r="1322" spans="1:35">
      <c r="A1322" s="2" t="s">
        <v>7564</v>
      </c>
      <c r="B1322" s="2" t="s">
        <v>7517</v>
      </c>
      <c r="C1322" s="2" t="s">
        <v>37</v>
      </c>
      <c r="D1322" s="2" t="s">
        <v>764</v>
      </c>
      <c r="E1322" s="2" t="s">
        <v>855</v>
      </c>
      <c r="F1322" s="2" t="s">
        <v>7518</v>
      </c>
      <c r="G1322" s="15">
        <v>1402625.84</v>
      </c>
      <c r="H1322" s="2">
        <v>15</v>
      </c>
      <c r="I1322" s="2" t="s">
        <v>5093</v>
      </c>
      <c r="J1322" s="2" t="s">
        <v>7567</v>
      </c>
      <c r="K1322" s="2">
        <v>-34.587307439999996</v>
      </c>
      <c r="L1322" s="2">
        <v>-58.470892749999997</v>
      </c>
      <c r="M1322" s="32">
        <v>44326</v>
      </c>
      <c r="N1322" s="32">
        <v>44341</v>
      </c>
      <c r="O1322" s="2">
        <v>1</v>
      </c>
      <c r="P1322" s="2">
        <v>100</v>
      </c>
      <c r="Q1322" s="2"/>
      <c r="R1322" s="2"/>
      <c r="S1322" s="2"/>
      <c r="T1322" s="2"/>
      <c r="U1322" s="2" t="s">
        <v>7455</v>
      </c>
      <c r="V1322" s="2">
        <v>2020</v>
      </c>
      <c r="W1322" s="2">
        <v>2095</v>
      </c>
      <c r="X1322" s="2" t="s">
        <v>7570</v>
      </c>
      <c r="Y1322" s="2">
        <v>30647354072</v>
      </c>
      <c r="Z1322" s="2"/>
      <c r="AA1322" s="2"/>
      <c r="AB1322" s="2"/>
      <c r="AC1322" s="2"/>
      <c r="AD1322" s="2"/>
      <c r="AE1322" s="2"/>
      <c r="AF1322" s="2"/>
      <c r="AG1322" s="2"/>
      <c r="AH1322" s="2"/>
      <c r="AI1322" s="2"/>
    </row>
    <row r="1323" spans="1:35">
      <c r="A1323" s="2" t="s">
        <v>7564</v>
      </c>
      <c r="B1323" s="2" t="s">
        <v>7571</v>
      </c>
      <c r="C1323" s="2" t="s">
        <v>37</v>
      </c>
      <c r="D1323" s="2" t="s">
        <v>764</v>
      </c>
      <c r="E1323" s="2" t="s">
        <v>855</v>
      </c>
      <c r="F1323" s="2" t="s">
        <v>7546</v>
      </c>
      <c r="G1323" s="15">
        <v>773783</v>
      </c>
      <c r="H1323" s="2">
        <v>15</v>
      </c>
      <c r="I1323" s="2" t="s">
        <v>5093</v>
      </c>
      <c r="J1323" s="2" t="s">
        <v>7567</v>
      </c>
      <c r="K1323" s="2">
        <v>-34.587307439999996</v>
      </c>
      <c r="L1323" s="2">
        <v>-58.470892749999997</v>
      </c>
      <c r="M1323" s="32">
        <v>44342</v>
      </c>
      <c r="N1323" s="32">
        <v>44356</v>
      </c>
      <c r="O1323" s="2">
        <v>1</v>
      </c>
      <c r="P1323" s="2">
        <v>100</v>
      </c>
      <c r="Q1323" s="2"/>
      <c r="R1323" s="2"/>
      <c r="S1323" s="2"/>
      <c r="T1323" s="2"/>
      <c r="U1323" s="2" t="s">
        <v>7512</v>
      </c>
      <c r="V1323" s="2">
        <v>2021</v>
      </c>
      <c r="W1323" s="2">
        <v>2095</v>
      </c>
      <c r="X1323" s="2" t="s">
        <v>7501</v>
      </c>
      <c r="Y1323" s="2">
        <v>30714471860</v>
      </c>
      <c r="Z1323" s="2"/>
      <c r="AA1323" s="2"/>
      <c r="AB1323" s="2"/>
      <c r="AC1323" s="2"/>
      <c r="AD1323" s="2"/>
      <c r="AE1323" s="2"/>
      <c r="AF1323" s="2"/>
      <c r="AG1323" s="2"/>
      <c r="AH1323" s="2"/>
      <c r="AI1323" s="2"/>
    </row>
    <row r="1324" spans="1:35">
      <c r="A1324" s="2" t="s">
        <v>7572</v>
      </c>
      <c r="B1324" s="2" t="s">
        <v>7573</v>
      </c>
      <c r="C1324" s="2" t="s">
        <v>37</v>
      </c>
      <c r="D1324" s="2" t="s">
        <v>764</v>
      </c>
      <c r="E1324" s="2" t="s">
        <v>855</v>
      </c>
      <c r="F1324" s="2" t="s">
        <v>7574</v>
      </c>
      <c r="G1324" s="15">
        <v>4320000</v>
      </c>
      <c r="H1324" s="2">
        <v>10</v>
      </c>
      <c r="I1324" s="2" t="s">
        <v>980</v>
      </c>
      <c r="J1324" s="2" t="s">
        <v>7575</v>
      </c>
      <c r="K1324" s="2">
        <v>-34.625226959999999</v>
      </c>
      <c r="L1324" s="2">
        <v>-58.50749905</v>
      </c>
      <c r="M1324" s="32">
        <v>44441</v>
      </c>
      <c r="N1324" s="32">
        <v>44591</v>
      </c>
      <c r="O1324" s="2">
        <v>4</v>
      </c>
      <c r="P1324" s="2">
        <v>100</v>
      </c>
      <c r="Q1324" s="2"/>
      <c r="R1324" s="2"/>
      <c r="S1324" s="2"/>
      <c r="T1324" s="2"/>
      <c r="U1324" s="2" t="s">
        <v>7562</v>
      </c>
      <c r="V1324" s="2">
        <v>2021</v>
      </c>
      <c r="W1324" s="2">
        <v>2095</v>
      </c>
      <c r="X1324" s="2" t="s">
        <v>7576</v>
      </c>
      <c r="Y1324" s="2">
        <v>30708494905</v>
      </c>
      <c r="Z1324" s="2"/>
      <c r="AA1324" s="2"/>
      <c r="AB1324" s="2"/>
      <c r="AC1324" s="2"/>
      <c r="AD1324" s="2"/>
      <c r="AE1324" s="2"/>
      <c r="AF1324" s="2"/>
      <c r="AG1324" s="2"/>
      <c r="AH1324" s="2"/>
      <c r="AI1324" s="2"/>
    </row>
    <row r="1325" spans="1:35">
      <c r="A1325" s="2" t="s">
        <v>977</v>
      </c>
      <c r="B1325" s="2" t="s">
        <v>7577</v>
      </c>
      <c r="C1325" s="2" t="s">
        <v>37</v>
      </c>
      <c r="D1325" s="2" t="s">
        <v>764</v>
      </c>
      <c r="E1325" s="2" t="s">
        <v>855</v>
      </c>
      <c r="F1325" s="2" t="s">
        <v>979</v>
      </c>
      <c r="G1325" s="15">
        <v>135485000</v>
      </c>
      <c r="H1325" s="2">
        <v>10</v>
      </c>
      <c r="I1325" s="2" t="s">
        <v>980</v>
      </c>
      <c r="J1325" s="2" t="s">
        <v>981</v>
      </c>
      <c r="K1325" s="2">
        <v>-34.625226959999999</v>
      </c>
      <c r="L1325" s="2">
        <v>-58.50749905</v>
      </c>
      <c r="M1325" s="32">
        <v>43399</v>
      </c>
      <c r="N1325" s="32">
        <v>44388</v>
      </c>
      <c r="O1325" s="2">
        <v>30</v>
      </c>
      <c r="P1325" s="2">
        <v>100</v>
      </c>
      <c r="Q1325" s="2" t="s">
        <v>982</v>
      </c>
      <c r="R1325" s="2" t="s">
        <v>983</v>
      </c>
      <c r="S1325" s="2"/>
      <c r="T1325" s="2"/>
      <c r="U1325" s="2" t="s">
        <v>7532</v>
      </c>
      <c r="V1325" s="2">
        <v>2021</v>
      </c>
      <c r="W1325" s="2">
        <v>2095</v>
      </c>
      <c r="X1325" s="2" t="s">
        <v>7578</v>
      </c>
      <c r="Y1325" s="2">
        <v>30535645244</v>
      </c>
      <c r="Z1325" s="2"/>
      <c r="AA1325" s="2"/>
      <c r="AB1325" s="2"/>
      <c r="AC1325" s="2"/>
      <c r="AD1325" s="2"/>
      <c r="AE1325" s="2"/>
      <c r="AF1325" s="2"/>
      <c r="AG1325" s="2"/>
      <c r="AH1325" s="2"/>
      <c r="AI1325" s="2"/>
    </row>
    <row r="1326" spans="1:35">
      <c r="A1326" s="2" t="s">
        <v>1595</v>
      </c>
      <c r="B1326" s="2" t="s">
        <v>7517</v>
      </c>
      <c r="C1326" s="2" t="s">
        <v>37</v>
      </c>
      <c r="D1326" s="2" t="s">
        <v>764</v>
      </c>
      <c r="E1326" s="2" t="s">
        <v>855</v>
      </c>
      <c r="F1326" s="2" t="s">
        <v>7518</v>
      </c>
      <c r="G1326" s="15">
        <v>1995290</v>
      </c>
      <c r="H1326" s="2">
        <v>11</v>
      </c>
      <c r="I1326" s="2" t="s">
        <v>486</v>
      </c>
      <c r="J1326" s="2" t="s">
        <v>1598</v>
      </c>
      <c r="K1326" s="2">
        <v>-34.59990466</v>
      </c>
      <c r="L1326" s="2">
        <v>-58.511204929999998</v>
      </c>
      <c r="M1326" s="32">
        <v>44346</v>
      </c>
      <c r="N1326" s="32">
        <v>44407</v>
      </c>
      <c r="O1326" s="2">
        <v>2</v>
      </c>
      <c r="P1326" s="2">
        <v>100</v>
      </c>
      <c r="Q1326" s="2"/>
      <c r="R1326" s="2"/>
      <c r="S1326" s="2"/>
      <c r="T1326" s="2"/>
      <c r="U1326" s="2" t="s">
        <v>7579</v>
      </c>
      <c r="V1326" s="2">
        <v>2021</v>
      </c>
      <c r="W1326" s="2">
        <v>2095</v>
      </c>
      <c r="X1326" s="2" t="s">
        <v>7580</v>
      </c>
      <c r="Y1326" s="2">
        <v>30520282528</v>
      </c>
      <c r="Z1326" s="2"/>
      <c r="AA1326" s="2"/>
      <c r="AB1326" s="2"/>
      <c r="AC1326" s="2"/>
      <c r="AD1326" s="2"/>
      <c r="AE1326" s="2"/>
      <c r="AF1326" s="2"/>
      <c r="AG1326" s="2"/>
      <c r="AH1326" s="2"/>
      <c r="AI1326" s="2"/>
    </row>
    <row r="1327" spans="1:35">
      <c r="A1327" s="2" t="s">
        <v>1595</v>
      </c>
      <c r="B1327" s="2" t="s">
        <v>7581</v>
      </c>
      <c r="C1327" s="2" t="s">
        <v>37</v>
      </c>
      <c r="D1327" s="2" t="s">
        <v>764</v>
      </c>
      <c r="E1327" s="2" t="s">
        <v>855</v>
      </c>
      <c r="F1327" s="2" t="s">
        <v>7582</v>
      </c>
      <c r="G1327" s="15">
        <v>1393371.87</v>
      </c>
      <c r="H1327" s="2">
        <v>11</v>
      </c>
      <c r="I1327" s="2" t="s">
        <v>486</v>
      </c>
      <c r="J1327" s="2" t="s">
        <v>1598</v>
      </c>
      <c r="K1327" s="2">
        <v>-34.59990466</v>
      </c>
      <c r="L1327" s="2">
        <v>-58.511204929999998</v>
      </c>
      <c r="M1327" s="32">
        <v>44634</v>
      </c>
      <c r="N1327" s="32">
        <v>44664</v>
      </c>
      <c r="O1327" s="2">
        <v>1</v>
      </c>
      <c r="P1327" s="2">
        <v>100</v>
      </c>
      <c r="Q1327" s="2"/>
      <c r="R1327" s="2"/>
      <c r="S1327" s="2"/>
      <c r="T1327" s="2"/>
      <c r="U1327" s="2" t="s">
        <v>7515</v>
      </c>
      <c r="V1327" s="2">
        <v>2020</v>
      </c>
      <c r="W1327" s="2">
        <v>2095</v>
      </c>
      <c r="X1327" s="2" t="s">
        <v>7583</v>
      </c>
      <c r="Y1327" s="2">
        <v>30712548114</v>
      </c>
      <c r="Z1327" s="2"/>
      <c r="AA1327" s="2"/>
      <c r="AB1327" s="2"/>
      <c r="AC1327" s="2"/>
      <c r="AD1327" s="2"/>
      <c r="AE1327" s="2"/>
      <c r="AF1327" s="2"/>
      <c r="AG1327" s="2"/>
      <c r="AH1327" s="2"/>
      <c r="AI1327" s="2"/>
    </row>
    <row r="1328" spans="1:35">
      <c r="A1328" s="2" t="s">
        <v>7584</v>
      </c>
      <c r="B1328" s="2" t="s">
        <v>7585</v>
      </c>
      <c r="C1328" s="2" t="s">
        <v>37</v>
      </c>
      <c r="D1328" s="2" t="s">
        <v>764</v>
      </c>
      <c r="E1328" s="2" t="s">
        <v>855</v>
      </c>
      <c r="F1328" s="2" t="s">
        <v>7586</v>
      </c>
      <c r="G1328" s="15">
        <v>3777095</v>
      </c>
      <c r="H1328" s="2">
        <v>4</v>
      </c>
      <c r="I1328" s="2" t="s">
        <v>366</v>
      </c>
      <c r="J1328" s="2" t="s">
        <v>7587</v>
      </c>
      <c r="K1328" s="2">
        <v>-34.641019999999997</v>
      </c>
      <c r="L1328" s="2">
        <v>-58.393630000000002</v>
      </c>
      <c r="M1328" s="32">
        <v>44418</v>
      </c>
      <c r="N1328" s="32">
        <v>44478</v>
      </c>
      <c r="O1328" s="2">
        <v>2</v>
      </c>
      <c r="P1328" s="2">
        <v>100</v>
      </c>
      <c r="Q1328" s="2"/>
      <c r="R1328" s="2"/>
      <c r="S1328" s="2"/>
      <c r="T1328" s="2"/>
      <c r="U1328" s="2" t="s">
        <v>7515</v>
      </c>
      <c r="V1328" s="2">
        <v>2020</v>
      </c>
      <c r="W1328" s="2">
        <v>2095</v>
      </c>
      <c r="X1328" s="2" t="s">
        <v>7588</v>
      </c>
      <c r="Y1328" s="2">
        <v>30712548114</v>
      </c>
      <c r="Z1328" s="2"/>
      <c r="AA1328" s="2"/>
      <c r="AB1328" s="2"/>
      <c r="AC1328" s="2"/>
      <c r="AD1328" s="2"/>
      <c r="AE1328" s="2"/>
      <c r="AF1328" s="2"/>
      <c r="AG1328" s="2"/>
      <c r="AH1328" s="2"/>
      <c r="AI1328" s="2"/>
    </row>
    <row r="1329" spans="1:36">
      <c r="A1329" s="2" t="s">
        <v>7589</v>
      </c>
      <c r="B1329" s="2" t="s">
        <v>7590</v>
      </c>
      <c r="C1329" s="2" t="s">
        <v>37</v>
      </c>
      <c r="D1329" s="2" t="s">
        <v>764</v>
      </c>
      <c r="E1329" s="2" t="s">
        <v>855</v>
      </c>
      <c r="F1329" s="2" t="s">
        <v>7591</v>
      </c>
      <c r="G1329" s="15">
        <v>135567777.16</v>
      </c>
      <c r="H1329" s="2">
        <v>8</v>
      </c>
      <c r="I1329" s="2" t="s">
        <v>7592</v>
      </c>
      <c r="J1329" s="2" t="s">
        <v>7593</v>
      </c>
      <c r="K1329" s="2">
        <v>-34.674340000000001</v>
      </c>
      <c r="L1329" s="2">
        <v>-58.461829999999999</v>
      </c>
      <c r="M1329" s="32">
        <v>44216</v>
      </c>
      <c r="N1329" s="32">
        <v>44876</v>
      </c>
      <c r="O1329" s="2">
        <v>22</v>
      </c>
      <c r="P1329" s="2">
        <v>100</v>
      </c>
      <c r="Q1329" s="2"/>
      <c r="R1329" s="2"/>
      <c r="S1329" s="2"/>
      <c r="T1329" s="2"/>
      <c r="U1329" s="2" t="s">
        <v>5932</v>
      </c>
      <c r="V1329" s="2">
        <v>2020</v>
      </c>
      <c r="W1329" s="2" t="s">
        <v>46</v>
      </c>
      <c r="X1329" s="2" t="s">
        <v>7594</v>
      </c>
      <c r="Y1329" s="2">
        <v>30702232046</v>
      </c>
      <c r="Z1329" s="2"/>
      <c r="AA1329" s="2"/>
      <c r="AB1329" s="2"/>
      <c r="AC1329" s="2"/>
      <c r="AD1329" s="2"/>
      <c r="AE1329" s="2"/>
      <c r="AF1329" s="2"/>
      <c r="AG1329" s="2"/>
      <c r="AH1329" s="2"/>
      <c r="AI1329" s="2"/>
    </row>
    <row r="1330" spans="1:36">
      <c r="A1330" s="2" t="s">
        <v>1863</v>
      </c>
      <c r="B1330" s="2" t="s">
        <v>7595</v>
      </c>
      <c r="C1330" s="2" t="s">
        <v>37</v>
      </c>
      <c r="D1330" s="2" t="s">
        <v>764</v>
      </c>
      <c r="E1330" s="2" t="s">
        <v>855</v>
      </c>
      <c r="F1330" s="2" t="s">
        <v>7596</v>
      </c>
      <c r="G1330" s="15">
        <v>37110855</v>
      </c>
      <c r="H1330" s="2">
        <v>7</v>
      </c>
      <c r="I1330" s="2" t="s">
        <v>684</v>
      </c>
      <c r="J1330" s="2" t="s">
        <v>7597</v>
      </c>
      <c r="K1330" s="2">
        <v>-34.624292160000003</v>
      </c>
      <c r="L1330" s="2">
        <v>-58.469421840000003</v>
      </c>
      <c r="M1330" s="32">
        <v>44476</v>
      </c>
      <c r="N1330" s="32">
        <v>44743</v>
      </c>
      <c r="O1330" s="2">
        <v>5</v>
      </c>
      <c r="P1330" s="2">
        <v>100</v>
      </c>
      <c r="Q1330" s="2"/>
      <c r="R1330" s="2"/>
      <c r="S1330" s="2"/>
      <c r="T1330" s="2"/>
      <c r="U1330" s="2" t="s">
        <v>5932</v>
      </c>
      <c r="V1330" s="2">
        <v>2021</v>
      </c>
      <c r="W1330" s="2">
        <v>2095</v>
      </c>
      <c r="X1330" s="2" t="s">
        <v>7598</v>
      </c>
      <c r="Y1330" s="2">
        <v>30702232046</v>
      </c>
      <c r="Z1330" s="2"/>
      <c r="AA1330" s="2"/>
      <c r="AB1330" s="2"/>
      <c r="AC1330" s="2"/>
      <c r="AD1330" s="2"/>
      <c r="AE1330" s="2"/>
      <c r="AF1330" s="2"/>
      <c r="AG1330" s="2"/>
      <c r="AH1330" s="2"/>
      <c r="AI1330" s="2"/>
    </row>
    <row r="1331" spans="1:36">
      <c r="A1331" s="2" t="s">
        <v>4535</v>
      </c>
      <c r="B1331" s="2" t="s">
        <v>7599</v>
      </c>
      <c r="C1331" s="2" t="s">
        <v>37</v>
      </c>
      <c r="D1331" s="2" t="s">
        <v>764</v>
      </c>
      <c r="E1331" s="2" t="s">
        <v>855</v>
      </c>
      <c r="F1331" s="2" t="s">
        <v>7600</v>
      </c>
      <c r="G1331" s="15">
        <v>40999696.869999997</v>
      </c>
      <c r="H1331" s="2">
        <v>4</v>
      </c>
      <c r="I1331" s="2" t="s">
        <v>7601</v>
      </c>
      <c r="J1331" s="2" t="s">
        <v>5918</v>
      </c>
      <c r="K1331" s="2">
        <v>-34.627892000000003</v>
      </c>
      <c r="L1331" s="2">
        <v>-58.365414000000001</v>
      </c>
      <c r="M1331" s="32">
        <v>44529</v>
      </c>
      <c r="N1331" s="32">
        <v>44834</v>
      </c>
      <c r="O1331" s="2">
        <v>6</v>
      </c>
      <c r="P1331" s="2">
        <v>100</v>
      </c>
      <c r="Q1331" s="2"/>
      <c r="R1331" s="2"/>
      <c r="S1331" s="2"/>
      <c r="T1331" s="2"/>
      <c r="U1331" s="2" t="s">
        <v>7496</v>
      </c>
      <c r="V1331" s="2">
        <v>2021</v>
      </c>
      <c r="W1331" s="2">
        <v>2095</v>
      </c>
      <c r="X1331" s="2" t="s">
        <v>7602</v>
      </c>
      <c r="Y1331" s="2">
        <v>30708689412</v>
      </c>
      <c r="Z1331" s="2"/>
      <c r="AA1331" s="2"/>
      <c r="AB1331" s="2"/>
      <c r="AC1331" s="2"/>
      <c r="AD1331" s="2"/>
      <c r="AE1331" s="2"/>
      <c r="AF1331" s="2"/>
      <c r="AG1331" s="2"/>
      <c r="AH1331" s="2"/>
      <c r="AI1331" s="2"/>
    </row>
    <row r="1332" spans="1:36">
      <c r="A1332" s="2" t="s">
        <v>1652</v>
      </c>
      <c r="B1332" s="2" t="s">
        <v>7603</v>
      </c>
      <c r="C1332" s="2" t="s">
        <v>37</v>
      </c>
      <c r="D1332" s="2" t="s">
        <v>764</v>
      </c>
      <c r="E1332" s="2" t="s">
        <v>855</v>
      </c>
      <c r="F1332" s="2" t="s">
        <v>7604</v>
      </c>
      <c r="G1332" s="15">
        <v>42140851.5</v>
      </c>
      <c r="H1332" s="2">
        <v>6</v>
      </c>
      <c r="I1332" s="2" t="s">
        <v>928</v>
      </c>
      <c r="J1332" s="2" t="s">
        <v>7442</v>
      </c>
      <c r="K1332" s="2">
        <v>-34.608871540000003</v>
      </c>
      <c r="L1332" s="2">
        <v>-58.437888379999997</v>
      </c>
      <c r="M1332" s="32">
        <v>44529</v>
      </c>
      <c r="N1332" s="32">
        <v>44770</v>
      </c>
      <c r="O1332" s="2">
        <v>5</v>
      </c>
      <c r="P1332" s="2">
        <v>100</v>
      </c>
      <c r="Q1332" s="2"/>
      <c r="R1332" s="2"/>
      <c r="S1332" s="2"/>
      <c r="T1332" s="2"/>
      <c r="U1332" s="2" t="s">
        <v>7496</v>
      </c>
      <c r="V1332" s="2">
        <v>2021</v>
      </c>
      <c r="W1332" s="2">
        <v>2095</v>
      </c>
      <c r="X1332" s="2" t="s">
        <v>7605</v>
      </c>
      <c r="Y1332" s="2">
        <v>30708689412</v>
      </c>
      <c r="Z1332" s="2"/>
      <c r="AA1332" s="2"/>
      <c r="AB1332" s="2"/>
      <c r="AC1332" s="2"/>
      <c r="AD1332" s="2"/>
      <c r="AE1332" s="2"/>
      <c r="AF1332" s="2"/>
      <c r="AG1332" s="2"/>
      <c r="AH1332" s="2"/>
      <c r="AI1332" s="2"/>
    </row>
    <row r="1333" spans="1:36">
      <c r="A1333" s="2" t="s">
        <v>1363</v>
      </c>
      <c r="B1333" s="2" t="s">
        <v>7606</v>
      </c>
      <c r="C1333" s="2" t="s">
        <v>37</v>
      </c>
      <c r="D1333" s="2" t="s">
        <v>764</v>
      </c>
      <c r="E1333" s="2" t="s">
        <v>855</v>
      </c>
      <c r="F1333" s="2" t="s">
        <v>7607</v>
      </c>
      <c r="G1333" s="15">
        <v>18284745</v>
      </c>
      <c r="H1333" s="2">
        <v>1</v>
      </c>
      <c r="I1333" s="2" t="s">
        <v>1455</v>
      </c>
      <c r="J1333" s="2" t="s">
        <v>7522</v>
      </c>
      <c r="K1333" s="2">
        <v>-34.62890617</v>
      </c>
      <c r="L1333" s="2">
        <v>-58.377611950000002</v>
      </c>
      <c r="M1333" s="32">
        <v>44679</v>
      </c>
      <c r="N1333" s="32">
        <v>44791</v>
      </c>
      <c r="O1333" s="2">
        <v>3</v>
      </c>
      <c r="P1333" s="2">
        <v>100</v>
      </c>
      <c r="Q1333" s="2"/>
      <c r="R1333" s="2"/>
      <c r="S1333" s="2"/>
      <c r="T1333" s="2"/>
      <c r="U1333" s="2" t="s">
        <v>7532</v>
      </c>
      <c r="V1333" s="2">
        <v>2021</v>
      </c>
      <c r="W1333" s="2">
        <v>2095</v>
      </c>
      <c r="X1333" s="2" t="s">
        <v>7608</v>
      </c>
      <c r="Y1333" s="2">
        <v>30535645244</v>
      </c>
      <c r="Z1333" s="2"/>
      <c r="AA1333" s="2"/>
      <c r="AB1333" s="2"/>
      <c r="AC1333" s="2"/>
      <c r="AD1333" s="2"/>
      <c r="AE1333" s="2"/>
      <c r="AF1333" s="2"/>
      <c r="AG1333" s="2"/>
      <c r="AH1333" s="2"/>
      <c r="AI1333" s="2"/>
    </row>
    <row r="1334" spans="1:36">
      <c r="A1334" s="2" t="s">
        <v>1395</v>
      </c>
      <c r="B1334" s="2" t="s">
        <v>7606</v>
      </c>
      <c r="C1334" s="2" t="s">
        <v>37</v>
      </c>
      <c r="D1334" s="2" t="s">
        <v>764</v>
      </c>
      <c r="E1334" s="2" t="s">
        <v>855</v>
      </c>
      <c r="F1334" s="2" t="s">
        <v>7607</v>
      </c>
      <c r="G1334" s="15">
        <v>8261067</v>
      </c>
      <c r="H1334" s="2">
        <v>9</v>
      </c>
      <c r="I1334" s="2" t="s">
        <v>867</v>
      </c>
      <c r="J1334" s="2" t="s">
        <v>1398</v>
      </c>
      <c r="K1334" s="2">
        <v>-34.649353380000001</v>
      </c>
      <c r="L1334" s="2">
        <v>-58.515800560000002</v>
      </c>
      <c r="M1334" s="32">
        <v>44679</v>
      </c>
      <c r="N1334" s="32">
        <v>44791</v>
      </c>
      <c r="O1334" s="2">
        <v>3</v>
      </c>
      <c r="P1334" s="2">
        <v>100</v>
      </c>
      <c r="Q1334" s="2"/>
      <c r="R1334" s="2"/>
      <c r="S1334" s="2"/>
      <c r="T1334" s="2"/>
      <c r="U1334" s="2" t="s">
        <v>7532</v>
      </c>
      <c r="V1334" s="2">
        <v>2021</v>
      </c>
      <c r="W1334" s="2">
        <v>2095</v>
      </c>
      <c r="X1334" s="2" t="s">
        <v>7608</v>
      </c>
      <c r="Y1334" s="2">
        <v>30535645244</v>
      </c>
      <c r="Z1334" s="2"/>
      <c r="AA1334" s="2"/>
      <c r="AB1334" s="2"/>
      <c r="AC1334" s="2"/>
      <c r="AD1334" s="2"/>
      <c r="AE1334" s="2"/>
      <c r="AF1334" s="2"/>
      <c r="AG1334" s="2"/>
      <c r="AH1334" s="2"/>
      <c r="AI1334" s="2"/>
    </row>
    <row r="1335" spans="1:36">
      <c r="A1335" s="2" t="s">
        <v>7609</v>
      </c>
      <c r="B1335" s="2" t="s">
        <v>1344</v>
      </c>
      <c r="C1335" s="2" t="s">
        <v>37</v>
      </c>
      <c r="D1335" s="2" t="s">
        <v>764</v>
      </c>
      <c r="E1335" s="2" t="s">
        <v>855</v>
      </c>
      <c r="F1335" s="2" t="s">
        <v>7610</v>
      </c>
      <c r="G1335" s="15">
        <v>42000007</v>
      </c>
      <c r="H1335" s="2">
        <v>1</v>
      </c>
      <c r="I1335" s="2" t="s">
        <v>263</v>
      </c>
      <c r="J1335" s="2" t="s">
        <v>7611</v>
      </c>
      <c r="K1335" s="2">
        <v>-34.617849999999997</v>
      </c>
      <c r="L1335" s="2">
        <v>-58.353619999999999</v>
      </c>
      <c r="M1335" s="32">
        <v>44739</v>
      </c>
      <c r="N1335" s="32">
        <v>44834</v>
      </c>
      <c r="O1335" s="2">
        <v>3</v>
      </c>
      <c r="P1335" s="2">
        <v>100</v>
      </c>
      <c r="Q1335" s="2"/>
      <c r="R1335" s="2"/>
      <c r="S1335" s="2"/>
      <c r="T1335" s="2"/>
      <c r="U1335" s="2" t="s">
        <v>7612</v>
      </c>
      <c r="V1335" s="2">
        <v>2022</v>
      </c>
      <c r="W1335" s="2">
        <v>2095</v>
      </c>
      <c r="X1335" s="2" t="s">
        <v>7613</v>
      </c>
      <c r="Y1335" s="2">
        <v>30715848461</v>
      </c>
      <c r="Z1335" s="2"/>
      <c r="AA1335" s="2"/>
      <c r="AB1335" s="2"/>
      <c r="AC1335" s="2"/>
      <c r="AD1335" s="2"/>
      <c r="AE1335" s="2"/>
      <c r="AF1335" s="2"/>
      <c r="AG1335" s="2"/>
      <c r="AH1335" s="2"/>
      <c r="AI1335" s="2"/>
    </row>
    <row r="1336" spans="1:36">
      <c r="A1336" s="2" t="s">
        <v>1363</v>
      </c>
      <c r="B1336" s="2" t="s">
        <v>7614</v>
      </c>
      <c r="C1336" s="2" t="s">
        <v>37</v>
      </c>
      <c r="D1336" s="2" t="s">
        <v>764</v>
      </c>
      <c r="E1336" s="2" t="s">
        <v>855</v>
      </c>
      <c r="F1336" s="2" t="s">
        <v>7615</v>
      </c>
      <c r="G1336" s="15">
        <v>29254170</v>
      </c>
      <c r="H1336" s="2">
        <v>1</v>
      </c>
      <c r="I1336" s="2" t="s">
        <v>1455</v>
      </c>
      <c r="J1336" s="2" t="s">
        <v>7522</v>
      </c>
      <c r="K1336" s="2">
        <v>-34.62890617</v>
      </c>
      <c r="L1336" s="2">
        <v>-58.377611950000002</v>
      </c>
      <c r="M1336" s="32">
        <v>44519</v>
      </c>
      <c r="N1336" s="32">
        <v>44835</v>
      </c>
      <c r="O1336" s="2">
        <v>7</v>
      </c>
      <c r="P1336" s="2">
        <v>100</v>
      </c>
      <c r="Q1336" s="2"/>
      <c r="R1336" s="2"/>
      <c r="S1336" s="2"/>
      <c r="T1336" s="2"/>
      <c r="U1336" s="2" t="s">
        <v>7496</v>
      </c>
      <c r="V1336" s="2">
        <v>2021</v>
      </c>
      <c r="W1336" s="2">
        <v>2095</v>
      </c>
      <c r="X1336" s="2" t="s">
        <v>7616</v>
      </c>
      <c r="Y1336" s="2">
        <v>30708689412</v>
      </c>
      <c r="Z1336" s="2"/>
      <c r="AA1336" s="2"/>
      <c r="AB1336" s="2"/>
      <c r="AC1336" s="2"/>
      <c r="AD1336" s="2"/>
      <c r="AE1336" s="2"/>
      <c r="AF1336" s="2"/>
      <c r="AG1336" s="2"/>
      <c r="AH1336" s="2"/>
      <c r="AI1336" s="2"/>
    </row>
    <row r="1337" spans="1:36">
      <c r="A1337" s="2" t="s">
        <v>7451</v>
      </c>
      <c r="B1337" s="2" t="s">
        <v>7617</v>
      </c>
      <c r="C1337" s="2" t="s">
        <v>37</v>
      </c>
      <c r="D1337" s="2" t="s">
        <v>764</v>
      </c>
      <c r="E1337" s="2" t="s">
        <v>855</v>
      </c>
      <c r="F1337" s="2" t="s">
        <v>7618</v>
      </c>
      <c r="G1337" s="15">
        <v>14301777</v>
      </c>
      <c r="H1337" s="2">
        <v>2</v>
      </c>
      <c r="I1337" s="2" t="s">
        <v>293</v>
      </c>
      <c r="J1337" s="2" t="s">
        <v>1409</v>
      </c>
      <c r="K1337" s="2">
        <v>-34.594522789999999</v>
      </c>
      <c r="L1337" s="2">
        <v>-58.410731910000003</v>
      </c>
      <c r="M1337" s="32">
        <v>44718</v>
      </c>
      <c r="N1337" s="32">
        <v>44896</v>
      </c>
      <c r="O1337" s="2">
        <v>5</v>
      </c>
      <c r="P1337" s="2">
        <v>100</v>
      </c>
      <c r="Q1337" s="2"/>
      <c r="R1337" s="2"/>
      <c r="S1337" s="2"/>
      <c r="T1337" s="2"/>
      <c r="U1337" s="2" t="s">
        <v>7515</v>
      </c>
      <c r="V1337" s="2">
        <v>2021</v>
      </c>
      <c r="W1337" s="2">
        <v>2095</v>
      </c>
      <c r="X1337" s="2" t="s">
        <v>7619</v>
      </c>
      <c r="Y1337" s="2">
        <v>30712548114</v>
      </c>
      <c r="Z1337" s="2"/>
      <c r="AA1337" s="2"/>
      <c r="AB1337" s="2"/>
      <c r="AC1337" s="2"/>
      <c r="AD1337" s="2"/>
      <c r="AE1337" s="2"/>
      <c r="AF1337" s="2"/>
      <c r="AG1337" s="2"/>
      <c r="AH1337" s="2"/>
      <c r="AI1337" s="2"/>
    </row>
    <row r="1338" spans="1:36">
      <c r="A1338" s="2" t="s">
        <v>7620</v>
      </c>
      <c r="B1338" s="2" t="s">
        <v>7621</v>
      </c>
      <c r="C1338" s="2" t="s">
        <v>37</v>
      </c>
      <c r="D1338" s="2" t="s">
        <v>261</v>
      </c>
      <c r="E1338" s="2" t="s">
        <v>55</v>
      </c>
      <c r="F1338" s="2" t="s">
        <v>7622</v>
      </c>
      <c r="G1338" s="15" t="s">
        <v>7623</v>
      </c>
      <c r="H1338" s="2" t="s">
        <v>7624</v>
      </c>
      <c r="I1338" s="2" t="s">
        <v>7625</v>
      </c>
      <c r="J1338" s="2" t="s">
        <v>7625</v>
      </c>
      <c r="K1338" s="10"/>
      <c r="L1338" s="10"/>
      <c r="M1338" s="32" t="s">
        <v>7626</v>
      </c>
      <c r="N1338" s="32">
        <v>44864</v>
      </c>
      <c r="O1338" s="2">
        <v>17</v>
      </c>
      <c r="P1338" s="2">
        <v>100</v>
      </c>
      <c r="Q1338" s="2"/>
      <c r="R1338" s="2"/>
      <c r="S1338" s="2"/>
      <c r="T1338" s="2"/>
      <c r="U1338" s="2" t="s">
        <v>7627</v>
      </c>
      <c r="V1338" s="2">
        <v>2021</v>
      </c>
      <c r="W1338" s="2" t="s">
        <v>46</v>
      </c>
      <c r="X1338" s="2" t="s">
        <v>7628</v>
      </c>
      <c r="Y1338" s="2">
        <v>30693811860</v>
      </c>
      <c r="Z1338" s="2"/>
      <c r="AA1338" s="2"/>
      <c r="AB1338" s="2"/>
      <c r="AC1338" s="2"/>
      <c r="AD1338" s="2"/>
      <c r="AE1338" s="2"/>
      <c r="AF1338" s="2"/>
      <c r="AG1338" s="2"/>
      <c r="AH1338" s="2"/>
      <c r="AI1338" s="2"/>
    </row>
    <row r="1339" spans="1:36">
      <c r="A1339" s="2" t="s">
        <v>7629</v>
      </c>
      <c r="B1339" s="2" t="s">
        <v>7630</v>
      </c>
      <c r="C1339" s="2" t="s">
        <v>37</v>
      </c>
      <c r="D1339" s="2" t="s">
        <v>261</v>
      </c>
      <c r="E1339" s="2" t="s">
        <v>55</v>
      </c>
      <c r="F1339" s="2" t="s">
        <v>7631</v>
      </c>
      <c r="G1339" s="15">
        <v>112534098.7</v>
      </c>
      <c r="H1339" s="2" t="s">
        <v>7624</v>
      </c>
      <c r="I1339" s="2" t="s">
        <v>7625</v>
      </c>
      <c r="J1339" s="2" t="s">
        <v>7625</v>
      </c>
      <c r="K1339" s="10"/>
      <c r="L1339" s="10"/>
      <c r="M1339" s="32" t="s">
        <v>7632</v>
      </c>
      <c r="N1339" s="32" t="s">
        <v>7633</v>
      </c>
      <c r="O1339" s="2">
        <v>12</v>
      </c>
      <c r="P1339" s="2">
        <v>100</v>
      </c>
      <c r="Q1339" s="2"/>
      <c r="R1339" s="2"/>
      <c r="S1339" s="2"/>
      <c r="T1339" s="2"/>
      <c r="U1339" s="2" t="s">
        <v>7634</v>
      </c>
      <c r="V1339" s="2">
        <v>2021</v>
      </c>
      <c r="W1339" s="2" t="s">
        <v>46</v>
      </c>
      <c r="X1339" s="2" t="s">
        <v>7635</v>
      </c>
      <c r="Y1339" s="2">
        <v>30693224809</v>
      </c>
      <c r="Z1339" s="2"/>
      <c r="AA1339" s="2"/>
      <c r="AB1339" s="2"/>
      <c r="AC1339" s="2"/>
      <c r="AD1339" s="2"/>
      <c r="AE1339" s="2"/>
      <c r="AF1339" s="2"/>
      <c r="AG1339" s="2"/>
      <c r="AH1339" s="2"/>
      <c r="AI1339" s="2"/>
    </row>
    <row r="1340" spans="1:36">
      <c r="A1340" s="2" t="s">
        <v>5155</v>
      </c>
      <c r="B1340" s="2" t="s">
        <v>7636</v>
      </c>
      <c r="C1340" s="2" t="s">
        <v>37</v>
      </c>
      <c r="D1340" s="2" t="s">
        <v>54</v>
      </c>
      <c r="E1340" s="2" t="s">
        <v>55</v>
      </c>
      <c r="F1340" s="2" t="s">
        <v>7637</v>
      </c>
      <c r="G1340" s="15">
        <v>97406301.939999998</v>
      </c>
      <c r="H1340" s="2">
        <v>13</v>
      </c>
      <c r="I1340" s="2" t="s">
        <v>1946</v>
      </c>
      <c r="J1340" s="2" t="s">
        <v>7638</v>
      </c>
      <c r="K1340" s="10"/>
      <c r="L1340" s="10"/>
      <c r="M1340" s="32">
        <v>44655</v>
      </c>
      <c r="N1340" s="32" t="s">
        <v>7639</v>
      </c>
      <c r="O1340" s="2">
        <v>8</v>
      </c>
      <c r="P1340" s="2">
        <v>100</v>
      </c>
      <c r="Q1340" s="2"/>
      <c r="R1340" s="2"/>
      <c r="S1340" s="2"/>
      <c r="T1340" s="2"/>
      <c r="U1340" s="2" t="s">
        <v>7634</v>
      </c>
      <c r="V1340" s="2">
        <v>2022</v>
      </c>
      <c r="W1340" s="2" t="s">
        <v>46</v>
      </c>
      <c r="X1340" s="2" t="s">
        <v>7640</v>
      </c>
      <c r="Y1340" s="2">
        <v>30693224809</v>
      </c>
      <c r="Z1340" s="2"/>
      <c r="AA1340" s="2"/>
      <c r="AB1340" s="2"/>
      <c r="AC1340" s="2"/>
      <c r="AD1340" s="2"/>
      <c r="AE1340" s="2"/>
      <c r="AF1340" s="2"/>
      <c r="AG1340" s="2"/>
      <c r="AH1340" s="2"/>
      <c r="AI1340" s="2"/>
    </row>
    <row r="1341" spans="1:36">
      <c r="A1341" s="2" t="s">
        <v>7641</v>
      </c>
      <c r="B1341" s="2" t="s">
        <v>7642</v>
      </c>
      <c r="C1341" s="2" t="s">
        <v>37</v>
      </c>
      <c r="D1341" s="2" t="s">
        <v>261</v>
      </c>
      <c r="E1341" s="2" t="s">
        <v>55</v>
      </c>
      <c r="F1341" s="2" t="s">
        <v>7643</v>
      </c>
      <c r="G1341" s="15">
        <v>172990876.81999999</v>
      </c>
      <c r="H1341" s="2">
        <v>14</v>
      </c>
      <c r="I1341" s="2" t="s">
        <v>422</v>
      </c>
      <c r="J1341" s="2" t="s">
        <v>7644</v>
      </c>
      <c r="K1341" s="10"/>
      <c r="L1341" s="10"/>
      <c r="M1341" s="32">
        <v>44669</v>
      </c>
      <c r="N1341" s="32">
        <v>44865</v>
      </c>
      <c r="O1341" s="2">
        <v>6</v>
      </c>
      <c r="P1341" s="2">
        <v>100</v>
      </c>
      <c r="Q1341" s="2"/>
      <c r="R1341" s="2"/>
      <c r="S1341" s="2"/>
      <c r="T1341" s="2"/>
      <c r="U1341" s="2" t="s">
        <v>7645</v>
      </c>
      <c r="V1341" s="2">
        <v>2021</v>
      </c>
      <c r="W1341" s="2" t="s">
        <v>46</v>
      </c>
      <c r="X1341" s="2" t="s">
        <v>7646</v>
      </c>
      <c r="Y1341" s="2">
        <v>30680314337</v>
      </c>
      <c r="Z1341" s="2"/>
      <c r="AA1341" s="2"/>
      <c r="AB1341" s="2"/>
      <c r="AC1341" s="2"/>
      <c r="AD1341" s="2"/>
      <c r="AE1341" s="2"/>
      <c r="AF1341" s="2"/>
      <c r="AG1341" s="2"/>
      <c r="AH1341" s="2"/>
      <c r="AI1341" s="2"/>
    </row>
    <row r="1342" spans="1:36">
      <c r="A1342" s="2" t="s">
        <v>7641</v>
      </c>
      <c r="B1342" s="2" t="s">
        <v>7647</v>
      </c>
      <c r="C1342" s="2" t="s">
        <v>37</v>
      </c>
      <c r="D1342" s="2" t="s">
        <v>261</v>
      </c>
      <c r="E1342" s="2" t="s">
        <v>55</v>
      </c>
      <c r="F1342" s="2" t="s">
        <v>7648</v>
      </c>
      <c r="G1342" s="15">
        <v>257790731</v>
      </c>
      <c r="H1342" s="2" t="s">
        <v>7649</v>
      </c>
      <c r="I1342" s="2" t="s">
        <v>7650</v>
      </c>
      <c r="J1342" s="2" t="s">
        <v>7651</v>
      </c>
      <c r="K1342" s="2"/>
      <c r="L1342" s="2"/>
      <c r="M1342" s="32" t="s">
        <v>7652</v>
      </c>
      <c r="N1342" s="32" t="s">
        <v>7653</v>
      </c>
      <c r="O1342" s="2">
        <v>4.5</v>
      </c>
      <c r="P1342" s="2">
        <v>18</v>
      </c>
      <c r="Q1342" s="2"/>
      <c r="R1342" s="2"/>
      <c r="S1342" s="2"/>
      <c r="T1342" s="2"/>
      <c r="U1342" s="2" t="s">
        <v>7654</v>
      </c>
      <c r="V1342" s="2">
        <v>2021</v>
      </c>
      <c r="W1342" s="2" t="s">
        <v>46</v>
      </c>
      <c r="X1342" s="2" t="s">
        <v>7655</v>
      </c>
      <c r="Y1342" s="2">
        <v>30680314337</v>
      </c>
      <c r="Z1342" s="2"/>
      <c r="AA1342" s="2"/>
      <c r="AB1342" s="2"/>
      <c r="AC1342" s="2"/>
      <c r="AD1342" s="2"/>
      <c r="AE1342" s="2"/>
      <c r="AF1342" s="2"/>
      <c r="AG1342" s="2"/>
      <c r="AH1342" s="2"/>
      <c r="AI1342" s="2"/>
      <c r="AJ1342" s="2"/>
    </row>
    <row r="1343" spans="1:36">
      <c r="A1343" s="2" t="s">
        <v>6709</v>
      </c>
      <c r="B1343" s="2" t="s">
        <v>7656</v>
      </c>
      <c r="C1343" s="2" t="s">
        <v>37</v>
      </c>
      <c r="D1343" s="2" t="s">
        <v>261</v>
      </c>
      <c r="E1343" s="2" t="s">
        <v>55</v>
      </c>
      <c r="F1343" s="2" t="s">
        <v>7099</v>
      </c>
      <c r="G1343" s="15">
        <v>1581742403.24</v>
      </c>
      <c r="H1343" s="2" t="s">
        <v>7100</v>
      </c>
      <c r="I1343" s="2" t="s">
        <v>7101</v>
      </c>
      <c r="J1343" s="2" t="s">
        <v>7102</v>
      </c>
      <c r="K1343" s="10">
        <v>-34617160</v>
      </c>
      <c r="L1343" s="10">
        <v>-58369805</v>
      </c>
      <c r="M1343" s="32">
        <v>44764</v>
      </c>
      <c r="N1343" s="32">
        <v>45016</v>
      </c>
      <c r="O1343" s="2">
        <v>5</v>
      </c>
      <c r="P1343" s="2">
        <v>17</v>
      </c>
      <c r="Q1343" s="2"/>
      <c r="R1343" s="2"/>
      <c r="S1343" s="2"/>
      <c r="T1343" s="2"/>
      <c r="U1343" s="2" t="s">
        <v>7657</v>
      </c>
      <c r="V1343" s="2">
        <v>2022</v>
      </c>
      <c r="W1343" s="2" t="s">
        <v>46</v>
      </c>
      <c r="X1343" s="2" t="s">
        <v>7658</v>
      </c>
      <c r="Y1343" s="2">
        <v>30677303863</v>
      </c>
      <c r="Z1343" s="2" t="s">
        <v>7107</v>
      </c>
      <c r="AA1343" s="2"/>
      <c r="AB1343" s="2" t="s">
        <v>48</v>
      </c>
      <c r="AC1343" s="2"/>
      <c r="AD1343" s="2"/>
      <c r="AE1343" s="2"/>
      <c r="AF1343" s="2"/>
      <c r="AG1343" s="2"/>
      <c r="AH1343" s="2"/>
      <c r="AI1343" s="2"/>
      <c r="AJ1343" s="2"/>
    </row>
    <row r="1344" spans="1:36">
      <c r="A1344" s="2" t="s">
        <v>7659</v>
      </c>
      <c r="B1344" s="2" t="s">
        <v>7660</v>
      </c>
      <c r="C1344" s="2" t="s">
        <v>5157</v>
      </c>
      <c r="D1344" s="2" t="s">
        <v>261</v>
      </c>
      <c r="E1344" s="2" t="s">
        <v>55</v>
      </c>
      <c r="F1344" s="2" t="s">
        <v>7661</v>
      </c>
      <c r="G1344" s="15">
        <v>456811928.20999998</v>
      </c>
      <c r="H1344" s="2" t="s">
        <v>7662</v>
      </c>
      <c r="I1344" s="2" t="s">
        <v>7663</v>
      </c>
      <c r="J1344" s="2" t="s">
        <v>7664</v>
      </c>
      <c r="K1344" s="2"/>
      <c r="L1344" s="2"/>
      <c r="M1344" s="32">
        <v>44452</v>
      </c>
      <c r="N1344" s="32" t="s">
        <v>7665</v>
      </c>
      <c r="O1344" s="2">
        <v>18</v>
      </c>
      <c r="P1344" s="2">
        <v>44</v>
      </c>
      <c r="Q1344" s="2"/>
      <c r="R1344" s="2"/>
      <c r="S1344" s="2"/>
      <c r="T1344" s="2"/>
      <c r="U1344" s="2" t="s">
        <v>7666</v>
      </c>
      <c r="V1344" s="2">
        <v>2021</v>
      </c>
      <c r="W1344" s="2" t="s">
        <v>46</v>
      </c>
      <c r="X1344" s="2" t="s">
        <v>7667</v>
      </c>
      <c r="Y1344" s="2">
        <v>30504913712</v>
      </c>
      <c r="Z1344" s="2"/>
      <c r="AA1344" s="2"/>
      <c r="AB1344" s="2"/>
      <c r="AC1344" s="2"/>
      <c r="AD1344" s="2"/>
      <c r="AE1344" s="2"/>
      <c r="AF1344" s="2"/>
      <c r="AG1344" s="2"/>
      <c r="AH1344" s="2"/>
      <c r="AI1344" s="2"/>
    </row>
    <row r="1345" spans="1:36">
      <c r="A1345" s="2" t="s">
        <v>7668</v>
      </c>
      <c r="B1345" s="2" t="s">
        <v>7669</v>
      </c>
      <c r="C1345" s="2" t="s">
        <v>5157</v>
      </c>
      <c r="D1345" s="2" t="s">
        <v>261</v>
      </c>
      <c r="E1345" s="2" t="s">
        <v>55</v>
      </c>
      <c r="F1345" s="2" t="s">
        <v>7670</v>
      </c>
      <c r="G1345" s="15">
        <v>71568934.629999995</v>
      </c>
      <c r="H1345" s="2">
        <v>13</v>
      </c>
      <c r="I1345" s="2" t="s">
        <v>359</v>
      </c>
      <c r="J1345" s="2" t="s">
        <v>7671</v>
      </c>
      <c r="K1345" s="10">
        <v>-34560399</v>
      </c>
      <c r="L1345" s="10">
        <v>-58446695</v>
      </c>
      <c r="M1345" s="32">
        <v>44812</v>
      </c>
      <c r="N1345" s="32">
        <v>44965</v>
      </c>
      <c r="O1345" s="2">
        <v>5</v>
      </c>
      <c r="P1345" s="2">
        <v>13</v>
      </c>
      <c r="Q1345" s="2"/>
      <c r="R1345" s="2"/>
      <c r="S1345" s="2"/>
      <c r="T1345" s="2"/>
      <c r="U1345" s="2" t="s">
        <v>7672</v>
      </c>
      <c r="V1345" s="2">
        <v>2022</v>
      </c>
      <c r="W1345" s="2" t="s">
        <v>46</v>
      </c>
      <c r="X1345" s="2" t="s">
        <v>7673</v>
      </c>
      <c r="Y1345" s="2">
        <v>33661628729</v>
      </c>
      <c r="Z1345" s="2"/>
      <c r="AA1345" s="2"/>
      <c r="AB1345" s="2"/>
      <c r="AC1345" s="2"/>
      <c r="AD1345" s="2"/>
      <c r="AE1345" s="2"/>
      <c r="AF1345" s="2"/>
      <c r="AG1345" s="2"/>
      <c r="AH1345" s="2"/>
      <c r="AI1345" s="2"/>
    </row>
    <row r="1346" spans="1:36">
      <c r="A1346" s="2" t="s">
        <v>7674</v>
      </c>
      <c r="B1346" s="2" t="s">
        <v>7675</v>
      </c>
      <c r="C1346" s="2" t="s">
        <v>37</v>
      </c>
      <c r="D1346" s="2" t="s">
        <v>7676</v>
      </c>
      <c r="E1346" s="2" t="s">
        <v>8944</v>
      </c>
      <c r="F1346" s="2" t="s">
        <v>7677</v>
      </c>
      <c r="G1346" s="15">
        <v>169850013</v>
      </c>
      <c r="H1346" s="2" t="s">
        <v>7678</v>
      </c>
      <c r="I1346" s="2" t="s">
        <v>7679</v>
      </c>
      <c r="J1346" s="2" t="s">
        <v>7680</v>
      </c>
      <c r="K1346" s="2" t="s">
        <v>7681</v>
      </c>
      <c r="L1346" s="2" t="s">
        <v>7682</v>
      </c>
      <c r="M1346" s="32">
        <v>44866</v>
      </c>
      <c r="N1346" s="32">
        <v>45311</v>
      </c>
      <c r="O1346" s="2">
        <v>14</v>
      </c>
      <c r="P1346" s="2">
        <v>100</v>
      </c>
      <c r="Q1346" s="2"/>
      <c r="R1346" s="2"/>
      <c r="S1346" s="2"/>
      <c r="T1346" s="2"/>
      <c r="U1346" s="2" t="s">
        <v>7683</v>
      </c>
      <c r="V1346" s="2">
        <v>2022</v>
      </c>
      <c r="W1346" s="2" t="s">
        <v>46</v>
      </c>
      <c r="X1346" s="2" t="s">
        <v>8945</v>
      </c>
      <c r="Y1346" s="2">
        <v>30615748036</v>
      </c>
      <c r="Z1346" s="2" t="s">
        <v>2038</v>
      </c>
      <c r="AA1346" s="2"/>
      <c r="AB1346" s="2"/>
      <c r="AC1346" s="2"/>
      <c r="AD1346" s="2"/>
      <c r="AE1346" s="2"/>
      <c r="AF1346" s="11" t="s">
        <v>8946</v>
      </c>
      <c r="AG1346" s="2" t="s">
        <v>7684</v>
      </c>
      <c r="AH1346" s="2"/>
      <c r="AI1346" s="2"/>
      <c r="AJ1346" s="2"/>
    </row>
    <row r="1347" spans="1:36" ht="14.25" customHeight="1">
      <c r="A1347" s="2" t="s">
        <v>7685</v>
      </c>
      <c r="B1347" s="2" t="s">
        <v>7686</v>
      </c>
      <c r="C1347" s="2" t="s">
        <v>5157</v>
      </c>
      <c r="D1347" s="2" t="s">
        <v>192</v>
      </c>
      <c r="E1347" s="2" t="s">
        <v>3022</v>
      </c>
      <c r="F1347" s="2" t="s">
        <v>8490</v>
      </c>
      <c r="G1347" s="15">
        <v>739248652.27999997</v>
      </c>
      <c r="H1347" s="2">
        <v>12</v>
      </c>
      <c r="I1347" s="2" t="s">
        <v>7687</v>
      </c>
      <c r="J1347" s="2" t="s">
        <v>7688</v>
      </c>
      <c r="K1347" s="2">
        <v>-34571950</v>
      </c>
      <c r="L1347" s="2">
        <v>-58475179</v>
      </c>
      <c r="M1347" s="32">
        <v>44830</v>
      </c>
      <c r="N1347" s="32">
        <v>45195</v>
      </c>
      <c r="O1347" s="2">
        <v>12</v>
      </c>
      <c r="P1347" s="2" t="s">
        <v>8491</v>
      </c>
      <c r="Q1347" s="2"/>
      <c r="R1347" s="2"/>
      <c r="S1347" s="2"/>
      <c r="T1347" s="2"/>
      <c r="U1347" s="2" t="s">
        <v>7689</v>
      </c>
      <c r="V1347" s="2">
        <v>2022</v>
      </c>
      <c r="W1347" s="2" t="s">
        <v>46</v>
      </c>
      <c r="X1347" s="2" t="s">
        <v>7690</v>
      </c>
      <c r="Y1347" s="2">
        <v>30519962884</v>
      </c>
      <c r="Z1347" s="2" t="s">
        <v>168</v>
      </c>
      <c r="AA1347" s="2"/>
      <c r="AB1347" s="2"/>
      <c r="AC1347" s="2"/>
      <c r="AD1347" s="2"/>
      <c r="AE1347" s="2"/>
      <c r="AF1347" s="2"/>
      <c r="AG1347" s="2" t="s">
        <v>7691</v>
      </c>
      <c r="AH1347" s="2"/>
      <c r="AI1347" s="2"/>
      <c r="AJ1347" s="2"/>
    </row>
    <row r="1348" spans="1:36">
      <c r="A1348" s="2" t="s">
        <v>7692</v>
      </c>
      <c r="B1348" s="2" t="s">
        <v>7693</v>
      </c>
      <c r="C1348" s="2" t="s">
        <v>5157</v>
      </c>
      <c r="D1348" s="2" t="s">
        <v>192</v>
      </c>
      <c r="E1348" s="2" t="s">
        <v>55</v>
      </c>
      <c r="F1348" s="2" t="s">
        <v>7694</v>
      </c>
      <c r="G1348" s="15">
        <v>39620945.299999997</v>
      </c>
      <c r="H1348" s="2">
        <v>1</v>
      </c>
      <c r="I1348" s="2" t="s">
        <v>7494</v>
      </c>
      <c r="J1348" s="2" t="s">
        <v>7695</v>
      </c>
      <c r="K1348" s="2">
        <v>-34603581</v>
      </c>
      <c r="L1348" s="2">
        <v>-58386831</v>
      </c>
      <c r="M1348" s="32">
        <v>44896</v>
      </c>
      <c r="N1348" s="32">
        <v>45107</v>
      </c>
      <c r="O1348" s="2">
        <v>7</v>
      </c>
      <c r="P1348" s="2">
        <v>0</v>
      </c>
      <c r="Q1348" s="2"/>
      <c r="R1348" s="2"/>
      <c r="S1348" s="2"/>
      <c r="T1348" s="2"/>
      <c r="U1348" s="2" t="s">
        <v>7696</v>
      </c>
      <c r="V1348" s="2">
        <v>2022</v>
      </c>
      <c r="W1348" s="2" t="s">
        <v>46</v>
      </c>
      <c r="X1348" s="2" t="s">
        <v>7697</v>
      </c>
      <c r="Y1348" s="2">
        <v>30702139062</v>
      </c>
      <c r="Z1348" s="2" t="s">
        <v>2038</v>
      </c>
      <c r="AA1348" s="2"/>
      <c r="AB1348" s="2"/>
      <c r="AC1348" s="2"/>
      <c r="AD1348" s="2"/>
      <c r="AE1348" s="2"/>
      <c r="AF1348" s="2"/>
      <c r="AG1348" s="2" t="s">
        <v>7698</v>
      </c>
      <c r="AH1348" s="2"/>
      <c r="AI1348" s="2"/>
    </row>
    <row r="1349" spans="1:36">
      <c r="A1349" s="2" t="s">
        <v>7699</v>
      </c>
      <c r="B1349" s="2" t="s">
        <v>7700</v>
      </c>
      <c r="C1349" s="2" t="s">
        <v>37</v>
      </c>
      <c r="D1349" s="2" t="s">
        <v>54</v>
      </c>
      <c r="E1349" s="2" t="s">
        <v>8944</v>
      </c>
      <c r="F1349" s="2" t="s">
        <v>7701</v>
      </c>
      <c r="G1349" s="15">
        <v>118832522.59999999</v>
      </c>
      <c r="H1349" s="2">
        <v>13</v>
      </c>
      <c r="I1349" s="2" t="s">
        <v>359</v>
      </c>
      <c r="J1349" s="2" t="s">
        <v>7702</v>
      </c>
      <c r="K1349" s="2">
        <v>-3432263</v>
      </c>
      <c r="L1349" s="2">
        <v>-5826253</v>
      </c>
      <c r="M1349" s="32">
        <v>44771</v>
      </c>
      <c r="N1349" s="32">
        <v>45136</v>
      </c>
      <c r="O1349" s="2">
        <v>12</v>
      </c>
      <c r="P1349" s="2">
        <v>100</v>
      </c>
      <c r="Q1349" s="2"/>
      <c r="R1349" s="2"/>
      <c r="S1349" s="2"/>
      <c r="T1349" s="2"/>
      <c r="U1349" s="2" t="s">
        <v>7703</v>
      </c>
      <c r="V1349" s="2">
        <v>2022</v>
      </c>
      <c r="W1349" s="2" t="s">
        <v>46</v>
      </c>
      <c r="X1349" s="2" t="s">
        <v>7704</v>
      </c>
      <c r="Y1349" s="2">
        <v>30512700124</v>
      </c>
      <c r="Z1349" s="2" t="s">
        <v>168</v>
      </c>
      <c r="AA1349" s="2"/>
      <c r="AB1349" s="2"/>
      <c r="AC1349" s="2"/>
      <c r="AD1349" s="2"/>
      <c r="AE1349" s="2"/>
      <c r="AF1349" s="11" t="s">
        <v>8960</v>
      </c>
      <c r="AG1349" s="2" t="s">
        <v>7705</v>
      </c>
      <c r="AH1349" s="2"/>
      <c r="AI1349" s="2"/>
      <c r="AJ1349" s="2"/>
    </row>
    <row r="1350" spans="1:36">
      <c r="A1350" s="2" t="s">
        <v>7706</v>
      </c>
      <c r="B1350" s="2" t="s">
        <v>7706</v>
      </c>
      <c r="C1350" s="2" t="s">
        <v>5157</v>
      </c>
      <c r="D1350" s="2" t="s">
        <v>192</v>
      </c>
      <c r="E1350" s="2" t="s">
        <v>55</v>
      </c>
      <c r="F1350" s="2" t="s">
        <v>7707</v>
      </c>
      <c r="G1350" s="15">
        <v>91862279.640000001</v>
      </c>
      <c r="H1350" s="2">
        <v>13</v>
      </c>
      <c r="I1350" s="2" t="s">
        <v>2753</v>
      </c>
      <c r="J1350" s="2" t="s">
        <v>7708</v>
      </c>
      <c r="K1350" s="2">
        <v>-34571450</v>
      </c>
      <c r="L1350" s="2">
        <v>-58451423</v>
      </c>
      <c r="M1350" s="32">
        <v>44910</v>
      </c>
      <c r="N1350" s="32">
        <v>45153</v>
      </c>
      <c r="O1350" s="2">
        <v>8</v>
      </c>
      <c r="P1350" s="2">
        <v>0</v>
      </c>
      <c r="Q1350" s="2"/>
      <c r="R1350" s="2"/>
      <c r="S1350" s="2"/>
      <c r="T1350" s="2"/>
      <c r="U1350" s="2" t="s">
        <v>7709</v>
      </c>
      <c r="V1350" s="2">
        <v>2022</v>
      </c>
      <c r="W1350" s="2" t="s">
        <v>46</v>
      </c>
      <c r="X1350" s="2" t="s">
        <v>7710</v>
      </c>
      <c r="Y1350" s="2">
        <v>30575292174</v>
      </c>
      <c r="Z1350" s="2" t="s">
        <v>168</v>
      </c>
      <c r="AA1350" s="2"/>
      <c r="AB1350" s="2"/>
      <c r="AC1350" s="2"/>
      <c r="AD1350" s="2"/>
      <c r="AE1350" s="2"/>
      <c r="AF1350" s="2"/>
      <c r="AG1350" s="2" t="s">
        <v>7711</v>
      </c>
      <c r="AH1350" s="2"/>
      <c r="AI1350" s="2"/>
    </row>
    <row r="1351" spans="1:36">
      <c r="A1351" s="2" t="s">
        <v>7699</v>
      </c>
      <c r="B1351" s="2" t="s">
        <v>7712</v>
      </c>
      <c r="C1351" s="2" t="s">
        <v>5157</v>
      </c>
      <c r="D1351" s="2" t="s">
        <v>54</v>
      </c>
      <c r="E1351" s="2" t="s">
        <v>55</v>
      </c>
      <c r="F1351" s="2" t="s">
        <v>7713</v>
      </c>
      <c r="G1351" s="15">
        <v>68763244</v>
      </c>
      <c r="H1351" s="2">
        <v>13</v>
      </c>
      <c r="I1351" s="2" t="s">
        <v>359</v>
      </c>
      <c r="J1351" s="2" t="s">
        <v>7714</v>
      </c>
      <c r="K1351" s="2">
        <v>-34540988</v>
      </c>
      <c r="L1351" s="2">
        <v>-58437915</v>
      </c>
      <c r="M1351" s="32">
        <v>44910</v>
      </c>
      <c r="N1351" s="32">
        <v>45122</v>
      </c>
      <c r="O1351" s="2">
        <v>7</v>
      </c>
      <c r="P1351" s="2">
        <v>0</v>
      </c>
      <c r="Q1351" s="2"/>
      <c r="R1351" s="2"/>
      <c r="S1351" s="2"/>
      <c r="T1351" s="2"/>
      <c r="U1351" s="2" t="s">
        <v>7683</v>
      </c>
      <c r="V1351" s="2">
        <v>2022</v>
      </c>
      <c r="W1351" s="2" t="s">
        <v>46</v>
      </c>
      <c r="X1351" s="2" t="s">
        <v>7715</v>
      </c>
      <c r="Y1351" s="2">
        <v>30615748036</v>
      </c>
      <c r="Z1351" s="2" t="s">
        <v>168</v>
      </c>
      <c r="AA1351" s="2"/>
      <c r="AB1351" s="2"/>
      <c r="AC1351" s="2"/>
      <c r="AD1351" s="2"/>
      <c r="AE1351" s="2"/>
      <c r="AF1351" s="2"/>
      <c r="AG1351" s="2" t="s">
        <v>7716</v>
      </c>
      <c r="AH1351" s="2"/>
      <c r="AI1351" s="2"/>
    </row>
    <row r="1352" spans="1:36">
      <c r="A1352" s="2" t="s">
        <v>7699</v>
      </c>
      <c r="B1352" s="2" t="s">
        <v>7717</v>
      </c>
      <c r="C1352" s="2" t="s">
        <v>6158</v>
      </c>
      <c r="D1352" s="2" t="s">
        <v>192</v>
      </c>
      <c r="E1352" s="2" t="s">
        <v>55</v>
      </c>
      <c r="F1352" s="2" t="s">
        <v>7718</v>
      </c>
      <c r="G1352" s="15">
        <v>117280000</v>
      </c>
      <c r="H1352" s="2">
        <v>13</v>
      </c>
      <c r="I1352" s="2" t="s">
        <v>359</v>
      </c>
      <c r="J1352" s="2" t="s">
        <v>7714</v>
      </c>
      <c r="K1352" s="2">
        <v>-34540988</v>
      </c>
      <c r="L1352" s="2">
        <v>-58437915</v>
      </c>
      <c r="M1352" s="32">
        <v>44923</v>
      </c>
      <c r="N1352" s="32">
        <v>45168</v>
      </c>
      <c r="O1352" s="2">
        <v>8</v>
      </c>
      <c r="P1352" s="2">
        <v>0</v>
      </c>
      <c r="Q1352" s="2"/>
      <c r="R1352" s="2"/>
      <c r="S1352" s="2"/>
      <c r="T1352" s="2"/>
      <c r="U1352" s="2" t="s">
        <v>7683</v>
      </c>
      <c r="V1352" s="2">
        <v>2022</v>
      </c>
      <c r="W1352" s="2" t="s">
        <v>46</v>
      </c>
      <c r="X1352" s="2" t="s">
        <v>7719</v>
      </c>
      <c r="Y1352" s="2">
        <v>30615748036</v>
      </c>
      <c r="Z1352" s="2" t="s">
        <v>168</v>
      </c>
      <c r="AA1352" s="2"/>
      <c r="AB1352" s="2"/>
      <c r="AC1352" s="2"/>
      <c r="AD1352" s="2"/>
      <c r="AE1352" s="2"/>
      <c r="AF1352" s="2"/>
      <c r="AG1352" s="2" t="s">
        <v>7720</v>
      </c>
      <c r="AH1352" s="2"/>
      <c r="AI1352" s="2"/>
    </row>
    <row r="1353" spans="1:36">
      <c r="A1353" s="2" t="s">
        <v>7699</v>
      </c>
      <c r="B1353" s="2" t="s">
        <v>7721</v>
      </c>
      <c r="C1353" s="2" t="s">
        <v>37</v>
      </c>
      <c r="D1353" s="2" t="s">
        <v>54</v>
      </c>
      <c r="E1353" s="2" t="s">
        <v>8944</v>
      </c>
      <c r="F1353" s="2" t="s">
        <v>7722</v>
      </c>
      <c r="G1353" s="15">
        <v>598847634.70000005</v>
      </c>
      <c r="H1353" s="2">
        <v>14</v>
      </c>
      <c r="I1353" s="2" t="s">
        <v>422</v>
      </c>
      <c r="J1353" s="2" t="s">
        <v>7723</v>
      </c>
      <c r="K1353" s="2" t="s">
        <v>7724</v>
      </c>
      <c r="L1353" s="2" t="s">
        <v>7725</v>
      </c>
      <c r="M1353" s="32">
        <v>44896</v>
      </c>
      <c r="N1353" s="32">
        <v>45230</v>
      </c>
      <c r="O1353" s="2">
        <v>11</v>
      </c>
      <c r="P1353" s="2">
        <v>100</v>
      </c>
      <c r="Q1353" s="2"/>
      <c r="R1353" s="2"/>
      <c r="S1353" s="2"/>
      <c r="T1353" s="2"/>
      <c r="U1353" s="2" t="s">
        <v>8967</v>
      </c>
      <c r="V1353" s="2">
        <v>2022</v>
      </c>
      <c r="W1353" s="2" t="s">
        <v>46</v>
      </c>
      <c r="X1353" s="2" t="s">
        <v>7726</v>
      </c>
      <c r="Y1353" s="2">
        <v>30717825639</v>
      </c>
      <c r="Z1353" s="2" t="s">
        <v>168</v>
      </c>
      <c r="AA1353" s="2"/>
      <c r="AB1353" s="2"/>
      <c r="AC1353" s="2"/>
      <c r="AD1353" s="2"/>
      <c r="AE1353" s="2"/>
      <c r="AF1353" s="11" t="s">
        <v>8968</v>
      </c>
      <c r="AG1353" s="2" t="s">
        <v>7727</v>
      </c>
      <c r="AH1353" s="2"/>
      <c r="AI1353" s="2"/>
      <c r="AJ1353" s="2"/>
    </row>
    <row r="1354" spans="1:36">
      <c r="A1354" s="2" t="s">
        <v>7728</v>
      </c>
      <c r="B1354" s="2" t="s">
        <v>7728</v>
      </c>
      <c r="C1354" s="2" t="s">
        <v>37</v>
      </c>
      <c r="D1354" s="2" t="s">
        <v>54</v>
      </c>
      <c r="E1354" s="2" t="s">
        <v>55</v>
      </c>
      <c r="F1354" s="2" t="s">
        <v>8929</v>
      </c>
      <c r="G1354" s="15">
        <v>314472332.17000002</v>
      </c>
      <c r="H1354" s="2">
        <v>13</v>
      </c>
      <c r="I1354" s="2" t="s">
        <v>1946</v>
      </c>
      <c r="J1354" s="2" t="s">
        <v>7729</v>
      </c>
      <c r="K1354" s="2">
        <v>-34.551749999999998</v>
      </c>
      <c r="L1354" s="2">
        <v>-58.426699999999997</v>
      </c>
      <c r="M1354" s="32">
        <v>45170</v>
      </c>
      <c r="N1354" s="32">
        <v>44985</v>
      </c>
      <c r="O1354" s="2">
        <v>6</v>
      </c>
      <c r="P1354" s="2">
        <v>100</v>
      </c>
      <c r="Q1354" s="2"/>
      <c r="R1354" s="2"/>
      <c r="S1354" s="2"/>
      <c r="T1354" s="2"/>
      <c r="U1354" s="2" t="s">
        <v>7730</v>
      </c>
      <c r="V1354" s="2">
        <v>2022</v>
      </c>
      <c r="W1354" s="2" t="s">
        <v>46</v>
      </c>
      <c r="X1354" s="2" t="s">
        <v>7731</v>
      </c>
      <c r="Y1354" s="2">
        <v>30512700124</v>
      </c>
      <c r="Z1354" s="2" t="s">
        <v>168</v>
      </c>
      <c r="AA1354" s="2"/>
      <c r="AB1354" s="2"/>
      <c r="AC1354" s="2"/>
      <c r="AD1354" s="2"/>
      <c r="AE1354" s="2"/>
      <c r="AF1354" s="2"/>
      <c r="AG1354" s="2" t="s">
        <v>7732</v>
      </c>
      <c r="AH1354" s="2"/>
      <c r="AI1354" s="2"/>
      <c r="AJ1354" s="2"/>
    </row>
    <row r="1355" spans="1:36">
      <c r="A1355" s="2" t="s">
        <v>7733</v>
      </c>
      <c r="B1355" s="2" t="s">
        <v>7733</v>
      </c>
      <c r="C1355" s="2" t="s">
        <v>37</v>
      </c>
      <c r="D1355" s="2" t="s">
        <v>54</v>
      </c>
      <c r="E1355" s="2" t="s">
        <v>55</v>
      </c>
      <c r="F1355" s="2" t="s">
        <v>7734</v>
      </c>
      <c r="G1355" s="15">
        <v>1523334227.3499999</v>
      </c>
      <c r="H1355" s="2">
        <v>13</v>
      </c>
      <c r="I1355" s="2" t="s">
        <v>1946</v>
      </c>
      <c r="J1355" s="2" t="s">
        <v>7735</v>
      </c>
      <c r="K1355" s="2">
        <v>-34.54871</v>
      </c>
      <c r="L1355" s="2">
        <v>-58.429639999999999</v>
      </c>
      <c r="M1355" s="32">
        <v>44893</v>
      </c>
      <c r="N1355" s="32">
        <v>45227</v>
      </c>
      <c r="O1355" s="2">
        <v>9</v>
      </c>
      <c r="P1355" s="2">
        <v>100</v>
      </c>
      <c r="Q1355" s="2"/>
      <c r="R1355" s="2"/>
      <c r="S1355" s="2"/>
      <c r="T1355" s="2"/>
      <c r="U1355" s="2" t="s">
        <v>7736</v>
      </c>
      <c r="V1355" s="2">
        <v>2022</v>
      </c>
      <c r="W1355" s="2" t="s">
        <v>46</v>
      </c>
      <c r="X1355" s="2" t="s">
        <v>7737</v>
      </c>
      <c r="Y1355" s="2">
        <v>30505454436</v>
      </c>
      <c r="Z1355" s="2" t="s">
        <v>168</v>
      </c>
      <c r="AA1355" s="2"/>
      <c r="AB1355" s="2"/>
      <c r="AC1355" s="2"/>
      <c r="AD1355" s="2"/>
      <c r="AE1355" s="2"/>
      <c r="AF1355" s="2"/>
      <c r="AG1355" s="2" t="s">
        <v>7738</v>
      </c>
      <c r="AH1355" s="2"/>
      <c r="AI1355" s="2"/>
      <c r="AJ1355" s="2"/>
    </row>
    <row r="1356" spans="1:36">
      <c r="A1356" s="2" t="s">
        <v>7120</v>
      </c>
      <c r="B1356" s="2" t="s">
        <v>7739</v>
      </c>
      <c r="C1356" s="2" t="s">
        <v>37</v>
      </c>
      <c r="D1356" s="2"/>
      <c r="E1356" s="2" t="s">
        <v>1044</v>
      </c>
      <c r="F1356" s="2"/>
      <c r="G1356" s="15"/>
      <c r="H1356" s="2">
        <v>9</v>
      </c>
      <c r="I1356" s="2" t="s">
        <v>867</v>
      </c>
      <c r="J1356" s="2" t="s">
        <v>7740</v>
      </c>
      <c r="K1356" s="2">
        <v>-34.669040000000003</v>
      </c>
      <c r="L1356" s="2">
        <v>-58.496110000000002</v>
      </c>
      <c r="M1356" s="32"/>
      <c r="N1356" s="32"/>
      <c r="O1356" s="2"/>
      <c r="P1356" s="2">
        <v>100</v>
      </c>
      <c r="Q1356" s="2"/>
      <c r="R1356" s="2"/>
      <c r="S1356" s="2"/>
      <c r="T1356" s="2"/>
      <c r="U1356" s="2"/>
      <c r="V1356" s="2"/>
      <c r="W1356" s="2"/>
      <c r="X1356" s="2"/>
      <c r="Y1356" s="2"/>
      <c r="Z1356" s="2"/>
      <c r="AA1356" s="2"/>
      <c r="AB1356" s="2"/>
      <c r="AC1356" s="2"/>
      <c r="AD1356" s="2"/>
      <c r="AE1356" s="2"/>
      <c r="AF1356" s="2"/>
      <c r="AG1356" s="2"/>
      <c r="AH1356" s="2"/>
      <c r="AI1356" s="2"/>
    </row>
    <row r="1357" spans="1:36">
      <c r="A1357" s="2" t="s">
        <v>7120</v>
      </c>
      <c r="B1357" s="2" t="s">
        <v>7741</v>
      </c>
      <c r="C1357" s="2" t="s">
        <v>37</v>
      </c>
      <c r="D1357" s="2"/>
      <c r="E1357" s="2" t="s">
        <v>1044</v>
      </c>
      <c r="F1357" s="2"/>
      <c r="G1357" s="15"/>
      <c r="H1357" s="2">
        <v>8</v>
      </c>
      <c r="I1357" s="2" t="s">
        <v>88</v>
      </c>
      <c r="J1357" s="2" t="s">
        <v>7742</v>
      </c>
      <c r="K1357" s="2">
        <v>-34.678114999999998</v>
      </c>
      <c r="L1357" s="2" t="s">
        <v>7743</v>
      </c>
      <c r="M1357" s="32"/>
      <c r="N1357" s="32"/>
      <c r="O1357" s="2"/>
      <c r="P1357" s="2">
        <v>100</v>
      </c>
      <c r="Q1357" s="2"/>
      <c r="R1357" s="2"/>
      <c r="S1357" s="2"/>
      <c r="T1357" s="2"/>
      <c r="U1357" s="2"/>
      <c r="V1357" s="2"/>
      <c r="W1357" s="2"/>
      <c r="X1357" s="2"/>
      <c r="Y1357" s="2"/>
      <c r="Z1357" s="2"/>
      <c r="AA1357" s="2"/>
      <c r="AB1357" s="2"/>
      <c r="AC1357" s="2"/>
      <c r="AD1357" s="2"/>
      <c r="AE1357" s="2"/>
      <c r="AF1357" s="2"/>
      <c r="AG1357" s="2"/>
      <c r="AH1357" s="2"/>
      <c r="AI1357" s="2"/>
    </row>
    <row r="1358" spans="1:36">
      <c r="A1358" s="2" t="s">
        <v>7120</v>
      </c>
      <c r="B1358" s="2" t="s">
        <v>2186</v>
      </c>
      <c r="C1358" s="2" t="s">
        <v>37</v>
      </c>
      <c r="D1358" s="2"/>
      <c r="E1358" s="2" t="s">
        <v>1044</v>
      </c>
      <c r="F1358" s="2"/>
      <c r="G1358" s="15"/>
      <c r="H1358" s="2">
        <v>8</v>
      </c>
      <c r="I1358" s="2" t="s">
        <v>172</v>
      </c>
      <c r="J1358" s="2" t="s">
        <v>7744</v>
      </c>
      <c r="K1358" s="2">
        <v>-34.657012999999999</v>
      </c>
      <c r="L1358" s="2">
        <v>-58.459515000000003</v>
      </c>
      <c r="M1358" s="32"/>
      <c r="N1358" s="32"/>
      <c r="O1358" s="2"/>
      <c r="P1358" s="2">
        <v>100</v>
      </c>
      <c r="Q1358" s="2"/>
      <c r="R1358" s="2"/>
      <c r="S1358" s="2"/>
      <c r="T1358" s="2"/>
      <c r="U1358" s="2"/>
      <c r="V1358" s="2"/>
      <c r="W1358" s="2"/>
      <c r="X1358" s="2"/>
      <c r="Y1358" s="2"/>
      <c r="Z1358" s="2"/>
      <c r="AA1358" s="2"/>
      <c r="AB1358" s="2"/>
      <c r="AC1358" s="2"/>
      <c r="AD1358" s="2"/>
      <c r="AE1358" s="2"/>
      <c r="AF1358" s="2"/>
      <c r="AG1358" s="2"/>
      <c r="AH1358" s="2"/>
      <c r="AI1358" s="2"/>
    </row>
    <row r="1359" spans="1:36">
      <c r="A1359" s="2" t="s">
        <v>7120</v>
      </c>
      <c r="B1359" s="2" t="s">
        <v>7745</v>
      </c>
      <c r="C1359" s="2" t="s">
        <v>7746</v>
      </c>
      <c r="D1359" s="2"/>
      <c r="E1359" s="2" t="s">
        <v>1044</v>
      </c>
      <c r="F1359" s="2"/>
      <c r="G1359" s="15"/>
      <c r="H1359" s="2">
        <v>8</v>
      </c>
      <c r="I1359" s="2" t="s">
        <v>88</v>
      </c>
      <c r="J1359" s="2" t="s">
        <v>7747</v>
      </c>
      <c r="K1359" s="2">
        <v>-34.682059000000002</v>
      </c>
      <c r="L1359" s="2">
        <v>-58.488847999999997</v>
      </c>
      <c r="M1359" s="32"/>
      <c r="N1359" s="32"/>
      <c r="O1359" s="2"/>
      <c r="P1359" s="2"/>
      <c r="Q1359" s="2"/>
      <c r="R1359" s="2"/>
      <c r="S1359" s="2"/>
      <c r="T1359" s="2"/>
      <c r="U1359" s="2"/>
      <c r="V1359" s="2"/>
      <c r="W1359" s="2"/>
      <c r="X1359" s="2"/>
      <c r="Y1359" s="2"/>
      <c r="Z1359" s="2"/>
      <c r="AA1359" s="2"/>
      <c r="AB1359" s="2"/>
      <c r="AC1359" s="2"/>
      <c r="AD1359" s="2"/>
      <c r="AE1359" s="2"/>
      <c r="AF1359" s="2"/>
      <c r="AG1359" s="2"/>
      <c r="AH1359" s="2"/>
      <c r="AI1359" s="2"/>
    </row>
    <row r="1360" spans="1:36">
      <c r="A1360" s="2" t="s">
        <v>6787</v>
      </c>
      <c r="B1360" s="2" t="s">
        <v>7748</v>
      </c>
      <c r="C1360" s="2" t="s">
        <v>37</v>
      </c>
      <c r="D1360" s="2" t="s">
        <v>54</v>
      </c>
      <c r="E1360" s="2" t="s">
        <v>2591</v>
      </c>
      <c r="F1360" s="2" t="s">
        <v>7749</v>
      </c>
      <c r="G1360" s="15">
        <v>107756988.3</v>
      </c>
      <c r="H1360" s="2">
        <v>1</v>
      </c>
      <c r="I1360" s="2" t="s">
        <v>422</v>
      </c>
      <c r="J1360" s="2" t="s">
        <v>7750</v>
      </c>
      <c r="K1360" s="2"/>
      <c r="L1360" s="2"/>
      <c r="M1360" s="32">
        <v>44958</v>
      </c>
      <c r="N1360" s="32">
        <v>45187</v>
      </c>
      <c r="O1360" s="2">
        <v>4</v>
      </c>
      <c r="P1360" s="2">
        <v>100</v>
      </c>
      <c r="Q1360" s="2"/>
      <c r="R1360" s="2"/>
      <c r="S1360" s="2"/>
      <c r="T1360" s="2"/>
      <c r="U1360" s="2" t="s">
        <v>7751</v>
      </c>
      <c r="V1360" s="2">
        <v>2022</v>
      </c>
      <c r="W1360" s="2" t="s">
        <v>46</v>
      </c>
      <c r="X1360" s="2" t="s">
        <v>7752</v>
      </c>
      <c r="Y1360" s="2">
        <v>33692849979</v>
      </c>
      <c r="Z1360" s="2"/>
      <c r="AA1360" s="2"/>
      <c r="AB1360" s="2"/>
      <c r="AC1360" s="2"/>
      <c r="AD1360" s="2"/>
      <c r="AE1360" s="2"/>
      <c r="AF1360" s="2"/>
      <c r="AG1360" s="2"/>
      <c r="AH1360" s="2"/>
      <c r="AI1360" s="2"/>
    </row>
    <row r="1361" spans="1:36">
      <c r="A1361" s="2" t="s">
        <v>6751</v>
      </c>
      <c r="B1361" s="2" t="s">
        <v>7753</v>
      </c>
      <c r="C1361" s="2" t="s">
        <v>37</v>
      </c>
      <c r="D1361" s="2" t="s">
        <v>54</v>
      </c>
      <c r="E1361" s="2" t="s">
        <v>2591</v>
      </c>
      <c r="F1361" s="2" t="s">
        <v>7754</v>
      </c>
      <c r="G1361" s="15">
        <v>87000000</v>
      </c>
      <c r="H1361" s="2">
        <v>1</v>
      </c>
      <c r="I1361" s="2" t="s">
        <v>6117</v>
      </c>
      <c r="J1361" s="2" t="s">
        <v>7755</v>
      </c>
      <c r="K1361" s="2"/>
      <c r="L1361" s="2"/>
      <c r="M1361" s="32">
        <v>44833</v>
      </c>
      <c r="N1361" s="32">
        <v>44957</v>
      </c>
      <c r="O1361" s="2">
        <v>3</v>
      </c>
      <c r="P1361" s="2">
        <v>100</v>
      </c>
      <c r="Q1361" s="2"/>
      <c r="R1361" s="2"/>
      <c r="S1361" s="2"/>
      <c r="T1361" s="2"/>
      <c r="U1361" s="2" t="s">
        <v>6848</v>
      </c>
      <c r="V1361" s="2">
        <v>2022</v>
      </c>
      <c r="W1361" s="2" t="s">
        <v>7756</v>
      </c>
      <c r="X1361" s="2" t="s">
        <v>7013</v>
      </c>
      <c r="Y1361" s="2">
        <v>33692849979</v>
      </c>
      <c r="Z1361" s="2"/>
      <c r="AA1361" s="2"/>
      <c r="AB1361" s="2"/>
      <c r="AC1361" s="2"/>
      <c r="AD1361" s="2"/>
      <c r="AE1361" s="2"/>
      <c r="AF1361" s="2"/>
      <c r="AG1361" s="2"/>
      <c r="AH1361" s="2"/>
      <c r="AI1361" s="2"/>
    </row>
    <row r="1362" spans="1:36">
      <c r="A1362" s="2" t="s">
        <v>6751</v>
      </c>
      <c r="B1362" s="2" t="s">
        <v>7757</v>
      </c>
      <c r="C1362" s="2" t="s">
        <v>37</v>
      </c>
      <c r="D1362" s="2" t="s">
        <v>54</v>
      </c>
      <c r="E1362" s="2" t="s">
        <v>2591</v>
      </c>
      <c r="F1362" s="2" t="s">
        <v>7754</v>
      </c>
      <c r="G1362" s="15">
        <v>251000000</v>
      </c>
      <c r="H1362" s="2">
        <v>1</v>
      </c>
      <c r="I1362" s="2" t="s">
        <v>6117</v>
      </c>
      <c r="J1362" s="2" t="s">
        <v>7758</v>
      </c>
      <c r="K1362" s="10">
        <v>-34612846</v>
      </c>
      <c r="L1362" s="10">
        <v>-58377588</v>
      </c>
      <c r="M1362" s="32">
        <v>44959</v>
      </c>
      <c r="N1362" s="32">
        <v>45048</v>
      </c>
      <c r="O1362" s="2">
        <v>3</v>
      </c>
      <c r="P1362" s="2">
        <v>100</v>
      </c>
      <c r="Q1362" s="2"/>
      <c r="R1362" s="2"/>
      <c r="S1362" s="2"/>
      <c r="T1362" s="2"/>
      <c r="U1362" s="2" t="s">
        <v>7759</v>
      </c>
      <c r="V1362" s="2">
        <v>2023</v>
      </c>
      <c r="W1362" s="2" t="s">
        <v>7756</v>
      </c>
      <c r="X1362" s="2" t="s">
        <v>7013</v>
      </c>
      <c r="Y1362" s="2" t="s">
        <v>7760</v>
      </c>
      <c r="Z1362" s="2"/>
      <c r="AA1362" s="2"/>
      <c r="AB1362" s="2"/>
      <c r="AC1362" s="2"/>
      <c r="AD1362" s="2"/>
      <c r="AE1362" s="2"/>
      <c r="AF1362" s="2"/>
      <c r="AG1362" s="2"/>
      <c r="AH1362" s="2"/>
      <c r="AI1362" s="2"/>
    </row>
    <row r="1363" spans="1:36">
      <c r="A1363" s="2" t="s">
        <v>6751</v>
      </c>
      <c r="B1363" s="2" t="s">
        <v>7761</v>
      </c>
      <c r="C1363" s="2" t="s">
        <v>37</v>
      </c>
      <c r="D1363" s="2" t="s">
        <v>54</v>
      </c>
      <c r="E1363" s="2" t="s">
        <v>2591</v>
      </c>
      <c r="F1363" s="2" t="s">
        <v>6753</v>
      </c>
      <c r="G1363" s="15">
        <v>49022883.920000002</v>
      </c>
      <c r="H1363" s="2">
        <v>1</v>
      </c>
      <c r="I1363" s="2" t="s">
        <v>3149</v>
      </c>
      <c r="J1363" s="2" t="s">
        <v>7762</v>
      </c>
      <c r="K1363" s="10">
        <v>-34618535</v>
      </c>
      <c r="L1363" s="10">
        <v>-58375857</v>
      </c>
      <c r="M1363" s="32">
        <v>44958</v>
      </c>
      <c r="N1363" s="32">
        <v>45120</v>
      </c>
      <c r="O1363" s="2">
        <v>6</v>
      </c>
      <c r="P1363" s="2">
        <v>100</v>
      </c>
      <c r="Q1363" s="2"/>
      <c r="R1363" s="2"/>
      <c r="S1363" s="2"/>
      <c r="T1363" s="2"/>
      <c r="U1363" s="2" t="s">
        <v>7763</v>
      </c>
      <c r="V1363" s="2">
        <v>2022</v>
      </c>
      <c r="W1363" s="2" t="s">
        <v>46</v>
      </c>
      <c r="X1363" s="2" t="s">
        <v>7764</v>
      </c>
      <c r="Y1363" s="2">
        <v>30611874851</v>
      </c>
      <c r="Z1363" s="2"/>
      <c r="AA1363" s="2"/>
      <c r="AB1363" s="2"/>
      <c r="AC1363" s="2"/>
      <c r="AD1363" s="2"/>
      <c r="AE1363" s="2"/>
      <c r="AF1363" s="2"/>
      <c r="AG1363" s="2"/>
      <c r="AH1363" s="2"/>
      <c r="AI1363" s="2"/>
    </row>
    <row r="1364" spans="1:36">
      <c r="A1364" s="2" t="s">
        <v>6751</v>
      </c>
      <c r="B1364" s="2" t="s">
        <v>7765</v>
      </c>
      <c r="C1364" s="2" t="s">
        <v>37</v>
      </c>
      <c r="D1364" s="2" t="s">
        <v>54</v>
      </c>
      <c r="E1364" s="2" t="s">
        <v>2591</v>
      </c>
      <c r="F1364" s="2" t="s">
        <v>6753</v>
      </c>
      <c r="G1364" s="15">
        <v>35981887.409999996</v>
      </c>
      <c r="H1364" s="2">
        <v>1</v>
      </c>
      <c r="I1364" s="2" t="s">
        <v>3149</v>
      </c>
      <c r="J1364" s="2" t="s">
        <v>7766</v>
      </c>
      <c r="K1364" s="10">
        <v>-34618267</v>
      </c>
      <c r="L1364" s="10">
        <v>-58375462</v>
      </c>
      <c r="M1364" s="32">
        <v>44998</v>
      </c>
      <c r="N1364" s="32">
        <v>45120</v>
      </c>
      <c r="O1364" s="2">
        <v>6</v>
      </c>
      <c r="P1364" s="2">
        <v>75</v>
      </c>
      <c r="Q1364" s="2"/>
      <c r="R1364" s="2"/>
      <c r="S1364" s="2"/>
      <c r="T1364" s="2"/>
      <c r="U1364" s="2" t="s">
        <v>7767</v>
      </c>
      <c r="V1364" s="2">
        <v>2022</v>
      </c>
      <c r="W1364" s="2" t="s">
        <v>46</v>
      </c>
      <c r="X1364" s="2" t="s">
        <v>7768</v>
      </c>
      <c r="Y1364" s="2">
        <v>30611874851</v>
      </c>
      <c r="Z1364" s="2"/>
      <c r="AA1364" s="2"/>
      <c r="AB1364" s="2"/>
      <c r="AC1364" s="2"/>
      <c r="AD1364" s="2"/>
      <c r="AE1364" s="2"/>
      <c r="AF1364" s="2"/>
      <c r="AG1364" s="2"/>
      <c r="AH1364" s="2"/>
      <c r="AI1364" s="2"/>
    </row>
    <row r="1365" spans="1:36">
      <c r="A1365" s="2" t="s">
        <v>35</v>
      </c>
      <c r="B1365" s="2" t="s">
        <v>7769</v>
      </c>
      <c r="C1365" s="2" t="s">
        <v>37</v>
      </c>
      <c r="D1365" s="2" t="s">
        <v>38</v>
      </c>
      <c r="E1365" s="2" t="s">
        <v>39</v>
      </c>
      <c r="F1365" s="2" t="s">
        <v>3103</v>
      </c>
      <c r="G1365" s="15">
        <v>24484023.006640002</v>
      </c>
      <c r="H1365" s="2">
        <v>15</v>
      </c>
      <c r="I1365" s="2" t="s">
        <v>916</v>
      </c>
      <c r="J1365" s="2" t="s">
        <v>7770</v>
      </c>
      <c r="K1365" s="2">
        <v>-34.593800000000002</v>
      </c>
      <c r="L1365" s="2">
        <v>-58.476500000000001</v>
      </c>
      <c r="M1365" s="32">
        <v>42857</v>
      </c>
      <c r="N1365" s="32">
        <v>43311</v>
      </c>
      <c r="O1365" s="17">
        <f>(N1365-M1365)/30</f>
        <v>15.133333333333333</v>
      </c>
      <c r="P1365" s="2">
        <v>100</v>
      </c>
      <c r="Q1365" s="2"/>
      <c r="R1365" s="2"/>
      <c r="S1365" s="2"/>
      <c r="T1365" s="2"/>
      <c r="U1365" s="2" t="s">
        <v>2605</v>
      </c>
      <c r="V1365" s="9">
        <f>+M1365</f>
        <v>42857</v>
      </c>
      <c r="W1365" s="2" t="s">
        <v>46</v>
      </c>
      <c r="X1365" s="2"/>
      <c r="Y1365" s="2"/>
      <c r="Z1365" s="2"/>
      <c r="AA1365" s="2"/>
      <c r="AB1365" s="2"/>
      <c r="AC1365" s="2"/>
      <c r="AD1365" s="2"/>
      <c r="AE1365" s="2"/>
      <c r="AF1365" s="2"/>
      <c r="AG1365" s="2"/>
      <c r="AH1365" s="2"/>
      <c r="AI1365" s="2"/>
    </row>
    <row r="1366" spans="1:36">
      <c r="A1366" s="2" t="s">
        <v>35</v>
      </c>
      <c r="B1366" s="2" t="s">
        <v>7771</v>
      </c>
      <c r="C1366" s="2" t="s">
        <v>37</v>
      </c>
      <c r="D1366" s="2" t="s">
        <v>38</v>
      </c>
      <c r="E1366" s="2" t="s">
        <v>39</v>
      </c>
      <c r="F1366" s="2" t="s">
        <v>3103</v>
      </c>
      <c r="G1366" s="15"/>
      <c r="H1366" s="2">
        <v>1</v>
      </c>
      <c r="I1366" s="2" t="s">
        <v>2879</v>
      </c>
      <c r="J1366" s="2" t="s">
        <v>7772</v>
      </c>
      <c r="K1366" s="2">
        <v>-34.58921376</v>
      </c>
      <c r="L1366" s="2">
        <v>-58.371015249999999</v>
      </c>
      <c r="M1366" s="32">
        <v>43070</v>
      </c>
      <c r="N1366" s="32">
        <v>43465</v>
      </c>
      <c r="O1366" s="2">
        <v>12</v>
      </c>
      <c r="P1366" s="2">
        <v>100</v>
      </c>
      <c r="Q1366" s="2"/>
      <c r="R1366" s="2"/>
      <c r="S1366" s="2"/>
      <c r="T1366" s="2"/>
      <c r="U1366" s="2"/>
      <c r="V1366" s="9">
        <f>+M1366</f>
        <v>43070</v>
      </c>
      <c r="W1366" s="2" t="s">
        <v>46</v>
      </c>
      <c r="X1366" s="2"/>
      <c r="Y1366" s="2"/>
      <c r="Z1366" s="2"/>
      <c r="AA1366" s="2"/>
      <c r="AB1366" s="2"/>
      <c r="AC1366" s="2"/>
      <c r="AD1366" s="2"/>
      <c r="AE1366" s="2"/>
      <c r="AF1366" s="2"/>
      <c r="AG1366" s="2"/>
      <c r="AH1366" s="2"/>
      <c r="AI1366" s="2"/>
    </row>
    <row r="1367" spans="1:36">
      <c r="A1367" s="2" t="s">
        <v>35</v>
      </c>
      <c r="B1367" s="2" t="s">
        <v>7773</v>
      </c>
      <c r="C1367" s="2" t="s">
        <v>37</v>
      </c>
      <c r="D1367" s="2" t="s">
        <v>38</v>
      </c>
      <c r="E1367" s="2" t="s">
        <v>39</v>
      </c>
      <c r="F1367" s="2" t="s">
        <v>6036</v>
      </c>
      <c r="G1367" s="15"/>
      <c r="H1367" s="2">
        <v>1</v>
      </c>
      <c r="I1367" s="2" t="s">
        <v>2879</v>
      </c>
      <c r="J1367" s="2" t="s">
        <v>7774</v>
      </c>
      <c r="K1367" s="2">
        <v>-34.58921376</v>
      </c>
      <c r="L1367" s="2">
        <v>-58.371015249999999</v>
      </c>
      <c r="M1367" s="32">
        <v>43070</v>
      </c>
      <c r="N1367" s="32">
        <v>43465</v>
      </c>
      <c r="O1367" s="2">
        <v>12</v>
      </c>
      <c r="P1367" s="2">
        <v>100</v>
      </c>
      <c r="Q1367" s="2"/>
      <c r="R1367" s="2"/>
      <c r="S1367" s="2"/>
      <c r="T1367" s="2"/>
      <c r="U1367" s="2"/>
      <c r="V1367" s="9">
        <f>+M1367</f>
        <v>43070</v>
      </c>
      <c r="W1367" s="2" t="s">
        <v>46</v>
      </c>
      <c r="X1367" s="2"/>
      <c r="Y1367" s="2"/>
      <c r="Z1367" s="2"/>
      <c r="AA1367" s="2"/>
      <c r="AB1367" s="2"/>
      <c r="AC1367" s="2"/>
      <c r="AD1367" s="2"/>
      <c r="AE1367" s="2"/>
      <c r="AF1367" s="2"/>
      <c r="AG1367" s="2"/>
      <c r="AH1367" s="2"/>
      <c r="AI1367" s="2"/>
    </row>
    <row r="1368" spans="1:36">
      <c r="A1368" s="2" t="s">
        <v>3685</v>
      </c>
      <c r="B1368" s="2" t="s">
        <v>7775</v>
      </c>
      <c r="C1368" s="2" t="s">
        <v>37</v>
      </c>
      <c r="D1368" s="2" t="s">
        <v>86</v>
      </c>
      <c r="E1368" s="2" t="s">
        <v>3022</v>
      </c>
      <c r="F1368" s="2" t="s">
        <v>7240</v>
      </c>
      <c r="G1368" s="15">
        <v>235847220</v>
      </c>
      <c r="H1368" s="2">
        <v>1</v>
      </c>
      <c r="I1368" s="2" t="s">
        <v>2879</v>
      </c>
      <c r="J1368" s="2" t="s">
        <v>7249</v>
      </c>
      <c r="K1368" s="2">
        <v>-34.5845761</v>
      </c>
      <c r="L1368" s="2">
        <v>-58.379408699999999</v>
      </c>
      <c r="M1368" s="32">
        <v>44403</v>
      </c>
      <c r="N1368" s="32">
        <v>44782</v>
      </c>
      <c r="O1368" s="2">
        <v>12</v>
      </c>
      <c r="P1368" s="2">
        <v>100</v>
      </c>
      <c r="Q1368" s="2"/>
      <c r="R1368" s="2"/>
      <c r="S1368" s="2"/>
      <c r="T1368" s="2"/>
      <c r="U1368" s="2" t="s">
        <v>7242</v>
      </c>
      <c r="V1368" s="2">
        <v>2021</v>
      </c>
      <c r="W1368" s="2" t="s">
        <v>46</v>
      </c>
      <c r="X1368" s="2" t="s">
        <v>7776</v>
      </c>
      <c r="Y1368" s="2" t="s">
        <v>7243</v>
      </c>
      <c r="Z1368" s="2">
        <v>118</v>
      </c>
      <c r="AA1368" s="10">
        <v>20</v>
      </c>
      <c r="AB1368" s="2"/>
      <c r="AC1368" s="2"/>
      <c r="AD1368" s="2"/>
      <c r="AE1368" s="2"/>
      <c r="AF1368" s="2"/>
      <c r="AG1368" s="2" t="s">
        <v>7777</v>
      </c>
      <c r="AH1368" s="2"/>
      <c r="AI1368" s="2"/>
    </row>
    <row r="1369" spans="1:36">
      <c r="A1369" s="2" t="s">
        <v>3685</v>
      </c>
      <c r="B1369" s="2" t="s">
        <v>7778</v>
      </c>
      <c r="C1369" s="2" t="s">
        <v>37</v>
      </c>
      <c r="D1369" s="2" t="s">
        <v>86</v>
      </c>
      <c r="E1369" s="2" t="s">
        <v>3022</v>
      </c>
      <c r="F1369" s="2" t="s">
        <v>7240</v>
      </c>
      <c r="G1369" s="15">
        <v>115842592</v>
      </c>
      <c r="H1369" s="2">
        <v>1</v>
      </c>
      <c r="I1369" s="2" t="s">
        <v>2879</v>
      </c>
      <c r="J1369" s="2" t="s">
        <v>7249</v>
      </c>
      <c r="K1369" s="2">
        <v>-34.5845761</v>
      </c>
      <c r="L1369" s="2">
        <v>-58.379408699999999</v>
      </c>
      <c r="M1369" s="32">
        <v>44403</v>
      </c>
      <c r="N1369" s="32">
        <v>44782</v>
      </c>
      <c r="O1369" s="2">
        <v>12</v>
      </c>
      <c r="P1369" s="2">
        <v>100</v>
      </c>
      <c r="Q1369" s="2"/>
      <c r="R1369" s="2"/>
      <c r="S1369" s="2"/>
      <c r="T1369" s="2"/>
      <c r="U1369" s="2" t="s">
        <v>7192</v>
      </c>
      <c r="V1369" s="2">
        <v>2021</v>
      </c>
      <c r="W1369" s="2" t="s">
        <v>46</v>
      </c>
      <c r="X1369" s="2" t="s">
        <v>7776</v>
      </c>
      <c r="Y1369" s="2">
        <v>30657536551</v>
      </c>
      <c r="Z1369" s="10">
        <v>36</v>
      </c>
      <c r="AA1369" s="10"/>
      <c r="AB1369" s="2"/>
      <c r="AC1369" s="2"/>
      <c r="AD1369" s="2"/>
      <c r="AE1369" s="2"/>
      <c r="AF1369" s="2"/>
      <c r="AG1369" s="2" t="s">
        <v>7779</v>
      </c>
      <c r="AH1369" s="2"/>
      <c r="AI1369" s="2"/>
    </row>
    <row r="1370" spans="1:36" ht="14.25" customHeight="1">
      <c r="A1370" s="2" t="s">
        <v>3685</v>
      </c>
      <c r="B1370" s="2" t="s">
        <v>7780</v>
      </c>
      <c r="C1370" s="2" t="s">
        <v>37</v>
      </c>
      <c r="D1370" s="2" t="s">
        <v>86</v>
      </c>
      <c r="E1370" s="2" t="s">
        <v>3022</v>
      </c>
      <c r="F1370" s="2" t="s">
        <v>7781</v>
      </c>
      <c r="G1370" s="15">
        <v>141180206</v>
      </c>
      <c r="H1370" s="2">
        <v>1</v>
      </c>
      <c r="I1370" s="2" t="s">
        <v>2879</v>
      </c>
      <c r="J1370" s="2" t="s">
        <v>7782</v>
      </c>
      <c r="K1370" s="2">
        <v>-34.578740000000003</v>
      </c>
      <c r="L1370" s="2">
        <v>-58.387872999999999</v>
      </c>
      <c r="M1370" s="32">
        <v>44910</v>
      </c>
      <c r="N1370" s="32">
        <v>45275</v>
      </c>
      <c r="O1370" s="2">
        <v>12</v>
      </c>
      <c r="P1370" s="20">
        <v>1</v>
      </c>
      <c r="Q1370" s="2"/>
      <c r="R1370" s="2"/>
      <c r="S1370" s="2"/>
      <c r="T1370" s="2"/>
      <c r="U1370" s="2" t="s">
        <v>7192</v>
      </c>
      <c r="V1370" s="2">
        <v>2022</v>
      </c>
      <c r="W1370" s="2" t="s">
        <v>7783</v>
      </c>
      <c r="X1370" s="2" t="s">
        <v>7784</v>
      </c>
      <c r="Y1370" s="2">
        <v>30657536551</v>
      </c>
      <c r="Z1370" s="2">
        <v>126</v>
      </c>
      <c r="AA1370" s="2">
        <v>15</v>
      </c>
      <c r="AB1370" s="2"/>
      <c r="AC1370" s="2"/>
      <c r="AD1370" s="2"/>
      <c r="AE1370" s="2"/>
      <c r="AF1370" s="2"/>
      <c r="AG1370" s="2" t="s">
        <v>7785</v>
      </c>
      <c r="AH1370" s="2"/>
      <c r="AI1370" s="2"/>
      <c r="AJ1370" s="2"/>
    </row>
    <row r="1371" spans="1:36">
      <c r="A1371" s="2" t="s">
        <v>3685</v>
      </c>
      <c r="B1371" s="2" t="s">
        <v>7786</v>
      </c>
      <c r="C1371" s="2" t="s">
        <v>37</v>
      </c>
      <c r="D1371" s="2" t="s">
        <v>86</v>
      </c>
      <c r="E1371" s="2" t="s">
        <v>3022</v>
      </c>
      <c r="F1371" s="2" t="s">
        <v>7787</v>
      </c>
      <c r="G1371" s="15">
        <v>80816340</v>
      </c>
      <c r="H1371" s="2">
        <v>1</v>
      </c>
      <c r="I1371" s="2" t="s">
        <v>2879</v>
      </c>
      <c r="J1371" s="2" t="s">
        <v>7788</v>
      </c>
      <c r="K1371" s="2">
        <v>-34.581074999999998</v>
      </c>
      <c r="L1371" s="2">
        <v>-58.383702</v>
      </c>
      <c r="M1371" s="32">
        <v>44757</v>
      </c>
      <c r="N1371" s="32">
        <v>45000</v>
      </c>
      <c r="O1371" s="2">
        <v>8</v>
      </c>
      <c r="P1371" s="2">
        <v>100</v>
      </c>
      <c r="Q1371" s="2"/>
      <c r="R1371" s="2"/>
      <c r="S1371" s="2"/>
      <c r="T1371" s="2"/>
      <c r="U1371" s="2" t="s">
        <v>7206</v>
      </c>
      <c r="V1371" s="2">
        <v>2022</v>
      </c>
      <c r="W1371" s="2" t="s">
        <v>7783</v>
      </c>
      <c r="X1371" s="2" t="s">
        <v>7789</v>
      </c>
      <c r="Y1371" s="2">
        <v>30709422967</v>
      </c>
      <c r="Z1371" s="10">
        <v>36</v>
      </c>
      <c r="AA1371" s="10"/>
      <c r="AB1371" s="2"/>
      <c r="AC1371" s="2"/>
      <c r="AD1371" s="2"/>
      <c r="AE1371" s="2"/>
      <c r="AF1371" s="2"/>
      <c r="AG1371" s="2" t="s">
        <v>7790</v>
      </c>
      <c r="AH1371" s="2"/>
      <c r="AI1371" s="2"/>
    </row>
    <row r="1372" spans="1:36">
      <c r="A1372" s="2" t="s">
        <v>3685</v>
      </c>
      <c r="B1372" s="2" t="s">
        <v>7775</v>
      </c>
      <c r="C1372" s="2" t="s">
        <v>37</v>
      </c>
      <c r="D1372" s="2" t="s">
        <v>86</v>
      </c>
      <c r="E1372" s="2" t="s">
        <v>3022</v>
      </c>
      <c r="F1372" s="2" t="s">
        <v>7240</v>
      </c>
      <c r="G1372" s="15">
        <v>235847220</v>
      </c>
      <c r="H1372" s="2">
        <v>1</v>
      </c>
      <c r="I1372" s="2" t="s">
        <v>2879</v>
      </c>
      <c r="J1372" s="2" t="s">
        <v>7249</v>
      </c>
      <c r="K1372" s="2">
        <v>-34.5845761</v>
      </c>
      <c r="L1372" s="2">
        <v>-58.379408699999999</v>
      </c>
      <c r="M1372" s="32">
        <v>44403</v>
      </c>
      <c r="N1372" s="32">
        <v>44782</v>
      </c>
      <c r="O1372" s="2">
        <v>12</v>
      </c>
      <c r="P1372" s="2">
        <v>100</v>
      </c>
      <c r="Q1372" s="2"/>
      <c r="R1372" s="2"/>
      <c r="S1372" s="2"/>
      <c r="T1372" s="2"/>
      <c r="U1372" s="2" t="s">
        <v>7242</v>
      </c>
      <c r="V1372" s="2">
        <v>2021</v>
      </c>
      <c r="W1372" s="2" t="s">
        <v>46</v>
      </c>
      <c r="X1372" s="2" t="s">
        <v>7776</v>
      </c>
      <c r="Y1372" s="2" t="s">
        <v>7243</v>
      </c>
      <c r="Z1372" s="2">
        <v>118</v>
      </c>
      <c r="AA1372" s="10">
        <v>20</v>
      </c>
      <c r="AB1372" s="2"/>
      <c r="AC1372" s="2"/>
      <c r="AD1372" s="2"/>
      <c r="AE1372" s="2"/>
      <c r="AF1372" s="2"/>
      <c r="AG1372" s="2" t="s">
        <v>7777</v>
      </c>
      <c r="AH1372" s="2"/>
      <c r="AI1372" s="2"/>
    </row>
    <row r="1373" spans="1:36">
      <c r="A1373" s="2" t="s">
        <v>3685</v>
      </c>
      <c r="B1373" s="2" t="s">
        <v>7778</v>
      </c>
      <c r="C1373" s="2" t="s">
        <v>37</v>
      </c>
      <c r="D1373" s="2" t="s">
        <v>86</v>
      </c>
      <c r="E1373" s="2" t="s">
        <v>3022</v>
      </c>
      <c r="F1373" s="2" t="s">
        <v>7240</v>
      </c>
      <c r="G1373" s="15">
        <v>115842592</v>
      </c>
      <c r="H1373" s="2">
        <v>1</v>
      </c>
      <c r="I1373" s="2" t="s">
        <v>2879</v>
      </c>
      <c r="J1373" s="2" t="s">
        <v>7249</v>
      </c>
      <c r="K1373" s="2">
        <v>-34.5845761</v>
      </c>
      <c r="L1373" s="2">
        <v>-58.379408699999999</v>
      </c>
      <c r="M1373" s="32">
        <v>44403</v>
      </c>
      <c r="N1373" s="32">
        <v>44782</v>
      </c>
      <c r="O1373" s="2">
        <v>12</v>
      </c>
      <c r="P1373" s="2">
        <v>100</v>
      </c>
      <c r="Q1373" s="2"/>
      <c r="R1373" s="2"/>
      <c r="S1373" s="2"/>
      <c r="T1373" s="2"/>
      <c r="U1373" s="2" t="s">
        <v>7192</v>
      </c>
      <c r="V1373" s="2">
        <v>2021</v>
      </c>
      <c r="W1373" s="2" t="s">
        <v>46</v>
      </c>
      <c r="X1373" s="2" t="s">
        <v>7776</v>
      </c>
      <c r="Y1373" s="2">
        <v>30657536551</v>
      </c>
      <c r="Z1373" s="10">
        <v>36</v>
      </c>
      <c r="AA1373" s="10"/>
      <c r="AB1373" s="2"/>
      <c r="AC1373" s="2"/>
      <c r="AD1373" s="2"/>
      <c r="AE1373" s="2"/>
      <c r="AF1373" s="2"/>
      <c r="AG1373" s="2" t="s">
        <v>7779</v>
      </c>
      <c r="AH1373" s="2"/>
      <c r="AI1373" s="2"/>
    </row>
    <row r="1374" spans="1:36">
      <c r="A1374" s="2" t="s">
        <v>3685</v>
      </c>
      <c r="B1374" s="2" t="s">
        <v>7791</v>
      </c>
      <c r="C1374" s="2" t="s">
        <v>37</v>
      </c>
      <c r="D1374" s="2" t="s">
        <v>86</v>
      </c>
      <c r="E1374" s="2" t="s">
        <v>3022</v>
      </c>
      <c r="F1374" s="2" t="s">
        <v>7245</v>
      </c>
      <c r="G1374" s="15">
        <v>238233196</v>
      </c>
      <c r="H1374" s="2">
        <v>1</v>
      </c>
      <c r="I1374" s="2" t="s">
        <v>2879</v>
      </c>
      <c r="J1374" s="2" t="s">
        <v>7249</v>
      </c>
      <c r="K1374" s="2">
        <v>-34.5845761</v>
      </c>
      <c r="L1374" s="2">
        <v>-58.379408699999999</v>
      </c>
      <c r="M1374" s="32">
        <v>44403</v>
      </c>
      <c r="N1374" s="32">
        <v>44782</v>
      </c>
      <c r="O1374" s="2">
        <v>12</v>
      </c>
      <c r="P1374" s="2">
        <v>100</v>
      </c>
      <c r="Q1374" s="2"/>
      <c r="R1374" s="2"/>
      <c r="S1374" s="2"/>
      <c r="T1374" s="2"/>
      <c r="U1374" s="2" t="s">
        <v>7242</v>
      </c>
      <c r="V1374" s="2">
        <v>2021</v>
      </c>
      <c r="W1374" s="2" t="s">
        <v>46</v>
      </c>
      <c r="X1374" s="2" t="s">
        <v>7792</v>
      </c>
      <c r="Y1374" s="2" t="s">
        <v>7243</v>
      </c>
      <c r="Z1374" s="2">
        <v>67</v>
      </c>
      <c r="AA1374" s="10">
        <v>20</v>
      </c>
      <c r="AB1374" s="2"/>
      <c r="AC1374" s="2"/>
      <c r="AD1374" s="2"/>
      <c r="AE1374" s="2"/>
      <c r="AF1374" s="2"/>
      <c r="AG1374" s="2" t="s">
        <v>7793</v>
      </c>
      <c r="AH1374" s="2"/>
      <c r="AI1374" s="2"/>
    </row>
    <row r="1375" spans="1:36">
      <c r="A1375" s="2" t="s">
        <v>3685</v>
      </c>
      <c r="B1375" s="2" t="s">
        <v>7794</v>
      </c>
      <c r="C1375" s="2" t="s">
        <v>37</v>
      </c>
      <c r="D1375" s="2" t="s">
        <v>86</v>
      </c>
      <c r="E1375" s="2" t="s">
        <v>3022</v>
      </c>
      <c r="F1375" s="2" t="s">
        <v>7245</v>
      </c>
      <c r="G1375" s="15">
        <v>110529535</v>
      </c>
      <c r="H1375" s="2">
        <v>1</v>
      </c>
      <c r="I1375" s="2" t="s">
        <v>2879</v>
      </c>
      <c r="J1375" s="2" t="s">
        <v>7249</v>
      </c>
      <c r="K1375" s="2">
        <v>-34.5845761</v>
      </c>
      <c r="L1375" s="2">
        <v>-58.379408699999999</v>
      </c>
      <c r="M1375" s="32">
        <v>44403</v>
      </c>
      <c r="N1375" s="32">
        <v>44782</v>
      </c>
      <c r="O1375" s="2">
        <v>12</v>
      </c>
      <c r="P1375" s="2">
        <v>100</v>
      </c>
      <c r="Q1375" s="2"/>
      <c r="R1375" s="2"/>
      <c r="S1375" s="2"/>
      <c r="T1375" s="2"/>
      <c r="U1375" s="2" t="s">
        <v>7192</v>
      </c>
      <c r="V1375" s="2">
        <v>2021</v>
      </c>
      <c r="W1375" s="2" t="s">
        <v>46</v>
      </c>
      <c r="X1375" s="2" t="s">
        <v>7792</v>
      </c>
      <c r="Y1375" s="2">
        <v>30657536551</v>
      </c>
      <c r="Z1375" s="10">
        <v>44</v>
      </c>
      <c r="AA1375" s="10"/>
      <c r="AB1375" s="2"/>
      <c r="AC1375" s="2"/>
      <c r="AD1375" s="2"/>
      <c r="AE1375" s="2"/>
      <c r="AF1375" s="2"/>
      <c r="AG1375" s="2" t="s">
        <v>7795</v>
      </c>
      <c r="AH1375" s="2"/>
      <c r="AI1375" s="2"/>
    </row>
    <row r="1376" spans="1:36">
      <c r="A1376" s="2" t="s">
        <v>3685</v>
      </c>
      <c r="B1376" s="2" t="s">
        <v>7796</v>
      </c>
      <c r="C1376" s="2" t="s">
        <v>37</v>
      </c>
      <c r="D1376" s="2" t="s">
        <v>192</v>
      </c>
      <c r="E1376" s="2" t="s">
        <v>3022</v>
      </c>
      <c r="F1376" s="2" t="s">
        <v>7796</v>
      </c>
      <c r="G1376" s="15">
        <v>99471755.950000003</v>
      </c>
      <c r="H1376" s="2">
        <v>1</v>
      </c>
      <c r="I1376" s="2" t="s">
        <v>2879</v>
      </c>
      <c r="J1376" s="2" t="s">
        <v>7797</v>
      </c>
      <c r="K1376" s="10">
        <v>-3.45828523162245E+16</v>
      </c>
      <c r="L1376" s="10">
        <v>-5.8381408888757504E+16</v>
      </c>
      <c r="M1376" s="32">
        <v>44733</v>
      </c>
      <c r="N1376" s="32">
        <v>44957</v>
      </c>
      <c r="O1376" s="2">
        <v>7</v>
      </c>
      <c r="P1376" s="2">
        <v>100</v>
      </c>
      <c r="Q1376" s="2"/>
      <c r="R1376" s="2"/>
      <c r="S1376" s="2"/>
      <c r="T1376" s="2"/>
      <c r="U1376" s="2" t="s">
        <v>7798</v>
      </c>
      <c r="V1376" s="2">
        <v>2022</v>
      </c>
      <c r="W1376" s="2" t="s">
        <v>46</v>
      </c>
      <c r="X1376" s="2" t="s">
        <v>7799</v>
      </c>
      <c r="Y1376" s="2">
        <v>30702232046</v>
      </c>
      <c r="Z1376" s="2">
        <v>40203</v>
      </c>
      <c r="AA1376" s="2">
        <v>30</v>
      </c>
      <c r="AB1376" s="2"/>
      <c r="AC1376" s="2"/>
      <c r="AD1376" s="2"/>
      <c r="AE1376" s="2" t="s">
        <v>3691</v>
      </c>
      <c r="AF1376" s="11" t="s">
        <v>7800</v>
      </c>
      <c r="AG1376" s="2" t="s">
        <v>7801</v>
      </c>
      <c r="AH1376" s="2"/>
      <c r="AI1376" s="2"/>
    </row>
    <row r="1377" spans="1:36">
      <c r="A1377" s="2" t="s">
        <v>3685</v>
      </c>
      <c r="B1377" s="2" t="s">
        <v>7802</v>
      </c>
      <c r="C1377" s="2" t="s">
        <v>37</v>
      </c>
      <c r="D1377" s="2" t="s">
        <v>7195</v>
      </c>
      <c r="E1377" s="2" t="s">
        <v>3022</v>
      </c>
      <c r="F1377" s="2" t="s">
        <v>7803</v>
      </c>
      <c r="G1377" s="15">
        <v>118528756.62</v>
      </c>
      <c r="H1377" s="2">
        <v>1</v>
      </c>
      <c r="I1377" s="2" t="s">
        <v>2879</v>
      </c>
      <c r="J1377" s="10" t="s">
        <v>7804</v>
      </c>
      <c r="K1377" s="10">
        <v>-3457773402035090</v>
      </c>
      <c r="L1377" s="10">
        <v>-5838546148616760</v>
      </c>
      <c r="M1377" s="32">
        <v>43410</v>
      </c>
      <c r="N1377" s="32">
        <v>43765</v>
      </c>
      <c r="O1377" s="2">
        <v>12</v>
      </c>
      <c r="P1377" s="2">
        <v>100</v>
      </c>
      <c r="Q1377" s="2"/>
      <c r="R1377" s="2"/>
      <c r="S1377" s="2"/>
      <c r="T1377" s="2"/>
      <c r="U1377" s="2" t="s">
        <v>7805</v>
      </c>
      <c r="V1377" s="2">
        <v>2018</v>
      </c>
      <c r="W1377" s="2" t="s">
        <v>46</v>
      </c>
      <c r="X1377" s="2" t="s">
        <v>7806</v>
      </c>
      <c r="Y1377" s="2">
        <v>30623866528</v>
      </c>
      <c r="Z1377" s="2">
        <v>40203</v>
      </c>
      <c r="AA1377" s="2">
        <v>30</v>
      </c>
      <c r="AB1377" s="2"/>
      <c r="AC1377" s="2"/>
      <c r="AD1377" s="2"/>
      <c r="AE1377" s="2" t="s">
        <v>3691</v>
      </c>
      <c r="AF1377" s="11" t="s">
        <v>7807</v>
      </c>
      <c r="AG1377" s="2" t="s">
        <v>7808</v>
      </c>
      <c r="AH1377" s="2"/>
      <c r="AI1377" s="2"/>
    </row>
    <row r="1378" spans="1:36">
      <c r="A1378" s="2" t="s">
        <v>3685</v>
      </c>
      <c r="B1378" s="2" t="s">
        <v>7809</v>
      </c>
      <c r="C1378" s="2" t="s">
        <v>37</v>
      </c>
      <c r="D1378" s="2" t="s">
        <v>7195</v>
      </c>
      <c r="E1378" s="2" t="s">
        <v>3022</v>
      </c>
      <c r="F1378" s="2" t="s">
        <v>7810</v>
      </c>
      <c r="G1378" s="15">
        <v>97200910.049999997</v>
      </c>
      <c r="H1378" s="2">
        <v>1</v>
      </c>
      <c r="I1378" s="2" t="s">
        <v>2879</v>
      </c>
      <c r="J1378" s="10" t="s">
        <v>7811</v>
      </c>
      <c r="K1378" s="10">
        <v>-3458463534749090</v>
      </c>
      <c r="L1378" s="10">
        <v>-5837989301929000</v>
      </c>
      <c r="M1378" s="32">
        <v>43152</v>
      </c>
      <c r="N1378" s="32">
        <v>43769</v>
      </c>
      <c r="O1378" s="2">
        <v>20</v>
      </c>
      <c r="P1378" s="2">
        <v>100</v>
      </c>
      <c r="Q1378" s="2"/>
      <c r="R1378" s="2"/>
      <c r="S1378" s="2"/>
      <c r="T1378" s="2"/>
      <c r="U1378" s="2" t="s">
        <v>1018</v>
      </c>
      <c r="V1378" s="2">
        <v>2017</v>
      </c>
      <c r="W1378" s="2" t="s">
        <v>46</v>
      </c>
      <c r="X1378" s="2" t="s">
        <v>7812</v>
      </c>
      <c r="Y1378" s="2">
        <v>30647727545</v>
      </c>
      <c r="Z1378" s="2">
        <v>40203</v>
      </c>
      <c r="AA1378" s="2">
        <v>20</v>
      </c>
      <c r="AB1378" s="2"/>
      <c r="AC1378" s="2"/>
      <c r="AD1378" s="2"/>
      <c r="AE1378" s="2" t="s">
        <v>3691</v>
      </c>
      <c r="AF1378" s="11" t="s">
        <v>7813</v>
      </c>
      <c r="AG1378" s="2" t="s">
        <v>7814</v>
      </c>
      <c r="AH1378" s="2"/>
      <c r="AI1378" s="2"/>
    </row>
    <row r="1379" spans="1:36">
      <c r="A1379" s="2" t="s">
        <v>3685</v>
      </c>
      <c r="B1379" s="2" t="s">
        <v>7815</v>
      </c>
      <c r="C1379" s="2" t="s">
        <v>37</v>
      </c>
      <c r="D1379" s="2" t="s">
        <v>192</v>
      </c>
      <c r="E1379" s="2" t="s">
        <v>3022</v>
      </c>
      <c r="F1379" s="2" t="s">
        <v>7816</v>
      </c>
      <c r="G1379" s="15">
        <v>16516477.039999999</v>
      </c>
      <c r="H1379" s="2">
        <v>1</v>
      </c>
      <c r="I1379" s="2" t="s">
        <v>2879</v>
      </c>
      <c r="J1379" s="2" t="s">
        <v>7817</v>
      </c>
      <c r="K1379" s="10">
        <v>-3458175514003140</v>
      </c>
      <c r="L1379" s="10">
        <v>-5837980413272680</v>
      </c>
      <c r="M1379" s="32">
        <v>44676</v>
      </c>
      <c r="N1379" s="32">
        <v>44849</v>
      </c>
      <c r="O1379" s="2">
        <v>6</v>
      </c>
      <c r="P1379" s="2">
        <v>100</v>
      </c>
      <c r="Q1379" s="2"/>
      <c r="R1379" s="2"/>
      <c r="S1379" s="2"/>
      <c r="T1379" s="2"/>
      <c r="U1379" s="2" t="s">
        <v>7818</v>
      </c>
      <c r="V1379" s="2">
        <v>2022</v>
      </c>
      <c r="W1379" s="2" t="s">
        <v>46</v>
      </c>
      <c r="X1379" s="2" t="s">
        <v>7819</v>
      </c>
      <c r="Y1379" s="2">
        <v>30657536551</v>
      </c>
      <c r="Z1379" s="2">
        <v>40203</v>
      </c>
      <c r="AA1379" s="2">
        <v>20</v>
      </c>
      <c r="AB1379" s="2"/>
      <c r="AC1379" s="2"/>
      <c r="AD1379" s="2"/>
      <c r="AE1379" s="2" t="s">
        <v>3691</v>
      </c>
      <c r="AF1379" s="11" t="s">
        <v>7820</v>
      </c>
      <c r="AG1379" s="2" t="s">
        <v>7821</v>
      </c>
      <c r="AH1379" s="2"/>
      <c r="AI1379" s="2"/>
    </row>
    <row r="1380" spans="1:36" ht="14.25" customHeight="1">
      <c r="A1380" s="2" t="s">
        <v>3685</v>
      </c>
      <c r="B1380" s="2" t="s">
        <v>7822</v>
      </c>
      <c r="C1380" s="2" t="s">
        <v>37</v>
      </c>
      <c r="D1380" s="2" t="s">
        <v>86</v>
      </c>
      <c r="E1380" s="2" t="s">
        <v>3022</v>
      </c>
      <c r="F1380" s="2" t="s">
        <v>7823</v>
      </c>
      <c r="G1380" s="15">
        <v>1296814632.0899999</v>
      </c>
      <c r="H1380" s="2">
        <v>1</v>
      </c>
      <c r="I1380" s="2" t="s">
        <v>2879</v>
      </c>
      <c r="J1380" s="10" t="s">
        <v>7811</v>
      </c>
      <c r="K1380" s="10">
        <v>-3458463534749090</v>
      </c>
      <c r="L1380" s="10">
        <v>-5837989301929000</v>
      </c>
      <c r="M1380" s="32">
        <v>44911</v>
      </c>
      <c r="N1380" s="32">
        <v>45291</v>
      </c>
      <c r="O1380" s="2">
        <v>12</v>
      </c>
      <c r="P1380" s="20">
        <v>1</v>
      </c>
      <c r="Q1380" s="2"/>
      <c r="R1380" s="2"/>
      <c r="S1380" s="2"/>
      <c r="T1380" s="2"/>
      <c r="U1380" s="2" t="s">
        <v>7824</v>
      </c>
      <c r="V1380" s="2">
        <v>2022</v>
      </c>
      <c r="W1380" s="2" t="s">
        <v>46</v>
      </c>
      <c r="X1380" s="2" t="s">
        <v>7825</v>
      </c>
      <c r="Y1380" s="2" t="s">
        <v>7243</v>
      </c>
      <c r="Z1380" s="2">
        <v>750</v>
      </c>
      <c r="AA1380" s="2">
        <v>70</v>
      </c>
      <c r="AB1380" s="2"/>
      <c r="AC1380" s="2"/>
      <c r="AD1380" s="2"/>
      <c r="AE1380" s="2" t="s">
        <v>3691</v>
      </c>
      <c r="AF1380" s="11" t="s">
        <v>7826</v>
      </c>
      <c r="AG1380" s="2" t="s">
        <v>7827</v>
      </c>
      <c r="AH1380" s="2"/>
      <c r="AI1380" s="2"/>
      <c r="AJ1380" s="2"/>
    </row>
    <row r="1381" spans="1:36" ht="14.25" customHeight="1">
      <c r="A1381" s="2" t="s">
        <v>3685</v>
      </c>
      <c r="B1381" s="2" t="s">
        <v>7828</v>
      </c>
      <c r="C1381" s="2" t="s">
        <v>37</v>
      </c>
      <c r="D1381" s="2" t="s">
        <v>7195</v>
      </c>
      <c r="E1381" s="2" t="s">
        <v>3022</v>
      </c>
      <c r="F1381" s="2" t="s">
        <v>7829</v>
      </c>
      <c r="G1381" s="15">
        <v>273087050.17000002</v>
      </c>
      <c r="H1381" s="2">
        <v>1</v>
      </c>
      <c r="I1381" s="2" t="s">
        <v>2879</v>
      </c>
      <c r="J1381" s="10" t="s">
        <v>7811</v>
      </c>
      <c r="K1381" s="10">
        <v>-3458463534749090</v>
      </c>
      <c r="L1381" s="10">
        <v>-5837989301929000</v>
      </c>
      <c r="M1381" s="32">
        <v>44816</v>
      </c>
      <c r="N1381" s="32">
        <v>45240</v>
      </c>
      <c r="O1381" s="2">
        <v>14</v>
      </c>
      <c r="P1381" s="20">
        <v>1</v>
      </c>
      <c r="Q1381" s="2"/>
      <c r="R1381" s="2"/>
      <c r="S1381" s="2"/>
      <c r="T1381" s="2"/>
      <c r="U1381" s="2" t="s">
        <v>7830</v>
      </c>
      <c r="V1381" s="2">
        <v>2022</v>
      </c>
      <c r="W1381" s="2" t="s">
        <v>46</v>
      </c>
      <c r="X1381" s="2" t="s">
        <v>7831</v>
      </c>
      <c r="Y1381" s="2" t="s">
        <v>7832</v>
      </c>
      <c r="Z1381" s="2">
        <v>40203</v>
      </c>
      <c r="AA1381" s="2">
        <v>30</v>
      </c>
      <c r="AB1381" s="2"/>
      <c r="AC1381" s="2"/>
      <c r="AD1381" s="2"/>
      <c r="AE1381" s="2" t="s">
        <v>3691</v>
      </c>
      <c r="AF1381" s="11" t="s">
        <v>7833</v>
      </c>
      <c r="AG1381" s="2" t="s">
        <v>7834</v>
      </c>
      <c r="AH1381" s="2"/>
      <c r="AI1381" s="2"/>
      <c r="AJ1381" s="2"/>
    </row>
    <row r="1382" spans="1:36" ht="14.25" customHeight="1">
      <c r="A1382" s="2" t="s">
        <v>3685</v>
      </c>
      <c r="B1382" s="2" t="s">
        <v>7835</v>
      </c>
      <c r="C1382" s="2" t="s">
        <v>37</v>
      </c>
      <c r="D1382" s="2" t="s">
        <v>7195</v>
      </c>
      <c r="E1382" s="2" t="s">
        <v>3022</v>
      </c>
      <c r="F1382" s="2" t="s">
        <v>7836</v>
      </c>
      <c r="G1382" s="15">
        <v>1748669921.95</v>
      </c>
      <c r="H1382" s="2">
        <v>1</v>
      </c>
      <c r="I1382" s="2" t="s">
        <v>2879</v>
      </c>
      <c r="J1382" s="10" t="s">
        <v>7811</v>
      </c>
      <c r="K1382" s="10">
        <v>-3458463534749090</v>
      </c>
      <c r="L1382" s="10">
        <v>-5837989301929000</v>
      </c>
      <c r="M1382" s="32">
        <v>44816</v>
      </c>
      <c r="N1382" s="32">
        <v>45240</v>
      </c>
      <c r="O1382" s="2">
        <v>14</v>
      </c>
      <c r="P1382" s="20">
        <v>1</v>
      </c>
      <c r="Q1382" s="2"/>
      <c r="R1382" s="2"/>
      <c r="S1382" s="2"/>
      <c r="T1382" s="2"/>
      <c r="U1382" s="2" t="s">
        <v>7837</v>
      </c>
      <c r="V1382" s="2">
        <v>2022</v>
      </c>
      <c r="W1382" s="2" t="s">
        <v>46</v>
      </c>
      <c r="X1382" s="2" t="s">
        <v>7838</v>
      </c>
      <c r="Y1382" s="2" t="s">
        <v>7839</v>
      </c>
      <c r="Z1382" s="2">
        <v>40203</v>
      </c>
      <c r="AA1382" s="2">
        <v>30</v>
      </c>
      <c r="AB1382" s="2"/>
      <c r="AC1382" s="2"/>
      <c r="AD1382" s="2"/>
      <c r="AE1382" s="2" t="s">
        <v>3691</v>
      </c>
      <c r="AF1382" s="11" t="s">
        <v>7840</v>
      </c>
      <c r="AG1382" s="2" t="s">
        <v>7841</v>
      </c>
      <c r="AH1382" s="2"/>
      <c r="AI1382" s="2"/>
      <c r="AJ1382" s="2"/>
    </row>
    <row r="1383" spans="1:36">
      <c r="A1383" s="2" t="s">
        <v>3685</v>
      </c>
      <c r="B1383" s="2" t="s">
        <v>7842</v>
      </c>
      <c r="C1383" s="2" t="s">
        <v>37</v>
      </c>
      <c r="D1383" s="2" t="s">
        <v>192</v>
      </c>
      <c r="E1383" s="2" t="s">
        <v>3022</v>
      </c>
      <c r="F1383" s="2" t="s">
        <v>7842</v>
      </c>
      <c r="G1383" s="15">
        <v>13900122.140000001</v>
      </c>
      <c r="H1383" s="2">
        <v>1</v>
      </c>
      <c r="I1383" s="2" t="s">
        <v>2879</v>
      </c>
      <c r="J1383" s="2" t="s">
        <v>7843</v>
      </c>
      <c r="K1383" s="24">
        <v>-3.45848119343641E+16</v>
      </c>
      <c r="L1383" s="10">
        <v>-5.83801661378664E+16</v>
      </c>
      <c r="M1383" s="32">
        <v>44825</v>
      </c>
      <c r="N1383" s="32">
        <v>44884</v>
      </c>
      <c r="O1383" s="2">
        <v>2</v>
      </c>
      <c r="P1383" s="2">
        <v>100</v>
      </c>
      <c r="Q1383" s="2"/>
      <c r="R1383" s="2"/>
      <c r="S1383" s="2"/>
      <c r="T1383" s="2"/>
      <c r="U1383" s="2" t="s">
        <v>7844</v>
      </c>
      <c r="V1383" s="2">
        <v>2022</v>
      </c>
      <c r="W1383" s="2" t="s">
        <v>46</v>
      </c>
      <c r="X1383" s="2" t="s">
        <v>7845</v>
      </c>
      <c r="Y1383" s="2">
        <v>30709422967</v>
      </c>
      <c r="Z1383" s="2">
        <v>40203</v>
      </c>
      <c r="AA1383" s="2">
        <v>12</v>
      </c>
      <c r="AB1383" s="2"/>
      <c r="AC1383" s="2"/>
      <c r="AD1383" s="2"/>
      <c r="AE1383" s="2" t="s">
        <v>3691</v>
      </c>
      <c r="AF1383" s="11" t="s">
        <v>7846</v>
      </c>
      <c r="AG1383" s="2" t="s">
        <v>7847</v>
      </c>
      <c r="AH1383" s="2"/>
      <c r="AI1383" s="2"/>
    </row>
    <row r="1384" spans="1:36">
      <c r="A1384" s="2" t="s">
        <v>3685</v>
      </c>
      <c r="B1384" s="2" t="s">
        <v>7848</v>
      </c>
      <c r="C1384" s="2" t="s">
        <v>37</v>
      </c>
      <c r="D1384" s="2" t="s">
        <v>192</v>
      </c>
      <c r="E1384" s="2" t="s">
        <v>3022</v>
      </c>
      <c r="F1384" s="2" t="s">
        <v>7849</v>
      </c>
      <c r="G1384" s="15">
        <v>91648638.400000006</v>
      </c>
      <c r="H1384" s="2">
        <v>1</v>
      </c>
      <c r="I1384" s="2" t="s">
        <v>2879</v>
      </c>
      <c r="J1384" s="2" t="s">
        <v>7850</v>
      </c>
      <c r="K1384" s="10">
        <v>-3458454863363370</v>
      </c>
      <c r="L1384" s="10">
        <v>-5.8380266818041904E+16</v>
      </c>
      <c r="M1384" s="32">
        <v>44790</v>
      </c>
      <c r="N1384" s="32">
        <v>45066</v>
      </c>
      <c r="O1384" s="2">
        <v>9</v>
      </c>
      <c r="P1384" s="2">
        <v>100</v>
      </c>
      <c r="Q1384" s="2"/>
      <c r="R1384" s="2"/>
      <c r="S1384" s="2"/>
      <c r="T1384" s="2"/>
      <c r="U1384" s="2" t="s">
        <v>7080</v>
      </c>
      <c r="V1384" s="2">
        <v>2022</v>
      </c>
      <c r="W1384" s="2" t="s">
        <v>46</v>
      </c>
      <c r="X1384" s="2" t="s">
        <v>7851</v>
      </c>
      <c r="Y1384" s="2">
        <v>30699339810</v>
      </c>
      <c r="Z1384" s="2">
        <v>40203</v>
      </c>
      <c r="AA1384" s="2">
        <v>15</v>
      </c>
      <c r="AB1384" s="2"/>
      <c r="AC1384" s="2"/>
      <c r="AD1384" s="2"/>
      <c r="AE1384" s="2" t="s">
        <v>3691</v>
      </c>
      <c r="AF1384" s="11" t="s">
        <v>7852</v>
      </c>
      <c r="AG1384" s="2" t="s">
        <v>7853</v>
      </c>
      <c r="AH1384" s="2"/>
      <c r="AI1384" s="2"/>
    </row>
    <row r="1385" spans="1:36">
      <c r="A1385" s="2" t="s">
        <v>3685</v>
      </c>
      <c r="B1385" s="2" t="s">
        <v>7854</v>
      </c>
      <c r="C1385" s="2" t="s">
        <v>37</v>
      </c>
      <c r="D1385" s="2" t="s">
        <v>192</v>
      </c>
      <c r="E1385" s="2" t="s">
        <v>3022</v>
      </c>
      <c r="F1385" s="2" t="s">
        <v>7855</v>
      </c>
      <c r="G1385" s="15">
        <v>86153470</v>
      </c>
      <c r="H1385" s="2">
        <v>1</v>
      </c>
      <c r="I1385" s="2" t="s">
        <v>2879</v>
      </c>
      <c r="J1385" s="2" t="s">
        <v>7856</v>
      </c>
      <c r="K1385" s="10">
        <v>-3457972160478580</v>
      </c>
      <c r="L1385" s="10">
        <v>-5838271750384690</v>
      </c>
      <c r="M1385" s="32">
        <v>44928</v>
      </c>
      <c r="N1385" s="32">
        <v>45046</v>
      </c>
      <c r="O1385" s="2">
        <v>4</v>
      </c>
      <c r="P1385" s="2">
        <v>100</v>
      </c>
      <c r="Q1385" s="2"/>
      <c r="R1385" s="2"/>
      <c r="S1385" s="2"/>
      <c r="T1385" s="2"/>
      <c r="U1385" s="2" t="s">
        <v>7857</v>
      </c>
      <c r="V1385" s="2">
        <v>2022</v>
      </c>
      <c r="W1385" s="2" t="s">
        <v>46</v>
      </c>
      <c r="X1385" s="2" t="s">
        <v>7858</v>
      </c>
      <c r="Y1385" s="2">
        <v>30709422967</v>
      </c>
      <c r="Z1385" s="2">
        <v>40203</v>
      </c>
      <c r="AA1385" s="2">
        <v>10</v>
      </c>
      <c r="AB1385" s="2"/>
      <c r="AC1385" s="2"/>
      <c r="AD1385" s="2"/>
      <c r="AE1385" s="2" t="s">
        <v>3691</v>
      </c>
      <c r="AF1385" s="11" t="s">
        <v>7859</v>
      </c>
      <c r="AG1385" s="2" t="s">
        <v>7860</v>
      </c>
      <c r="AH1385" s="2"/>
      <c r="AI1385" s="2"/>
    </row>
    <row r="1386" spans="1:36" ht="14.25" customHeight="1">
      <c r="A1386" s="2" t="s">
        <v>3685</v>
      </c>
      <c r="B1386" s="2" t="s">
        <v>7861</v>
      </c>
      <c r="C1386" s="2" t="s">
        <v>37</v>
      </c>
      <c r="D1386" s="2" t="s">
        <v>7195</v>
      </c>
      <c r="E1386" s="2" t="s">
        <v>3022</v>
      </c>
      <c r="F1386" s="2" t="s">
        <v>7862</v>
      </c>
      <c r="G1386" s="15">
        <v>110848553</v>
      </c>
      <c r="H1386" s="2">
        <v>1</v>
      </c>
      <c r="I1386" s="2" t="s">
        <v>2879</v>
      </c>
      <c r="J1386" s="2" t="s">
        <v>7863</v>
      </c>
      <c r="K1386" s="10">
        <v>-3458394241416250</v>
      </c>
      <c r="L1386" s="10">
        <v>-5837585589224970</v>
      </c>
      <c r="M1386" s="32">
        <v>44977</v>
      </c>
      <c r="N1386" s="32">
        <v>45282</v>
      </c>
      <c r="O1386" s="2">
        <v>10</v>
      </c>
      <c r="P1386" s="20">
        <v>1</v>
      </c>
      <c r="Q1386" s="2"/>
      <c r="R1386" s="2"/>
      <c r="S1386" s="2"/>
      <c r="T1386" s="2"/>
      <c r="U1386" s="2" t="s">
        <v>6225</v>
      </c>
      <c r="V1386" s="2">
        <v>2022</v>
      </c>
      <c r="W1386" s="2" t="s">
        <v>46</v>
      </c>
      <c r="X1386" s="2" t="s">
        <v>7864</v>
      </c>
      <c r="Y1386" s="2">
        <v>30699339810</v>
      </c>
      <c r="Z1386" s="2">
        <v>40203</v>
      </c>
      <c r="AA1386" s="2">
        <v>20</v>
      </c>
      <c r="AB1386" s="2"/>
      <c r="AC1386" s="2"/>
      <c r="AD1386" s="2"/>
      <c r="AE1386" s="2" t="s">
        <v>3691</v>
      </c>
      <c r="AF1386" s="11" t="s">
        <v>7865</v>
      </c>
      <c r="AG1386" s="2" t="s">
        <v>7866</v>
      </c>
      <c r="AH1386" s="2"/>
      <c r="AI1386" s="2"/>
      <c r="AJ1386" s="2"/>
    </row>
    <row r="1387" spans="1:36">
      <c r="A1387" s="2" t="s">
        <v>3685</v>
      </c>
      <c r="B1387" s="2" t="s">
        <v>7867</v>
      </c>
      <c r="C1387" s="2" t="s">
        <v>37</v>
      </c>
      <c r="D1387" s="2" t="s">
        <v>7195</v>
      </c>
      <c r="E1387" s="2" t="s">
        <v>3022</v>
      </c>
      <c r="F1387" s="2" t="s">
        <v>7867</v>
      </c>
      <c r="G1387" s="15">
        <v>216279136.74000001</v>
      </c>
      <c r="H1387" s="2">
        <v>1</v>
      </c>
      <c r="I1387" s="2" t="s">
        <v>2879</v>
      </c>
      <c r="J1387" s="10" t="s">
        <v>7868</v>
      </c>
      <c r="K1387" s="10">
        <v>-3457814340078380</v>
      </c>
      <c r="L1387" s="10">
        <v>-5.8387417161620096E+16</v>
      </c>
      <c r="M1387" s="32">
        <v>44851</v>
      </c>
      <c r="N1387" s="32">
        <v>45212</v>
      </c>
      <c r="O1387" s="2">
        <v>12</v>
      </c>
      <c r="P1387" s="2">
        <v>100</v>
      </c>
      <c r="Q1387" s="2"/>
      <c r="R1387" s="2"/>
      <c r="S1387" s="2"/>
      <c r="T1387" s="2"/>
      <c r="U1387" s="2" t="s">
        <v>7869</v>
      </c>
      <c r="V1387" s="2">
        <v>2022</v>
      </c>
      <c r="W1387" s="2" t="s">
        <v>46</v>
      </c>
      <c r="X1387" s="2" t="s">
        <v>7870</v>
      </c>
      <c r="Y1387" s="2">
        <v>30707431896</v>
      </c>
      <c r="Z1387" s="2">
        <v>40203</v>
      </c>
      <c r="AA1387" s="2">
        <v>18</v>
      </c>
      <c r="AB1387" s="2"/>
      <c r="AC1387" s="2"/>
      <c r="AD1387" s="2"/>
      <c r="AE1387" s="2" t="s">
        <v>3691</v>
      </c>
      <c r="AF1387" s="11" t="s">
        <v>7833</v>
      </c>
      <c r="AG1387" s="2" t="s">
        <v>7871</v>
      </c>
      <c r="AH1387" s="2"/>
      <c r="AI1387" s="2"/>
    </row>
    <row r="1388" spans="1:36" ht="14.25" customHeight="1">
      <c r="A1388" s="2" t="s">
        <v>3685</v>
      </c>
      <c r="B1388" s="2" t="s">
        <v>7872</v>
      </c>
      <c r="C1388" s="2" t="s">
        <v>37</v>
      </c>
      <c r="D1388" s="2" t="s">
        <v>7195</v>
      </c>
      <c r="E1388" s="2" t="s">
        <v>3022</v>
      </c>
      <c r="F1388" s="2" t="s">
        <v>7872</v>
      </c>
      <c r="G1388" s="15">
        <v>198331412.22</v>
      </c>
      <c r="H1388" s="2">
        <v>1</v>
      </c>
      <c r="I1388" s="2" t="s">
        <v>2879</v>
      </c>
      <c r="J1388" s="10" t="s">
        <v>7873</v>
      </c>
      <c r="K1388" s="10">
        <v>-3457955826682590</v>
      </c>
      <c r="L1388" s="10">
        <v>-5838619993688310</v>
      </c>
      <c r="M1388" s="32">
        <v>44866</v>
      </c>
      <c r="N1388" s="32">
        <v>45290</v>
      </c>
      <c r="O1388" s="2">
        <v>12</v>
      </c>
      <c r="P1388" s="20">
        <v>1</v>
      </c>
      <c r="Q1388" s="2"/>
      <c r="R1388" s="2"/>
      <c r="S1388" s="2"/>
      <c r="T1388" s="2"/>
      <c r="U1388" s="2" t="s">
        <v>7192</v>
      </c>
      <c r="V1388" s="2">
        <v>2022</v>
      </c>
      <c r="W1388" s="2" t="s">
        <v>46</v>
      </c>
      <c r="X1388" s="2" t="s">
        <v>7874</v>
      </c>
      <c r="Y1388" s="2">
        <v>30657536551</v>
      </c>
      <c r="Z1388" s="2">
        <v>40203</v>
      </c>
      <c r="AA1388" s="2">
        <v>10</v>
      </c>
      <c r="AB1388" s="2"/>
      <c r="AC1388" s="2"/>
      <c r="AD1388" s="2"/>
      <c r="AE1388" s="2" t="s">
        <v>3691</v>
      </c>
      <c r="AF1388" s="11" t="s">
        <v>7875</v>
      </c>
      <c r="AG1388" s="2" t="s">
        <v>7876</v>
      </c>
      <c r="AH1388" s="2"/>
      <c r="AI1388" s="2"/>
      <c r="AJ1388" s="2"/>
    </row>
    <row r="1389" spans="1:36" ht="14.25" customHeight="1">
      <c r="A1389" s="2" t="s">
        <v>3685</v>
      </c>
      <c r="B1389" s="2" t="s">
        <v>7877</v>
      </c>
      <c r="C1389" s="2" t="s">
        <v>37</v>
      </c>
      <c r="D1389" s="2" t="s">
        <v>86</v>
      </c>
      <c r="E1389" s="2" t="s">
        <v>3022</v>
      </c>
      <c r="F1389" s="2" t="s">
        <v>7878</v>
      </c>
      <c r="G1389" s="15">
        <v>141180206.81999999</v>
      </c>
      <c r="H1389" s="2">
        <v>1</v>
      </c>
      <c r="I1389" s="2" t="s">
        <v>2879</v>
      </c>
      <c r="J1389" s="10" t="s">
        <v>7873</v>
      </c>
      <c r="K1389" s="10">
        <v>-3457955826682590</v>
      </c>
      <c r="L1389" s="10">
        <v>-5838619993688310</v>
      </c>
      <c r="M1389" s="32">
        <v>44910</v>
      </c>
      <c r="N1389" s="32">
        <v>45276</v>
      </c>
      <c r="O1389" s="2">
        <v>12</v>
      </c>
      <c r="P1389" s="20">
        <v>1</v>
      </c>
      <c r="Q1389" s="2"/>
      <c r="R1389" s="2"/>
      <c r="S1389" s="2"/>
      <c r="T1389" s="2"/>
      <c r="U1389" s="2" t="s">
        <v>7192</v>
      </c>
      <c r="V1389" s="2">
        <v>2022</v>
      </c>
      <c r="W1389" s="2" t="s">
        <v>46</v>
      </c>
      <c r="X1389" s="2" t="s">
        <v>7879</v>
      </c>
      <c r="Y1389" s="2">
        <v>30657536551</v>
      </c>
      <c r="Z1389" s="2" t="s">
        <v>7880</v>
      </c>
      <c r="AA1389" s="2">
        <v>15</v>
      </c>
      <c r="AB1389" s="2"/>
      <c r="AC1389" s="2"/>
      <c r="AD1389" s="2"/>
      <c r="AE1389" s="2" t="s">
        <v>3691</v>
      </c>
      <c r="AF1389" s="11" t="s">
        <v>7881</v>
      </c>
      <c r="AG1389" s="2" t="s">
        <v>7790</v>
      </c>
      <c r="AH1389" s="2"/>
      <c r="AI1389" s="2"/>
      <c r="AJ1389" s="2"/>
    </row>
    <row r="1390" spans="1:36">
      <c r="A1390" s="2" t="s">
        <v>3685</v>
      </c>
      <c r="B1390" s="2" t="s">
        <v>7882</v>
      </c>
      <c r="C1390" s="2" t="s">
        <v>37</v>
      </c>
      <c r="D1390" s="2" t="s">
        <v>7195</v>
      </c>
      <c r="E1390" s="2" t="s">
        <v>3022</v>
      </c>
      <c r="F1390" s="2" t="s">
        <v>7883</v>
      </c>
      <c r="G1390" s="15">
        <v>148537096.50999999</v>
      </c>
      <c r="H1390" s="2">
        <v>1</v>
      </c>
      <c r="I1390" s="2" t="s">
        <v>2879</v>
      </c>
      <c r="J1390" s="10" t="s">
        <v>7197</v>
      </c>
      <c r="K1390" s="10">
        <v>-3457277925237590</v>
      </c>
      <c r="L1390" s="10">
        <v>-5840136814550980</v>
      </c>
      <c r="M1390" s="32">
        <v>43832</v>
      </c>
      <c r="N1390" s="32">
        <v>45046</v>
      </c>
      <c r="O1390" s="2">
        <v>12</v>
      </c>
      <c r="P1390" s="2">
        <v>100</v>
      </c>
      <c r="Q1390" s="2"/>
      <c r="R1390" s="2"/>
      <c r="S1390" s="2"/>
      <c r="T1390" s="2"/>
      <c r="U1390" s="2" t="s">
        <v>7884</v>
      </c>
      <c r="V1390" s="2">
        <v>2022</v>
      </c>
      <c r="W1390" s="2" t="s">
        <v>46</v>
      </c>
      <c r="X1390" s="2" t="s">
        <v>7199</v>
      </c>
      <c r="Y1390" s="2">
        <v>30716685361</v>
      </c>
      <c r="Z1390" s="2">
        <v>572</v>
      </c>
      <c r="AA1390" s="2">
        <v>30</v>
      </c>
      <c r="AB1390" s="2"/>
      <c r="AC1390" s="2"/>
      <c r="AD1390" s="2"/>
      <c r="AE1390" s="2" t="s">
        <v>3691</v>
      </c>
      <c r="AF1390" s="11" t="s">
        <v>7885</v>
      </c>
      <c r="AG1390" s="2" t="s">
        <v>7886</v>
      </c>
      <c r="AH1390" s="2"/>
      <c r="AI1390" s="2"/>
    </row>
    <row r="1391" spans="1:36">
      <c r="A1391" s="2" t="s">
        <v>5586</v>
      </c>
      <c r="B1391" s="2" t="s">
        <v>7887</v>
      </c>
      <c r="C1391" s="2" t="s">
        <v>37</v>
      </c>
      <c r="D1391" s="2"/>
      <c r="E1391" s="2" t="s">
        <v>55</v>
      </c>
      <c r="F1391" s="2"/>
      <c r="G1391" s="15">
        <v>1352230</v>
      </c>
      <c r="H1391" s="2">
        <v>4</v>
      </c>
      <c r="I1391" s="2" t="s">
        <v>366</v>
      </c>
      <c r="J1391" s="2" t="s">
        <v>7888</v>
      </c>
      <c r="K1391" s="2">
        <v>-34.633837</v>
      </c>
      <c r="L1391" s="2">
        <v>-58.394353000000002</v>
      </c>
      <c r="M1391" s="32"/>
      <c r="N1391" s="32"/>
      <c r="O1391" s="2">
        <v>3</v>
      </c>
      <c r="P1391" s="2"/>
      <c r="Q1391" s="2"/>
      <c r="R1391" s="2"/>
      <c r="S1391" s="2"/>
      <c r="T1391" s="2"/>
      <c r="U1391" s="2" t="s">
        <v>7889</v>
      </c>
      <c r="V1391" s="2"/>
      <c r="W1391" s="2" t="s">
        <v>46</v>
      </c>
      <c r="X1391" s="2" t="s">
        <v>7890</v>
      </c>
      <c r="Y1391" s="2"/>
      <c r="Z1391" s="2"/>
      <c r="AA1391" s="2"/>
      <c r="AB1391" s="2"/>
      <c r="AC1391" s="2"/>
      <c r="AD1391" s="2"/>
      <c r="AE1391" s="2"/>
      <c r="AF1391" s="2"/>
      <c r="AG1391" s="2"/>
      <c r="AH1391" s="2"/>
      <c r="AI1391" s="2"/>
    </row>
    <row r="1392" spans="1:36">
      <c r="A1392" s="2" t="s">
        <v>5586</v>
      </c>
      <c r="B1392" s="2" t="s">
        <v>7891</v>
      </c>
      <c r="C1392" s="2" t="s">
        <v>37</v>
      </c>
      <c r="D1392" s="2"/>
      <c r="E1392" s="2" t="s">
        <v>55</v>
      </c>
      <c r="F1392" s="2"/>
      <c r="G1392" s="15">
        <v>1087509</v>
      </c>
      <c r="H1392" s="2">
        <v>4</v>
      </c>
      <c r="I1392" s="2" t="s">
        <v>366</v>
      </c>
      <c r="J1392" s="2" t="s">
        <v>7892</v>
      </c>
      <c r="K1392" s="2">
        <v>-34.633837</v>
      </c>
      <c r="L1392" s="2">
        <v>-58.394353000000002</v>
      </c>
      <c r="M1392" s="32"/>
      <c r="N1392" s="32"/>
      <c r="O1392" s="2">
        <v>3</v>
      </c>
      <c r="P1392" s="2"/>
      <c r="Q1392" s="2"/>
      <c r="R1392" s="2"/>
      <c r="S1392" s="2"/>
      <c r="T1392" s="2"/>
      <c r="U1392" s="2" t="s">
        <v>7893</v>
      </c>
      <c r="V1392" s="2"/>
      <c r="W1392" s="2" t="s">
        <v>7894</v>
      </c>
      <c r="X1392" s="2" t="s">
        <v>7895</v>
      </c>
      <c r="Y1392" s="2"/>
      <c r="Z1392" s="2"/>
      <c r="AA1392" s="2"/>
      <c r="AB1392" s="2"/>
      <c r="AC1392" s="2"/>
      <c r="AD1392" s="2"/>
      <c r="AE1392" s="2"/>
      <c r="AF1392" s="2"/>
      <c r="AG1392" s="2"/>
      <c r="AH1392" s="2"/>
      <c r="AI1392" s="2"/>
    </row>
    <row r="1393" spans="1:36">
      <c r="A1393" s="2" t="s">
        <v>7699</v>
      </c>
      <c r="B1393" s="2" t="s">
        <v>7896</v>
      </c>
      <c r="C1393" s="2" t="s">
        <v>37</v>
      </c>
      <c r="D1393" s="2" t="s">
        <v>54</v>
      </c>
      <c r="E1393" s="2" t="s">
        <v>8944</v>
      </c>
      <c r="F1393" s="2" t="s">
        <v>7897</v>
      </c>
      <c r="G1393" s="15">
        <v>948258339.39999998</v>
      </c>
      <c r="H1393" s="2">
        <v>14</v>
      </c>
      <c r="I1393" s="2" t="s">
        <v>422</v>
      </c>
      <c r="J1393" s="2" t="s">
        <v>7898</v>
      </c>
      <c r="K1393" s="2" t="s">
        <v>7899</v>
      </c>
      <c r="L1393" s="2" t="s">
        <v>7900</v>
      </c>
      <c r="M1393" s="32">
        <v>44999</v>
      </c>
      <c r="N1393" s="32">
        <v>45283</v>
      </c>
      <c r="O1393" s="2">
        <v>8</v>
      </c>
      <c r="P1393" s="2">
        <v>100</v>
      </c>
      <c r="Q1393" s="2"/>
      <c r="R1393" s="2"/>
      <c r="S1393" s="2"/>
      <c r="T1393" s="2"/>
      <c r="U1393" s="2" t="s">
        <v>8969</v>
      </c>
      <c r="V1393" s="2">
        <v>2022</v>
      </c>
      <c r="W1393" s="2" t="s">
        <v>46</v>
      </c>
      <c r="X1393" s="2" t="s">
        <v>7901</v>
      </c>
      <c r="Y1393" s="2">
        <v>30717998681</v>
      </c>
      <c r="Z1393" s="2" t="s">
        <v>7902</v>
      </c>
      <c r="AA1393" s="2"/>
      <c r="AB1393" s="2"/>
      <c r="AC1393" s="2"/>
      <c r="AD1393" s="2"/>
      <c r="AE1393" s="2"/>
      <c r="AF1393" s="11" t="s">
        <v>8970</v>
      </c>
      <c r="AG1393" s="2" t="s">
        <v>7903</v>
      </c>
      <c r="AH1393" s="2"/>
      <c r="AI1393" s="2"/>
      <c r="AJ1393" s="2"/>
    </row>
    <row r="1394" spans="1:36">
      <c r="A1394" s="2" t="s">
        <v>7904</v>
      </c>
      <c r="B1394" s="2" t="s">
        <v>7904</v>
      </c>
      <c r="C1394" s="2" t="s">
        <v>37</v>
      </c>
      <c r="D1394" s="2" t="s">
        <v>54</v>
      </c>
      <c r="E1394" s="2" t="s">
        <v>55</v>
      </c>
      <c r="F1394" s="2" t="s">
        <v>8930</v>
      </c>
      <c r="G1394" s="15" t="s">
        <v>7905</v>
      </c>
      <c r="H1394" s="2">
        <v>5</v>
      </c>
      <c r="I1394" s="2" t="s">
        <v>1826</v>
      </c>
      <c r="J1394" s="2" t="s">
        <v>7906</v>
      </c>
      <c r="K1394" s="2">
        <v>-34.625900000000001</v>
      </c>
      <c r="L1394" s="2">
        <v>-58.420259999999999</v>
      </c>
      <c r="M1394" s="32">
        <v>44979</v>
      </c>
      <c r="N1394" s="32">
        <v>45160</v>
      </c>
      <c r="O1394" s="2">
        <v>6</v>
      </c>
      <c r="P1394" s="2">
        <v>100</v>
      </c>
      <c r="Q1394" s="2"/>
      <c r="R1394" s="2"/>
      <c r="S1394" s="2"/>
      <c r="T1394" s="2"/>
      <c r="U1394" s="2" t="s">
        <v>7907</v>
      </c>
      <c r="V1394" s="2">
        <v>2022</v>
      </c>
      <c r="W1394" s="2" t="s">
        <v>46</v>
      </c>
      <c r="X1394" s="2" t="s">
        <v>7908</v>
      </c>
      <c r="Y1394" s="2">
        <v>30711399336</v>
      </c>
      <c r="Z1394" s="2" t="s">
        <v>7909</v>
      </c>
      <c r="AA1394" s="2"/>
      <c r="AB1394" s="2"/>
      <c r="AC1394" s="2"/>
      <c r="AD1394" s="2"/>
      <c r="AE1394" s="2"/>
      <c r="AF1394" s="11" t="s">
        <v>7910</v>
      </c>
      <c r="AG1394" s="2" t="s">
        <v>7911</v>
      </c>
      <c r="AH1394" s="2"/>
      <c r="AI1394" s="2"/>
      <c r="AJ1394" s="2"/>
    </row>
    <row r="1395" spans="1:36">
      <c r="A1395" s="2" t="s">
        <v>7912</v>
      </c>
      <c r="B1395" s="2" t="s">
        <v>7913</v>
      </c>
      <c r="C1395" s="2" t="s">
        <v>5157</v>
      </c>
      <c r="D1395" s="2" t="s">
        <v>192</v>
      </c>
      <c r="E1395" s="2" t="s">
        <v>55</v>
      </c>
      <c r="F1395" s="2" t="s">
        <v>7914</v>
      </c>
      <c r="G1395" s="15" t="s">
        <v>7915</v>
      </c>
      <c r="H1395" s="2">
        <v>7</v>
      </c>
      <c r="I1395" s="2" t="s">
        <v>684</v>
      </c>
      <c r="J1395" s="2" t="s">
        <v>7916</v>
      </c>
      <c r="K1395" s="2">
        <v>-34.647888940000001</v>
      </c>
      <c r="L1395" s="2">
        <v>-58.452945219999997</v>
      </c>
      <c r="M1395" s="32">
        <v>44774</v>
      </c>
      <c r="N1395" s="32">
        <v>44957</v>
      </c>
      <c r="O1395" s="2">
        <v>6</v>
      </c>
      <c r="P1395" s="2">
        <v>85</v>
      </c>
      <c r="Q1395" s="2"/>
      <c r="R1395" s="2"/>
      <c r="S1395" s="2"/>
      <c r="T1395" s="2"/>
      <c r="U1395" s="2" t="s">
        <v>7917</v>
      </c>
      <c r="V1395" s="2">
        <v>2022</v>
      </c>
      <c r="W1395" s="2" t="s">
        <v>46</v>
      </c>
      <c r="X1395" s="2" t="s">
        <v>7918</v>
      </c>
      <c r="Y1395" s="2"/>
      <c r="Z1395" s="2"/>
      <c r="AA1395" s="2"/>
      <c r="AB1395" s="2"/>
      <c r="AC1395" s="2"/>
      <c r="AD1395" s="2"/>
      <c r="AE1395" s="2"/>
      <c r="AF1395" s="2"/>
      <c r="AG1395" s="2"/>
      <c r="AH1395" s="2"/>
      <c r="AI1395" s="2"/>
    </row>
    <row r="1396" spans="1:36">
      <c r="A1396" s="2" t="s">
        <v>7674</v>
      </c>
      <c r="B1396" s="2" t="s">
        <v>7919</v>
      </c>
      <c r="C1396" s="2" t="s">
        <v>37</v>
      </c>
      <c r="D1396" s="2" t="s">
        <v>7676</v>
      </c>
      <c r="E1396" s="2" t="s">
        <v>8944</v>
      </c>
      <c r="F1396" s="2" t="s">
        <v>7920</v>
      </c>
      <c r="G1396" s="15">
        <v>154264322.90000001</v>
      </c>
      <c r="H1396" s="2">
        <v>3</v>
      </c>
      <c r="I1396" s="2" t="s">
        <v>536</v>
      </c>
      <c r="J1396" s="2" t="s">
        <v>7921</v>
      </c>
      <c r="K1396" s="2" t="s">
        <v>7922</v>
      </c>
      <c r="L1396" s="2" t="s">
        <v>7923</v>
      </c>
      <c r="M1396" s="32">
        <v>44986</v>
      </c>
      <c r="N1396" s="32">
        <v>45230</v>
      </c>
      <c r="O1396" s="2">
        <v>8</v>
      </c>
      <c r="P1396" s="2">
        <v>100</v>
      </c>
      <c r="Q1396" s="2"/>
      <c r="R1396" s="2"/>
      <c r="S1396" s="2"/>
      <c r="T1396" s="2"/>
      <c r="U1396" s="2" t="s">
        <v>7924</v>
      </c>
      <c r="V1396" s="2">
        <v>2022</v>
      </c>
      <c r="W1396" s="2" t="s">
        <v>46</v>
      </c>
      <c r="X1396" s="2" t="s">
        <v>7925</v>
      </c>
      <c r="Y1396" s="2">
        <v>33661628729</v>
      </c>
      <c r="Z1396" s="2" t="s">
        <v>7926</v>
      </c>
      <c r="AA1396" s="2"/>
      <c r="AB1396" s="2"/>
      <c r="AC1396" s="2"/>
      <c r="AD1396" s="2"/>
      <c r="AE1396" s="2"/>
      <c r="AF1396" s="11" t="s">
        <v>8976</v>
      </c>
      <c r="AG1396" s="2" t="s">
        <v>8977</v>
      </c>
      <c r="AH1396" s="2"/>
      <c r="AI1396" s="2"/>
      <c r="AJ1396" s="2"/>
    </row>
    <row r="1397" spans="1:36">
      <c r="A1397" s="2" t="s">
        <v>7674</v>
      </c>
      <c r="B1397" s="2" t="s">
        <v>7927</v>
      </c>
      <c r="C1397" s="2" t="s">
        <v>37</v>
      </c>
      <c r="D1397" s="2" t="s">
        <v>7676</v>
      </c>
      <c r="E1397" s="2" t="s">
        <v>8944</v>
      </c>
      <c r="F1397" s="2" t="s">
        <v>7928</v>
      </c>
      <c r="G1397" s="15">
        <v>33500779.68</v>
      </c>
      <c r="H1397" s="2" t="s">
        <v>7929</v>
      </c>
      <c r="I1397" s="2" t="s">
        <v>7930</v>
      </c>
      <c r="J1397" s="2" t="s">
        <v>7931</v>
      </c>
      <c r="K1397" s="2" t="s">
        <v>7932</v>
      </c>
      <c r="L1397" s="2" t="s">
        <v>7933</v>
      </c>
      <c r="M1397" s="32">
        <v>45048</v>
      </c>
      <c r="N1397" s="32">
        <v>45171</v>
      </c>
      <c r="O1397" s="2">
        <v>4</v>
      </c>
      <c r="P1397" s="2">
        <v>100</v>
      </c>
      <c r="Q1397" s="2"/>
      <c r="R1397" s="2"/>
      <c r="S1397" s="2"/>
      <c r="T1397" s="2"/>
      <c r="U1397" s="2" t="s">
        <v>7934</v>
      </c>
      <c r="V1397" s="2">
        <v>2022</v>
      </c>
      <c r="W1397" s="2" t="s">
        <v>46</v>
      </c>
      <c r="X1397" s="2" t="s">
        <v>7935</v>
      </c>
      <c r="Y1397" s="2">
        <v>30710454961</v>
      </c>
      <c r="Z1397" s="2" t="s">
        <v>7936</v>
      </c>
      <c r="AA1397" s="2"/>
      <c r="AB1397" s="2"/>
      <c r="AC1397" s="2"/>
      <c r="AD1397" s="2"/>
      <c r="AE1397" s="2"/>
      <c r="AF1397" s="11" t="s">
        <v>8978</v>
      </c>
      <c r="AG1397" s="2" t="s">
        <v>8979</v>
      </c>
      <c r="AH1397" s="2"/>
      <c r="AI1397" s="2"/>
      <c r="AJ1397" s="2"/>
    </row>
    <row r="1398" spans="1:36">
      <c r="A1398" s="2" t="s">
        <v>7937</v>
      </c>
      <c r="B1398" s="2" t="s">
        <v>7938</v>
      </c>
      <c r="C1398" s="2" t="s">
        <v>8980</v>
      </c>
      <c r="D1398" s="2" t="s">
        <v>192</v>
      </c>
      <c r="E1398" s="2" t="s">
        <v>8944</v>
      </c>
      <c r="F1398" s="2" t="s">
        <v>7939</v>
      </c>
      <c r="G1398" s="15">
        <v>847844500</v>
      </c>
      <c r="H1398" s="2">
        <v>1</v>
      </c>
      <c r="I1398" s="2" t="s">
        <v>7494</v>
      </c>
      <c r="J1398" s="2" t="s">
        <v>5671</v>
      </c>
      <c r="K1398" s="2" t="s">
        <v>7940</v>
      </c>
      <c r="L1398" s="2" t="s">
        <v>7941</v>
      </c>
      <c r="M1398" s="32">
        <v>44930</v>
      </c>
      <c r="N1398" s="32">
        <v>45412</v>
      </c>
      <c r="O1398" s="2">
        <v>13</v>
      </c>
      <c r="P1398" s="2">
        <v>6.6</v>
      </c>
      <c r="Q1398" s="2"/>
      <c r="R1398" s="2"/>
      <c r="S1398" s="2"/>
      <c r="T1398" s="2"/>
      <c r="U1398" s="2" t="s">
        <v>5915</v>
      </c>
      <c r="V1398" s="2">
        <v>2022</v>
      </c>
      <c r="W1398" s="2" t="s">
        <v>46</v>
      </c>
      <c r="X1398" s="2" t="s">
        <v>8981</v>
      </c>
      <c r="Y1398" s="2">
        <v>30615748036</v>
      </c>
      <c r="Z1398" s="2" t="s">
        <v>7942</v>
      </c>
      <c r="AA1398" s="2"/>
      <c r="AB1398" s="2"/>
      <c r="AC1398" s="2"/>
      <c r="AD1398" s="2"/>
      <c r="AE1398" s="2"/>
      <c r="AF1398" s="11" t="s">
        <v>8982</v>
      </c>
      <c r="AG1398" s="2" t="s">
        <v>8983</v>
      </c>
      <c r="AH1398" s="2"/>
      <c r="AI1398" s="2"/>
      <c r="AJ1398" s="2"/>
    </row>
    <row r="1399" spans="1:36">
      <c r="A1399" s="2" t="s">
        <v>7937</v>
      </c>
      <c r="B1399" s="2" t="s">
        <v>7943</v>
      </c>
      <c r="C1399" s="2" t="s">
        <v>5157</v>
      </c>
      <c r="D1399" s="2" t="s">
        <v>192</v>
      </c>
      <c r="E1399" s="2" t="s">
        <v>55</v>
      </c>
      <c r="F1399" s="2" t="s">
        <v>7944</v>
      </c>
      <c r="G1399" s="15">
        <v>270459255.26999998</v>
      </c>
      <c r="H1399" s="2">
        <v>1</v>
      </c>
      <c r="I1399" s="2" t="s">
        <v>67</v>
      </c>
      <c r="J1399" s="2" t="s">
        <v>7945</v>
      </c>
      <c r="K1399" s="2">
        <v>-34610049</v>
      </c>
      <c r="L1399" s="2">
        <v>-58372217</v>
      </c>
      <c r="M1399" s="32">
        <v>45048</v>
      </c>
      <c r="N1399" s="32">
        <v>45262</v>
      </c>
      <c r="O1399" s="2">
        <v>7</v>
      </c>
      <c r="P1399" s="2">
        <v>0</v>
      </c>
      <c r="Q1399" s="2"/>
      <c r="R1399" s="2"/>
      <c r="S1399" s="2"/>
      <c r="T1399" s="2"/>
      <c r="U1399" s="2" t="s">
        <v>353</v>
      </c>
      <c r="V1399" s="2">
        <v>2022</v>
      </c>
      <c r="W1399" s="2" t="s">
        <v>46</v>
      </c>
      <c r="X1399" s="2" t="s">
        <v>7309</v>
      </c>
      <c r="Y1399" s="2">
        <v>30647727545</v>
      </c>
      <c r="Z1399" s="2" t="s">
        <v>7946</v>
      </c>
      <c r="AA1399" s="2"/>
      <c r="AB1399" s="2"/>
      <c r="AC1399" s="2"/>
      <c r="AD1399" s="2"/>
      <c r="AE1399" s="2"/>
      <c r="AF1399" s="2"/>
      <c r="AG1399" s="2" t="s">
        <v>7947</v>
      </c>
      <c r="AH1399" s="2"/>
      <c r="AI1399" s="2"/>
    </row>
    <row r="1400" spans="1:36">
      <c r="A1400" s="2" t="s">
        <v>7948</v>
      </c>
      <c r="B1400" s="2" t="s">
        <v>7949</v>
      </c>
      <c r="C1400" s="2" t="s">
        <v>5157</v>
      </c>
      <c r="D1400" s="2" t="s">
        <v>192</v>
      </c>
      <c r="E1400" s="2" t="s">
        <v>55</v>
      </c>
      <c r="F1400" s="2" t="s">
        <v>7950</v>
      </c>
      <c r="G1400" s="15">
        <v>564979488.51999998</v>
      </c>
      <c r="H1400" s="2">
        <v>11</v>
      </c>
      <c r="I1400" s="2" t="s">
        <v>7951</v>
      </c>
      <c r="J1400" s="2" t="s">
        <v>7952</v>
      </c>
      <c r="K1400" s="2">
        <v>-34598595</v>
      </c>
      <c r="L1400" s="2">
        <v>-58515690</v>
      </c>
      <c r="M1400" s="32">
        <v>45048</v>
      </c>
      <c r="N1400" s="32">
        <v>45414</v>
      </c>
      <c r="O1400" s="2">
        <v>12</v>
      </c>
      <c r="P1400" s="2">
        <v>100</v>
      </c>
      <c r="Q1400" s="2"/>
      <c r="R1400" s="2"/>
      <c r="S1400" s="2"/>
      <c r="T1400" s="2"/>
      <c r="U1400" s="2" t="s">
        <v>7953</v>
      </c>
      <c r="V1400" s="2">
        <v>2023</v>
      </c>
      <c r="W1400" s="2" t="s">
        <v>46</v>
      </c>
      <c r="X1400" s="2"/>
      <c r="Y1400" s="2">
        <v>30709605158</v>
      </c>
      <c r="Z1400" s="2" t="s">
        <v>7954</v>
      </c>
      <c r="AA1400" s="2"/>
      <c r="AB1400" s="2"/>
      <c r="AC1400" s="2"/>
      <c r="AD1400" s="2"/>
      <c r="AE1400" s="2"/>
      <c r="AF1400" s="2"/>
      <c r="AG1400" s="2" t="s">
        <v>7955</v>
      </c>
      <c r="AH1400" s="2"/>
      <c r="AI1400" s="2"/>
    </row>
    <row r="1401" spans="1:36">
      <c r="A1401" s="2" t="s">
        <v>7956</v>
      </c>
      <c r="B1401" s="2" t="s">
        <v>7957</v>
      </c>
      <c r="C1401" s="2" t="s">
        <v>5157</v>
      </c>
      <c r="D1401" s="2" t="s">
        <v>7958</v>
      </c>
      <c r="E1401" s="2" t="s">
        <v>55</v>
      </c>
      <c r="F1401" s="2" t="s">
        <v>7959</v>
      </c>
      <c r="G1401" s="15">
        <v>21000000</v>
      </c>
      <c r="H1401" s="2">
        <v>14</v>
      </c>
      <c r="I1401" s="2" t="s">
        <v>422</v>
      </c>
      <c r="J1401" s="2" t="s">
        <v>7960</v>
      </c>
      <c r="K1401" s="2">
        <v>-34.569682999999998</v>
      </c>
      <c r="L1401" s="2">
        <v>-58.422443999999999</v>
      </c>
      <c r="M1401" s="32">
        <v>44942</v>
      </c>
      <c r="N1401" s="32">
        <v>45032</v>
      </c>
      <c r="O1401" s="2">
        <v>3</v>
      </c>
      <c r="P1401" s="2"/>
      <c r="Q1401" s="2"/>
      <c r="R1401" s="2"/>
      <c r="S1401" s="2"/>
      <c r="T1401" s="2"/>
      <c r="U1401" s="2" t="s">
        <v>7961</v>
      </c>
      <c r="V1401" s="2">
        <v>2022</v>
      </c>
      <c r="W1401" s="2" t="s">
        <v>46</v>
      </c>
      <c r="X1401" s="2"/>
      <c r="Y1401" s="2"/>
      <c r="Z1401" s="2"/>
      <c r="AA1401" s="2"/>
      <c r="AB1401" s="2"/>
      <c r="AC1401" s="2"/>
      <c r="AD1401" s="2"/>
      <c r="AE1401" s="2"/>
      <c r="AF1401" s="2"/>
      <c r="AG1401" s="2"/>
      <c r="AH1401" s="2"/>
      <c r="AI1401" s="2"/>
    </row>
    <row r="1402" spans="1:36">
      <c r="A1402" s="2" t="s">
        <v>7962</v>
      </c>
      <c r="B1402" s="2" t="s">
        <v>7963</v>
      </c>
      <c r="C1402" s="2" t="s">
        <v>37</v>
      </c>
      <c r="D1402" s="2" t="s">
        <v>192</v>
      </c>
      <c r="E1402" s="2" t="s">
        <v>8944</v>
      </c>
      <c r="F1402" s="2" t="s">
        <v>7964</v>
      </c>
      <c r="G1402" s="15" t="s">
        <v>7965</v>
      </c>
      <c r="H1402" s="2">
        <v>13</v>
      </c>
      <c r="I1402" s="2" t="s">
        <v>1946</v>
      </c>
      <c r="J1402" s="2" t="s">
        <v>7966</v>
      </c>
      <c r="K1402" s="2">
        <v>-34.546826150000001</v>
      </c>
      <c r="L1402" s="2">
        <v>-58.45451705</v>
      </c>
      <c r="M1402" s="32">
        <v>44949</v>
      </c>
      <c r="N1402" s="32">
        <v>45260</v>
      </c>
      <c r="O1402" s="2">
        <v>10</v>
      </c>
      <c r="P1402" s="2">
        <v>100</v>
      </c>
      <c r="Q1402" s="2"/>
      <c r="R1402" s="2"/>
      <c r="S1402" s="2"/>
      <c r="T1402" s="2"/>
      <c r="U1402" s="2" t="s">
        <v>8997</v>
      </c>
      <c r="V1402" s="2">
        <v>2022</v>
      </c>
      <c r="W1402" s="2" t="s">
        <v>46</v>
      </c>
      <c r="X1402" s="2" t="s">
        <v>7967</v>
      </c>
      <c r="Y1402" s="2">
        <v>30505454436</v>
      </c>
      <c r="Z1402" s="2" t="s">
        <v>8998</v>
      </c>
      <c r="AA1402" s="2"/>
      <c r="AB1402" s="2"/>
      <c r="AC1402" s="2"/>
      <c r="AD1402" s="2"/>
      <c r="AE1402" s="2"/>
      <c r="AF1402" s="11" t="s">
        <v>8999</v>
      </c>
      <c r="AG1402" s="2" t="s">
        <v>9000</v>
      </c>
      <c r="AH1402" s="2"/>
      <c r="AI1402" s="2"/>
      <c r="AJ1402" s="2"/>
    </row>
    <row r="1403" spans="1:36">
      <c r="A1403" s="2" t="s">
        <v>5155</v>
      </c>
      <c r="B1403" s="2" t="s">
        <v>7968</v>
      </c>
      <c r="C1403" s="2" t="s">
        <v>37</v>
      </c>
      <c r="D1403" s="2" t="s">
        <v>54</v>
      </c>
      <c r="E1403" s="2" t="s">
        <v>55</v>
      </c>
      <c r="F1403" s="2" t="s">
        <v>5158</v>
      </c>
      <c r="G1403" s="15" t="s">
        <v>7969</v>
      </c>
      <c r="H1403" s="2">
        <v>13</v>
      </c>
      <c r="I1403" s="2" t="s">
        <v>1946</v>
      </c>
      <c r="J1403" s="2" t="s">
        <v>8931</v>
      </c>
      <c r="K1403" s="2">
        <v>-34.544542</v>
      </c>
      <c r="L1403" s="2">
        <v>-58.450763000000002</v>
      </c>
      <c r="M1403" s="32">
        <v>44622</v>
      </c>
      <c r="N1403" s="32">
        <v>44988</v>
      </c>
      <c r="O1403" s="2">
        <v>12</v>
      </c>
      <c r="P1403" s="2">
        <v>100</v>
      </c>
      <c r="Q1403" s="11" t="s">
        <v>847</v>
      </c>
      <c r="R1403" s="2"/>
      <c r="S1403" s="2"/>
      <c r="T1403" s="2"/>
      <c r="U1403" s="2" t="s">
        <v>7970</v>
      </c>
      <c r="V1403" s="2">
        <v>2021</v>
      </c>
      <c r="W1403" s="2" t="s">
        <v>46</v>
      </c>
      <c r="X1403" s="2" t="s">
        <v>7971</v>
      </c>
      <c r="Y1403" s="2">
        <v>30512700124</v>
      </c>
      <c r="Z1403" s="2" t="s">
        <v>7972</v>
      </c>
      <c r="AA1403" s="2"/>
      <c r="AB1403" s="2"/>
      <c r="AC1403" s="2"/>
      <c r="AD1403" s="2"/>
      <c r="AE1403" s="2"/>
      <c r="AF1403" s="2"/>
      <c r="AG1403" s="2"/>
      <c r="AH1403" s="2"/>
      <c r="AI1403" s="2"/>
      <c r="AJ1403" s="2"/>
    </row>
    <row r="1404" spans="1:36">
      <c r="A1404" s="2" t="s">
        <v>5155</v>
      </c>
      <c r="B1404" s="2" t="s">
        <v>7973</v>
      </c>
      <c r="C1404" s="2" t="s">
        <v>37</v>
      </c>
      <c r="D1404" s="2" t="s">
        <v>54</v>
      </c>
      <c r="E1404" s="2" t="s">
        <v>55</v>
      </c>
      <c r="F1404" s="2" t="s">
        <v>5158</v>
      </c>
      <c r="G1404" s="15" t="s">
        <v>7974</v>
      </c>
      <c r="H1404" s="2">
        <v>13</v>
      </c>
      <c r="I1404" s="2" t="s">
        <v>1946</v>
      </c>
      <c r="J1404" s="2" t="s">
        <v>8931</v>
      </c>
      <c r="K1404" s="2">
        <v>-34.544542</v>
      </c>
      <c r="L1404" s="2">
        <v>-58.450763000000002</v>
      </c>
      <c r="M1404" s="32">
        <v>44622</v>
      </c>
      <c r="N1404" s="32">
        <v>44988</v>
      </c>
      <c r="O1404" s="2">
        <v>12</v>
      </c>
      <c r="P1404" s="2">
        <v>100</v>
      </c>
      <c r="Q1404" s="11" t="s">
        <v>847</v>
      </c>
      <c r="R1404" s="2"/>
      <c r="S1404" s="2"/>
      <c r="T1404" s="2"/>
      <c r="U1404" s="2" t="s">
        <v>7970</v>
      </c>
      <c r="V1404" s="2">
        <v>2021</v>
      </c>
      <c r="W1404" s="2" t="s">
        <v>46</v>
      </c>
      <c r="X1404" s="2" t="s">
        <v>7975</v>
      </c>
      <c r="Y1404" s="2">
        <v>30512700124</v>
      </c>
      <c r="Z1404" s="2" t="s">
        <v>7972</v>
      </c>
      <c r="AA1404" s="2"/>
      <c r="AB1404" s="2"/>
      <c r="AC1404" s="2"/>
      <c r="AD1404" s="2"/>
      <c r="AE1404" s="2"/>
      <c r="AF1404" s="2"/>
      <c r="AG1404" s="2"/>
      <c r="AH1404" s="2"/>
      <c r="AI1404" s="2"/>
      <c r="AJ1404" s="2"/>
    </row>
    <row r="1405" spans="1:36">
      <c r="A1405" s="2" t="s">
        <v>5155</v>
      </c>
      <c r="B1405" s="2" t="s">
        <v>7976</v>
      </c>
      <c r="C1405" s="2" t="s">
        <v>37</v>
      </c>
      <c r="D1405" s="2" t="s">
        <v>54</v>
      </c>
      <c r="E1405" s="2" t="s">
        <v>55</v>
      </c>
      <c r="F1405" s="2" t="s">
        <v>5158</v>
      </c>
      <c r="G1405" s="15" t="s">
        <v>7977</v>
      </c>
      <c r="H1405" s="2">
        <v>13</v>
      </c>
      <c r="I1405" s="2" t="s">
        <v>1946</v>
      </c>
      <c r="J1405" s="2" t="s">
        <v>8931</v>
      </c>
      <c r="K1405" s="2">
        <v>-34.544542</v>
      </c>
      <c r="L1405" s="2">
        <v>-58.450763000000002</v>
      </c>
      <c r="M1405" s="32">
        <v>44258</v>
      </c>
      <c r="N1405" s="32">
        <v>44960</v>
      </c>
      <c r="O1405" s="2">
        <v>13</v>
      </c>
      <c r="P1405" s="2">
        <v>100</v>
      </c>
      <c r="Q1405" s="11" t="s">
        <v>847</v>
      </c>
      <c r="R1405" s="2"/>
      <c r="S1405" s="2"/>
      <c r="T1405" s="2"/>
      <c r="U1405" s="2" t="s">
        <v>7978</v>
      </c>
      <c r="V1405" s="2">
        <v>2020</v>
      </c>
      <c r="W1405" s="2" t="s">
        <v>46</v>
      </c>
      <c r="X1405" s="2" t="s">
        <v>7979</v>
      </c>
      <c r="Y1405" s="2">
        <v>30606063128</v>
      </c>
      <c r="Z1405" s="2" t="s">
        <v>7972</v>
      </c>
      <c r="AA1405" s="2"/>
      <c r="AB1405" s="2"/>
      <c r="AC1405" s="2"/>
      <c r="AD1405" s="2"/>
      <c r="AE1405" s="2"/>
      <c r="AF1405" s="2"/>
      <c r="AG1405" s="2"/>
      <c r="AH1405" s="2"/>
      <c r="AI1405" s="2"/>
      <c r="AJ1405" s="2"/>
    </row>
    <row r="1406" spans="1:36">
      <c r="A1406" s="2" t="s">
        <v>7980</v>
      </c>
      <c r="B1406" s="2" t="s">
        <v>7981</v>
      </c>
      <c r="C1406" s="2" t="s">
        <v>37</v>
      </c>
      <c r="D1406" s="2" t="s">
        <v>192</v>
      </c>
      <c r="E1406" s="2" t="s">
        <v>55</v>
      </c>
      <c r="F1406" s="2" t="s">
        <v>7982</v>
      </c>
      <c r="G1406" s="15" t="s">
        <v>7983</v>
      </c>
      <c r="H1406" s="2">
        <v>12</v>
      </c>
      <c r="I1406" s="2" t="s">
        <v>432</v>
      </c>
      <c r="J1406" s="2" t="s">
        <v>7984</v>
      </c>
      <c r="K1406" s="2"/>
      <c r="L1406" s="2"/>
      <c r="M1406" s="32">
        <v>44958</v>
      </c>
      <c r="N1406" s="32">
        <v>45138</v>
      </c>
      <c r="O1406" s="2">
        <v>6</v>
      </c>
      <c r="P1406" s="2">
        <v>100</v>
      </c>
      <c r="Q1406" s="2"/>
      <c r="R1406" s="2"/>
      <c r="S1406" s="2"/>
      <c r="T1406" s="2"/>
      <c r="U1406" s="2" t="s">
        <v>7985</v>
      </c>
      <c r="V1406" s="2">
        <v>2023</v>
      </c>
      <c r="W1406" s="2" t="s">
        <v>46</v>
      </c>
      <c r="X1406" s="2"/>
      <c r="Y1406" s="2"/>
      <c r="Z1406" s="2" t="s">
        <v>7986</v>
      </c>
      <c r="AA1406" s="2"/>
      <c r="AB1406" s="2"/>
      <c r="AC1406" s="2"/>
      <c r="AD1406" s="2"/>
      <c r="AE1406" s="2"/>
      <c r="AF1406" s="2"/>
      <c r="AG1406" s="2"/>
      <c r="AH1406" s="2"/>
      <c r="AI1406" s="2"/>
      <c r="AJ1406" s="2"/>
    </row>
    <row r="1407" spans="1:36">
      <c r="A1407" s="2" t="s">
        <v>7980</v>
      </c>
      <c r="B1407" s="2" t="s">
        <v>7987</v>
      </c>
      <c r="C1407" s="2" t="s">
        <v>6158</v>
      </c>
      <c r="D1407" s="2" t="s">
        <v>192</v>
      </c>
      <c r="E1407" s="2" t="s">
        <v>55</v>
      </c>
      <c r="F1407" s="2"/>
      <c r="G1407" s="15"/>
      <c r="H1407" s="2">
        <v>12</v>
      </c>
      <c r="I1407" s="2" t="s">
        <v>432</v>
      </c>
      <c r="J1407" s="2" t="s">
        <v>7984</v>
      </c>
      <c r="K1407" s="2"/>
      <c r="L1407" s="2"/>
      <c r="M1407" s="32" t="s">
        <v>7988</v>
      </c>
      <c r="N1407" s="32" t="s">
        <v>7988</v>
      </c>
      <c r="O1407" s="2" t="s">
        <v>7988</v>
      </c>
      <c r="P1407" s="2">
        <v>0</v>
      </c>
      <c r="Q1407" s="2"/>
      <c r="R1407" s="2"/>
      <c r="S1407" s="2"/>
      <c r="T1407" s="2"/>
      <c r="U1407" s="2" t="s">
        <v>6158</v>
      </c>
      <c r="V1407" s="2">
        <v>2023</v>
      </c>
      <c r="W1407" s="2" t="s">
        <v>46</v>
      </c>
      <c r="X1407" s="2" t="s">
        <v>6158</v>
      </c>
      <c r="Y1407" s="2"/>
      <c r="Z1407" s="2" t="s">
        <v>7986</v>
      </c>
      <c r="AA1407" s="2"/>
      <c r="AB1407" s="2"/>
      <c r="AC1407" s="2"/>
      <c r="AD1407" s="2"/>
      <c r="AE1407" s="2"/>
      <c r="AF1407" s="2"/>
      <c r="AG1407" s="2"/>
      <c r="AH1407" s="2"/>
      <c r="AI1407" s="2"/>
      <c r="AJ1407" s="2"/>
    </row>
    <row r="1408" spans="1:36">
      <c r="A1408" s="2" t="s">
        <v>7989</v>
      </c>
      <c r="B1408" s="2" t="s">
        <v>7990</v>
      </c>
      <c r="C1408" s="2" t="s">
        <v>5157</v>
      </c>
      <c r="D1408" s="2" t="s">
        <v>192</v>
      </c>
      <c r="E1408" s="2" t="s">
        <v>55</v>
      </c>
      <c r="F1408" s="2" t="s">
        <v>7991</v>
      </c>
      <c r="G1408" s="15">
        <v>101276779.08</v>
      </c>
      <c r="H1408" s="2">
        <v>9</v>
      </c>
      <c r="I1408" s="2" t="s">
        <v>867</v>
      </c>
      <c r="J1408" s="2" t="s">
        <v>7992</v>
      </c>
      <c r="K1408" s="2">
        <v>-34.660463450000002</v>
      </c>
      <c r="L1408" s="2">
        <v>-58.502285450000002</v>
      </c>
      <c r="M1408" s="32">
        <v>44725</v>
      </c>
      <c r="N1408" s="32">
        <v>44878</v>
      </c>
      <c r="O1408" s="2">
        <v>5</v>
      </c>
      <c r="P1408" s="2">
        <v>0</v>
      </c>
      <c r="Q1408" s="2"/>
      <c r="R1408" s="2"/>
      <c r="S1408" s="2"/>
      <c r="T1408" s="2"/>
      <c r="U1408" s="2" t="s">
        <v>7993</v>
      </c>
      <c r="V1408" s="2">
        <v>2023</v>
      </c>
      <c r="W1408" s="2" t="s">
        <v>46</v>
      </c>
      <c r="X1408" s="2" t="s">
        <v>7994</v>
      </c>
      <c r="Y1408" s="2"/>
      <c r="Z1408" s="2"/>
      <c r="AA1408" s="2"/>
      <c r="AB1408" s="2"/>
      <c r="AC1408" s="2"/>
      <c r="AD1408" s="2"/>
      <c r="AE1408" s="2"/>
      <c r="AF1408" s="2"/>
      <c r="AG1408" s="2"/>
      <c r="AH1408" s="2"/>
      <c r="AI1408" s="2"/>
    </row>
    <row r="1409" spans="1:36">
      <c r="A1409" s="2" t="s">
        <v>7995</v>
      </c>
      <c r="B1409" s="2" t="s">
        <v>7996</v>
      </c>
      <c r="C1409" s="2" t="s">
        <v>6158</v>
      </c>
      <c r="D1409" s="2" t="s">
        <v>7676</v>
      </c>
      <c r="E1409" s="2" t="s">
        <v>55</v>
      </c>
      <c r="F1409" s="2" t="s">
        <v>7997</v>
      </c>
      <c r="G1409" s="15">
        <v>144288156.44999999</v>
      </c>
      <c r="H1409" s="2">
        <v>1</v>
      </c>
      <c r="I1409" s="2" t="s">
        <v>7494</v>
      </c>
      <c r="J1409" s="2" t="s">
        <v>7998</v>
      </c>
      <c r="K1409" s="2">
        <v>-34599878</v>
      </c>
      <c r="L1409" s="2">
        <v>-58386386</v>
      </c>
      <c r="M1409" s="32">
        <v>45152</v>
      </c>
      <c r="N1409" s="32">
        <v>45396</v>
      </c>
      <c r="O1409" s="2">
        <v>8</v>
      </c>
      <c r="P1409" s="2">
        <v>0</v>
      </c>
      <c r="Q1409" s="2"/>
      <c r="R1409" s="2"/>
      <c r="S1409" s="2"/>
      <c r="T1409" s="2"/>
      <c r="U1409" s="2" t="s">
        <v>6158</v>
      </c>
      <c r="V1409" s="2">
        <v>2023</v>
      </c>
      <c r="W1409" s="2" t="s">
        <v>46</v>
      </c>
      <c r="X1409" s="2" t="s">
        <v>7999</v>
      </c>
      <c r="Y1409" s="2"/>
      <c r="Z1409" s="2"/>
      <c r="AA1409" s="2"/>
      <c r="AB1409" s="2"/>
      <c r="AC1409" s="2"/>
      <c r="AD1409" s="2"/>
      <c r="AE1409" s="2"/>
      <c r="AF1409" s="2"/>
      <c r="AG1409" s="2"/>
      <c r="AH1409" s="2"/>
      <c r="AI1409" s="2"/>
    </row>
    <row r="1410" spans="1:36">
      <c r="A1410" s="2" t="s">
        <v>8000</v>
      </c>
      <c r="B1410" s="2" t="s">
        <v>8001</v>
      </c>
      <c r="C1410" s="2" t="s">
        <v>5157</v>
      </c>
      <c r="D1410" s="2" t="s">
        <v>192</v>
      </c>
      <c r="E1410" s="2" t="s">
        <v>55</v>
      </c>
      <c r="F1410" s="2" t="s">
        <v>8002</v>
      </c>
      <c r="G1410" s="15" t="s">
        <v>8003</v>
      </c>
      <c r="H1410" s="2">
        <v>4</v>
      </c>
      <c r="I1410" s="2" t="s">
        <v>399</v>
      </c>
      <c r="J1410" s="2" t="s">
        <v>8004</v>
      </c>
      <c r="K1410" s="2">
        <v>-34.650760300000002</v>
      </c>
      <c r="L1410" s="2">
        <v>-58.373942550000002</v>
      </c>
      <c r="M1410" s="32">
        <v>44910</v>
      </c>
      <c r="N1410" s="32">
        <v>45137</v>
      </c>
      <c r="O1410" s="2">
        <v>4</v>
      </c>
      <c r="P1410" s="2">
        <v>90</v>
      </c>
      <c r="Q1410" s="2"/>
      <c r="R1410" s="2"/>
      <c r="S1410" s="2"/>
      <c r="T1410" s="2"/>
      <c r="U1410" s="2" t="s">
        <v>8005</v>
      </c>
      <c r="V1410" s="2">
        <v>2022</v>
      </c>
      <c r="W1410" s="2" t="s">
        <v>46</v>
      </c>
      <c r="X1410" s="2" t="s">
        <v>8006</v>
      </c>
      <c r="Y1410" s="2">
        <v>30707041990</v>
      </c>
      <c r="Z1410" s="2"/>
      <c r="AA1410" s="2"/>
      <c r="AB1410" s="2"/>
      <c r="AC1410" s="2"/>
      <c r="AD1410" s="2"/>
      <c r="AE1410" s="2"/>
      <c r="AF1410" s="2"/>
      <c r="AG1410" s="2"/>
      <c r="AH1410" s="2"/>
      <c r="AI1410" s="2"/>
    </row>
    <row r="1411" spans="1:36">
      <c r="A1411" s="2" t="s">
        <v>8000</v>
      </c>
      <c r="B1411" s="2" t="s">
        <v>8007</v>
      </c>
      <c r="C1411" s="2" t="s">
        <v>5157</v>
      </c>
      <c r="D1411" s="2" t="s">
        <v>192</v>
      </c>
      <c r="E1411" s="2" t="s">
        <v>55</v>
      </c>
      <c r="F1411" s="2" t="s">
        <v>8008</v>
      </c>
      <c r="G1411" s="15" t="s">
        <v>8009</v>
      </c>
      <c r="H1411" s="2">
        <v>4</v>
      </c>
      <c r="I1411" s="2" t="s">
        <v>399</v>
      </c>
      <c r="J1411" s="2" t="s">
        <v>8004</v>
      </c>
      <c r="K1411" s="2">
        <v>-34.650760300000002</v>
      </c>
      <c r="L1411" s="2">
        <v>-58.373942550000002</v>
      </c>
      <c r="M1411" s="32">
        <v>44949</v>
      </c>
      <c r="N1411" s="32">
        <v>45137</v>
      </c>
      <c r="O1411" s="2">
        <v>3</v>
      </c>
      <c r="P1411" s="2">
        <v>99</v>
      </c>
      <c r="Q1411" s="2"/>
      <c r="R1411" s="2"/>
      <c r="S1411" s="2"/>
      <c r="T1411" s="2"/>
      <c r="U1411" s="2" t="s">
        <v>8010</v>
      </c>
      <c r="V1411" s="2">
        <v>2022</v>
      </c>
      <c r="W1411" s="2" t="s">
        <v>46</v>
      </c>
      <c r="X1411" s="2" t="s">
        <v>8011</v>
      </c>
      <c r="Y1411" s="2">
        <v>30707696849</v>
      </c>
      <c r="Z1411" s="2"/>
      <c r="AA1411" s="2"/>
      <c r="AB1411" s="2"/>
      <c r="AC1411" s="2"/>
      <c r="AD1411" s="2"/>
      <c r="AE1411" s="2"/>
      <c r="AF1411" s="2"/>
      <c r="AG1411" s="2"/>
      <c r="AH1411" s="2"/>
      <c r="AI1411" s="2"/>
    </row>
    <row r="1412" spans="1:36">
      <c r="A1412" s="2" t="s">
        <v>601</v>
      </c>
      <c r="B1412" s="2" t="s">
        <v>8012</v>
      </c>
      <c r="C1412" s="2" t="s">
        <v>37</v>
      </c>
      <c r="D1412" s="2"/>
      <c r="E1412" s="2" t="s">
        <v>55</v>
      </c>
      <c r="F1412" s="2"/>
      <c r="G1412" s="15">
        <v>69894030</v>
      </c>
      <c r="H1412" s="2">
        <v>1</v>
      </c>
      <c r="I1412" s="2" t="s">
        <v>76</v>
      </c>
      <c r="J1412" s="2" t="s">
        <v>8013</v>
      </c>
      <c r="K1412" s="2"/>
      <c r="L1412" s="2"/>
      <c r="M1412" s="32">
        <v>42821</v>
      </c>
      <c r="N1412" s="32">
        <v>43001</v>
      </c>
      <c r="O1412" s="2">
        <v>6</v>
      </c>
      <c r="P1412" s="2">
        <v>100</v>
      </c>
      <c r="Q1412" s="2"/>
      <c r="R1412" s="2"/>
      <c r="S1412" s="2"/>
      <c r="T1412" s="2"/>
      <c r="U1412" s="2" t="s">
        <v>8014</v>
      </c>
      <c r="V1412" s="2">
        <v>2005</v>
      </c>
      <c r="W1412" s="2" t="s">
        <v>46</v>
      </c>
      <c r="X1412" s="2" t="s">
        <v>8015</v>
      </c>
      <c r="Y1412" s="2"/>
      <c r="Z1412" s="2"/>
      <c r="AA1412" s="2"/>
      <c r="AB1412" s="2"/>
      <c r="AC1412" s="2"/>
      <c r="AD1412" s="2"/>
      <c r="AE1412" s="2"/>
      <c r="AF1412" s="2"/>
      <c r="AG1412" s="2" t="s">
        <v>8016</v>
      </c>
      <c r="AH1412" s="2"/>
      <c r="AI1412" s="2"/>
    </row>
    <row r="1413" spans="1:36">
      <c r="A1413" s="2" t="s">
        <v>8017</v>
      </c>
      <c r="B1413" s="2" t="s">
        <v>8018</v>
      </c>
      <c r="C1413" s="2" t="s">
        <v>37</v>
      </c>
      <c r="D1413" s="2" t="s">
        <v>261</v>
      </c>
      <c r="E1413" s="2" t="s">
        <v>55</v>
      </c>
      <c r="F1413" s="2" t="s">
        <v>8019</v>
      </c>
      <c r="G1413" s="15" t="s">
        <v>8020</v>
      </c>
      <c r="H1413" s="2" t="s">
        <v>8021</v>
      </c>
      <c r="I1413" s="2" t="s">
        <v>8022</v>
      </c>
      <c r="J1413" s="2" t="s">
        <v>8023</v>
      </c>
      <c r="K1413" s="2"/>
      <c r="L1413" s="2"/>
      <c r="M1413" s="32">
        <v>44896</v>
      </c>
      <c r="N1413" s="32">
        <v>45107</v>
      </c>
      <c r="O1413" s="2">
        <v>7</v>
      </c>
      <c r="P1413" s="2">
        <v>100</v>
      </c>
      <c r="Q1413" s="2"/>
      <c r="R1413" s="2"/>
      <c r="S1413" s="2"/>
      <c r="T1413" s="2"/>
      <c r="U1413" s="2" t="s">
        <v>8024</v>
      </c>
      <c r="V1413" s="2">
        <v>2022</v>
      </c>
      <c r="W1413" s="2" t="s">
        <v>46</v>
      </c>
      <c r="X1413" s="2" t="s">
        <v>8025</v>
      </c>
      <c r="Y1413" s="2">
        <v>30680314337</v>
      </c>
      <c r="Z1413" s="2"/>
      <c r="AA1413" s="2"/>
      <c r="AB1413" s="2"/>
      <c r="AC1413" s="2"/>
      <c r="AD1413" s="2"/>
      <c r="AE1413" s="2"/>
      <c r="AF1413" s="2"/>
      <c r="AG1413" s="2"/>
      <c r="AH1413" s="2"/>
      <c r="AI1413" s="2"/>
    </row>
    <row r="1414" spans="1:36">
      <c r="A1414" s="2" t="s">
        <v>8017</v>
      </c>
      <c r="B1414" s="2" t="s">
        <v>8026</v>
      </c>
      <c r="C1414" s="2" t="s">
        <v>37</v>
      </c>
      <c r="D1414" s="2" t="s">
        <v>261</v>
      </c>
      <c r="E1414" s="2" t="s">
        <v>55</v>
      </c>
      <c r="F1414" s="2" t="s">
        <v>8019</v>
      </c>
      <c r="G1414" s="15">
        <v>930843052</v>
      </c>
      <c r="H1414" s="2" t="s">
        <v>8021</v>
      </c>
      <c r="I1414" s="2" t="s">
        <v>8022</v>
      </c>
      <c r="J1414" s="2" t="s">
        <v>8023</v>
      </c>
      <c r="K1414" s="2"/>
      <c r="L1414" s="2"/>
      <c r="M1414" s="32">
        <v>44958</v>
      </c>
      <c r="N1414" s="32">
        <v>45168</v>
      </c>
      <c r="O1414" s="2">
        <v>6</v>
      </c>
      <c r="P1414" s="2">
        <v>75</v>
      </c>
      <c r="Q1414" s="2"/>
      <c r="R1414" s="2"/>
      <c r="S1414" s="2"/>
      <c r="T1414" s="2"/>
      <c r="U1414" s="2" t="s">
        <v>8027</v>
      </c>
      <c r="V1414" s="2">
        <v>2022</v>
      </c>
      <c r="W1414" s="2" t="s">
        <v>46</v>
      </c>
      <c r="X1414" s="2" t="s">
        <v>8028</v>
      </c>
      <c r="Y1414" s="2">
        <v>30574066537</v>
      </c>
      <c r="Z1414" s="2"/>
      <c r="AA1414" s="2"/>
      <c r="AB1414" s="2"/>
      <c r="AC1414" s="2"/>
      <c r="AD1414" s="2"/>
      <c r="AE1414" s="2"/>
      <c r="AF1414" s="2"/>
      <c r="AG1414" s="2"/>
      <c r="AH1414" s="2"/>
      <c r="AI1414" s="2"/>
      <c r="AJ1414" s="2"/>
    </row>
    <row r="1415" spans="1:36">
      <c r="A1415" s="2" t="s">
        <v>1901</v>
      </c>
      <c r="B1415" s="2" t="s">
        <v>8029</v>
      </c>
      <c r="C1415" s="2" t="s">
        <v>37</v>
      </c>
      <c r="D1415" s="2" t="s">
        <v>54</v>
      </c>
      <c r="E1415" s="2" t="s">
        <v>55</v>
      </c>
      <c r="F1415" s="2" t="s">
        <v>8030</v>
      </c>
      <c r="G1415" s="15">
        <v>488172569</v>
      </c>
      <c r="H1415" s="2">
        <v>10</v>
      </c>
      <c r="I1415" s="2" t="s">
        <v>758</v>
      </c>
      <c r="J1415" s="2" t="s">
        <v>8031</v>
      </c>
      <c r="K1415" s="2"/>
      <c r="L1415" s="2"/>
      <c r="M1415" s="32">
        <v>45017</v>
      </c>
      <c r="N1415" s="32">
        <v>45168</v>
      </c>
      <c r="O1415" s="2">
        <v>5</v>
      </c>
      <c r="P1415" s="2">
        <v>75</v>
      </c>
      <c r="Q1415" s="2"/>
      <c r="R1415" s="2"/>
      <c r="S1415" s="2"/>
      <c r="T1415" s="2"/>
      <c r="U1415" s="2" t="s">
        <v>8032</v>
      </c>
      <c r="V1415" s="2">
        <v>2022</v>
      </c>
      <c r="W1415" s="2" t="s">
        <v>46</v>
      </c>
      <c r="X1415" s="2" t="s">
        <v>8033</v>
      </c>
      <c r="Y1415" s="2">
        <v>30588121166</v>
      </c>
      <c r="Z1415" s="2"/>
      <c r="AA1415" s="2"/>
      <c r="AB1415" s="2"/>
      <c r="AC1415" s="2"/>
      <c r="AD1415" s="2"/>
      <c r="AE1415" s="2"/>
      <c r="AF1415" s="2"/>
      <c r="AG1415" s="2"/>
      <c r="AH1415" s="2"/>
      <c r="AI1415" s="2"/>
      <c r="AJ1415" s="2"/>
    </row>
    <row r="1416" spans="1:36">
      <c r="A1416" s="2" t="s">
        <v>8034</v>
      </c>
      <c r="B1416" s="2" t="s">
        <v>8035</v>
      </c>
      <c r="C1416" s="2" t="s">
        <v>37</v>
      </c>
      <c r="D1416" s="2" t="s">
        <v>764</v>
      </c>
      <c r="E1416" s="2" t="s">
        <v>855</v>
      </c>
      <c r="F1416" s="2" t="s">
        <v>8036</v>
      </c>
      <c r="G1416" s="15">
        <v>60124000</v>
      </c>
      <c r="H1416" s="2">
        <v>4</v>
      </c>
      <c r="I1416" s="2" t="s">
        <v>366</v>
      </c>
      <c r="J1416" s="2" t="s">
        <v>1677</v>
      </c>
      <c r="K1416" s="2">
        <v>-34.637217509999999</v>
      </c>
      <c r="L1416" s="2">
        <v>-58.392999570000001</v>
      </c>
      <c r="M1416" s="32">
        <v>45000</v>
      </c>
      <c r="N1416" s="32">
        <v>45197</v>
      </c>
      <c r="O1416" s="2">
        <v>6</v>
      </c>
      <c r="P1416" s="2">
        <v>100</v>
      </c>
      <c r="Q1416" s="2"/>
      <c r="R1416" s="2"/>
      <c r="S1416" s="2"/>
      <c r="T1416" s="2"/>
      <c r="U1416" s="2" t="s">
        <v>964</v>
      </c>
      <c r="V1416" s="2">
        <v>2022</v>
      </c>
      <c r="W1416" s="2" t="s">
        <v>6608</v>
      </c>
      <c r="X1416" s="2" t="s">
        <v>8037</v>
      </c>
      <c r="Y1416" s="2">
        <v>30650988600</v>
      </c>
      <c r="Z1416" s="2"/>
      <c r="AA1416" s="2"/>
      <c r="AB1416" s="2"/>
      <c r="AC1416" s="2"/>
      <c r="AD1416" s="2"/>
      <c r="AE1416" s="2"/>
      <c r="AF1416" s="2"/>
      <c r="AG1416" s="2"/>
      <c r="AH1416" s="2"/>
      <c r="AI1416" s="2"/>
    </row>
    <row r="1417" spans="1:36">
      <c r="A1417" s="2" t="s">
        <v>7335</v>
      </c>
      <c r="B1417" s="2" t="s">
        <v>8038</v>
      </c>
      <c r="C1417" s="2" t="s">
        <v>37</v>
      </c>
      <c r="D1417" s="2" t="s">
        <v>764</v>
      </c>
      <c r="E1417" s="2" t="s">
        <v>855</v>
      </c>
      <c r="F1417" s="2" t="s">
        <v>8039</v>
      </c>
      <c r="G1417" s="15">
        <v>35352127.719999999</v>
      </c>
      <c r="H1417" s="2">
        <v>2</v>
      </c>
      <c r="I1417" s="2" t="s">
        <v>293</v>
      </c>
      <c r="J1417" s="2" t="s">
        <v>7459</v>
      </c>
      <c r="K1417" s="2">
        <v>-34.584355250000002</v>
      </c>
      <c r="L1417" s="2">
        <v>-58.400811249999997</v>
      </c>
      <c r="M1417" s="32">
        <v>44896</v>
      </c>
      <c r="N1417" s="32">
        <v>45017</v>
      </c>
      <c r="O1417" s="2">
        <v>5</v>
      </c>
      <c r="P1417" s="2">
        <v>100</v>
      </c>
      <c r="Q1417" s="2"/>
      <c r="R1417" s="2"/>
      <c r="S1417" s="2"/>
      <c r="T1417" s="2"/>
      <c r="U1417" s="2"/>
      <c r="V1417" s="2">
        <v>2021</v>
      </c>
      <c r="W1417" s="2" t="s">
        <v>46</v>
      </c>
      <c r="X1417" s="2"/>
      <c r="Y1417" s="2"/>
      <c r="Z1417" s="2"/>
      <c r="AA1417" s="2"/>
      <c r="AB1417" s="2"/>
      <c r="AC1417" s="2"/>
      <c r="AD1417" s="2"/>
      <c r="AE1417" s="2"/>
      <c r="AF1417" s="2"/>
      <c r="AG1417" s="2"/>
      <c r="AH1417" s="2"/>
      <c r="AI1417" s="2"/>
    </row>
    <row r="1418" spans="1:36" ht="14.25" customHeight="1">
      <c r="A1418" s="2" t="s">
        <v>7564</v>
      </c>
      <c r="B1418" s="2" t="s">
        <v>8038</v>
      </c>
      <c r="C1418" s="2" t="s">
        <v>37</v>
      </c>
      <c r="D1418" s="2" t="s">
        <v>764</v>
      </c>
      <c r="E1418" s="2" t="s">
        <v>855</v>
      </c>
      <c r="F1418" s="2" t="s">
        <v>8324</v>
      </c>
      <c r="G1418" s="15">
        <v>22869000</v>
      </c>
      <c r="H1418" s="2">
        <v>15</v>
      </c>
      <c r="I1418" s="2" t="s">
        <v>5093</v>
      </c>
      <c r="J1418" s="2" t="s">
        <v>7567</v>
      </c>
      <c r="K1418" s="2">
        <v>-34.587307439999996</v>
      </c>
      <c r="L1418" s="2">
        <v>-58.470892749999997</v>
      </c>
      <c r="M1418" s="32">
        <v>45082</v>
      </c>
      <c r="N1418" s="32">
        <v>45301</v>
      </c>
      <c r="O1418" s="2">
        <v>8</v>
      </c>
      <c r="P1418" s="2">
        <v>100</v>
      </c>
      <c r="Q1418" s="2"/>
      <c r="R1418" s="2"/>
      <c r="S1418" s="2"/>
      <c r="T1418" s="2"/>
      <c r="U1418" s="2" t="s">
        <v>1018</v>
      </c>
      <c r="V1418" s="2">
        <v>2022</v>
      </c>
      <c r="W1418" s="2" t="s">
        <v>46</v>
      </c>
      <c r="X1418" s="2" t="s">
        <v>8040</v>
      </c>
      <c r="Y1418" s="2">
        <v>30647727545</v>
      </c>
      <c r="Z1418" s="2"/>
      <c r="AA1418" s="2"/>
      <c r="AB1418" s="2"/>
      <c r="AC1418" s="2"/>
      <c r="AD1418" s="2"/>
      <c r="AE1418" s="2"/>
      <c r="AF1418" s="2"/>
      <c r="AG1418" s="2"/>
      <c r="AH1418" s="2"/>
      <c r="AI1418" s="2"/>
    </row>
    <row r="1419" spans="1:36">
      <c r="A1419" s="2" t="s">
        <v>8041</v>
      </c>
      <c r="B1419" s="2" t="s">
        <v>8038</v>
      </c>
      <c r="C1419" s="2" t="s">
        <v>37</v>
      </c>
      <c r="D1419" s="2" t="s">
        <v>764</v>
      </c>
      <c r="E1419" s="2" t="s">
        <v>855</v>
      </c>
      <c r="F1419" s="2" t="s">
        <v>8042</v>
      </c>
      <c r="G1419" s="15">
        <v>24298000</v>
      </c>
      <c r="H1419" s="2">
        <v>6</v>
      </c>
      <c r="I1419" s="2" t="s">
        <v>928</v>
      </c>
      <c r="J1419" s="2" t="s">
        <v>7442</v>
      </c>
      <c r="K1419" s="2">
        <v>-34.608871540000003</v>
      </c>
      <c r="L1419" s="2">
        <v>-58.437888379999997</v>
      </c>
      <c r="M1419" s="32">
        <v>44986</v>
      </c>
      <c r="N1419" s="32">
        <v>45182</v>
      </c>
      <c r="O1419" s="2">
        <v>8</v>
      </c>
      <c r="P1419" s="2">
        <v>100</v>
      </c>
      <c r="Q1419" s="2"/>
      <c r="R1419" s="2"/>
      <c r="S1419" s="2"/>
      <c r="T1419" s="2"/>
      <c r="U1419" s="2" t="s">
        <v>7483</v>
      </c>
      <c r="V1419" s="2">
        <v>2022</v>
      </c>
      <c r="W1419" s="2" t="s">
        <v>46</v>
      </c>
      <c r="X1419" s="2" t="s">
        <v>8043</v>
      </c>
      <c r="Y1419" s="2">
        <v>33522512279</v>
      </c>
      <c r="Z1419" s="2"/>
      <c r="AA1419" s="2"/>
      <c r="AB1419" s="2"/>
      <c r="AC1419" s="2"/>
      <c r="AD1419" s="2"/>
      <c r="AE1419" s="2"/>
      <c r="AF1419" s="2"/>
      <c r="AG1419" s="2"/>
      <c r="AH1419" s="2"/>
      <c r="AI1419" s="2"/>
    </row>
    <row r="1420" spans="1:36">
      <c r="A1420" s="2" t="s">
        <v>7467</v>
      </c>
      <c r="B1420" s="2" t="s">
        <v>8044</v>
      </c>
      <c r="C1420" s="2" t="s">
        <v>5157</v>
      </c>
      <c r="D1420" s="2" t="s">
        <v>764</v>
      </c>
      <c r="E1420" s="2" t="s">
        <v>855</v>
      </c>
      <c r="F1420" s="2" t="s">
        <v>8045</v>
      </c>
      <c r="G1420" s="15">
        <v>400000000</v>
      </c>
      <c r="H1420" s="2">
        <v>4</v>
      </c>
      <c r="I1420" s="2" t="s">
        <v>366</v>
      </c>
      <c r="J1420" s="2" t="s">
        <v>1677</v>
      </c>
      <c r="K1420" s="2">
        <v>-34.637217509999999</v>
      </c>
      <c r="L1420" s="2">
        <v>-58.392999570000001</v>
      </c>
      <c r="M1420" s="32">
        <v>45110</v>
      </c>
      <c r="N1420" s="32">
        <v>45559</v>
      </c>
      <c r="O1420" s="2">
        <v>18</v>
      </c>
      <c r="P1420" s="2">
        <v>30</v>
      </c>
      <c r="Q1420" s="2"/>
      <c r="R1420" s="2"/>
      <c r="S1420" s="2"/>
      <c r="T1420" s="2"/>
      <c r="U1420" s="2" t="s">
        <v>8046</v>
      </c>
      <c r="V1420" s="2">
        <v>2022</v>
      </c>
      <c r="W1420" s="2" t="s">
        <v>46</v>
      </c>
      <c r="X1420" s="2" t="s">
        <v>8047</v>
      </c>
      <c r="Y1420" s="2">
        <v>30709502480</v>
      </c>
      <c r="Z1420" s="2"/>
      <c r="AA1420" s="2"/>
      <c r="AB1420" s="2"/>
      <c r="AC1420" s="2"/>
      <c r="AD1420" s="2"/>
      <c r="AE1420" s="2"/>
      <c r="AF1420" s="2"/>
      <c r="AG1420" s="2"/>
      <c r="AH1420" s="2"/>
      <c r="AI1420" s="2"/>
    </row>
    <row r="1421" spans="1:36">
      <c r="A1421" s="2" t="s">
        <v>8048</v>
      </c>
      <c r="B1421" s="2" t="s">
        <v>8049</v>
      </c>
      <c r="C1421" s="2" t="s">
        <v>37</v>
      </c>
      <c r="D1421" s="2" t="s">
        <v>764</v>
      </c>
      <c r="E1421" s="2" t="s">
        <v>855</v>
      </c>
      <c r="F1421" s="2" t="s">
        <v>8050</v>
      </c>
      <c r="G1421" s="15">
        <v>81400000</v>
      </c>
      <c r="H1421" s="2">
        <v>14</v>
      </c>
      <c r="I1421" s="2" t="s">
        <v>422</v>
      </c>
      <c r="J1421" s="2" t="s">
        <v>938</v>
      </c>
      <c r="K1421" s="2">
        <v>-34.581139</v>
      </c>
      <c r="L1421" s="2">
        <v>-58.406896000000003</v>
      </c>
      <c r="M1421" s="32">
        <v>45040</v>
      </c>
      <c r="N1421" s="32">
        <v>45219</v>
      </c>
      <c r="O1421" s="2">
        <v>7</v>
      </c>
      <c r="P1421" s="2">
        <v>100</v>
      </c>
      <c r="Q1421" s="2"/>
      <c r="R1421" s="2"/>
      <c r="S1421" s="2"/>
      <c r="T1421" s="2"/>
      <c r="U1421" s="2" t="s">
        <v>5915</v>
      </c>
      <c r="V1421" s="2">
        <v>2022</v>
      </c>
      <c r="W1421" s="2" t="s">
        <v>46</v>
      </c>
      <c r="X1421" s="2" t="s">
        <v>8051</v>
      </c>
      <c r="Y1421" s="2">
        <v>30615748036</v>
      </c>
      <c r="Z1421" s="2"/>
      <c r="AA1421" s="2"/>
      <c r="AB1421" s="2"/>
      <c r="AC1421" s="2"/>
      <c r="AD1421" s="2"/>
      <c r="AE1421" s="2"/>
      <c r="AF1421" s="2"/>
      <c r="AG1421" s="2"/>
      <c r="AH1421" s="2"/>
      <c r="AI1421" s="2"/>
    </row>
    <row r="1422" spans="1:36" ht="14.25" customHeight="1">
      <c r="A1422" s="2" t="s">
        <v>7564</v>
      </c>
      <c r="B1422" s="2" t="s">
        <v>8052</v>
      </c>
      <c r="C1422" s="2" t="s">
        <v>5157</v>
      </c>
      <c r="D1422" s="2" t="s">
        <v>764</v>
      </c>
      <c r="E1422" s="2" t="s">
        <v>855</v>
      </c>
      <c r="F1422" s="2" t="s">
        <v>8053</v>
      </c>
      <c r="G1422" s="15">
        <v>1745161300</v>
      </c>
      <c r="H1422" s="2">
        <v>18</v>
      </c>
      <c r="I1422" s="2" t="s">
        <v>5093</v>
      </c>
      <c r="J1422" s="2" t="s">
        <v>7567</v>
      </c>
      <c r="K1422" s="2">
        <v>-34.587307439999996</v>
      </c>
      <c r="L1422" s="2">
        <v>-58.470892749999997</v>
      </c>
      <c r="M1422" s="32">
        <v>45124</v>
      </c>
      <c r="N1422" s="32">
        <v>45687</v>
      </c>
      <c r="O1422" s="2">
        <v>18</v>
      </c>
      <c r="P1422" s="25">
        <v>45615</v>
      </c>
      <c r="Q1422" s="2"/>
      <c r="R1422" s="2"/>
      <c r="S1422" s="2"/>
      <c r="T1422" s="2"/>
      <c r="U1422" s="2" t="s">
        <v>5915</v>
      </c>
      <c r="V1422" s="2">
        <v>2022</v>
      </c>
      <c r="W1422" s="2" t="s">
        <v>46</v>
      </c>
      <c r="X1422" s="2" t="s">
        <v>8054</v>
      </c>
      <c r="Y1422" s="2">
        <v>30615748036</v>
      </c>
      <c r="Z1422" s="2"/>
      <c r="AA1422" s="2"/>
      <c r="AB1422" s="2"/>
      <c r="AC1422" s="2"/>
      <c r="AD1422" s="2"/>
      <c r="AE1422" s="2"/>
      <c r="AF1422" s="2"/>
      <c r="AG1422" s="2"/>
      <c r="AH1422" s="2"/>
      <c r="AI1422" s="2"/>
    </row>
    <row r="1423" spans="1:36" ht="14.25" customHeight="1">
      <c r="A1423" s="2" t="s">
        <v>7445</v>
      </c>
      <c r="B1423" s="2" t="s">
        <v>8055</v>
      </c>
      <c r="C1423" s="2" t="s">
        <v>37</v>
      </c>
      <c r="D1423" s="2" t="s">
        <v>764</v>
      </c>
      <c r="E1423" s="2" t="s">
        <v>855</v>
      </c>
      <c r="F1423" s="2" t="s">
        <v>8056</v>
      </c>
      <c r="G1423" s="15">
        <v>482248465.89999998</v>
      </c>
      <c r="H1423" s="2">
        <v>8</v>
      </c>
      <c r="I1423" s="2" t="s">
        <v>88</v>
      </c>
      <c r="J1423" s="2" t="s">
        <v>7448</v>
      </c>
      <c r="K1423" s="2">
        <v>-34.673752839999999</v>
      </c>
      <c r="L1423" s="2">
        <v>-58.459024700000001</v>
      </c>
      <c r="M1423" s="32">
        <v>45092</v>
      </c>
      <c r="N1423" s="32">
        <v>45361</v>
      </c>
      <c r="O1423" s="2">
        <v>9</v>
      </c>
      <c r="P1423" s="2">
        <v>100</v>
      </c>
      <c r="Q1423" s="2"/>
      <c r="R1423" s="2"/>
      <c r="S1423" s="2"/>
      <c r="T1423" s="2"/>
      <c r="U1423" s="2" t="s">
        <v>7449</v>
      </c>
      <c r="V1423" s="2">
        <v>2022</v>
      </c>
      <c r="W1423" s="2" t="s">
        <v>46</v>
      </c>
      <c r="X1423" s="2" t="s">
        <v>8057</v>
      </c>
      <c r="Y1423" s="2">
        <v>30708267984</v>
      </c>
      <c r="Z1423" s="2"/>
      <c r="AA1423" s="2"/>
      <c r="AB1423" s="2"/>
      <c r="AC1423" s="2"/>
      <c r="AD1423" s="2"/>
      <c r="AE1423" s="2"/>
      <c r="AF1423" s="2"/>
      <c r="AG1423" s="2"/>
      <c r="AH1423" s="2"/>
      <c r="AI1423" s="2"/>
    </row>
    <row r="1424" spans="1:36">
      <c r="A1424" s="2" t="s">
        <v>1674</v>
      </c>
      <c r="B1424" s="2" t="s">
        <v>8058</v>
      </c>
      <c r="C1424" s="2" t="s">
        <v>37</v>
      </c>
      <c r="D1424" s="2" t="s">
        <v>764</v>
      </c>
      <c r="E1424" s="2" t="s">
        <v>855</v>
      </c>
      <c r="F1424" s="2" t="s">
        <v>8059</v>
      </c>
      <c r="G1424" s="15">
        <v>10863094.25</v>
      </c>
      <c r="H1424" s="2">
        <v>4</v>
      </c>
      <c r="I1424" s="2" t="s">
        <v>366</v>
      </c>
      <c r="J1424" s="2" t="s">
        <v>1677</v>
      </c>
      <c r="K1424" s="2">
        <v>-34.637217509999999</v>
      </c>
      <c r="L1424" s="2">
        <v>-58.392999570000001</v>
      </c>
      <c r="M1424" s="32">
        <v>44378</v>
      </c>
      <c r="N1424" s="32">
        <v>44562</v>
      </c>
      <c r="O1424" s="2">
        <v>6</v>
      </c>
      <c r="P1424" s="2">
        <v>100</v>
      </c>
      <c r="Q1424" s="2"/>
      <c r="R1424" s="2"/>
      <c r="S1424" s="2"/>
      <c r="T1424" s="2"/>
      <c r="U1424" s="2" t="s">
        <v>8060</v>
      </c>
      <c r="V1424" s="2">
        <v>2021</v>
      </c>
      <c r="W1424" s="2">
        <v>2095</v>
      </c>
      <c r="X1424" s="2" t="s">
        <v>8061</v>
      </c>
      <c r="Y1424" s="2">
        <v>30708689412</v>
      </c>
      <c r="Z1424" s="2"/>
      <c r="AA1424" s="2"/>
      <c r="AB1424" s="2"/>
      <c r="AC1424" s="2"/>
      <c r="AD1424" s="2"/>
      <c r="AE1424" s="2"/>
      <c r="AF1424" s="2"/>
      <c r="AG1424" s="2"/>
      <c r="AH1424" s="2"/>
      <c r="AI1424" s="2"/>
    </row>
    <row r="1425" spans="1:36">
      <c r="A1425" s="2" t="s">
        <v>7564</v>
      </c>
      <c r="B1425" s="2" t="s">
        <v>8062</v>
      </c>
      <c r="C1425" s="2" t="s">
        <v>37</v>
      </c>
      <c r="D1425" s="2" t="s">
        <v>764</v>
      </c>
      <c r="E1425" s="2" t="s">
        <v>855</v>
      </c>
      <c r="F1425" s="2" t="s">
        <v>8063</v>
      </c>
      <c r="G1425" s="15">
        <v>32800000</v>
      </c>
      <c r="H1425" s="2">
        <v>15</v>
      </c>
      <c r="I1425" s="2" t="s">
        <v>5093</v>
      </c>
      <c r="J1425" s="2" t="s">
        <v>7567</v>
      </c>
      <c r="K1425" s="2">
        <v>-34.587307439999996</v>
      </c>
      <c r="L1425" s="2">
        <v>-58.470892749999997</v>
      </c>
      <c r="M1425" s="32">
        <v>44441</v>
      </c>
      <c r="N1425" s="32">
        <v>44591</v>
      </c>
      <c r="O1425" s="2">
        <v>8</v>
      </c>
      <c r="P1425" s="2">
        <v>100</v>
      </c>
      <c r="Q1425" s="2"/>
      <c r="R1425" s="2"/>
      <c r="S1425" s="2"/>
      <c r="T1425" s="2"/>
      <c r="U1425" s="2" t="s">
        <v>8060</v>
      </c>
      <c r="V1425" s="2">
        <v>2021</v>
      </c>
      <c r="W1425" s="2">
        <v>2095</v>
      </c>
      <c r="X1425" s="2" t="s">
        <v>8064</v>
      </c>
      <c r="Y1425" s="2">
        <v>30708689412</v>
      </c>
      <c r="Z1425" s="2"/>
      <c r="AA1425" s="2"/>
      <c r="AB1425" s="2"/>
      <c r="AC1425" s="2"/>
      <c r="AD1425" s="2"/>
      <c r="AE1425" s="2"/>
      <c r="AF1425" s="2"/>
      <c r="AG1425" s="2"/>
      <c r="AH1425" s="2"/>
      <c r="AI1425" s="2"/>
    </row>
    <row r="1426" spans="1:36">
      <c r="A1426" s="2" t="s">
        <v>7451</v>
      </c>
      <c r="B1426" s="2" t="s">
        <v>8065</v>
      </c>
      <c r="C1426" s="2" t="s">
        <v>37</v>
      </c>
      <c r="D1426" s="2" t="s">
        <v>764</v>
      </c>
      <c r="E1426" s="2" t="s">
        <v>855</v>
      </c>
      <c r="F1426" s="2" t="s">
        <v>8066</v>
      </c>
      <c r="G1426" s="15">
        <v>89770000</v>
      </c>
      <c r="H1426" s="2">
        <v>2</v>
      </c>
      <c r="I1426" s="2" t="s">
        <v>293</v>
      </c>
      <c r="J1426" s="2" t="s">
        <v>1409</v>
      </c>
      <c r="K1426" s="2">
        <v>-34.594522789999999</v>
      </c>
      <c r="L1426" s="2">
        <v>-58.410731910000003</v>
      </c>
      <c r="M1426" s="32">
        <v>44270</v>
      </c>
      <c r="N1426" s="32">
        <v>44635</v>
      </c>
      <c r="O1426" s="2">
        <v>15</v>
      </c>
      <c r="P1426" s="2">
        <v>100</v>
      </c>
      <c r="Q1426" s="2"/>
      <c r="R1426" s="2"/>
      <c r="S1426" s="2"/>
      <c r="T1426" s="2"/>
      <c r="U1426" s="2" t="s">
        <v>8067</v>
      </c>
      <c r="V1426" s="2">
        <v>2021</v>
      </c>
      <c r="W1426" s="2" t="s">
        <v>9039</v>
      </c>
      <c r="X1426" s="2" t="s">
        <v>8069</v>
      </c>
      <c r="Y1426" s="2">
        <v>30647354072</v>
      </c>
      <c r="Z1426" s="2"/>
      <c r="AA1426" s="2"/>
      <c r="AB1426" s="2"/>
      <c r="AC1426" s="2"/>
      <c r="AD1426" s="2"/>
      <c r="AE1426" s="2"/>
      <c r="AF1426" s="2"/>
      <c r="AG1426" s="2"/>
      <c r="AH1426" s="2"/>
      <c r="AI1426" s="2"/>
    </row>
    <row r="1427" spans="1:36">
      <c r="A1427" s="2" t="s">
        <v>1595</v>
      </c>
      <c r="B1427" s="2" t="s">
        <v>8070</v>
      </c>
      <c r="C1427" s="2" t="s">
        <v>37</v>
      </c>
      <c r="D1427" s="2" t="s">
        <v>764</v>
      </c>
      <c r="E1427" s="2" t="s">
        <v>855</v>
      </c>
      <c r="F1427" s="2" t="s">
        <v>8071</v>
      </c>
      <c r="G1427" s="15">
        <v>12000000</v>
      </c>
      <c r="H1427" s="2">
        <v>11</v>
      </c>
      <c r="I1427" s="2" t="s">
        <v>486</v>
      </c>
      <c r="J1427" s="2" t="s">
        <v>1598</v>
      </c>
      <c r="K1427" s="2">
        <v>-34.59990466</v>
      </c>
      <c r="L1427" s="2">
        <v>-58.511204929999998</v>
      </c>
      <c r="M1427" s="32">
        <v>44460</v>
      </c>
      <c r="N1427" s="32">
        <v>44550</v>
      </c>
      <c r="O1427" s="2">
        <v>4</v>
      </c>
      <c r="P1427" s="2">
        <v>100</v>
      </c>
      <c r="Q1427" s="2"/>
      <c r="R1427" s="2"/>
      <c r="S1427" s="2"/>
      <c r="T1427" s="2"/>
      <c r="U1427" s="2" t="s">
        <v>8072</v>
      </c>
      <c r="V1427" s="2">
        <v>2021</v>
      </c>
      <c r="W1427" s="2" t="s">
        <v>900</v>
      </c>
      <c r="X1427" s="2" t="s">
        <v>8073</v>
      </c>
      <c r="Y1427" s="2">
        <v>30712935800</v>
      </c>
      <c r="Z1427" s="2"/>
      <c r="AA1427" s="2"/>
      <c r="AB1427" s="2"/>
      <c r="AC1427" s="2"/>
      <c r="AD1427" s="2"/>
      <c r="AE1427" s="2"/>
      <c r="AF1427" s="2"/>
      <c r="AG1427" s="2"/>
      <c r="AH1427" s="2"/>
      <c r="AI1427" s="2"/>
    </row>
    <row r="1428" spans="1:36">
      <c r="A1428" s="23" t="s">
        <v>7366</v>
      </c>
      <c r="B1428" s="2" t="s">
        <v>7314</v>
      </c>
      <c r="C1428" s="2" t="s">
        <v>37</v>
      </c>
      <c r="D1428" s="2" t="s">
        <v>54</v>
      </c>
      <c r="E1428" s="2" t="s">
        <v>163</v>
      </c>
      <c r="F1428" s="2" t="s">
        <v>7315</v>
      </c>
      <c r="G1428" s="22">
        <v>4197570</v>
      </c>
      <c r="H1428" s="2">
        <v>8</v>
      </c>
      <c r="I1428" s="2" t="s">
        <v>172</v>
      </c>
      <c r="J1428" s="2" t="s">
        <v>7316</v>
      </c>
      <c r="K1428" s="2">
        <v>-34.672645000000003</v>
      </c>
      <c r="L1428" s="2">
        <v>-58.454313999999997</v>
      </c>
      <c r="M1428" s="32">
        <v>44896</v>
      </c>
      <c r="N1428" s="32">
        <v>45261</v>
      </c>
      <c r="O1428" s="2">
        <v>12</v>
      </c>
      <c r="P1428" s="2">
        <v>100</v>
      </c>
      <c r="Q1428" s="11" t="s">
        <v>8075</v>
      </c>
      <c r="R1428" s="11" t="s">
        <v>8076</v>
      </c>
      <c r="S1428" s="11" t="s">
        <v>8077</v>
      </c>
      <c r="T1428" s="11" t="s">
        <v>8078</v>
      </c>
      <c r="U1428" s="2" t="s">
        <v>7317</v>
      </c>
      <c r="V1428" s="2">
        <v>2022</v>
      </c>
      <c r="W1428" s="2" t="s">
        <v>237</v>
      </c>
      <c r="X1428" s="2" t="s">
        <v>7327</v>
      </c>
      <c r="Y1428" s="2">
        <v>30714700304</v>
      </c>
      <c r="Z1428" s="2" t="s">
        <v>2038</v>
      </c>
      <c r="AA1428" s="8"/>
      <c r="AB1428" s="8"/>
      <c r="AC1428" s="8"/>
      <c r="AD1428" s="8"/>
      <c r="AE1428" s="8"/>
      <c r="AF1428" s="8"/>
      <c r="AG1428" s="8"/>
      <c r="AH1428" s="8"/>
      <c r="AI1428" s="8"/>
      <c r="AJ1428" s="8"/>
    </row>
    <row r="1429" spans="1:36">
      <c r="A1429" s="23" t="s">
        <v>7366</v>
      </c>
      <c r="B1429" s="2" t="s">
        <v>8079</v>
      </c>
      <c r="C1429" s="2" t="s">
        <v>37</v>
      </c>
      <c r="D1429" s="2" t="s">
        <v>54</v>
      </c>
      <c r="E1429" s="2" t="s">
        <v>163</v>
      </c>
      <c r="F1429" s="2" t="s">
        <v>8080</v>
      </c>
      <c r="G1429" s="15">
        <v>14835564</v>
      </c>
      <c r="H1429" s="2">
        <v>8</v>
      </c>
      <c r="I1429" s="2" t="s">
        <v>88</v>
      </c>
      <c r="J1429" s="2" t="s">
        <v>8081</v>
      </c>
      <c r="K1429" s="2">
        <v>-34.675640999999999</v>
      </c>
      <c r="L1429" s="2">
        <v>-58.454313999999997</v>
      </c>
      <c r="M1429" s="32">
        <v>44923</v>
      </c>
      <c r="N1429" s="32">
        <v>45013</v>
      </c>
      <c r="O1429" s="2">
        <v>3</v>
      </c>
      <c r="P1429" s="2">
        <v>100</v>
      </c>
      <c r="Q1429" s="11" t="s">
        <v>8082</v>
      </c>
      <c r="R1429" s="11" t="s">
        <v>8083</v>
      </c>
      <c r="S1429" s="11" t="s">
        <v>8084</v>
      </c>
      <c r="T1429" s="11" t="s">
        <v>8085</v>
      </c>
      <c r="U1429" s="2" t="s">
        <v>8086</v>
      </c>
      <c r="V1429" s="2">
        <v>2022</v>
      </c>
      <c r="W1429" s="2" t="s">
        <v>227</v>
      </c>
      <c r="X1429" s="2" t="s">
        <v>8087</v>
      </c>
      <c r="Y1429" s="2">
        <v>30709618195</v>
      </c>
      <c r="Z1429" s="2" t="s">
        <v>168</v>
      </c>
      <c r="AA1429" s="2"/>
      <c r="AB1429" s="2"/>
      <c r="AC1429" s="2"/>
      <c r="AD1429" s="2"/>
      <c r="AE1429" s="2"/>
      <c r="AF1429" s="2"/>
      <c r="AG1429" s="2"/>
      <c r="AH1429" s="2"/>
      <c r="AI1429" s="2"/>
    </row>
    <row r="1430" spans="1:36">
      <c r="A1430" s="2" t="s">
        <v>8088</v>
      </c>
      <c r="B1430" s="2" t="s">
        <v>8089</v>
      </c>
      <c r="C1430" s="2" t="s">
        <v>37</v>
      </c>
      <c r="D1430" s="2" t="s">
        <v>54</v>
      </c>
      <c r="E1430" s="2" t="s">
        <v>163</v>
      </c>
      <c r="F1430" s="2" t="s">
        <v>8090</v>
      </c>
      <c r="G1430" s="15">
        <v>92066844</v>
      </c>
      <c r="H1430" s="2" t="s">
        <v>8091</v>
      </c>
      <c r="I1430" s="2" t="s">
        <v>8092</v>
      </c>
      <c r="J1430" s="2" t="s">
        <v>8093</v>
      </c>
      <c r="K1430" s="2">
        <f>-34.669001</f>
        <v>-34.669001000000002</v>
      </c>
      <c r="L1430" s="2">
        <v>-58.508035999999997</v>
      </c>
      <c r="M1430" s="32">
        <v>44960</v>
      </c>
      <c r="N1430" s="32">
        <v>45200</v>
      </c>
      <c r="O1430" s="2">
        <v>6</v>
      </c>
      <c r="P1430" s="2">
        <v>100</v>
      </c>
      <c r="Q1430" s="11" t="s">
        <v>8094</v>
      </c>
      <c r="R1430" s="11" t="s">
        <v>8095</v>
      </c>
      <c r="S1430" s="11" t="s">
        <v>8096</v>
      </c>
      <c r="T1430" s="11" t="s">
        <v>8097</v>
      </c>
      <c r="U1430" s="2" t="s">
        <v>8098</v>
      </c>
      <c r="V1430" s="2">
        <v>2022</v>
      </c>
      <c r="W1430" s="2" t="s">
        <v>46</v>
      </c>
      <c r="X1430" s="2" t="s">
        <v>8099</v>
      </c>
      <c r="Y1430" s="2">
        <v>30715435795</v>
      </c>
      <c r="Z1430" s="2" t="s">
        <v>2038</v>
      </c>
      <c r="AA1430" s="8"/>
      <c r="AB1430" s="8"/>
      <c r="AC1430" s="8"/>
      <c r="AD1430" s="8"/>
      <c r="AE1430" s="8"/>
      <c r="AF1430" s="8"/>
      <c r="AG1430" s="8"/>
      <c r="AH1430" s="8"/>
      <c r="AI1430" s="8"/>
      <c r="AJ1430" s="8"/>
    </row>
    <row r="1431" spans="1:36">
      <c r="A1431" s="2" t="s">
        <v>1717</v>
      </c>
      <c r="B1431" s="2" t="s">
        <v>8100</v>
      </c>
      <c r="C1431" s="2" t="s">
        <v>37</v>
      </c>
      <c r="D1431" s="2" t="s">
        <v>1719</v>
      </c>
      <c r="E1431" s="2" t="s">
        <v>163</v>
      </c>
      <c r="F1431" s="2" t="s">
        <v>8101</v>
      </c>
      <c r="G1431" s="15">
        <v>1812884</v>
      </c>
      <c r="H1431" s="2">
        <v>8</v>
      </c>
      <c r="I1431" s="2" t="s">
        <v>172</v>
      </c>
      <c r="J1431" s="2" t="s">
        <v>8102</v>
      </c>
      <c r="K1431" s="2">
        <v>-34.664279999999998</v>
      </c>
      <c r="L1431" s="2">
        <v>-58.454709999999999</v>
      </c>
      <c r="M1431" s="32">
        <v>44830</v>
      </c>
      <c r="N1431" s="32">
        <v>44834</v>
      </c>
      <c r="O1431" s="2">
        <v>0.1</v>
      </c>
      <c r="P1431" s="2">
        <v>100</v>
      </c>
      <c r="Q1431" s="11" t="s">
        <v>8103</v>
      </c>
      <c r="R1431" s="11" t="s">
        <v>8104</v>
      </c>
      <c r="S1431" s="11" t="s">
        <v>8105</v>
      </c>
      <c r="T1431" s="2"/>
      <c r="U1431" s="2" t="s">
        <v>1724</v>
      </c>
      <c r="V1431" s="2">
        <v>2022</v>
      </c>
      <c r="W1431" s="2" t="s">
        <v>7369</v>
      </c>
      <c r="X1431" s="2" t="s">
        <v>8106</v>
      </c>
      <c r="Y1431" s="2">
        <v>30708832959</v>
      </c>
      <c r="Z1431" s="2" t="s">
        <v>168</v>
      </c>
      <c r="AA1431" s="2"/>
      <c r="AB1431" s="2"/>
      <c r="AC1431" s="2"/>
      <c r="AD1431" s="2"/>
      <c r="AE1431" s="2"/>
      <c r="AF1431" s="2"/>
      <c r="AG1431" s="2"/>
      <c r="AH1431" s="2"/>
      <c r="AI1431" s="2"/>
    </row>
    <row r="1432" spans="1:36">
      <c r="A1432" s="2" t="s">
        <v>1717</v>
      </c>
      <c r="B1432" s="2" t="s">
        <v>8107</v>
      </c>
      <c r="C1432" s="2" t="s">
        <v>37</v>
      </c>
      <c r="D1432" s="2" t="s">
        <v>1719</v>
      </c>
      <c r="E1432" s="2" t="s">
        <v>163</v>
      </c>
      <c r="F1432" s="2" t="s">
        <v>8108</v>
      </c>
      <c r="G1432" s="15">
        <v>4338056</v>
      </c>
      <c r="H1432" s="2">
        <v>8</v>
      </c>
      <c r="I1432" s="2" t="s">
        <v>172</v>
      </c>
      <c r="J1432" s="2" t="s">
        <v>8109</v>
      </c>
      <c r="K1432" s="2">
        <v>-34.659987000000001</v>
      </c>
      <c r="L1432" s="2">
        <v>-58.455952000000003</v>
      </c>
      <c r="M1432" s="32">
        <v>44879</v>
      </c>
      <c r="N1432" s="32">
        <v>44890</v>
      </c>
      <c r="O1432" s="2">
        <v>0.1</v>
      </c>
      <c r="P1432" s="2">
        <v>100</v>
      </c>
      <c r="Q1432" s="2"/>
      <c r="R1432" s="2"/>
      <c r="S1432" s="2"/>
      <c r="T1432" s="2"/>
      <c r="U1432" s="2" t="s">
        <v>1724</v>
      </c>
      <c r="V1432" s="2">
        <v>2023</v>
      </c>
      <c r="W1432" s="2" t="s">
        <v>7369</v>
      </c>
      <c r="X1432" s="2"/>
      <c r="Y1432" s="2">
        <v>30708832959</v>
      </c>
      <c r="Z1432" s="2" t="s">
        <v>168</v>
      </c>
      <c r="AA1432" s="2"/>
      <c r="AB1432" s="2"/>
      <c r="AC1432" s="2"/>
      <c r="AD1432" s="2"/>
      <c r="AE1432" s="2"/>
      <c r="AF1432" s="2"/>
      <c r="AG1432" s="2"/>
      <c r="AH1432" s="2"/>
      <c r="AI1432" s="2"/>
    </row>
    <row r="1433" spans="1:36">
      <c r="A1433" s="2" t="s">
        <v>8110</v>
      </c>
      <c r="B1433" s="2" t="s">
        <v>8111</v>
      </c>
      <c r="C1433" s="2" t="s">
        <v>37</v>
      </c>
      <c r="D1433" s="2" t="s">
        <v>192</v>
      </c>
      <c r="E1433" s="2" t="s">
        <v>163</v>
      </c>
      <c r="F1433" s="2" t="s">
        <v>8112</v>
      </c>
      <c r="G1433" s="15" t="s">
        <v>8113</v>
      </c>
      <c r="H1433" s="2">
        <v>8</v>
      </c>
      <c r="I1433" s="2" t="s">
        <v>172</v>
      </c>
      <c r="J1433" s="2" t="s">
        <v>8114</v>
      </c>
      <c r="K1433" s="2">
        <v>-34.664985610000002</v>
      </c>
      <c r="L1433" s="2">
        <v>-58.469389120000002</v>
      </c>
      <c r="M1433" s="32">
        <v>44777</v>
      </c>
      <c r="N1433" s="32">
        <v>44930</v>
      </c>
      <c r="O1433" s="2">
        <v>5</v>
      </c>
      <c r="P1433" s="2">
        <v>100</v>
      </c>
      <c r="Q1433" s="11" t="s">
        <v>8115</v>
      </c>
      <c r="R1433" s="11" t="s">
        <v>8116</v>
      </c>
      <c r="S1433" s="11" t="s">
        <v>8117</v>
      </c>
      <c r="T1433" s="11" t="s">
        <v>8118</v>
      </c>
      <c r="U1433" s="2" t="s">
        <v>8119</v>
      </c>
      <c r="V1433" s="2">
        <v>2022</v>
      </c>
      <c r="W1433" s="2" t="s">
        <v>227</v>
      </c>
      <c r="X1433" s="2" t="s">
        <v>8120</v>
      </c>
      <c r="Y1433" s="2">
        <v>30574875796</v>
      </c>
      <c r="Z1433" s="2" t="s">
        <v>2038</v>
      </c>
      <c r="AA1433" s="2"/>
      <c r="AB1433" s="2"/>
      <c r="AC1433" s="2"/>
      <c r="AD1433" s="2"/>
      <c r="AE1433" s="2"/>
      <c r="AF1433" s="2"/>
      <c r="AG1433" s="2"/>
      <c r="AH1433" s="2"/>
      <c r="AI1433" s="2"/>
    </row>
    <row r="1434" spans="1:36">
      <c r="A1434" s="2" t="s">
        <v>2292</v>
      </c>
      <c r="B1434" s="2" t="s">
        <v>8121</v>
      </c>
      <c r="C1434" s="2" t="s">
        <v>8881</v>
      </c>
      <c r="D1434" s="2" t="s">
        <v>192</v>
      </c>
      <c r="E1434" s="2" t="s">
        <v>163</v>
      </c>
      <c r="F1434" s="2" t="s">
        <v>8122</v>
      </c>
      <c r="G1434" s="21">
        <v>57207326</v>
      </c>
      <c r="H1434" s="2">
        <v>8</v>
      </c>
      <c r="I1434" s="2" t="s">
        <v>172</v>
      </c>
      <c r="J1434" s="2" t="s">
        <v>2067</v>
      </c>
      <c r="K1434" s="2">
        <v>-34.66492169</v>
      </c>
      <c r="L1434" s="2">
        <v>-58.449958940000002</v>
      </c>
      <c r="M1434" s="32">
        <v>44914</v>
      </c>
      <c r="N1434" s="32">
        <v>45226</v>
      </c>
      <c r="O1434" s="2">
        <v>10.4</v>
      </c>
      <c r="P1434" s="2">
        <v>47.08</v>
      </c>
      <c r="Q1434" s="2"/>
      <c r="R1434" s="2"/>
      <c r="S1434" s="2"/>
      <c r="T1434" s="2"/>
      <c r="U1434" s="2" t="s">
        <v>8123</v>
      </c>
      <c r="V1434" s="2">
        <v>2022</v>
      </c>
      <c r="W1434" s="2" t="s">
        <v>227</v>
      </c>
      <c r="X1434" s="2" t="s">
        <v>8882</v>
      </c>
      <c r="Y1434" s="2">
        <v>30710872496</v>
      </c>
      <c r="Z1434" s="2" t="s">
        <v>168</v>
      </c>
      <c r="AA1434" s="8"/>
      <c r="AB1434" s="8"/>
      <c r="AC1434" s="8"/>
      <c r="AD1434" s="8"/>
      <c r="AE1434" s="8"/>
      <c r="AF1434" s="8"/>
      <c r="AG1434" s="8"/>
      <c r="AH1434" s="8"/>
      <c r="AI1434" s="8"/>
      <c r="AJ1434" s="8"/>
    </row>
    <row r="1435" spans="1:36">
      <c r="A1435" s="2" t="s">
        <v>2292</v>
      </c>
      <c r="B1435" s="2" t="s">
        <v>8124</v>
      </c>
      <c r="C1435" s="2" t="s">
        <v>8881</v>
      </c>
      <c r="D1435" s="2" t="s">
        <v>192</v>
      </c>
      <c r="E1435" s="2" t="s">
        <v>163</v>
      </c>
      <c r="F1435" s="2" t="s">
        <v>8125</v>
      </c>
      <c r="G1435" s="15">
        <v>32643316</v>
      </c>
      <c r="H1435" s="2">
        <v>8</v>
      </c>
      <c r="I1435" s="2" t="s">
        <v>172</v>
      </c>
      <c r="J1435" s="2" t="s">
        <v>2067</v>
      </c>
      <c r="K1435" s="2">
        <v>-34.66492169</v>
      </c>
      <c r="L1435" s="2">
        <v>-58.449958940000002</v>
      </c>
      <c r="M1435" s="32">
        <v>44914</v>
      </c>
      <c r="N1435" s="32">
        <v>45195</v>
      </c>
      <c r="O1435" s="2">
        <v>9</v>
      </c>
      <c r="P1435" s="2">
        <v>41.52</v>
      </c>
      <c r="Q1435" s="2"/>
      <c r="R1435" s="2"/>
      <c r="S1435" s="2"/>
      <c r="T1435" s="2"/>
      <c r="U1435" s="2" t="s">
        <v>8123</v>
      </c>
      <c r="V1435" s="2">
        <v>2022</v>
      </c>
      <c r="W1435" s="2" t="s">
        <v>227</v>
      </c>
      <c r="X1435" s="2" t="s">
        <v>8883</v>
      </c>
      <c r="Y1435" s="2">
        <v>30710872496</v>
      </c>
      <c r="Z1435" s="2" t="s">
        <v>168</v>
      </c>
      <c r="AA1435" s="8"/>
      <c r="AB1435" s="8"/>
      <c r="AC1435" s="8"/>
      <c r="AD1435" s="8"/>
      <c r="AE1435" s="8"/>
      <c r="AF1435" s="8"/>
      <c r="AG1435" s="8"/>
      <c r="AH1435" s="8"/>
      <c r="AI1435" s="8"/>
      <c r="AJ1435" s="8"/>
    </row>
    <row r="1436" spans="1:36">
      <c r="A1436" s="2" t="s">
        <v>2292</v>
      </c>
      <c r="B1436" s="2" t="s">
        <v>8126</v>
      </c>
      <c r="C1436" s="2" t="s">
        <v>8881</v>
      </c>
      <c r="D1436" s="2" t="s">
        <v>192</v>
      </c>
      <c r="E1436" s="2" t="s">
        <v>163</v>
      </c>
      <c r="F1436" s="2" t="s">
        <v>8127</v>
      </c>
      <c r="G1436" s="15">
        <v>34204110</v>
      </c>
      <c r="H1436" s="2">
        <v>8</v>
      </c>
      <c r="I1436" s="2" t="s">
        <v>172</v>
      </c>
      <c r="J1436" s="2" t="s">
        <v>2067</v>
      </c>
      <c r="K1436" s="2">
        <v>-34.66492169</v>
      </c>
      <c r="L1436" s="2">
        <v>-58.449958940000002</v>
      </c>
      <c r="M1436" s="32">
        <v>44956</v>
      </c>
      <c r="N1436" s="32">
        <v>45197</v>
      </c>
      <c r="O1436" s="2">
        <v>8</v>
      </c>
      <c r="P1436" s="2">
        <v>41.81</v>
      </c>
      <c r="Q1436" s="2"/>
      <c r="R1436" s="2"/>
      <c r="S1436" s="2"/>
      <c r="T1436" s="2"/>
      <c r="U1436" s="2" t="s">
        <v>8128</v>
      </c>
      <c r="V1436" s="2">
        <v>2022</v>
      </c>
      <c r="W1436" s="2" t="s">
        <v>227</v>
      </c>
      <c r="X1436" s="2" t="s">
        <v>8884</v>
      </c>
      <c r="Y1436" s="2">
        <v>30711841462</v>
      </c>
      <c r="Z1436" s="2" t="s">
        <v>168</v>
      </c>
      <c r="AA1436" s="8"/>
      <c r="AB1436" s="8"/>
      <c r="AC1436" s="8"/>
      <c r="AD1436" s="8"/>
      <c r="AE1436" s="8"/>
      <c r="AF1436" s="8"/>
      <c r="AG1436" s="8"/>
      <c r="AH1436" s="8"/>
      <c r="AI1436" s="8"/>
      <c r="AJ1436" s="8"/>
    </row>
    <row r="1437" spans="1:36">
      <c r="A1437" s="2" t="s">
        <v>8129</v>
      </c>
      <c r="B1437" s="2" t="s">
        <v>8130</v>
      </c>
      <c r="C1437" s="2" t="s">
        <v>37</v>
      </c>
      <c r="D1437" s="2" t="s">
        <v>54</v>
      </c>
      <c r="E1437" s="2" t="s">
        <v>163</v>
      </c>
      <c r="F1437" s="2" t="s">
        <v>8131</v>
      </c>
      <c r="G1437" s="15">
        <v>4031382</v>
      </c>
      <c r="H1437" s="2">
        <v>8</v>
      </c>
      <c r="I1437" s="2" t="s">
        <v>172</v>
      </c>
      <c r="J1437" s="2" t="s">
        <v>2117</v>
      </c>
      <c r="K1437" s="2">
        <v>-34.664985610000002</v>
      </c>
      <c r="L1437" s="2">
        <v>-58.469389120000002</v>
      </c>
      <c r="M1437" s="32">
        <v>44914</v>
      </c>
      <c r="N1437" s="32">
        <v>44922</v>
      </c>
      <c r="O1437" s="2">
        <v>0.2</v>
      </c>
      <c r="P1437" s="2">
        <v>100</v>
      </c>
      <c r="Q1437" s="2"/>
      <c r="R1437" s="2"/>
      <c r="S1437" s="2"/>
      <c r="T1437" s="2"/>
      <c r="U1437" s="2" t="s">
        <v>8132</v>
      </c>
      <c r="V1437" s="2">
        <v>2022</v>
      </c>
      <c r="W1437" s="2"/>
      <c r="X1437" s="2"/>
      <c r="Y1437" s="2">
        <v>33715426779</v>
      </c>
      <c r="Z1437" s="2" t="s">
        <v>2038</v>
      </c>
      <c r="AA1437" s="2"/>
      <c r="AB1437" s="2"/>
      <c r="AC1437" s="2"/>
      <c r="AD1437" s="2"/>
      <c r="AE1437" s="2"/>
      <c r="AF1437" s="2"/>
      <c r="AG1437" s="2"/>
      <c r="AH1437" s="2"/>
      <c r="AI1437" s="2"/>
    </row>
    <row r="1438" spans="1:36">
      <c r="A1438" s="2" t="s">
        <v>8129</v>
      </c>
      <c r="B1438" s="2" t="s">
        <v>8133</v>
      </c>
      <c r="C1438" s="2" t="s">
        <v>37</v>
      </c>
      <c r="D1438" s="2" t="s">
        <v>54</v>
      </c>
      <c r="E1438" s="2" t="s">
        <v>163</v>
      </c>
      <c r="F1438" s="2" t="s">
        <v>8134</v>
      </c>
      <c r="G1438" s="15">
        <v>341561</v>
      </c>
      <c r="H1438" s="2">
        <v>8</v>
      </c>
      <c r="I1438" s="2" t="s">
        <v>172</v>
      </c>
      <c r="J1438" s="2" t="s">
        <v>2117</v>
      </c>
      <c r="K1438" s="2">
        <v>-34.664985610000002</v>
      </c>
      <c r="L1438" s="2">
        <v>-58.469389120000002</v>
      </c>
      <c r="M1438" s="32">
        <v>44986</v>
      </c>
      <c r="N1438" s="32">
        <v>44995</v>
      </c>
      <c r="O1438" s="2">
        <v>0.1</v>
      </c>
      <c r="P1438" s="2">
        <v>100</v>
      </c>
      <c r="Q1438" s="2"/>
      <c r="R1438" s="2"/>
      <c r="S1438" s="2"/>
      <c r="T1438" s="2"/>
      <c r="U1438" s="2" t="s">
        <v>8132</v>
      </c>
      <c r="V1438" s="2">
        <v>2023</v>
      </c>
      <c r="W1438" s="2"/>
      <c r="X1438" s="2"/>
      <c r="Y1438" s="2">
        <v>33715426779</v>
      </c>
      <c r="Z1438" s="2" t="s">
        <v>2038</v>
      </c>
      <c r="AA1438" s="2"/>
      <c r="AB1438" s="2"/>
      <c r="AC1438" s="2"/>
      <c r="AD1438" s="2"/>
      <c r="AE1438" s="2"/>
      <c r="AF1438" s="2"/>
      <c r="AG1438" s="2"/>
      <c r="AH1438" s="2"/>
      <c r="AI1438" s="2"/>
    </row>
    <row r="1439" spans="1:36">
      <c r="A1439" s="2" t="s">
        <v>2194</v>
      </c>
      <c r="B1439" s="2" t="s">
        <v>8135</v>
      </c>
      <c r="C1439" s="2" t="s">
        <v>37</v>
      </c>
      <c r="D1439" s="2" t="s">
        <v>54</v>
      </c>
      <c r="E1439" s="2" t="s">
        <v>163</v>
      </c>
      <c r="F1439" s="2" t="s">
        <v>8136</v>
      </c>
      <c r="G1439" s="15">
        <v>2220234</v>
      </c>
      <c r="H1439" s="2">
        <v>8</v>
      </c>
      <c r="I1439" s="2" t="s">
        <v>172</v>
      </c>
      <c r="J1439" s="2" t="s">
        <v>7355</v>
      </c>
      <c r="K1439" s="2">
        <v>-34.677173000000003</v>
      </c>
      <c r="L1439" s="2">
        <v>-58.448652000000003</v>
      </c>
      <c r="M1439" s="32">
        <v>44963</v>
      </c>
      <c r="N1439" s="32">
        <v>45005</v>
      </c>
      <c r="O1439" s="2">
        <v>1.5</v>
      </c>
      <c r="P1439" s="2">
        <v>100</v>
      </c>
      <c r="Q1439" s="11" t="s">
        <v>8137</v>
      </c>
      <c r="R1439" s="11" t="s">
        <v>8138</v>
      </c>
      <c r="S1439" s="2"/>
      <c r="T1439" s="2"/>
      <c r="U1439" s="2" t="s">
        <v>8139</v>
      </c>
      <c r="V1439" s="2">
        <v>2023</v>
      </c>
      <c r="W1439" s="2" t="s">
        <v>7369</v>
      </c>
      <c r="X1439" s="2"/>
      <c r="Y1439" s="2">
        <v>30712217444</v>
      </c>
      <c r="Z1439" s="2" t="s">
        <v>2038</v>
      </c>
      <c r="AA1439" s="2"/>
      <c r="AB1439" s="2"/>
      <c r="AC1439" s="2"/>
      <c r="AD1439" s="2"/>
      <c r="AE1439" s="2"/>
      <c r="AF1439" s="2"/>
      <c r="AG1439" s="2"/>
      <c r="AH1439" s="2"/>
      <c r="AI1439" s="2"/>
    </row>
    <row r="1440" spans="1:36">
      <c r="A1440" s="2" t="s">
        <v>2194</v>
      </c>
      <c r="B1440" s="2" t="s">
        <v>8140</v>
      </c>
      <c r="C1440" s="2" t="s">
        <v>37</v>
      </c>
      <c r="D1440" s="2" t="s">
        <v>54</v>
      </c>
      <c r="E1440" s="2" t="s">
        <v>163</v>
      </c>
      <c r="F1440" s="2" t="s">
        <v>8141</v>
      </c>
      <c r="G1440" s="15">
        <v>9045208</v>
      </c>
      <c r="H1440" s="2">
        <v>8</v>
      </c>
      <c r="I1440" s="2" t="s">
        <v>172</v>
      </c>
      <c r="J1440" s="2" t="s">
        <v>7355</v>
      </c>
      <c r="K1440" s="2">
        <v>-34.677173000000003</v>
      </c>
      <c r="L1440" s="2">
        <v>-58.448652000000003</v>
      </c>
      <c r="M1440" s="32">
        <v>45022</v>
      </c>
      <c r="N1440" s="32">
        <v>45189</v>
      </c>
      <c r="O1440" s="2">
        <v>1.5</v>
      </c>
      <c r="P1440" s="2">
        <v>100</v>
      </c>
      <c r="Q1440" s="11" t="s">
        <v>8142</v>
      </c>
      <c r="R1440" s="11" t="s">
        <v>8143</v>
      </c>
      <c r="S1440" s="2"/>
      <c r="T1440" s="2"/>
      <c r="U1440" s="2" t="s">
        <v>8139</v>
      </c>
      <c r="V1440" s="2">
        <v>2023</v>
      </c>
      <c r="W1440" s="2" t="s">
        <v>7369</v>
      </c>
      <c r="X1440" s="2"/>
      <c r="Y1440" s="2">
        <v>30712217444</v>
      </c>
      <c r="Z1440" s="2" t="s">
        <v>2038</v>
      </c>
      <c r="AA1440" s="2"/>
      <c r="AB1440" s="2"/>
      <c r="AC1440" s="2"/>
      <c r="AD1440" s="2"/>
      <c r="AE1440" s="2"/>
      <c r="AF1440" s="2"/>
      <c r="AG1440" s="2"/>
      <c r="AH1440" s="2"/>
      <c r="AI1440" s="2"/>
    </row>
    <row r="1441" spans="1:35">
      <c r="A1441" s="2" t="s">
        <v>2406</v>
      </c>
      <c r="B1441" s="2" t="s">
        <v>8144</v>
      </c>
      <c r="C1441" s="2" t="s">
        <v>37</v>
      </c>
      <c r="D1441" s="2" t="s">
        <v>192</v>
      </c>
      <c r="E1441" s="2" t="s">
        <v>163</v>
      </c>
      <c r="F1441" s="2" t="s">
        <v>8145</v>
      </c>
      <c r="G1441" s="15">
        <v>1924279</v>
      </c>
      <c r="H1441" s="2">
        <v>1</v>
      </c>
      <c r="I1441" s="2" t="s">
        <v>3149</v>
      </c>
      <c r="J1441" s="2" t="s">
        <v>8146</v>
      </c>
      <c r="K1441" s="2">
        <v>-34.622543</v>
      </c>
      <c r="L1441" s="2">
        <v>-58.372666000000002</v>
      </c>
      <c r="M1441" s="32">
        <v>44900</v>
      </c>
      <c r="N1441" s="32">
        <v>44921</v>
      </c>
      <c r="O1441" s="2">
        <v>0.2</v>
      </c>
      <c r="P1441" s="2">
        <v>100</v>
      </c>
      <c r="Q1441" s="2"/>
      <c r="R1441" s="2"/>
      <c r="S1441" s="2"/>
      <c r="T1441" s="2"/>
      <c r="U1441" s="2" t="s">
        <v>8147</v>
      </c>
      <c r="V1441" s="2">
        <v>2024</v>
      </c>
      <c r="W1441" s="2" t="s">
        <v>7369</v>
      </c>
      <c r="X1441" s="2"/>
      <c r="Y1441" s="2">
        <v>20355375731</v>
      </c>
      <c r="Z1441" s="2" t="s">
        <v>168</v>
      </c>
      <c r="AA1441" s="2"/>
      <c r="AB1441" s="2"/>
      <c r="AC1441" s="2"/>
      <c r="AD1441" s="2"/>
      <c r="AE1441" s="2"/>
      <c r="AF1441" s="2"/>
      <c r="AG1441" s="2"/>
      <c r="AH1441" s="2"/>
      <c r="AI1441" s="2"/>
    </row>
    <row r="1442" spans="1:35">
      <c r="A1442" s="2" t="s">
        <v>8148</v>
      </c>
      <c r="B1442" s="2" t="s">
        <v>8149</v>
      </c>
      <c r="C1442" s="2" t="s">
        <v>37</v>
      </c>
      <c r="D1442" s="2" t="s">
        <v>192</v>
      </c>
      <c r="E1442" s="2" t="s">
        <v>163</v>
      </c>
      <c r="F1442" s="2" t="s">
        <v>8150</v>
      </c>
      <c r="G1442" s="15">
        <v>1920661</v>
      </c>
      <c r="H1442" s="2">
        <v>1</v>
      </c>
      <c r="I1442" s="2" t="s">
        <v>3149</v>
      </c>
      <c r="J1442" s="2" t="s">
        <v>8146</v>
      </c>
      <c r="K1442" s="2">
        <v>-34.622543</v>
      </c>
      <c r="L1442" s="2">
        <v>-58.372666000000002</v>
      </c>
      <c r="M1442" s="32">
        <v>44931</v>
      </c>
      <c r="N1442" s="32">
        <v>44952</v>
      </c>
      <c r="O1442" s="2">
        <v>0.2</v>
      </c>
      <c r="P1442" s="2">
        <v>100</v>
      </c>
      <c r="Q1442" s="2"/>
      <c r="R1442" s="2"/>
      <c r="S1442" s="2"/>
      <c r="T1442" s="2"/>
      <c r="U1442" s="2" t="s">
        <v>8147</v>
      </c>
      <c r="V1442" s="2">
        <v>2025</v>
      </c>
      <c r="W1442" s="2" t="s">
        <v>7369</v>
      </c>
      <c r="X1442" s="2"/>
      <c r="Y1442" s="2">
        <v>20355375731</v>
      </c>
      <c r="Z1442" s="2" t="s">
        <v>168</v>
      </c>
      <c r="AA1442" s="2"/>
      <c r="AB1442" s="2"/>
      <c r="AC1442" s="2"/>
      <c r="AD1442" s="2"/>
      <c r="AE1442" s="2"/>
      <c r="AF1442" s="2"/>
      <c r="AG1442" s="2"/>
      <c r="AH1442" s="2"/>
      <c r="AI1442" s="2"/>
    </row>
    <row r="1443" spans="1:35">
      <c r="A1443" s="2" t="s">
        <v>7256</v>
      </c>
      <c r="B1443" s="2" t="s">
        <v>8159</v>
      </c>
      <c r="C1443" s="2" t="s">
        <v>37</v>
      </c>
      <c r="D1443" s="2" t="s">
        <v>192</v>
      </c>
      <c r="E1443" s="2" t="s">
        <v>1133</v>
      </c>
      <c r="F1443" s="2" t="s">
        <v>8160</v>
      </c>
      <c r="G1443" s="15">
        <v>763613713</v>
      </c>
      <c r="H1443" s="2">
        <v>1</v>
      </c>
      <c r="I1443" s="2" t="s">
        <v>76</v>
      </c>
      <c r="J1443" s="2" t="s">
        <v>8161</v>
      </c>
      <c r="K1443" s="2"/>
      <c r="L1443" s="2"/>
      <c r="M1443" s="32">
        <v>44856</v>
      </c>
      <c r="N1443" s="32">
        <v>45107</v>
      </c>
      <c r="O1443" s="24">
        <v>8.3666666666666671</v>
      </c>
      <c r="P1443" s="2">
        <v>100</v>
      </c>
      <c r="Q1443" s="2"/>
      <c r="R1443" s="2"/>
      <c r="S1443" s="2"/>
      <c r="T1443" s="2"/>
      <c r="U1443" s="2"/>
      <c r="V1443" s="2"/>
      <c r="W1443" s="34" t="s">
        <v>8162</v>
      </c>
      <c r="X1443" s="34"/>
      <c r="Y1443" s="34"/>
      <c r="Z1443" s="34"/>
      <c r="AA1443" s="2"/>
      <c r="AB1443" s="2"/>
      <c r="AC1443" s="2"/>
      <c r="AD1443" s="2"/>
      <c r="AE1443" s="2"/>
      <c r="AF1443" s="2"/>
      <c r="AG1443" s="2"/>
      <c r="AH1443" s="2"/>
      <c r="AI1443" s="2"/>
    </row>
    <row r="1444" spans="1:35">
      <c r="A1444" s="2" t="s">
        <v>7296</v>
      </c>
      <c r="B1444" s="2" t="s">
        <v>8163</v>
      </c>
      <c r="C1444" s="2" t="s">
        <v>37</v>
      </c>
      <c r="D1444" s="2" t="s">
        <v>192</v>
      </c>
      <c r="E1444" s="2" t="s">
        <v>1133</v>
      </c>
      <c r="F1444" s="2" t="s">
        <v>8164</v>
      </c>
      <c r="G1444" s="15" t="s">
        <v>8165</v>
      </c>
      <c r="H1444" s="2">
        <v>1</v>
      </c>
      <c r="I1444" s="2" t="s">
        <v>263</v>
      </c>
      <c r="J1444" s="2" t="s">
        <v>8166</v>
      </c>
      <c r="K1444" s="2"/>
      <c r="L1444" s="2"/>
      <c r="M1444" s="32">
        <v>44927</v>
      </c>
      <c r="N1444" s="32" t="s">
        <v>8167</v>
      </c>
      <c r="O1444" s="24">
        <v>7</v>
      </c>
      <c r="P1444" s="2"/>
      <c r="Q1444" s="2"/>
      <c r="R1444" s="2"/>
      <c r="S1444" s="2"/>
      <c r="T1444" s="2"/>
      <c r="U1444" s="10" t="s">
        <v>8168</v>
      </c>
      <c r="V1444" s="2">
        <v>2023</v>
      </c>
      <c r="W1444" s="2" t="s">
        <v>7302</v>
      </c>
      <c r="X1444" s="2" t="s">
        <v>8169</v>
      </c>
      <c r="Y1444" s="2">
        <v>30710210736</v>
      </c>
      <c r="Z1444" s="2"/>
      <c r="AA1444" s="2"/>
      <c r="AB1444" s="2" t="s">
        <v>48</v>
      </c>
      <c r="AC1444" s="2" t="s">
        <v>48</v>
      </c>
      <c r="AD1444" s="2" t="s">
        <v>8170</v>
      </c>
      <c r="AE1444" s="2"/>
      <c r="AF1444" s="2"/>
      <c r="AG1444" s="2" t="s">
        <v>8171</v>
      </c>
      <c r="AH1444" s="2"/>
      <c r="AI1444" s="2" t="s">
        <v>7312</v>
      </c>
    </row>
    <row r="1445" spans="1:35">
      <c r="A1445" s="2" t="s">
        <v>6817</v>
      </c>
      <c r="B1445" s="2" t="s">
        <v>8172</v>
      </c>
      <c r="C1445" s="2" t="s">
        <v>37</v>
      </c>
      <c r="D1445" s="2" t="s">
        <v>54</v>
      </c>
      <c r="E1445" s="2" t="s">
        <v>2591</v>
      </c>
      <c r="F1445" s="2" t="s">
        <v>6793</v>
      </c>
      <c r="G1445" s="15">
        <v>23400000</v>
      </c>
      <c r="H1445" s="2">
        <v>15</v>
      </c>
      <c r="I1445" s="2" t="s">
        <v>2629</v>
      </c>
      <c r="J1445" s="2" t="s">
        <v>8173</v>
      </c>
      <c r="K1445" s="2"/>
      <c r="L1445" s="2"/>
      <c r="M1445" s="32">
        <v>45026</v>
      </c>
      <c r="N1445" s="32">
        <v>45093</v>
      </c>
      <c r="O1445" s="2">
        <v>3</v>
      </c>
      <c r="P1445" s="2">
        <v>100</v>
      </c>
      <c r="Q1445" s="2"/>
      <c r="R1445" s="2"/>
      <c r="S1445" s="2"/>
      <c r="T1445" s="2"/>
      <c r="U1445" s="2" t="s">
        <v>6824</v>
      </c>
      <c r="V1445" s="2">
        <v>2023</v>
      </c>
      <c r="W1445" s="2" t="s">
        <v>6942</v>
      </c>
      <c r="X1445" s="2"/>
      <c r="Y1445" s="2">
        <v>30575292174</v>
      </c>
      <c r="Z1445" s="2"/>
      <c r="AA1445" s="2"/>
      <c r="AB1445" s="2"/>
      <c r="AC1445" s="2"/>
      <c r="AD1445" s="2"/>
      <c r="AE1445" s="2"/>
      <c r="AF1445" s="2"/>
      <c r="AG1445" s="2"/>
      <c r="AH1445" s="2"/>
      <c r="AI1445" s="2"/>
    </row>
    <row r="1446" spans="1:35">
      <c r="A1446" s="2" t="s">
        <v>8174</v>
      </c>
      <c r="B1446" s="2" t="s">
        <v>8175</v>
      </c>
      <c r="C1446" s="2" t="s">
        <v>3246</v>
      </c>
      <c r="D1446" s="2" t="s">
        <v>54</v>
      </c>
      <c r="E1446" s="2" t="s">
        <v>2591</v>
      </c>
      <c r="F1446" s="2" t="s">
        <v>8176</v>
      </c>
      <c r="G1446" s="15">
        <v>179199545.59999999</v>
      </c>
      <c r="H1446" s="2">
        <v>10</v>
      </c>
      <c r="I1446" s="2" t="s">
        <v>301</v>
      </c>
      <c r="J1446" s="2" t="s">
        <v>8177</v>
      </c>
      <c r="K1446" s="2"/>
      <c r="L1446" s="2"/>
      <c r="M1446" s="32">
        <v>45048</v>
      </c>
      <c r="N1446" s="32">
        <v>45169</v>
      </c>
      <c r="O1446" s="2">
        <v>5</v>
      </c>
      <c r="P1446" s="2">
        <v>60</v>
      </c>
      <c r="Q1446" s="2"/>
      <c r="R1446" s="2"/>
      <c r="S1446" s="2"/>
      <c r="T1446" s="2"/>
      <c r="U1446" s="2" t="s">
        <v>8178</v>
      </c>
      <c r="V1446" s="2">
        <v>2022</v>
      </c>
      <c r="W1446" s="2" t="s">
        <v>46</v>
      </c>
      <c r="X1446" s="2" t="s">
        <v>8179</v>
      </c>
      <c r="Y1446" s="2">
        <v>30717968634</v>
      </c>
      <c r="Z1446" s="2"/>
      <c r="AA1446" s="2"/>
      <c r="AB1446" s="2"/>
      <c r="AC1446" s="2"/>
      <c r="AD1446" s="2"/>
      <c r="AE1446" s="2"/>
      <c r="AF1446" s="2"/>
      <c r="AG1446" s="2"/>
      <c r="AH1446" s="2"/>
      <c r="AI1446" s="2"/>
    </row>
    <row r="1447" spans="1:35">
      <c r="A1447" s="2" t="s">
        <v>6817</v>
      </c>
      <c r="B1447" s="2" t="s">
        <v>8180</v>
      </c>
      <c r="C1447" s="2" t="s">
        <v>37</v>
      </c>
      <c r="D1447" s="2" t="s">
        <v>54</v>
      </c>
      <c r="E1447" s="2" t="s">
        <v>2591</v>
      </c>
      <c r="F1447" s="2" t="s">
        <v>6793</v>
      </c>
      <c r="G1447" s="15" t="s">
        <v>8181</v>
      </c>
      <c r="H1447" s="2">
        <v>3</v>
      </c>
      <c r="I1447" s="2" t="s">
        <v>536</v>
      </c>
      <c r="J1447" s="2" t="s">
        <v>8182</v>
      </c>
      <c r="K1447" s="2"/>
      <c r="L1447" s="2"/>
      <c r="M1447" s="32">
        <v>44832</v>
      </c>
      <c r="N1447" s="32">
        <v>45051</v>
      </c>
      <c r="O1447" s="2">
        <v>3</v>
      </c>
      <c r="P1447" s="2">
        <v>100</v>
      </c>
      <c r="Q1447" s="2" t="s">
        <v>8183</v>
      </c>
      <c r="R1447" s="2"/>
      <c r="S1447" s="2"/>
      <c r="T1447" s="2"/>
      <c r="U1447" s="2" t="s">
        <v>6980</v>
      </c>
      <c r="V1447" s="2">
        <v>2023</v>
      </c>
      <c r="W1447" s="2" t="s">
        <v>6942</v>
      </c>
      <c r="X1447" s="2"/>
      <c r="Y1447" s="2">
        <v>33622606939</v>
      </c>
      <c r="Z1447" s="2"/>
      <c r="AA1447" s="2"/>
      <c r="AB1447" s="2"/>
      <c r="AC1447" s="2"/>
      <c r="AD1447" s="2"/>
      <c r="AE1447" s="2"/>
      <c r="AF1447" s="2"/>
      <c r="AG1447" s="2"/>
      <c r="AH1447" s="2"/>
      <c r="AI1447" s="2"/>
    </row>
    <row r="1448" spans="1:35">
      <c r="A1448" s="2" t="s">
        <v>6751</v>
      </c>
      <c r="B1448" s="2" t="s">
        <v>8184</v>
      </c>
      <c r="C1448" s="2" t="s">
        <v>37</v>
      </c>
      <c r="D1448" s="2" t="s">
        <v>54</v>
      </c>
      <c r="E1448" s="2" t="s">
        <v>2591</v>
      </c>
      <c r="F1448" s="2" t="s">
        <v>6753</v>
      </c>
      <c r="G1448" s="15">
        <v>101868869.72</v>
      </c>
      <c r="H1448" s="2">
        <v>1</v>
      </c>
      <c r="I1448" s="2" t="s">
        <v>3149</v>
      </c>
      <c r="J1448" s="2" t="s">
        <v>8185</v>
      </c>
      <c r="K1448" s="2"/>
      <c r="L1448" s="2"/>
      <c r="M1448" s="32">
        <v>44998</v>
      </c>
      <c r="N1448" s="32">
        <v>45251</v>
      </c>
      <c r="O1448" s="2">
        <v>7</v>
      </c>
      <c r="P1448" s="2">
        <v>100</v>
      </c>
      <c r="Q1448" s="2"/>
      <c r="R1448" s="2"/>
      <c r="S1448" s="2"/>
      <c r="T1448" s="2"/>
      <c r="U1448" s="2" t="s">
        <v>8186</v>
      </c>
      <c r="V1448" s="2">
        <v>2022</v>
      </c>
      <c r="W1448" s="2" t="s">
        <v>46</v>
      </c>
      <c r="X1448" s="2" t="s">
        <v>8187</v>
      </c>
      <c r="Y1448" s="2">
        <v>30543217936</v>
      </c>
      <c r="Z1448" s="2"/>
      <c r="AA1448" s="2"/>
      <c r="AB1448" s="2"/>
      <c r="AC1448" s="2"/>
      <c r="AD1448" s="2"/>
      <c r="AE1448" s="2"/>
      <c r="AF1448" s="2"/>
      <c r="AG1448" s="2"/>
      <c r="AH1448" s="2"/>
      <c r="AI1448" s="2"/>
    </row>
    <row r="1449" spans="1:35">
      <c r="A1449" s="2" t="s">
        <v>6751</v>
      </c>
      <c r="B1449" s="2" t="s">
        <v>8188</v>
      </c>
      <c r="C1449" s="2" t="s">
        <v>37</v>
      </c>
      <c r="D1449" s="2" t="s">
        <v>54</v>
      </c>
      <c r="E1449" s="2" t="s">
        <v>2591</v>
      </c>
      <c r="F1449" s="2" t="s">
        <v>6753</v>
      </c>
      <c r="G1449" s="15">
        <v>55898406.829999998</v>
      </c>
      <c r="H1449" s="2">
        <v>1</v>
      </c>
      <c r="I1449" s="2" t="s">
        <v>3149</v>
      </c>
      <c r="J1449" s="2" t="s">
        <v>8189</v>
      </c>
      <c r="K1449" s="2"/>
      <c r="L1449" s="2"/>
      <c r="M1449" s="32">
        <v>44917</v>
      </c>
      <c r="N1449" s="32">
        <v>45089</v>
      </c>
      <c r="O1449" s="2">
        <v>7</v>
      </c>
      <c r="P1449" s="2">
        <v>100</v>
      </c>
      <c r="Q1449" s="2"/>
      <c r="R1449" s="2"/>
      <c r="S1449" s="2"/>
      <c r="T1449" s="2"/>
      <c r="U1449" s="2" t="s">
        <v>6864</v>
      </c>
      <c r="V1449" s="2">
        <v>2022</v>
      </c>
      <c r="W1449" s="2" t="s">
        <v>46</v>
      </c>
      <c r="X1449" s="2" t="s">
        <v>8190</v>
      </c>
      <c r="Y1449" s="2">
        <v>30709605158</v>
      </c>
      <c r="Z1449" s="2"/>
      <c r="AA1449" s="2"/>
      <c r="AB1449" s="2"/>
      <c r="AC1449" s="2"/>
      <c r="AD1449" s="2"/>
      <c r="AE1449" s="2"/>
      <c r="AF1449" s="2"/>
      <c r="AG1449" s="2"/>
      <c r="AH1449" s="2"/>
      <c r="AI1449" s="2"/>
    </row>
    <row r="1450" spans="1:35">
      <c r="A1450" s="2" t="s">
        <v>6751</v>
      </c>
      <c r="B1450" s="2" t="s">
        <v>8191</v>
      </c>
      <c r="C1450" s="2" t="s">
        <v>37</v>
      </c>
      <c r="D1450" s="2" t="s">
        <v>54</v>
      </c>
      <c r="E1450" s="2" t="s">
        <v>2591</v>
      </c>
      <c r="F1450" s="2" t="s">
        <v>7754</v>
      </c>
      <c r="G1450" s="15">
        <v>196037813</v>
      </c>
      <c r="H1450" s="2">
        <v>1</v>
      </c>
      <c r="I1450" s="2" t="s">
        <v>6117</v>
      </c>
      <c r="J1450" s="2" t="s">
        <v>8192</v>
      </c>
      <c r="K1450" s="2"/>
      <c r="L1450" s="2"/>
      <c r="M1450" s="32">
        <v>45048</v>
      </c>
      <c r="N1450" s="32">
        <v>45100</v>
      </c>
      <c r="O1450" s="2">
        <v>3</v>
      </c>
      <c r="P1450" s="2">
        <v>100</v>
      </c>
      <c r="Q1450" s="2"/>
      <c r="R1450" s="2"/>
      <c r="S1450" s="2"/>
      <c r="T1450" s="2"/>
      <c r="U1450" s="2" t="s">
        <v>6848</v>
      </c>
      <c r="V1450" s="2">
        <v>2023</v>
      </c>
      <c r="W1450" s="2" t="s">
        <v>7756</v>
      </c>
      <c r="X1450" s="2" t="s">
        <v>7013</v>
      </c>
      <c r="Y1450" s="2">
        <v>33692849979</v>
      </c>
      <c r="Z1450" s="2"/>
      <c r="AA1450" s="2"/>
      <c r="AB1450" s="2"/>
      <c r="AC1450" s="2"/>
      <c r="AD1450" s="2"/>
      <c r="AE1450" s="2"/>
      <c r="AF1450" s="2"/>
      <c r="AG1450" s="2"/>
      <c r="AH1450" s="2"/>
      <c r="AI1450" s="2"/>
    </row>
    <row r="1451" spans="1:35">
      <c r="A1451" s="2" t="s">
        <v>6791</v>
      </c>
      <c r="B1451" s="2" t="s">
        <v>8193</v>
      </c>
      <c r="C1451" s="2" t="s">
        <v>37</v>
      </c>
      <c r="D1451" s="2" t="s">
        <v>54</v>
      </c>
      <c r="E1451" s="2" t="s">
        <v>2591</v>
      </c>
      <c r="F1451" s="2" t="s">
        <v>6793</v>
      </c>
      <c r="G1451" s="15">
        <v>40000000</v>
      </c>
      <c r="H1451" s="2">
        <v>1</v>
      </c>
      <c r="I1451" s="2" t="s">
        <v>2879</v>
      </c>
      <c r="J1451" s="2" t="s">
        <v>8194</v>
      </c>
      <c r="K1451" s="2"/>
      <c r="L1451" s="2"/>
      <c r="M1451" s="32">
        <v>44998</v>
      </c>
      <c r="N1451" s="32">
        <v>45107</v>
      </c>
      <c r="O1451" s="2">
        <v>3</v>
      </c>
      <c r="P1451" s="2">
        <v>100</v>
      </c>
      <c r="Q1451" s="2"/>
      <c r="R1451" s="2"/>
      <c r="S1451" s="2"/>
      <c r="T1451" s="2"/>
      <c r="U1451" s="2" t="s">
        <v>6800</v>
      </c>
      <c r="V1451" s="2">
        <v>2022</v>
      </c>
      <c r="W1451" s="2" t="s">
        <v>6942</v>
      </c>
      <c r="X1451" s="2"/>
      <c r="Y1451" s="2">
        <v>30682256504</v>
      </c>
      <c r="Z1451" s="2"/>
      <c r="AA1451" s="2"/>
      <c r="AB1451" s="2"/>
      <c r="AC1451" s="2"/>
      <c r="AD1451" s="2"/>
      <c r="AE1451" s="2"/>
      <c r="AF1451" s="2"/>
      <c r="AG1451" s="2"/>
      <c r="AH1451" s="2"/>
      <c r="AI1451" s="2"/>
    </row>
    <row r="1452" spans="1:35">
      <c r="A1452" s="2" t="s">
        <v>8195</v>
      </c>
      <c r="B1452" s="2" t="s">
        <v>8196</v>
      </c>
      <c r="C1452" s="2" t="s">
        <v>37</v>
      </c>
      <c r="D1452" s="2" t="s">
        <v>54</v>
      </c>
      <c r="E1452" s="2" t="s">
        <v>2591</v>
      </c>
      <c r="F1452" s="2" t="s">
        <v>6753</v>
      </c>
      <c r="G1452" s="15">
        <v>17272467</v>
      </c>
      <c r="H1452" s="2">
        <v>1</v>
      </c>
      <c r="I1452" s="2" t="s">
        <v>3149</v>
      </c>
      <c r="J1452" s="2" t="s">
        <v>8197</v>
      </c>
      <c r="K1452" s="2"/>
      <c r="L1452" s="2"/>
      <c r="M1452" s="32">
        <v>45026</v>
      </c>
      <c r="N1452" s="32">
        <v>45066</v>
      </c>
      <c r="O1452" s="2">
        <v>1</v>
      </c>
      <c r="P1452" s="2">
        <v>100</v>
      </c>
      <c r="Q1452" s="2"/>
      <c r="R1452" s="2"/>
      <c r="S1452" s="2"/>
      <c r="T1452" s="2"/>
      <c r="U1452" s="2" t="s">
        <v>6846</v>
      </c>
      <c r="V1452" s="2"/>
      <c r="W1452" s="2"/>
      <c r="X1452" s="2"/>
      <c r="Y1452" s="2">
        <v>30644116863</v>
      </c>
      <c r="Z1452" s="2"/>
      <c r="AA1452" s="2"/>
      <c r="AB1452" s="2"/>
      <c r="AC1452" s="2"/>
      <c r="AD1452" s="2"/>
      <c r="AE1452" s="2"/>
      <c r="AF1452" s="2"/>
      <c r="AG1452" s="2"/>
      <c r="AH1452" s="2"/>
      <c r="AI1452" s="2"/>
    </row>
    <row r="1453" spans="1:35">
      <c r="A1453" s="2" t="s">
        <v>8198</v>
      </c>
      <c r="B1453" s="2" t="s">
        <v>8199</v>
      </c>
      <c r="C1453" s="2" t="s">
        <v>5157</v>
      </c>
      <c r="D1453" s="2" t="s">
        <v>764</v>
      </c>
      <c r="E1453" s="2" t="s">
        <v>855</v>
      </c>
      <c r="F1453" s="2" t="s">
        <v>8200</v>
      </c>
      <c r="G1453" s="15">
        <v>338882000.19999999</v>
      </c>
      <c r="H1453" s="2">
        <v>1</v>
      </c>
      <c r="I1453" s="2" t="s">
        <v>3149</v>
      </c>
      <c r="J1453" s="2" t="s">
        <v>8201</v>
      </c>
      <c r="K1453" s="2">
        <v>-34.621057</v>
      </c>
      <c r="L1453" s="2">
        <v>-58.369781000000003</v>
      </c>
      <c r="M1453" s="32">
        <v>44942</v>
      </c>
      <c r="N1453" s="32">
        <v>45301</v>
      </c>
      <c r="O1453" s="2">
        <v>12</v>
      </c>
      <c r="P1453" s="2">
        <v>12</v>
      </c>
      <c r="Q1453" s="2"/>
      <c r="R1453" s="2"/>
      <c r="S1453" s="2"/>
      <c r="T1453" s="2"/>
      <c r="U1453" s="2" t="s">
        <v>5915</v>
      </c>
      <c r="V1453" s="2">
        <v>2022</v>
      </c>
      <c r="W1453" s="2" t="s">
        <v>46</v>
      </c>
      <c r="X1453" s="2" t="s">
        <v>8202</v>
      </c>
      <c r="Y1453" s="2">
        <v>30615748036</v>
      </c>
      <c r="Z1453" s="2"/>
      <c r="AA1453" s="2"/>
      <c r="AB1453" s="2"/>
      <c r="AC1453" s="2"/>
      <c r="AD1453" s="2"/>
      <c r="AE1453" s="2"/>
      <c r="AF1453" s="2"/>
      <c r="AG1453" s="2"/>
      <c r="AH1453" s="2"/>
      <c r="AI1453" s="2"/>
    </row>
    <row r="1454" spans="1:35" ht="14.25" customHeight="1">
      <c r="A1454" s="2" t="s">
        <v>8203</v>
      </c>
      <c r="B1454" s="2" t="s">
        <v>8204</v>
      </c>
      <c r="C1454" s="2" t="s">
        <v>5157</v>
      </c>
      <c r="D1454" s="2" t="s">
        <v>764</v>
      </c>
      <c r="E1454" s="2" t="s">
        <v>855</v>
      </c>
      <c r="F1454" s="2" t="s">
        <v>8205</v>
      </c>
      <c r="G1454" s="15">
        <v>1273285.26</v>
      </c>
      <c r="H1454" s="2">
        <v>4</v>
      </c>
      <c r="I1454" s="2" t="s">
        <v>399</v>
      </c>
      <c r="J1454" s="2"/>
      <c r="K1454" s="2"/>
      <c r="L1454" s="2"/>
      <c r="M1454" s="32">
        <v>45061</v>
      </c>
      <c r="N1454" s="32">
        <v>45611</v>
      </c>
      <c r="O1454" s="2">
        <v>17</v>
      </c>
      <c r="P1454" s="2">
        <v>58</v>
      </c>
      <c r="Q1454" s="2"/>
      <c r="R1454" s="2"/>
      <c r="S1454" s="2"/>
      <c r="T1454" s="2"/>
      <c r="U1454" s="2" t="s">
        <v>8206</v>
      </c>
      <c r="V1454" s="2">
        <v>2022</v>
      </c>
      <c r="W1454" s="2" t="s">
        <v>46</v>
      </c>
      <c r="X1454" s="2" t="s">
        <v>8207</v>
      </c>
      <c r="Y1454" s="2"/>
      <c r="Z1454" s="2"/>
      <c r="AA1454" s="2"/>
      <c r="AB1454" s="2"/>
      <c r="AC1454" s="2"/>
      <c r="AD1454" s="2"/>
      <c r="AE1454" s="2"/>
      <c r="AF1454" s="2"/>
      <c r="AG1454" s="2"/>
      <c r="AH1454" s="2"/>
      <c r="AI1454" s="2"/>
    </row>
    <row r="1455" spans="1:35">
      <c r="A1455" s="2" t="s">
        <v>8208</v>
      </c>
      <c r="B1455" s="2" t="s">
        <v>8209</v>
      </c>
      <c r="C1455" s="2" t="s">
        <v>5157</v>
      </c>
      <c r="D1455" s="2" t="s">
        <v>764</v>
      </c>
      <c r="E1455" s="2" t="s">
        <v>855</v>
      </c>
      <c r="F1455" s="2" t="s">
        <v>8210</v>
      </c>
      <c r="G1455" s="15">
        <v>432863370</v>
      </c>
      <c r="H1455" s="2">
        <v>4</v>
      </c>
      <c r="I1455" s="2" t="s">
        <v>399</v>
      </c>
      <c r="J1455" s="2" t="s">
        <v>8211</v>
      </c>
      <c r="K1455" s="2">
        <v>-34.632435000000001</v>
      </c>
      <c r="L1455" s="2">
        <v>-58.371485</v>
      </c>
      <c r="M1455" s="32">
        <v>45124</v>
      </c>
      <c r="N1455" s="32">
        <v>45483</v>
      </c>
      <c r="O1455" s="2">
        <v>12</v>
      </c>
      <c r="P1455" s="2"/>
      <c r="Q1455" s="2"/>
      <c r="R1455" s="2"/>
      <c r="S1455" s="2"/>
      <c r="T1455" s="2"/>
      <c r="U1455" s="2" t="s">
        <v>5915</v>
      </c>
      <c r="V1455" s="2">
        <v>2023</v>
      </c>
      <c r="W1455" s="2" t="s">
        <v>46</v>
      </c>
      <c r="X1455" s="2" t="s">
        <v>8212</v>
      </c>
      <c r="Y1455" s="2">
        <v>30615748036</v>
      </c>
      <c r="Z1455" s="2"/>
      <c r="AA1455" s="2"/>
      <c r="AB1455" s="2"/>
      <c r="AC1455" s="2"/>
      <c r="AD1455" s="2"/>
      <c r="AE1455" s="2"/>
      <c r="AF1455" s="2"/>
      <c r="AG1455" s="2"/>
      <c r="AH1455" s="2"/>
      <c r="AI1455" s="2"/>
    </row>
    <row r="1456" spans="1:35" ht="14.25" customHeight="1">
      <c r="A1456" s="2" t="s">
        <v>1863</v>
      </c>
      <c r="B1456" s="2" t="s">
        <v>8213</v>
      </c>
      <c r="C1456" s="2" t="s">
        <v>37</v>
      </c>
      <c r="D1456" s="2" t="s">
        <v>764</v>
      </c>
      <c r="E1456" s="2" t="s">
        <v>855</v>
      </c>
      <c r="F1456" s="2" t="s">
        <v>8322</v>
      </c>
      <c r="G1456" s="15">
        <v>62445600</v>
      </c>
      <c r="H1456" s="2">
        <v>7</v>
      </c>
      <c r="I1456" s="2" t="s">
        <v>684</v>
      </c>
      <c r="J1456" s="2" t="s">
        <v>7597</v>
      </c>
      <c r="K1456" s="2">
        <v>-34.624292160000003</v>
      </c>
      <c r="L1456" s="2">
        <v>-58.469421840000003</v>
      </c>
      <c r="M1456" s="32">
        <v>44980</v>
      </c>
      <c r="N1456" s="32">
        <v>45129</v>
      </c>
      <c r="O1456" s="2">
        <v>5</v>
      </c>
      <c r="P1456" s="2">
        <v>100</v>
      </c>
      <c r="Q1456" s="2"/>
      <c r="R1456" s="2"/>
      <c r="S1456" s="2"/>
      <c r="T1456" s="2"/>
      <c r="U1456" s="2" t="s">
        <v>1402</v>
      </c>
      <c r="V1456" s="2">
        <v>2022</v>
      </c>
      <c r="W1456" s="2">
        <v>2095</v>
      </c>
      <c r="X1456" s="2" t="s">
        <v>8214</v>
      </c>
      <c r="Y1456" s="2">
        <v>30712548114</v>
      </c>
      <c r="Z1456" s="2"/>
      <c r="AA1456" s="2"/>
      <c r="AB1456" s="2"/>
      <c r="AC1456" s="2"/>
      <c r="AD1456" s="2"/>
      <c r="AE1456" s="2"/>
      <c r="AF1456" s="2"/>
      <c r="AG1456" s="2"/>
      <c r="AH1456" s="2"/>
      <c r="AI1456" s="2"/>
    </row>
    <row r="1457" spans="1:36" ht="14.25" customHeight="1">
      <c r="A1457" s="2" t="s">
        <v>956</v>
      </c>
      <c r="B1457" s="2" t="s">
        <v>8215</v>
      </c>
      <c r="C1457" s="2" t="s">
        <v>37</v>
      </c>
      <c r="D1457" s="2" t="s">
        <v>764</v>
      </c>
      <c r="E1457" s="2" t="s">
        <v>855</v>
      </c>
      <c r="F1457" s="2" t="s">
        <v>8216</v>
      </c>
      <c r="G1457" s="15">
        <v>135204735</v>
      </c>
      <c r="H1457" s="2">
        <v>4</v>
      </c>
      <c r="I1457" s="2" t="s">
        <v>366</v>
      </c>
      <c r="J1457" s="2" t="s">
        <v>959</v>
      </c>
      <c r="K1457" s="2">
        <v>-34.643051749999998</v>
      </c>
      <c r="L1457" s="2">
        <v>-58.41141236</v>
      </c>
      <c r="M1457" s="32">
        <v>45061</v>
      </c>
      <c r="N1457" s="32">
        <v>45270</v>
      </c>
      <c r="O1457" s="2">
        <v>7</v>
      </c>
      <c r="P1457" s="2">
        <v>100</v>
      </c>
      <c r="Q1457" s="2"/>
      <c r="R1457" s="2"/>
      <c r="S1457" s="2"/>
      <c r="T1457" s="2"/>
      <c r="U1457" s="2" t="s">
        <v>8060</v>
      </c>
      <c r="V1457" s="2">
        <v>2023</v>
      </c>
      <c r="W1457" s="2">
        <v>2095</v>
      </c>
      <c r="X1457" s="2" t="s">
        <v>8217</v>
      </c>
      <c r="Y1457" s="2">
        <v>30708689412</v>
      </c>
      <c r="Z1457" s="2"/>
      <c r="AA1457" s="2"/>
      <c r="AB1457" s="2"/>
      <c r="AC1457" s="2"/>
      <c r="AD1457" s="2"/>
      <c r="AE1457" s="2"/>
      <c r="AF1457" s="2"/>
      <c r="AG1457" s="2"/>
      <c r="AH1457" s="2"/>
      <c r="AI1457" s="2"/>
    </row>
    <row r="1458" spans="1:36" ht="14.25" customHeight="1">
      <c r="A1458" s="2" t="s">
        <v>1652</v>
      </c>
      <c r="B1458" s="2" t="s">
        <v>8218</v>
      </c>
      <c r="C1458" s="2" t="s">
        <v>5157</v>
      </c>
      <c r="D1458" s="2" t="s">
        <v>764</v>
      </c>
      <c r="E1458" s="2" t="s">
        <v>855</v>
      </c>
      <c r="F1458" s="2" t="s">
        <v>8334</v>
      </c>
      <c r="G1458" s="15">
        <v>235452720</v>
      </c>
      <c r="H1458" s="2">
        <v>6</v>
      </c>
      <c r="I1458" s="2" t="s">
        <v>928</v>
      </c>
      <c r="J1458" s="2" t="s">
        <v>7442</v>
      </c>
      <c r="K1458" s="2">
        <v>-34.608871540000003</v>
      </c>
      <c r="L1458" s="2">
        <v>-58.437888379999997</v>
      </c>
      <c r="M1458" s="32">
        <v>45086</v>
      </c>
      <c r="N1458" s="32">
        <v>45503</v>
      </c>
      <c r="O1458" s="2">
        <v>8</v>
      </c>
      <c r="P1458" s="26"/>
      <c r="Q1458" s="2"/>
      <c r="R1458" s="2"/>
      <c r="S1458" s="2"/>
      <c r="T1458" s="2"/>
      <c r="U1458" s="2" t="s">
        <v>8060</v>
      </c>
      <c r="V1458" s="2">
        <v>2023</v>
      </c>
      <c r="W1458" s="2">
        <v>2095</v>
      </c>
      <c r="X1458" s="2" t="s">
        <v>8219</v>
      </c>
      <c r="Y1458" s="2">
        <v>30708689412</v>
      </c>
      <c r="Z1458" s="2"/>
      <c r="AA1458" s="2"/>
      <c r="AB1458" s="2"/>
      <c r="AC1458" s="2"/>
      <c r="AD1458" s="2"/>
      <c r="AE1458" s="2"/>
      <c r="AF1458" s="2"/>
      <c r="AG1458" s="2"/>
      <c r="AH1458" s="2"/>
      <c r="AI1458" s="2"/>
    </row>
    <row r="1459" spans="1:36">
      <c r="A1459" s="2" t="s">
        <v>8195</v>
      </c>
      <c r="B1459" s="2" t="s">
        <v>8220</v>
      </c>
      <c r="C1459" s="2" t="s">
        <v>37</v>
      </c>
      <c r="D1459" s="2" t="s">
        <v>54</v>
      </c>
      <c r="E1459" s="2" t="s">
        <v>2591</v>
      </c>
      <c r="F1459" s="2" t="s">
        <v>6753</v>
      </c>
      <c r="G1459" s="15" t="s">
        <v>8221</v>
      </c>
      <c r="H1459" s="2">
        <v>1</v>
      </c>
      <c r="I1459" s="2" t="s">
        <v>3149</v>
      </c>
      <c r="J1459" s="34" t="s">
        <v>8222</v>
      </c>
      <c r="K1459" s="35"/>
      <c r="L1459" s="2"/>
      <c r="M1459" s="32">
        <v>44936</v>
      </c>
      <c r="N1459" s="32">
        <v>44984</v>
      </c>
      <c r="O1459" s="2">
        <v>1.5</v>
      </c>
      <c r="P1459" s="2">
        <v>100</v>
      </c>
      <c r="Q1459" s="2"/>
      <c r="R1459" s="2"/>
      <c r="S1459" s="2"/>
      <c r="T1459" s="2"/>
      <c r="U1459" s="2" t="s">
        <v>6848</v>
      </c>
      <c r="V1459" s="2">
        <v>2023</v>
      </c>
      <c r="W1459" s="2" t="s">
        <v>7756</v>
      </c>
      <c r="X1459" s="2" t="s">
        <v>7013</v>
      </c>
      <c r="Y1459" s="2" t="s">
        <v>7014</v>
      </c>
      <c r="Z1459" s="2"/>
      <c r="AA1459" s="2"/>
      <c r="AB1459" s="2"/>
      <c r="AC1459" s="2"/>
      <c r="AD1459" s="2"/>
      <c r="AE1459" s="2"/>
      <c r="AF1459" s="2"/>
      <c r="AG1459" s="2"/>
      <c r="AH1459" s="2"/>
      <c r="AI1459" s="2"/>
    </row>
    <row r="1460" spans="1:36">
      <c r="A1460" s="2" t="s">
        <v>8195</v>
      </c>
      <c r="B1460" s="2" t="s">
        <v>8223</v>
      </c>
      <c r="C1460" s="2" t="s">
        <v>37</v>
      </c>
      <c r="D1460" s="2" t="s">
        <v>54</v>
      </c>
      <c r="E1460" s="2" t="s">
        <v>2591</v>
      </c>
      <c r="F1460" s="2" t="s">
        <v>6753</v>
      </c>
      <c r="G1460" s="15" t="s">
        <v>8224</v>
      </c>
      <c r="H1460" s="2">
        <v>1</v>
      </c>
      <c r="I1460" s="2" t="s">
        <v>3149</v>
      </c>
      <c r="J1460" s="2" t="s">
        <v>8225</v>
      </c>
      <c r="K1460" s="2"/>
      <c r="L1460" s="2"/>
      <c r="M1460" s="32">
        <v>44935</v>
      </c>
      <c r="N1460" s="32">
        <v>44991</v>
      </c>
      <c r="O1460" s="2">
        <v>2</v>
      </c>
      <c r="P1460" s="2">
        <v>100</v>
      </c>
      <c r="Q1460" s="2"/>
      <c r="R1460" s="2"/>
      <c r="S1460" s="2"/>
      <c r="T1460" s="2"/>
      <c r="U1460" s="2" t="s">
        <v>6846</v>
      </c>
      <c r="V1460" s="2">
        <v>2023</v>
      </c>
      <c r="W1460" s="2" t="s">
        <v>7756</v>
      </c>
      <c r="X1460" s="2" t="s">
        <v>7013</v>
      </c>
      <c r="Y1460" s="2" t="s">
        <v>8226</v>
      </c>
      <c r="Z1460" s="2"/>
      <c r="AA1460" s="2"/>
      <c r="AB1460" s="2"/>
      <c r="AC1460" s="2"/>
      <c r="AD1460" s="2"/>
      <c r="AE1460" s="2"/>
      <c r="AF1460" s="2"/>
      <c r="AG1460" s="2"/>
      <c r="AH1460" s="2"/>
      <c r="AI1460" s="2"/>
    </row>
    <row r="1461" spans="1:36">
      <c r="A1461" s="2" t="s">
        <v>8195</v>
      </c>
      <c r="B1461" s="2" t="s">
        <v>8227</v>
      </c>
      <c r="C1461" s="2" t="s">
        <v>37</v>
      </c>
      <c r="D1461" s="2" t="s">
        <v>54</v>
      </c>
      <c r="E1461" s="2" t="s">
        <v>2591</v>
      </c>
      <c r="F1461" s="2" t="s">
        <v>6753</v>
      </c>
      <c r="G1461" s="15" t="s">
        <v>8228</v>
      </c>
      <c r="H1461" s="2">
        <v>1</v>
      </c>
      <c r="I1461" s="2" t="s">
        <v>3149</v>
      </c>
      <c r="J1461" s="2" t="s">
        <v>8229</v>
      </c>
      <c r="K1461" s="2"/>
      <c r="L1461" s="2"/>
      <c r="M1461" s="32">
        <v>44991</v>
      </c>
      <c r="N1461" s="32">
        <v>45029</v>
      </c>
      <c r="O1461" s="2">
        <v>1</v>
      </c>
      <c r="P1461" s="2">
        <v>100</v>
      </c>
      <c r="Q1461" s="2"/>
      <c r="R1461" s="2"/>
      <c r="S1461" s="2"/>
      <c r="T1461" s="2"/>
      <c r="U1461" s="2" t="s">
        <v>6848</v>
      </c>
      <c r="V1461" s="2">
        <v>2023</v>
      </c>
      <c r="W1461" s="2" t="s">
        <v>7756</v>
      </c>
      <c r="X1461" s="2" t="s">
        <v>7013</v>
      </c>
      <c r="Y1461" s="2" t="s">
        <v>7014</v>
      </c>
      <c r="Z1461" s="2"/>
      <c r="AA1461" s="2"/>
      <c r="AB1461" s="2"/>
      <c r="AC1461" s="2"/>
      <c r="AD1461" s="2"/>
      <c r="AE1461" s="2"/>
      <c r="AF1461" s="2"/>
      <c r="AG1461" s="2"/>
      <c r="AH1461" s="2"/>
      <c r="AI1461" s="2"/>
    </row>
    <row r="1462" spans="1:36">
      <c r="A1462" s="2" t="s">
        <v>8195</v>
      </c>
      <c r="B1462" s="2" t="s">
        <v>7113</v>
      </c>
      <c r="C1462" s="2" t="s">
        <v>37</v>
      </c>
      <c r="D1462" s="2" t="s">
        <v>54</v>
      </c>
      <c r="E1462" s="2" t="s">
        <v>2591</v>
      </c>
      <c r="F1462" s="2" t="s">
        <v>6753</v>
      </c>
      <c r="G1462" s="15" t="s">
        <v>8230</v>
      </c>
      <c r="H1462" s="2">
        <v>1</v>
      </c>
      <c r="I1462" s="2" t="s">
        <v>3149</v>
      </c>
      <c r="J1462" s="2" t="s">
        <v>8231</v>
      </c>
      <c r="K1462" s="2"/>
      <c r="L1462" s="2"/>
      <c r="M1462" s="32">
        <v>45062</v>
      </c>
      <c r="N1462" s="32">
        <v>45100</v>
      </c>
      <c r="O1462" s="2">
        <v>1</v>
      </c>
      <c r="P1462" s="2">
        <v>100</v>
      </c>
      <c r="Q1462" s="2"/>
      <c r="R1462" s="2"/>
      <c r="S1462" s="2"/>
      <c r="T1462" s="2"/>
      <c r="U1462" s="2" t="s">
        <v>6848</v>
      </c>
      <c r="V1462" s="2">
        <v>2023</v>
      </c>
      <c r="W1462" s="2" t="s">
        <v>7756</v>
      </c>
      <c r="X1462" s="2" t="s">
        <v>7013</v>
      </c>
      <c r="Y1462" s="2" t="s">
        <v>7014</v>
      </c>
      <c r="Z1462" s="2"/>
      <c r="AA1462" s="2"/>
      <c r="AB1462" s="2"/>
      <c r="AC1462" s="2"/>
      <c r="AD1462" s="2"/>
      <c r="AE1462" s="2"/>
      <c r="AF1462" s="2"/>
      <c r="AG1462" s="2"/>
      <c r="AH1462" s="2"/>
      <c r="AI1462" s="2"/>
    </row>
    <row r="1463" spans="1:36">
      <c r="A1463" s="23" t="s">
        <v>7319</v>
      </c>
      <c r="B1463" s="2" t="s">
        <v>8232</v>
      </c>
      <c r="C1463" s="2" t="s">
        <v>8074</v>
      </c>
      <c r="D1463" s="2" t="s">
        <v>54</v>
      </c>
      <c r="E1463" s="2" t="s">
        <v>163</v>
      </c>
      <c r="F1463" s="2" t="s">
        <v>8233</v>
      </c>
      <c r="G1463" s="15">
        <v>19246499</v>
      </c>
      <c r="H1463" s="2">
        <v>8</v>
      </c>
      <c r="I1463" s="2" t="s">
        <v>88</v>
      </c>
      <c r="J1463" s="2" t="s">
        <v>7322</v>
      </c>
      <c r="K1463" s="2">
        <v>-34.675640999999999</v>
      </c>
      <c r="L1463" s="2">
        <v>-58.454313999999997</v>
      </c>
      <c r="M1463" s="32">
        <v>44814</v>
      </c>
      <c r="N1463" s="32">
        <v>45179</v>
      </c>
      <c r="O1463" s="2">
        <v>12</v>
      </c>
      <c r="P1463" s="2">
        <v>100</v>
      </c>
      <c r="Q1463" s="2"/>
      <c r="R1463" s="2"/>
      <c r="S1463" s="2"/>
      <c r="T1463" s="2"/>
      <c r="U1463" s="2" t="s">
        <v>8234</v>
      </c>
      <c r="V1463" s="2">
        <v>2023</v>
      </c>
      <c r="W1463" s="2"/>
      <c r="X1463" s="2"/>
      <c r="Y1463" s="2">
        <v>30710872496</v>
      </c>
      <c r="Z1463" s="2" t="s">
        <v>2038</v>
      </c>
      <c r="AA1463" s="2"/>
      <c r="AB1463" s="2"/>
      <c r="AC1463" s="2"/>
      <c r="AD1463" s="2"/>
      <c r="AE1463" s="2"/>
      <c r="AF1463" s="2"/>
      <c r="AG1463" s="2"/>
      <c r="AH1463" s="2"/>
      <c r="AI1463" s="2"/>
    </row>
    <row r="1464" spans="1:36">
      <c r="A1464" s="2" t="s">
        <v>2292</v>
      </c>
      <c r="B1464" s="2" t="s">
        <v>8235</v>
      </c>
      <c r="C1464" s="2" t="s">
        <v>8980</v>
      </c>
      <c r="D1464" s="2" t="s">
        <v>1719</v>
      </c>
      <c r="E1464" s="2" t="s">
        <v>163</v>
      </c>
      <c r="F1464" s="2" t="s">
        <v>8236</v>
      </c>
      <c r="G1464" s="15">
        <v>20342534</v>
      </c>
      <c r="H1464" s="2">
        <v>8</v>
      </c>
      <c r="I1464" s="2" t="s">
        <v>172</v>
      </c>
      <c r="J1464" s="2" t="s">
        <v>7407</v>
      </c>
      <c r="K1464" s="2">
        <v>-34.66492169</v>
      </c>
      <c r="L1464" s="2">
        <v>-58.449958940000002</v>
      </c>
      <c r="M1464" s="32">
        <v>45187</v>
      </c>
      <c r="N1464" s="32">
        <v>45277</v>
      </c>
      <c r="O1464" s="2">
        <v>3</v>
      </c>
      <c r="P1464" s="2"/>
      <c r="Q1464" s="2"/>
      <c r="R1464" s="2"/>
      <c r="S1464" s="2"/>
      <c r="T1464" s="2"/>
      <c r="U1464" s="2" t="s">
        <v>1724</v>
      </c>
      <c r="V1464" s="2">
        <v>2023</v>
      </c>
      <c r="W1464" s="2" t="s">
        <v>227</v>
      </c>
      <c r="X1464" s="2" t="s">
        <v>8237</v>
      </c>
      <c r="Y1464" s="2">
        <v>30708832959</v>
      </c>
      <c r="Z1464" s="2" t="s">
        <v>168</v>
      </c>
      <c r="AA1464" s="8"/>
      <c r="AB1464" s="8"/>
      <c r="AC1464" s="8"/>
      <c r="AD1464" s="8"/>
      <c r="AE1464" s="8"/>
      <c r="AF1464" s="8"/>
      <c r="AG1464" s="8"/>
      <c r="AH1464" s="8"/>
      <c r="AI1464" s="8"/>
      <c r="AJ1464" s="8"/>
    </row>
    <row r="1465" spans="1:36">
      <c r="A1465" s="23" t="s">
        <v>7366</v>
      </c>
      <c r="B1465" s="2" t="s">
        <v>8238</v>
      </c>
      <c r="C1465" s="2" t="s">
        <v>37</v>
      </c>
      <c r="D1465" s="2" t="s">
        <v>54</v>
      </c>
      <c r="E1465" s="2" t="s">
        <v>163</v>
      </c>
      <c r="F1465" s="2" t="s">
        <v>8239</v>
      </c>
      <c r="G1465" s="15">
        <v>6280586</v>
      </c>
      <c r="H1465" s="2">
        <v>8</v>
      </c>
      <c r="I1465" s="2" t="s">
        <v>88</v>
      </c>
      <c r="J1465" s="2" t="s">
        <v>7316</v>
      </c>
      <c r="K1465" s="2">
        <v>-34.675640999999999</v>
      </c>
      <c r="L1465" s="2">
        <v>-58.454313999999997</v>
      </c>
      <c r="M1465" s="32">
        <v>45017</v>
      </c>
      <c r="N1465" s="32">
        <v>45046</v>
      </c>
      <c r="O1465" s="2">
        <v>1</v>
      </c>
      <c r="P1465" s="2">
        <v>100</v>
      </c>
      <c r="Q1465" s="2"/>
      <c r="R1465" s="2"/>
      <c r="S1465" s="2"/>
      <c r="T1465" s="2"/>
      <c r="U1465" s="2" t="s">
        <v>8234</v>
      </c>
      <c r="V1465" s="2">
        <v>2023</v>
      </c>
      <c r="W1465" s="2" t="s">
        <v>7369</v>
      </c>
      <c r="X1465" s="2"/>
      <c r="Y1465" s="2">
        <v>30710872496</v>
      </c>
      <c r="Z1465" s="2" t="s">
        <v>2038</v>
      </c>
      <c r="AA1465" s="2"/>
      <c r="AB1465" s="2"/>
      <c r="AC1465" s="2"/>
      <c r="AD1465" s="2"/>
      <c r="AE1465" s="2"/>
      <c r="AF1465" s="2"/>
      <c r="AG1465" s="2"/>
      <c r="AH1465" s="2"/>
      <c r="AI1465" s="2"/>
    </row>
    <row r="1466" spans="1:36">
      <c r="A1466" s="23" t="s">
        <v>7366</v>
      </c>
      <c r="B1466" s="2" t="s">
        <v>8240</v>
      </c>
      <c r="C1466" s="2" t="s">
        <v>8241</v>
      </c>
      <c r="D1466" s="2" t="s">
        <v>54</v>
      </c>
      <c r="E1466" s="2" t="s">
        <v>163</v>
      </c>
      <c r="F1466" s="2" t="s">
        <v>8242</v>
      </c>
      <c r="G1466" s="15">
        <v>34121345</v>
      </c>
      <c r="H1466" s="2">
        <v>8</v>
      </c>
      <c r="I1466" s="2" t="s">
        <v>88</v>
      </c>
      <c r="J1466" s="2" t="s">
        <v>7316</v>
      </c>
      <c r="K1466" s="2">
        <v>-34.675640999999999</v>
      </c>
      <c r="L1466" s="2">
        <v>-58.454313999999997</v>
      </c>
      <c r="M1466" s="32"/>
      <c r="N1466" s="32"/>
      <c r="O1466" s="2">
        <v>2</v>
      </c>
      <c r="P1466" s="2">
        <v>0</v>
      </c>
      <c r="Q1466" s="2"/>
      <c r="R1466" s="2"/>
      <c r="S1466" s="2"/>
      <c r="T1466" s="2"/>
      <c r="U1466" s="2" t="s">
        <v>9038</v>
      </c>
      <c r="V1466" s="2">
        <v>2023</v>
      </c>
      <c r="W1466" s="2" t="s">
        <v>227</v>
      </c>
      <c r="X1466" s="2" t="s">
        <v>8243</v>
      </c>
      <c r="Y1466" s="2">
        <v>30716275686</v>
      </c>
      <c r="Z1466" s="2" t="s">
        <v>2038</v>
      </c>
      <c r="AA1466" s="2"/>
      <c r="AB1466" s="2"/>
      <c r="AC1466" s="2"/>
      <c r="AD1466" s="2"/>
      <c r="AE1466" s="2"/>
      <c r="AF1466" s="2"/>
      <c r="AG1466" s="2"/>
      <c r="AH1466" s="2"/>
      <c r="AI1466" s="2"/>
    </row>
    <row r="1467" spans="1:36">
      <c r="A1467" s="23" t="s">
        <v>7366</v>
      </c>
      <c r="B1467" s="2" t="s">
        <v>8244</v>
      </c>
      <c r="C1467" s="2" t="s">
        <v>37</v>
      </c>
      <c r="D1467" s="2" t="s">
        <v>54</v>
      </c>
      <c r="E1467" s="2" t="s">
        <v>163</v>
      </c>
      <c r="F1467" s="7" t="s">
        <v>8880</v>
      </c>
      <c r="G1467" s="15">
        <v>13998568</v>
      </c>
      <c r="H1467" s="2">
        <v>8</v>
      </c>
      <c r="I1467" s="2" t="s">
        <v>172</v>
      </c>
      <c r="J1467" s="2" t="s">
        <v>8245</v>
      </c>
      <c r="K1467" s="2">
        <v>-34.675640999999999</v>
      </c>
      <c r="L1467" s="2">
        <v>-58.454313999999997</v>
      </c>
      <c r="M1467" s="32">
        <v>45191</v>
      </c>
      <c r="N1467" s="32">
        <v>45221</v>
      </c>
      <c r="O1467" s="2">
        <v>1</v>
      </c>
      <c r="P1467" s="2">
        <v>100</v>
      </c>
      <c r="Q1467" s="2"/>
      <c r="R1467" s="2"/>
      <c r="S1467" s="2"/>
      <c r="T1467" s="2"/>
      <c r="U1467" s="2" t="s">
        <v>9038</v>
      </c>
      <c r="V1467" s="2">
        <v>2023</v>
      </c>
      <c r="W1467" s="2" t="s">
        <v>227</v>
      </c>
      <c r="X1467" s="2" t="s">
        <v>8246</v>
      </c>
      <c r="Y1467" s="2">
        <v>30716275686</v>
      </c>
      <c r="Z1467" s="2" t="s">
        <v>2038</v>
      </c>
      <c r="AA1467" s="8"/>
      <c r="AB1467" s="8"/>
      <c r="AC1467" s="8"/>
      <c r="AD1467" s="8"/>
      <c r="AE1467" s="8"/>
      <c r="AF1467" s="8"/>
      <c r="AG1467" s="8"/>
      <c r="AH1467" s="8"/>
      <c r="AI1467" s="8"/>
      <c r="AJ1467" s="8"/>
    </row>
    <row r="1468" spans="1:36">
      <c r="A1468" s="23" t="s">
        <v>7366</v>
      </c>
      <c r="B1468" s="2" t="s">
        <v>8247</v>
      </c>
      <c r="C1468" s="2" t="s">
        <v>8241</v>
      </c>
      <c r="D1468" s="2" t="s">
        <v>54</v>
      </c>
      <c r="E1468" s="2" t="s">
        <v>163</v>
      </c>
      <c r="F1468" s="2"/>
      <c r="G1468" s="15">
        <v>54375041</v>
      </c>
      <c r="H1468" s="2">
        <v>8</v>
      </c>
      <c r="I1468" s="2" t="s">
        <v>88</v>
      </c>
      <c r="J1468" s="2" t="s">
        <v>8248</v>
      </c>
      <c r="K1468" s="2">
        <v>-34.675640999999999</v>
      </c>
      <c r="L1468" s="2">
        <v>-58.454313999999997</v>
      </c>
      <c r="M1468" s="32"/>
      <c r="N1468" s="32"/>
      <c r="O1468" s="2">
        <v>2</v>
      </c>
      <c r="P1468" s="2">
        <v>0</v>
      </c>
      <c r="Q1468" s="2"/>
      <c r="R1468" s="2"/>
      <c r="S1468" s="2"/>
      <c r="T1468" s="2"/>
      <c r="U1468" s="2" t="s">
        <v>8249</v>
      </c>
      <c r="V1468" s="2">
        <v>2023</v>
      </c>
      <c r="W1468" s="2" t="s">
        <v>227</v>
      </c>
      <c r="X1468" s="2" t="s">
        <v>7427</v>
      </c>
      <c r="Y1468" s="2">
        <v>30714193887</v>
      </c>
      <c r="Z1468" s="2" t="s">
        <v>2038</v>
      </c>
      <c r="AA1468" s="2"/>
      <c r="AB1468" s="2"/>
      <c r="AC1468" s="2"/>
      <c r="AD1468" s="2"/>
      <c r="AE1468" s="2"/>
      <c r="AF1468" s="2"/>
      <c r="AG1468" s="2"/>
      <c r="AH1468" s="2"/>
      <c r="AI1468" s="2"/>
    </row>
    <row r="1469" spans="1:36">
      <c r="A1469" s="2" t="s">
        <v>2463</v>
      </c>
      <c r="B1469" s="2" t="s">
        <v>8250</v>
      </c>
      <c r="C1469" s="2" t="s">
        <v>37</v>
      </c>
      <c r="D1469" s="2" t="s">
        <v>54</v>
      </c>
      <c r="E1469" s="2" t="s">
        <v>163</v>
      </c>
      <c r="F1469" s="2" t="s">
        <v>8251</v>
      </c>
      <c r="G1469" s="15">
        <v>4449094</v>
      </c>
      <c r="H1469" s="2">
        <v>1</v>
      </c>
      <c r="I1469" s="2" t="s">
        <v>1455</v>
      </c>
      <c r="J1469" s="2" t="s">
        <v>8252</v>
      </c>
      <c r="K1469" s="2">
        <v>-34.626992999999999</v>
      </c>
      <c r="L1469" s="2">
        <v>-58.381439</v>
      </c>
      <c r="M1469" s="32">
        <v>45152</v>
      </c>
      <c r="N1469" s="32">
        <v>45167</v>
      </c>
      <c r="O1469" s="2">
        <v>0.5</v>
      </c>
      <c r="P1469" s="2">
        <v>100</v>
      </c>
      <c r="Q1469" s="2"/>
      <c r="R1469" s="2"/>
      <c r="S1469" s="2"/>
      <c r="T1469" s="2"/>
      <c r="U1469" s="2" t="s">
        <v>8253</v>
      </c>
      <c r="V1469" s="2">
        <v>2023</v>
      </c>
      <c r="W1469" s="2"/>
      <c r="X1469" s="2"/>
      <c r="Y1469" s="2">
        <v>30709930385</v>
      </c>
      <c r="Z1469" s="2" t="s">
        <v>168</v>
      </c>
      <c r="AA1469" s="2"/>
      <c r="AB1469" s="2"/>
      <c r="AC1469" s="2"/>
      <c r="AD1469" s="2"/>
      <c r="AE1469" s="2"/>
      <c r="AF1469" s="2"/>
      <c r="AG1469" s="2"/>
      <c r="AH1469" s="2"/>
      <c r="AI1469" s="2"/>
    </row>
    <row r="1470" spans="1:36">
      <c r="A1470" s="2" t="s">
        <v>2292</v>
      </c>
      <c r="B1470" s="2" t="s">
        <v>8254</v>
      </c>
      <c r="C1470" s="2" t="s">
        <v>8241</v>
      </c>
      <c r="D1470" s="2" t="s">
        <v>192</v>
      </c>
      <c r="E1470" s="2" t="s">
        <v>163</v>
      </c>
      <c r="F1470" s="2" t="s">
        <v>8255</v>
      </c>
      <c r="G1470" s="15">
        <v>76904934</v>
      </c>
      <c r="H1470" s="2">
        <v>8</v>
      </c>
      <c r="I1470" s="2" t="s">
        <v>88</v>
      </c>
      <c r="J1470" s="2" t="s">
        <v>8256</v>
      </c>
      <c r="K1470" s="2">
        <v>-34.675559999999997</v>
      </c>
      <c r="L1470" s="2">
        <v>-58.486632</v>
      </c>
      <c r="M1470" s="32"/>
      <c r="N1470" s="32"/>
      <c r="O1470" s="2">
        <v>3</v>
      </c>
      <c r="P1470" s="2">
        <v>0</v>
      </c>
      <c r="Q1470" s="2"/>
      <c r="R1470" s="2"/>
      <c r="S1470" s="2"/>
      <c r="T1470" s="2"/>
      <c r="U1470" s="2" t="s">
        <v>8132</v>
      </c>
      <c r="V1470" s="2">
        <v>2023</v>
      </c>
      <c r="W1470" s="2" t="s">
        <v>46</v>
      </c>
      <c r="X1470" s="2" t="s">
        <v>8246</v>
      </c>
      <c r="Y1470" s="2">
        <v>33715426779</v>
      </c>
      <c r="Z1470" s="2" t="s">
        <v>168</v>
      </c>
      <c r="AA1470" s="2"/>
      <c r="AB1470" s="2"/>
      <c r="AC1470" s="2"/>
      <c r="AD1470" s="2"/>
      <c r="AE1470" s="2"/>
      <c r="AF1470" s="2"/>
      <c r="AG1470" s="2"/>
      <c r="AH1470" s="2"/>
      <c r="AI1470" s="2"/>
    </row>
    <row r="1471" spans="1:36">
      <c r="A1471" s="2" t="s">
        <v>2292</v>
      </c>
      <c r="B1471" s="2" t="s">
        <v>8257</v>
      </c>
      <c r="C1471" s="2" t="s">
        <v>8241</v>
      </c>
      <c r="D1471" s="2" t="s">
        <v>192</v>
      </c>
      <c r="E1471" s="2" t="s">
        <v>163</v>
      </c>
      <c r="F1471" s="2" t="s">
        <v>8258</v>
      </c>
      <c r="G1471" s="15">
        <v>117949959</v>
      </c>
      <c r="H1471" s="2">
        <v>8</v>
      </c>
      <c r="I1471" s="2" t="s">
        <v>88</v>
      </c>
      <c r="J1471" s="2" t="s">
        <v>8259</v>
      </c>
      <c r="K1471" s="2">
        <v>-34.664169999999999</v>
      </c>
      <c r="L1471" s="2">
        <v>-58.470258999999999</v>
      </c>
      <c r="M1471" s="32"/>
      <c r="N1471" s="32"/>
      <c r="O1471" s="2"/>
      <c r="P1471" s="2">
        <v>0</v>
      </c>
      <c r="Q1471" s="2"/>
      <c r="R1471" s="2"/>
      <c r="S1471" s="2"/>
      <c r="T1471" s="2"/>
      <c r="U1471" s="2" t="s">
        <v>8132</v>
      </c>
      <c r="V1471" s="2">
        <v>2023</v>
      </c>
      <c r="W1471" s="2" t="s">
        <v>46</v>
      </c>
      <c r="X1471" s="2" t="s">
        <v>8260</v>
      </c>
      <c r="Y1471" s="2">
        <v>33715426779</v>
      </c>
      <c r="Z1471" s="2" t="s">
        <v>168</v>
      </c>
      <c r="AA1471" s="2"/>
      <c r="AB1471" s="2"/>
      <c r="AC1471" s="2"/>
      <c r="AD1471" s="2"/>
      <c r="AE1471" s="2"/>
      <c r="AF1471" s="2"/>
      <c r="AG1471" s="2"/>
      <c r="AH1471" s="2"/>
      <c r="AI1471" s="2"/>
    </row>
    <row r="1472" spans="1:36">
      <c r="A1472" s="2" t="s">
        <v>2194</v>
      </c>
      <c r="B1472" s="2" t="s">
        <v>8261</v>
      </c>
      <c r="C1472" s="2" t="s">
        <v>37</v>
      </c>
      <c r="D1472" s="2" t="s">
        <v>54</v>
      </c>
      <c r="E1472" s="2" t="s">
        <v>163</v>
      </c>
      <c r="F1472" s="2" t="s">
        <v>8262</v>
      </c>
      <c r="G1472" s="15">
        <v>11967632</v>
      </c>
      <c r="H1472" s="2">
        <v>8</v>
      </c>
      <c r="I1472" s="2" t="s">
        <v>172</v>
      </c>
      <c r="J1472" s="2" t="s">
        <v>7355</v>
      </c>
      <c r="K1472" s="2">
        <v>-34.677173000000003</v>
      </c>
      <c r="L1472" s="2">
        <v>-58.448652000000003</v>
      </c>
      <c r="M1472" s="32">
        <v>45170</v>
      </c>
      <c r="N1472" s="32">
        <v>45200</v>
      </c>
      <c r="O1472" s="2">
        <v>1</v>
      </c>
      <c r="P1472" s="2">
        <v>100</v>
      </c>
      <c r="Q1472" s="2"/>
      <c r="R1472" s="2"/>
      <c r="S1472" s="2"/>
      <c r="T1472" s="2"/>
      <c r="U1472" s="2" t="s">
        <v>8263</v>
      </c>
      <c r="V1472" s="2">
        <v>2023</v>
      </c>
      <c r="W1472" s="2" t="s">
        <v>227</v>
      </c>
      <c r="X1472" s="2" t="s">
        <v>8260</v>
      </c>
      <c r="Y1472" s="2">
        <v>30715651218</v>
      </c>
      <c r="Z1472" s="2" t="s">
        <v>2038</v>
      </c>
      <c r="AA1472" s="2"/>
      <c r="AB1472" s="2"/>
      <c r="AC1472" s="2"/>
      <c r="AD1472" s="2"/>
      <c r="AE1472" s="2"/>
      <c r="AF1472" s="2"/>
      <c r="AG1472" s="2"/>
      <c r="AH1472" s="2"/>
      <c r="AI1472" s="2"/>
    </row>
    <row r="1473" spans="1:35">
      <c r="A1473" s="2" t="s">
        <v>2194</v>
      </c>
      <c r="B1473" s="2" t="s">
        <v>8264</v>
      </c>
      <c r="C1473" s="2" t="s">
        <v>37</v>
      </c>
      <c r="D1473" s="2" t="s">
        <v>192</v>
      </c>
      <c r="E1473" s="2" t="s">
        <v>163</v>
      </c>
      <c r="F1473" s="2"/>
      <c r="G1473" s="15">
        <v>4260970</v>
      </c>
      <c r="H1473" s="2">
        <v>8</v>
      </c>
      <c r="I1473" s="2" t="s">
        <v>172</v>
      </c>
      <c r="J1473" s="2" t="s">
        <v>7355</v>
      </c>
      <c r="K1473" s="2">
        <v>-34.677173000000003</v>
      </c>
      <c r="L1473" s="2">
        <v>-58.448652000000003</v>
      </c>
      <c r="M1473" s="32">
        <v>45173</v>
      </c>
      <c r="N1473" s="32">
        <v>45183</v>
      </c>
      <c r="O1473" s="2">
        <v>1</v>
      </c>
      <c r="P1473" s="2">
        <v>100</v>
      </c>
      <c r="Q1473" s="2"/>
      <c r="R1473" s="2"/>
      <c r="S1473" s="2"/>
      <c r="T1473" s="2"/>
      <c r="U1473" s="2" t="s">
        <v>8132</v>
      </c>
      <c r="V1473" s="2">
        <v>2023</v>
      </c>
      <c r="W1473" s="2"/>
      <c r="X1473" s="2"/>
      <c r="Y1473" s="2">
        <v>33715426779</v>
      </c>
      <c r="Z1473" s="2" t="s">
        <v>2038</v>
      </c>
      <c r="AA1473" s="2"/>
      <c r="AB1473" s="2"/>
      <c r="AC1473" s="2"/>
      <c r="AD1473" s="2"/>
      <c r="AE1473" s="2"/>
      <c r="AF1473" s="2"/>
      <c r="AG1473" s="2"/>
      <c r="AH1473" s="2"/>
      <c r="AI1473" s="2"/>
    </row>
    <row r="1474" spans="1:35">
      <c r="A1474" s="2" t="s">
        <v>2194</v>
      </c>
      <c r="B1474" s="2" t="s">
        <v>8265</v>
      </c>
      <c r="C1474" s="2" t="s">
        <v>37</v>
      </c>
      <c r="D1474" s="2" t="s">
        <v>1719</v>
      </c>
      <c r="E1474" s="2" t="s">
        <v>163</v>
      </c>
      <c r="F1474" s="2"/>
      <c r="G1474" s="15">
        <v>9867116</v>
      </c>
      <c r="H1474" s="2">
        <v>8</v>
      </c>
      <c r="I1474" s="2" t="s">
        <v>172</v>
      </c>
      <c r="J1474" s="2" t="s">
        <v>7355</v>
      </c>
      <c r="K1474" s="2">
        <v>-34.677173000000003</v>
      </c>
      <c r="L1474" s="2">
        <v>-58.448652000000003</v>
      </c>
      <c r="M1474" s="32">
        <v>45131</v>
      </c>
      <c r="N1474" s="32">
        <v>45142</v>
      </c>
      <c r="O1474" s="2">
        <v>0.1</v>
      </c>
      <c r="P1474" s="2">
        <v>100</v>
      </c>
      <c r="Q1474" s="2"/>
      <c r="R1474" s="2"/>
      <c r="S1474" s="2"/>
      <c r="T1474" s="2"/>
      <c r="U1474" s="2" t="s">
        <v>8132</v>
      </c>
      <c r="V1474" s="2">
        <v>2023</v>
      </c>
      <c r="W1474" s="2"/>
      <c r="X1474" s="2"/>
      <c r="Y1474" s="2">
        <v>33715426779</v>
      </c>
      <c r="Z1474" s="2" t="s">
        <v>2038</v>
      </c>
      <c r="AA1474" s="2"/>
      <c r="AB1474" s="2"/>
      <c r="AC1474" s="2"/>
      <c r="AD1474" s="2"/>
      <c r="AE1474" s="2"/>
      <c r="AF1474" s="2"/>
      <c r="AG1474" s="2"/>
      <c r="AH1474" s="2"/>
      <c r="AI1474" s="2"/>
    </row>
    <row r="1475" spans="1:35">
      <c r="A1475" s="2" t="s">
        <v>2194</v>
      </c>
      <c r="B1475" s="2" t="s">
        <v>8266</v>
      </c>
      <c r="C1475" s="2" t="s">
        <v>37</v>
      </c>
      <c r="D1475" s="2" t="s">
        <v>192</v>
      </c>
      <c r="E1475" s="2" t="s">
        <v>163</v>
      </c>
      <c r="F1475" s="2"/>
      <c r="G1475" s="15">
        <v>4356053</v>
      </c>
      <c r="H1475" s="2">
        <v>8</v>
      </c>
      <c r="I1475" s="2" t="s">
        <v>172</v>
      </c>
      <c r="J1475" s="2" t="s">
        <v>7355</v>
      </c>
      <c r="K1475" s="2">
        <v>-34.677173000000003</v>
      </c>
      <c r="L1475" s="2">
        <v>-58.448652000000003</v>
      </c>
      <c r="M1475" s="32">
        <v>45131</v>
      </c>
      <c r="N1475" s="32">
        <v>45139</v>
      </c>
      <c r="O1475" s="2">
        <v>0.1</v>
      </c>
      <c r="P1475" s="2">
        <v>100</v>
      </c>
      <c r="Q1475" s="2"/>
      <c r="R1475" s="2"/>
      <c r="S1475" s="2"/>
      <c r="T1475" s="2"/>
      <c r="U1475" s="2"/>
      <c r="V1475" s="2">
        <v>2023</v>
      </c>
      <c r="W1475" s="2"/>
      <c r="X1475" s="2"/>
      <c r="Y1475" s="2"/>
      <c r="Z1475" s="2" t="s">
        <v>2038</v>
      </c>
      <c r="AA1475" s="2"/>
      <c r="AB1475" s="2"/>
      <c r="AC1475" s="2"/>
      <c r="AD1475" s="2"/>
      <c r="AE1475" s="2"/>
      <c r="AF1475" s="2"/>
      <c r="AG1475" s="2"/>
      <c r="AH1475" s="2"/>
      <c r="AI1475" s="2"/>
    </row>
    <row r="1476" spans="1:35">
      <c r="A1476" s="2" t="s">
        <v>2194</v>
      </c>
      <c r="B1476" s="2" t="s">
        <v>8267</v>
      </c>
      <c r="C1476" s="2" t="s">
        <v>8241</v>
      </c>
      <c r="D1476" s="2" t="s">
        <v>1719</v>
      </c>
      <c r="E1476" s="2" t="s">
        <v>163</v>
      </c>
      <c r="F1476" s="2" t="s">
        <v>8268</v>
      </c>
      <c r="G1476" s="15">
        <v>15498260</v>
      </c>
      <c r="H1476" s="2">
        <v>8</v>
      </c>
      <c r="I1476" s="2" t="s">
        <v>172</v>
      </c>
      <c r="J1476" s="2" t="s">
        <v>7355</v>
      </c>
      <c r="K1476" s="2">
        <v>-34.677173000000003</v>
      </c>
      <c r="L1476" s="2">
        <v>-58.448652000000003</v>
      </c>
      <c r="M1476" s="32"/>
      <c r="N1476" s="32"/>
      <c r="O1476" s="2"/>
      <c r="P1476" s="2">
        <v>0</v>
      </c>
      <c r="Q1476" s="2"/>
      <c r="R1476" s="2"/>
      <c r="S1476" s="2"/>
      <c r="T1476" s="2"/>
      <c r="U1476" s="2" t="s">
        <v>8269</v>
      </c>
      <c r="V1476" s="2">
        <v>2023</v>
      </c>
      <c r="W1476" s="2" t="s">
        <v>227</v>
      </c>
      <c r="X1476" s="2" t="s">
        <v>8270</v>
      </c>
      <c r="Y1476" s="2">
        <v>30714193887</v>
      </c>
      <c r="Z1476" s="2" t="s">
        <v>2038</v>
      </c>
      <c r="AA1476" s="2"/>
      <c r="AB1476" s="2"/>
      <c r="AC1476" s="2"/>
      <c r="AD1476" s="2"/>
      <c r="AE1476" s="2"/>
      <c r="AF1476" s="2"/>
      <c r="AG1476" s="2"/>
      <c r="AH1476" s="2"/>
      <c r="AI1476" s="2"/>
    </row>
    <row r="1477" spans="1:35">
      <c r="A1477" s="2" t="s">
        <v>2194</v>
      </c>
      <c r="B1477" s="2" t="s">
        <v>8271</v>
      </c>
      <c r="C1477" s="2" t="s">
        <v>8241</v>
      </c>
      <c r="D1477" s="2" t="s">
        <v>192</v>
      </c>
      <c r="E1477" s="2" t="s">
        <v>163</v>
      </c>
      <c r="F1477" s="2" t="s">
        <v>8272</v>
      </c>
      <c r="G1477" s="15">
        <v>25652042</v>
      </c>
      <c r="H1477" s="2">
        <v>8</v>
      </c>
      <c r="I1477" s="2" t="s">
        <v>172</v>
      </c>
      <c r="J1477" s="2" t="s">
        <v>7355</v>
      </c>
      <c r="K1477" s="2">
        <v>-34.677173000000003</v>
      </c>
      <c r="L1477" s="2">
        <v>-58.448652000000003</v>
      </c>
      <c r="M1477" s="32"/>
      <c r="N1477" s="32"/>
      <c r="O1477" s="2"/>
      <c r="P1477" s="2">
        <v>0</v>
      </c>
      <c r="Q1477" s="2"/>
      <c r="R1477" s="2"/>
      <c r="S1477" s="2"/>
      <c r="T1477" s="2"/>
      <c r="U1477" s="2"/>
      <c r="V1477" s="2">
        <v>2023</v>
      </c>
      <c r="W1477" s="2" t="s">
        <v>227</v>
      </c>
      <c r="X1477" s="2" t="s">
        <v>8273</v>
      </c>
      <c r="Y1477" s="2"/>
      <c r="Z1477" s="2" t="s">
        <v>2038</v>
      </c>
      <c r="AA1477" s="2"/>
      <c r="AB1477" s="2"/>
      <c r="AC1477" s="2"/>
      <c r="AD1477" s="2"/>
      <c r="AE1477" s="2"/>
      <c r="AF1477" s="2"/>
      <c r="AG1477" s="2"/>
      <c r="AH1477" s="2"/>
      <c r="AI1477" s="2"/>
    </row>
    <row r="1478" spans="1:35">
      <c r="A1478" s="2" t="s">
        <v>2292</v>
      </c>
      <c r="B1478" s="2" t="s">
        <v>8274</v>
      </c>
      <c r="C1478" s="2" t="s">
        <v>37</v>
      </c>
      <c r="D1478" s="2" t="s">
        <v>54</v>
      </c>
      <c r="E1478" s="2" t="s">
        <v>163</v>
      </c>
      <c r="F1478" s="2"/>
      <c r="G1478" s="15">
        <v>2000310</v>
      </c>
      <c r="H1478" s="2">
        <v>8</v>
      </c>
      <c r="I1478" s="2" t="s">
        <v>172</v>
      </c>
      <c r="J1478" s="2" t="s">
        <v>2067</v>
      </c>
      <c r="K1478" s="2">
        <v>-34.66492169</v>
      </c>
      <c r="L1478" s="2">
        <v>-58.449958940000002</v>
      </c>
      <c r="M1478" s="32">
        <v>45110</v>
      </c>
      <c r="N1478" s="32">
        <v>45110</v>
      </c>
      <c r="O1478" s="2">
        <v>0.1</v>
      </c>
      <c r="P1478" s="2">
        <v>100</v>
      </c>
      <c r="Q1478" s="2"/>
      <c r="R1478" s="2"/>
      <c r="S1478" s="2"/>
      <c r="T1478" s="2"/>
      <c r="U1478" s="2" t="s">
        <v>8275</v>
      </c>
      <c r="V1478" s="2">
        <v>2023</v>
      </c>
      <c r="W1478" s="2"/>
      <c r="X1478" s="2"/>
      <c r="Y1478" s="2">
        <v>30709272981</v>
      </c>
      <c r="Z1478" s="2" t="s">
        <v>168</v>
      </c>
      <c r="AA1478" s="2"/>
      <c r="AB1478" s="2"/>
      <c r="AC1478" s="2"/>
      <c r="AD1478" s="2"/>
      <c r="AE1478" s="2"/>
      <c r="AF1478" s="2"/>
      <c r="AG1478" s="2"/>
      <c r="AH1478" s="2"/>
      <c r="AI1478" s="2"/>
    </row>
    <row r="1479" spans="1:35">
      <c r="A1479" s="2" t="s">
        <v>1635</v>
      </c>
      <c r="B1479" s="2" t="s">
        <v>8276</v>
      </c>
      <c r="C1479" s="2" t="s">
        <v>37</v>
      </c>
      <c r="D1479" s="2" t="s">
        <v>764</v>
      </c>
      <c r="E1479" s="2" t="s">
        <v>855</v>
      </c>
      <c r="F1479" s="2" t="s">
        <v>8277</v>
      </c>
      <c r="G1479" s="15">
        <v>105822980</v>
      </c>
      <c r="H1479" s="2">
        <v>4</v>
      </c>
      <c r="I1479" s="2" t="s">
        <v>399</v>
      </c>
      <c r="J1479" s="2" t="s">
        <v>1638</v>
      </c>
      <c r="K1479" s="2"/>
      <c r="L1479" s="2"/>
      <c r="M1479" s="32">
        <v>45233</v>
      </c>
      <c r="N1479" s="32">
        <v>45412</v>
      </c>
      <c r="O1479" s="2">
        <v>6</v>
      </c>
      <c r="P1479" s="2">
        <v>100</v>
      </c>
      <c r="Q1479" s="2"/>
      <c r="R1479" s="2"/>
      <c r="S1479" s="2"/>
      <c r="T1479" s="2"/>
      <c r="U1479" s="2" t="s">
        <v>8278</v>
      </c>
      <c r="V1479" s="2">
        <v>2023</v>
      </c>
      <c r="W1479" s="2">
        <v>2095</v>
      </c>
      <c r="X1479" s="2" t="s">
        <v>8279</v>
      </c>
      <c r="Y1479" s="2"/>
      <c r="Z1479" s="2"/>
      <c r="AA1479" s="2"/>
      <c r="AB1479" s="2"/>
      <c r="AC1479" s="2"/>
      <c r="AD1479" s="2"/>
      <c r="AE1479" s="2"/>
      <c r="AF1479" s="2"/>
      <c r="AG1479" s="2"/>
      <c r="AH1479" s="2"/>
      <c r="AI1479" s="2"/>
    </row>
    <row r="1480" spans="1:35">
      <c r="A1480" s="2" t="s">
        <v>7445</v>
      </c>
      <c r="B1480" s="2" t="s">
        <v>8283</v>
      </c>
      <c r="C1480" s="2" t="s">
        <v>37</v>
      </c>
      <c r="D1480" s="2" t="s">
        <v>764</v>
      </c>
      <c r="E1480" s="2" t="s">
        <v>855</v>
      </c>
      <c r="F1480" s="2" t="s">
        <v>8284</v>
      </c>
      <c r="G1480" s="15">
        <v>24356520</v>
      </c>
      <c r="H1480" s="2">
        <v>8</v>
      </c>
      <c r="I1480" s="2" t="s">
        <v>88</v>
      </c>
      <c r="J1480" s="2" t="s">
        <v>7448</v>
      </c>
      <c r="K1480" s="2">
        <v>-34.673752839999999</v>
      </c>
      <c r="L1480" s="2">
        <v>-58.459024700000001</v>
      </c>
      <c r="M1480" s="32">
        <v>45226</v>
      </c>
      <c r="N1480" s="32">
        <v>45345</v>
      </c>
      <c r="O1480" s="2">
        <v>4</v>
      </c>
      <c r="P1480" s="2">
        <v>100</v>
      </c>
      <c r="Q1480" s="2"/>
      <c r="R1480" s="2"/>
      <c r="S1480" s="2"/>
      <c r="T1480" s="2"/>
      <c r="U1480" s="2" t="s">
        <v>8285</v>
      </c>
      <c r="V1480" s="2">
        <v>2023</v>
      </c>
      <c r="W1480" s="2">
        <v>2095</v>
      </c>
      <c r="X1480" s="2" t="s">
        <v>8286</v>
      </c>
      <c r="Y1480" s="2"/>
      <c r="Z1480" s="2"/>
      <c r="AA1480" s="2"/>
      <c r="AB1480" s="2"/>
      <c r="AC1480" s="2"/>
      <c r="AD1480" s="2"/>
      <c r="AE1480" s="2"/>
      <c r="AF1480" s="2"/>
      <c r="AG1480" s="2"/>
      <c r="AH1480" s="2"/>
      <c r="AI1480" s="2"/>
    </row>
    <row r="1481" spans="1:35">
      <c r="A1481" s="2" t="s">
        <v>998</v>
      </c>
      <c r="B1481" s="2" t="s">
        <v>8287</v>
      </c>
      <c r="C1481" s="2" t="s">
        <v>37</v>
      </c>
      <c r="D1481" s="2" t="s">
        <v>764</v>
      </c>
      <c r="E1481" s="2" t="s">
        <v>855</v>
      </c>
      <c r="F1481" s="2" t="s">
        <v>8288</v>
      </c>
      <c r="G1481" s="15">
        <v>310004241.97000003</v>
      </c>
      <c r="H1481" s="2">
        <v>4</v>
      </c>
      <c r="I1481" s="2" t="s">
        <v>366</v>
      </c>
      <c r="J1481" s="2" t="s">
        <v>1677</v>
      </c>
      <c r="K1481" s="2">
        <v>-34.637217509999999</v>
      </c>
      <c r="L1481" s="2">
        <v>-58.392999570000001</v>
      </c>
      <c r="M1481" s="32">
        <v>45394</v>
      </c>
      <c r="N1481" s="32">
        <v>45438</v>
      </c>
      <c r="O1481" s="2">
        <v>1</v>
      </c>
      <c r="P1481" s="2">
        <v>100</v>
      </c>
      <c r="Q1481" s="2"/>
      <c r="R1481" s="2"/>
      <c r="S1481" s="2"/>
      <c r="T1481" s="2"/>
      <c r="U1481" s="2" t="s">
        <v>8060</v>
      </c>
      <c r="V1481" s="2">
        <v>2023</v>
      </c>
      <c r="W1481" s="2">
        <v>2095</v>
      </c>
      <c r="X1481" s="2" t="s">
        <v>8289</v>
      </c>
      <c r="Y1481" s="2"/>
      <c r="Z1481" s="2"/>
      <c r="AA1481" s="2"/>
      <c r="AB1481" s="2"/>
      <c r="AC1481" s="2"/>
      <c r="AD1481" s="2"/>
      <c r="AE1481" s="2"/>
      <c r="AF1481" s="2"/>
      <c r="AG1481" s="2"/>
      <c r="AH1481" s="2"/>
      <c r="AI1481" s="2"/>
    </row>
    <row r="1482" spans="1:35">
      <c r="A1482" s="2" t="s">
        <v>969</v>
      </c>
      <c r="B1482" s="2" t="s">
        <v>8290</v>
      </c>
      <c r="C1482" s="2" t="s">
        <v>37</v>
      </c>
      <c r="D1482" s="2" t="s">
        <v>764</v>
      </c>
      <c r="E1482" s="2" t="s">
        <v>855</v>
      </c>
      <c r="F1482" s="2" t="s">
        <v>8291</v>
      </c>
      <c r="G1482" s="15">
        <v>61652269.049999997</v>
      </c>
      <c r="H1482" s="2">
        <v>3</v>
      </c>
      <c r="I1482" s="2" t="s">
        <v>536</v>
      </c>
      <c r="J1482" s="2" t="s">
        <v>972</v>
      </c>
      <c r="K1482" s="2">
        <v>-34.617620510000002</v>
      </c>
      <c r="L1482" s="2">
        <v>-58.409400320000003</v>
      </c>
      <c r="M1482" s="32">
        <v>45218</v>
      </c>
      <c r="N1482" s="32">
        <v>45337</v>
      </c>
      <c r="O1482" s="2">
        <v>4</v>
      </c>
      <c r="P1482" s="2">
        <v>100</v>
      </c>
      <c r="Q1482" s="2"/>
      <c r="R1482" s="2"/>
      <c r="S1482" s="2"/>
      <c r="T1482" s="2"/>
      <c r="U1482" s="2" t="s">
        <v>1018</v>
      </c>
      <c r="V1482" s="2">
        <v>2023</v>
      </c>
      <c r="W1482" s="2">
        <v>2095</v>
      </c>
      <c r="X1482" s="2" t="s">
        <v>8292</v>
      </c>
      <c r="Y1482" s="2"/>
      <c r="Z1482" s="2"/>
      <c r="AA1482" s="2"/>
      <c r="AB1482" s="2"/>
      <c r="AC1482" s="2"/>
      <c r="AD1482" s="2"/>
      <c r="AE1482" s="2"/>
      <c r="AF1482" s="2"/>
      <c r="AG1482" s="2"/>
      <c r="AH1482" s="2"/>
      <c r="AI1482" s="2"/>
    </row>
    <row r="1483" spans="1:35">
      <c r="A1483" s="2" t="s">
        <v>1395</v>
      </c>
      <c r="B1483" s="2" t="s">
        <v>8293</v>
      </c>
      <c r="C1483" s="2" t="s">
        <v>37</v>
      </c>
      <c r="D1483" s="2" t="s">
        <v>764</v>
      </c>
      <c r="E1483" s="2" t="s">
        <v>855</v>
      </c>
      <c r="F1483" s="2" t="s">
        <v>8294</v>
      </c>
      <c r="G1483" s="15">
        <v>612126747.94000006</v>
      </c>
      <c r="H1483" s="2">
        <v>9</v>
      </c>
      <c r="I1483" s="2" t="s">
        <v>867</v>
      </c>
      <c r="J1483" s="2" t="s">
        <v>1398</v>
      </c>
      <c r="K1483" s="2">
        <v>-34.649353380000001</v>
      </c>
      <c r="L1483" s="2">
        <v>-58.515800560000002</v>
      </c>
      <c r="M1483" s="32">
        <v>45330</v>
      </c>
      <c r="N1483" s="32">
        <v>45374</v>
      </c>
      <c r="O1483" s="2">
        <v>1</v>
      </c>
      <c r="P1483" s="2">
        <v>100</v>
      </c>
      <c r="Q1483" s="2"/>
      <c r="R1483" s="2"/>
      <c r="S1483" s="2"/>
      <c r="T1483" s="2"/>
      <c r="U1483" s="2" t="s">
        <v>8295</v>
      </c>
      <c r="V1483" s="2">
        <v>2023</v>
      </c>
      <c r="W1483" s="2">
        <v>2095</v>
      </c>
      <c r="X1483" s="2" t="s">
        <v>8296</v>
      </c>
      <c r="Y1483" s="2"/>
      <c r="Z1483" s="2"/>
      <c r="AA1483" s="2"/>
      <c r="AB1483" s="2"/>
      <c r="AC1483" s="2"/>
      <c r="AD1483" s="2"/>
      <c r="AE1483" s="2"/>
      <c r="AF1483" s="2"/>
      <c r="AG1483" s="2"/>
      <c r="AH1483" s="2"/>
      <c r="AI1483" s="2"/>
    </row>
    <row r="1484" spans="1:35">
      <c r="A1484" s="2" t="s">
        <v>8297</v>
      </c>
      <c r="B1484" s="2" t="s">
        <v>8298</v>
      </c>
      <c r="C1484" s="2" t="s">
        <v>37</v>
      </c>
      <c r="D1484" s="2" t="s">
        <v>764</v>
      </c>
      <c r="E1484" s="2" t="s">
        <v>855</v>
      </c>
      <c r="F1484" s="2" t="s">
        <v>8299</v>
      </c>
      <c r="G1484" s="15">
        <v>102503739.78</v>
      </c>
      <c r="H1484" s="2"/>
      <c r="I1484" s="2"/>
      <c r="J1484" s="2"/>
      <c r="K1484" s="2"/>
      <c r="L1484" s="2"/>
      <c r="M1484" s="32">
        <v>45233</v>
      </c>
      <c r="N1484" s="32">
        <v>45292</v>
      </c>
      <c r="O1484" s="2">
        <v>2</v>
      </c>
      <c r="P1484" s="2">
        <v>100</v>
      </c>
      <c r="Q1484" s="2"/>
      <c r="R1484" s="2"/>
      <c r="S1484" s="2"/>
      <c r="T1484" s="2"/>
      <c r="U1484" s="2" t="s">
        <v>7515</v>
      </c>
      <c r="V1484" s="2">
        <v>2023</v>
      </c>
      <c r="W1484" s="2">
        <v>2095</v>
      </c>
      <c r="X1484" s="2" t="s">
        <v>8300</v>
      </c>
      <c r="Y1484" s="2"/>
      <c r="Z1484" s="2"/>
      <c r="AA1484" s="2"/>
      <c r="AB1484" s="2"/>
      <c r="AC1484" s="2"/>
      <c r="AD1484" s="2"/>
      <c r="AE1484" s="2"/>
      <c r="AF1484" s="2"/>
      <c r="AG1484" s="2"/>
      <c r="AH1484" s="2"/>
      <c r="AI1484" s="2"/>
    </row>
    <row r="1485" spans="1:35">
      <c r="A1485" s="2" t="s">
        <v>8301</v>
      </c>
      <c r="B1485" s="2" t="s">
        <v>8302</v>
      </c>
      <c r="C1485" s="2" t="s">
        <v>37</v>
      </c>
      <c r="D1485" s="2" t="s">
        <v>764</v>
      </c>
      <c r="E1485" s="2" t="s">
        <v>855</v>
      </c>
      <c r="F1485" s="2" t="s">
        <v>8303</v>
      </c>
      <c r="G1485" s="15" t="s">
        <v>8068</v>
      </c>
      <c r="H1485" s="2">
        <v>2</v>
      </c>
      <c r="I1485" s="2" t="s">
        <v>293</v>
      </c>
      <c r="J1485" s="2" t="s">
        <v>1409</v>
      </c>
      <c r="K1485" s="2">
        <v>-34.594522789999999</v>
      </c>
      <c r="L1485" s="2">
        <v>-58.410731910000003</v>
      </c>
      <c r="M1485" s="32">
        <v>45257</v>
      </c>
      <c r="N1485" s="32">
        <v>45492</v>
      </c>
      <c r="O1485" s="2">
        <v>6</v>
      </c>
      <c r="P1485" s="2">
        <v>100</v>
      </c>
      <c r="Q1485" s="2"/>
      <c r="R1485" s="2"/>
      <c r="S1485" s="2"/>
      <c r="T1485" s="2"/>
      <c r="U1485" s="2" t="s">
        <v>8304</v>
      </c>
      <c r="V1485" s="2">
        <v>2023</v>
      </c>
      <c r="W1485" s="2" t="s">
        <v>9039</v>
      </c>
      <c r="X1485" s="2"/>
      <c r="Y1485" s="2"/>
      <c r="Z1485" s="2"/>
      <c r="AA1485" s="2"/>
      <c r="AB1485" s="2"/>
      <c r="AC1485" s="2"/>
      <c r="AD1485" s="2"/>
      <c r="AE1485" s="2"/>
      <c r="AF1485" s="2"/>
      <c r="AG1485" s="2"/>
      <c r="AH1485" s="2"/>
      <c r="AI1485" s="2"/>
    </row>
    <row r="1486" spans="1:35">
      <c r="A1486" s="2" t="s">
        <v>4535</v>
      </c>
      <c r="B1486" s="2" t="s">
        <v>8305</v>
      </c>
      <c r="C1486" s="2" t="s">
        <v>5157</v>
      </c>
      <c r="D1486" s="2" t="s">
        <v>764</v>
      </c>
      <c r="E1486" s="2" t="s">
        <v>855</v>
      </c>
      <c r="F1486" s="2" t="s">
        <v>8306</v>
      </c>
      <c r="G1486" s="15">
        <v>260000000</v>
      </c>
      <c r="H1486" s="2">
        <v>4</v>
      </c>
      <c r="I1486" s="2" t="s">
        <v>349</v>
      </c>
      <c r="J1486" s="2" t="s">
        <v>4538</v>
      </c>
      <c r="K1486" s="2"/>
      <c r="L1486" s="2"/>
      <c r="M1486" s="32">
        <v>45217</v>
      </c>
      <c r="N1486" s="32">
        <v>45503</v>
      </c>
      <c r="O1486" s="2"/>
      <c r="P1486" s="2">
        <v>95</v>
      </c>
      <c r="Q1486" s="2"/>
      <c r="R1486" s="2"/>
      <c r="S1486" s="2"/>
      <c r="T1486" s="2"/>
      <c r="U1486" s="2" t="s">
        <v>8307</v>
      </c>
      <c r="V1486" s="2">
        <v>2023</v>
      </c>
      <c r="W1486" s="2">
        <v>2095</v>
      </c>
      <c r="X1486" s="2" t="s">
        <v>8308</v>
      </c>
      <c r="Y1486" s="2"/>
      <c r="Z1486" s="2"/>
      <c r="AA1486" s="2"/>
      <c r="AB1486" s="2"/>
      <c r="AC1486" s="2"/>
      <c r="AD1486" s="2"/>
      <c r="AE1486" s="2"/>
      <c r="AF1486" s="2"/>
      <c r="AG1486" s="2"/>
      <c r="AH1486" s="2"/>
      <c r="AI1486" s="2"/>
    </row>
    <row r="1487" spans="1:35">
      <c r="A1487" s="2" t="s">
        <v>8309</v>
      </c>
      <c r="B1487" s="2" t="s">
        <v>8310</v>
      </c>
      <c r="C1487" s="2" t="s">
        <v>5157</v>
      </c>
      <c r="D1487" s="2" t="s">
        <v>764</v>
      </c>
      <c r="E1487" s="2" t="s">
        <v>855</v>
      </c>
      <c r="F1487" s="2" t="s">
        <v>8311</v>
      </c>
      <c r="G1487" s="15">
        <v>240585198.91</v>
      </c>
      <c r="H1487" s="2">
        <v>12</v>
      </c>
      <c r="I1487" s="2" t="s">
        <v>41</v>
      </c>
      <c r="J1487" s="2" t="s">
        <v>8312</v>
      </c>
      <c r="K1487" s="2"/>
      <c r="L1487" s="2"/>
      <c r="M1487" s="32">
        <v>45453</v>
      </c>
      <c r="N1487" s="32">
        <v>45512</v>
      </c>
      <c r="O1487" s="2">
        <v>2</v>
      </c>
      <c r="P1487" s="2"/>
      <c r="Q1487" s="2"/>
      <c r="R1487" s="2"/>
      <c r="S1487" s="2"/>
      <c r="T1487" s="2"/>
      <c r="U1487" s="2" t="s">
        <v>7917</v>
      </c>
      <c r="V1487" s="2">
        <v>2024</v>
      </c>
      <c r="W1487" s="2" t="s">
        <v>46</v>
      </c>
      <c r="X1487" s="2" t="s">
        <v>8313</v>
      </c>
      <c r="Y1487" s="2"/>
      <c r="Z1487" s="2"/>
      <c r="AA1487" s="2"/>
      <c r="AB1487" s="2"/>
      <c r="AC1487" s="2"/>
      <c r="AD1487" s="2"/>
      <c r="AE1487" s="2"/>
      <c r="AF1487" s="2"/>
      <c r="AG1487" s="2"/>
      <c r="AH1487" s="2"/>
      <c r="AI1487" s="2"/>
    </row>
    <row r="1488" spans="1:35">
      <c r="A1488" s="2" t="s">
        <v>1701</v>
      </c>
      <c r="B1488" s="2" t="s">
        <v>8314</v>
      </c>
      <c r="C1488" s="2" t="s">
        <v>5157</v>
      </c>
      <c r="D1488" s="2" t="s">
        <v>764</v>
      </c>
      <c r="E1488" s="2" t="s">
        <v>855</v>
      </c>
      <c r="F1488" s="2" t="s">
        <v>8315</v>
      </c>
      <c r="G1488" s="15">
        <v>83498600</v>
      </c>
      <c r="H1488" s="2">
        <v>12</v>
      </c>
      <c r="I1488" s="2" t="s">
        <v>322</v>
      </c>
      <c r="J1488" s="2" t="s">
        <v>1704</v>
      </c>
      <c r="K1488" s="2"/>
      <c r="L1488" s="2"/>
      <c r="M1488" s="32">
        <v>45362</v>
      </c>
      <c r="N1488" s="32">
        <v>45503</v>
      </c>
      <c r="O1488" s="2">
        <v>4</v>
      </c>
      <c r="P1488" s="2"/>
      <c r="Q1488" s="2"/>
      <c r="R1488" s="2"/>
      <c r="S1488" s="2"/>
      <c r="T1488" s="2"/>
      <c r="U1488" s="2" t="s">
        <v>8316</v>
      </c>
      <c r="V1488" s="2">
        <v>2023</v>
      </c>
      <c r="W1488" s="2">
        <v>2095</v>
      </c>
      <c r="X1488" s="2" t="s">
        <v>8317</v>
      </c>
      <c r="Y1488" s="2"/>
      <c r="Z1488" s="2"/>
      <c r="AA1488" s="2"/>
      <c r="AB1488" s="2"/>
      <c r="AC1488" s="2"/>
      <c r="AD1488" s="2"/>
      <c r="AE1488" s="2"/>
      <c r="AF1488" s="2"/>
      <c r="AG1488" s="2"/>
      <c r="AH1488" s="2"/>
      <c r="AI1488" s="2"/>
    </row>
    <row r="1489" spans="1:35">
      <c r="A1489" s="2" t="s">
        <v>1395</v>
      </c>
      <c r="B1489" s="2" t="s">
        <v>8318</v>
      </c>
      <c r="C1489" s="2" t="s">
        <v>5157</v>
      </c>
      <c r="D1489" s="2" t="s">
        <v>764</v>
      </c>
      <c r="E1489" s="2" t="s">
        <v>855</v>
      </c>
      <c r="F1489" s="2" t="s">
        <v>8319</v>
      </c>
      <c r="G1489" s="15">
        <v>1901550714.01</v>
      </c>
      <c r="H1489" s="2">
        <v>9</v>
      </c>
      <c r="I1489" s="2" t="s">
        <v>867</v>
      </c>
      <c r="J1489" s="2" t="s">
        <v>1398</v>
      </c>
      <c r="K1489" s="2">
        <v>-34.649353380000001</v>
      </c>
      <c r="L1489" s="2">
        <v>-58.515800560000002</v>
      </c>
      <c r="M1489" s="32">
        <v>45434</v>
      </c>
      <c r="N1489" s="32">
        <v>45553</v>
      </c>
      <c r="O1489" s="2">
        <v>4</v>
      </c>
      <c r="P1489" s="2"/>
      <c r="Q1489" s="2"/>
      <c r="R1489" s="2"/>
      <c r="S1489" s="2"/>
      <c r="T1489" s="2"/>
      <c r="U1489" s="2" t="s">
        <v>8320</v>
      </c>
      <c r="V1489" s="2">
        <v>2023</v>
      </c>
      <c r="W1489" s="2">
        <v>2095</v>
      </c>
      <c r="X1489" s="2" t="s">
        <v>8321</v>
      </c>
      <c r="Y1489" s="2"/>
      <c r="Z1489" s="2"/>
      <c r="AA1489" s="2"/>
      <c r="AB1489" s="2"/>
      <c r="AC1489" s="2"/>
      <c r="AD1489" s="2"/>
      <c r="AE1489" s="2"/>
      <c r="AF1489" s="2"/>
      <c r="AG1489" s="2"/>
      <c r="AH1489" s="2"/>
      <c r="AI1489" s="2"/>
    </row>
    <row r="1490" spans="1:35" ht="14.25" customHeight="1">
      <c r="A1490" s="2" t="s">
        <v>1635</v>
      </c>
      <c r="B1490" s="2" t="s">
        <v>8276</v>
      </c>
      <c r="C1490" s="2" t="s">
        <v>37</v>
      </c>
      <c r="D1490" s="2" t="s">
        <v>764</v>
      </c>
      <c r="E1490" s="2" t="s">
        <v>855</v>
      </c>
      <c r="F1490" s="2" t="s">
        <v>8277</v>
      </c>
      <c r="G1490" s="15">
        <v>105822980</v>
      </c>
      <c r="H1490" s="2">
        <v>4</v>
      </c>
      <c r="I1490" s="2" t="s">
        <v>399</v>
      </c>
      <c r="J1490" s="2" t="s">
        <v>1638</v>
      </c>
      <c r="K1490" s="2"/>
      <c r="L1490" s="2"/>
      <c r="M1490" s="32">
        <v>45233</v>
      </c>
      <c r="N1490" s="32">
        <v>45412</v>
      </c>
      <c r="O1490" s="2">
        <v>6</v>
      </c>
      <c r="P1490" s="2">
        <v>100</v>
      </c>
      <c r="Q1490" s="2"/>
      <c r="R1490" s="2"/>
      <c r="S1490" s="2"/>
      <c r="T1490" s="2"/>
      <c r="U1490" s="2" t="s">
        <v>8278</v>
      </c>
      <c r="V1490" s="2">
        <v>2023</v>
      </c>
      <c r="W1490" s="2">
        <v>2095</v>
      </c>
      <c r="X1490" s="2" t="s">
        <v>8279</v>
      </c>
      <c r="Y1490" s="2"/>
      <c r="Z1490" s="2"/>
      <c r="AA1490" s="2"/>
      <c r="AB1490" s="2"/>
      <c r="AC1490" s="2"/>
      <c r="AD1490" s="2"/>
      <c r="AE1490" s="2"/>
      <c r="AF1490" s="2"/>
      <c r="AG1490" s="2"/>
      <c r="AH1490" s="2"/>
      <c r="AI1490" s="2"/>
    </row>
    <row r="1491" spans="1:35" ht="14.25" customHeight="1">
      <c r="A1491" s="2" t="s">
        <v>1652</v>
      </c>
      <c r="B1491" s="2" t="s">
        <v>8280</v>
      </c>
      <c r="C1491" s="2" t="s">
        <v>37</v>
      </c>
      <c r="D1491" s="2" t="s">
        <v>764</v>
      </c>
      <c r="E1491" s="2" t="s">
        <v>855</v>
      </c>
      <c r="F1491" s="2" t="s">
        <v>8281</v>
      </c>
      <c r="G1491" s="15">
        <v>181909449.96000001</v>
      </c>
      <c r="H1491" s="2">
        <v>6</v>
      </c>
      <c r="I1491" s="2" t="s">
        <v>928</v>
      </c>
      <c r="J1491" s="2" t="s">
        <v>7442</v>
      </c>
      <c r="K1491" s="2">
        <v>-34.608871540000003</v>
      </c>
      <c r="L1491" s="2">
        <v>-58.437888379999997</v>
      </c>
      <c r="M1491" s="32">
        <v>45337</v>
      </c>
      <c r="N1491" s="32">
        <v>45381</v>
      </c>
      <c r="O1491" s="2">
        <v>2</v>
      </c>
      <c r="P1491" s="2">
        <v>100</v>
      </c>
      <c r="Q1491" s="2"/>
      <c r="R1491" s="2"/>
      <c r="S1491" s="2"/>
      <c r="T1491" s="2"/>
      <c r="U1491" s="2" t="s">
        <v>8060</v>
      </c>
      <c r="V1491" s="2">
        <v>2023</v>
      </c>
      <c r="W1491" s="2">
        <v>2095</v>
      </c>
      <c r="X1491" s="2" t="s">
        <v>8282</v>
      </c>
      <c r="Y1491" s="2"/>
      <c r="Z1491" s="2"/>
      <c r="AA1491" s="2"/>
      <c r="AB1491" s="2"/>
      <c r="AC1491" s="2"/>
      <c r="AD1491" s="2"/>
      <c r="AE1491" s="2"/>
      <c r="AF1491" s="2"/>
      <c r="AG1491" s="2"/>
      <c r="AH1491" s="2"/>
      <c r="AI1491" s="2"/>
    </row>
    <row r="1492" spans="1:35" ht="14.25" customHeight="1">
      <c r="A1492" s="2" t="s">
        <v>8208</v>
      </c>
      <c r="B1492" s="2" t="s">
        <v>8326</v>
      </c>
      <c r="C1492" s="2" t="s">
        <v>5157</v>
      </c>
      <c r="D1492" s="2" t="s">
        <v>764</v>
      </c>
      <c r="E1492" s="2" t="s">
        <v>855</v>
      </c>
      <c r="F1492" s="2" t="s">
        <v>8327</v>
      </c>
      <c r="G1492" s="15">
        <v>432863370</v>
      </c>
      <c r="H1492" s="2">
        <v>4</v>
      </c>
      <c r="I1492" s="2" t="s">
        <v>399</v>
      </c>
      <c r="J1492" s="2" t="s">
        <v>8211</v>
      </c>
      <c r="K1492" s="2">
        <v>-34.632435000000001</v>
      </c>
      <c r="L1492" s="2">
        <v>-58.371485</v>
      </c>
      <c r="M1492" s="32">
        <v>45124</v>
      </c>
      <c r="N1492" s="32">
        <v>45483</v>
      </c>
      <c r="O1492" s="2">
        <v>12</v>
      </c>
      <c r="P1492" s="2" t="s">
        <v>8328</v>
      </c>
      <c r="Q1492" s="2"/>
      <c r="R1492" s="2"/>
      <c r="S1492" s="2"/>
      <c r="T1492" s="2"/>
      <c r="U1492" s="2" t="s">
        <v>5915</v>
      </c>
      <c r="V1492" s="2">
        <v>2023</v>
      </c>
      <c r="W1492" s="2" t="s">
        <v>46</v>
      </c>
      <c r="X1492" s="2" t="s">
        <v>8212</v>
      </c>
      <c r="Y1492" s="2">
        <v>30615748036</v>
      </c>
      <c r="Z1492" s="2"/>
      <c r="AA1492" s="2"/>
      <c r="AB1492" s="2"/>
      <c r="AC1492" s="2"/>
      <c r="AD1492" s="2"/>
      <c r="AE1492" s="2"/>
      <c r="AF1492" s="2"/>
      <c r="AG1492" s="2"/>
      <c r="AH1492" s="2"/>
      <c r="AI1492" s="2"/>
    </row>
    <row r="1493" spans="1:35" ht="14.25" customHeight="1">
      <c r="A1493" s="2" t="s">
        <v>8329</v>
      </c>
      <c r="B1493" s="2" t="s">
        <v>8330</v>
      </c>
      <c r="C1493" s="2" t="s">
        <v>5157</v>
      </c>
      <c r="D1493" s="2" t="s">
        <v>764</v>
      </c>
      <c r="E1493" s="2" t="s">
        <v>855</v>
      </c>
      <c r="F1493" s="2" t="s">
        <v>8331</v>
      </c>
      <c r="G1493" s="15">
        <v>69640427.640000001</v>
      </c>
      <c r="H1493" s="2">
        <v>4</v>
      </c>
      <c r="I1493" s="2" t="s">
        <v>1486</v>
      </c>
      <c r="J1493" s="2" t="s">
        <v>8332</v>
      </c>
      <c r="K1493" s="2"/>
      <c r="L1493" s="2"/>
      <c r="M1493" s="32">
        <v>44435</v>
      </c>
      <c r="N1493" s="32">
        <v>45744</v>
      </c>
      <c r="O1493" s="2">
        <v>19</v>
      </c>
      <c r="P1493" s="2">
        <v>25.5</v>
      </c>
      <c r="Q1493" s="2"/>
      <c r="R1493" s="2"/>
      <c r="S1493" s="2"/>
      <c r="T1493" s="2"/>
      <c r="U1493" s="2" t="s">
        <v>5932</v>
      </c>
      <c r="V1493" s="2">
        <v>2021</v>
      </c>
      <c r="W1493" s="2" t="s">
        <v>46</v>
      </c>
      <c r="X1493" s="2" t="s">
        <v>8333</v>
      </c>
      <c r="Y1493" s="2"/>
      <c r="Z1493" s="2"/>
      <c r="AA1493" s="2"/>
      <c r="AB1493" s="2"/>
      <c r="AC1493" s="2"/>
      <c r="AD1493" s="2"/>
      <c r="AE1493" s="2"/>
      <c r="AF1493" s="2"/>
      <c r="AG1493" s="2"/>
      <c r="AH1493" s="2"/>
      <c r="AI1493" s="2"/>
    </row>
    <row r="1494" spans="1:35" ht="14.25" customHeight="1">
      <c r="A1494" s="2" t="s">
        <v>925</v>
      </c>
      <c r="B1494" s="2" t="s">
        <v>8335</v>
      </c>
      <c r="C1494" s="2" t="s">
        <v>5157</v>
      </c>
      <c r="D1494" s="2" t="s">
        <v>764</v>
      </c>
      <c r="E1494" s="2" t="s">
        <v>855</v>
      </c>
      <c r="F1494" s="2" t="s">
        <v>8336</v>
      </c>
      <c r="G1494" s="15"/>
      <c r="H1494" s="2">
        <v>6</v>
      </c>
      <c r="I1494" s="2" t="s">
        <v>928</v>
      </c>
      <c r="J1494" s="2" t="s">
        <v>929</v>
      </c>
      <c r="K1494" s="2"/>
      <c r="L1494" s="2"/>
      <c r="M1494" s="32">
        <v>45124</v>
      </c>
      <c r="N1494" s="32">
        <v>45687</v>
      </c>
      <c r="O1494" s="2">
        <v>18</v>
      </c>
      <c r="P1494" s="2">
        <v>25.7</v>
      </c>
      <c r="Q1494" s="2"/>
      <c r="R1494" s="2"/>
      <c r="S1494" s="2"/>
      <c r="T1494" s="2"/>
      <c r="U1494" s="2" t="s">
        <v>8337</v>
      </c>
      <c r="V1494" s="2">
        <v>2023</v>
      </c>
      <c r="W1494" s="2">
        <v>2095</v>
      </c>
      <c r="X1494" s="2" t="s">
        <v>8338</v>
      </c>
      <c r="Y1494" s="2"/>
      <c r="Z1494" s="2"/>
      <c r="AA1494" s="2"/>
      <c r="AB1494" s="2"/>
      <c r="AC1494" s="2"/>
      <c r="AD1494" s="2"/>
      <c r="AE1494" s="2"/>
      <c r="AF1494" s="2"/>
      <c r="AG1494" s="2"/>
      <c r="AH1494" s="2"/>
      <c r="AI1494" s="2"/>
    </row>
    <row r="1495" spans="1:35" ht="14.25" customHeight="1">
      <c r="A1495" s="2" t="s">
        <v>998</v>
      </c>
      <c r="B1495" s="2" t="s">
        <v>8339</v>
      </c>
      <c r="C1495" s="2" t="s">
        <v>5157</v>
      </c>
      <c r="D1495" s="2" t="s">
        <v>764</v>
      </c>
      <c r="E1495" s="2" t="s">
        <v>855</v>
      </c>
      <c r="F1495" s="2" t="s">
        <v>8045</v>
      </c>
      <c r="G1495" s="15">
        <v>1574169414.0799999</v>
      </c>
      <c r="H1495" s="2">
        <v>4</v>
      </c>
      <c r="I1495" s="2" t="s">
        <v>366</v>
      </c>
      <c r="J1495" s="2" t="s">
        <v>1677</v>
      </c>
      <c r="K1495" s="2">
        <v>-34.637217509999999</v>
      </c>
      <c r="L1495" s="2">
        <v>-58.392999570000001</v>
      </c>
      <c r="M1495" s="32">
        <v>45110</v>
      </c>
      <c r="N1495" s="32">
        <v>45626</v>
      </c>
      <c r="O1495" s="2">
        <v>18</v>
      </c>
      <c r="P1495" s="2">
        <v>31.6</v>
      </c>
      <c r="Q1495" s="2"/>
      <c r="R1495" s="2"/>
      <c r="S1495" s="2"/>
      <c r="T1495" s="2"/>
      <c r="U1495" s="2" t="s">
        <v>8046</v>
      </c>
      <c r="V1495" s="2">
        <v>2022</v>
      </c>
      <c r="W1495" s="2" t="s">
        <v>46</v>
      </c>
      <c r="X1495" s="2" t="s">
        <v>8047</v>
      </c>
      <c r="Y1495" s="2">
        <v>30709502480</v>
      </c>
      <c r="Z1495" s="2"/>
      <c r="AA1495" s="2"/>
      <c r="AB1495" s="2"/>
      <c r="AC1495" s="2"/>
      <c r="AD1495" s="2"/>
      <c r="AE1495" s="2"/>
      <c r="AF1495" s="2"/>
      <c r="AG1495" s="2"/>
      <c r="AH1495" s="2"/>
      <c r="AI1495" s="2"/>
    </row>
    <row r="1496" spans="1:35" ht="14.25" customHeight="1">
      <c r="A1496" s="2" t="s">
        <v>7451</v>
      </c>
      <c r="B1496" s="2" t="s">
        <v>8340</v>
      </c>
      <c r="C1496" s="2" t="s">
        <v>5587</v>
      </c>
      <c r="D1496" s="2" t="s">
        <v>764</v>
      </c>
      <c r="E1496" s="2" t="s">
        <v>855</v>
      </c>
      <c r="F1496" s="2" t="s">
        <v>8341</v>
      </c>
      <c r="G1496" s="15">
        <v>430797000</v>
      </c>
      <c r="H1496" s="2">
        <v>2</v>
      </c>
      <c r="I1496" s="2" t="s">
        <v>293</v>
      </c>
      <c r="J1496" s="2" t="s">
        <v>8342</v>
      </c>
      <c r="K1496" s="2">
        <v>-34594256</v>
      </c>
      <c r="L1496" s="2">
        <v>-58411447</v>
      </c>
      <c r="M1496" s="32">
        <v>44683</v>
      </c>
      <c r="N1496" s="32">
        <v>45807</v>
      </c>
      <c r="O1496" s="2">
        <v>15</v>
      </c>
      <c r="P1496" s="2">
        <v>74</v>
      </c>
      <c r="Q1496" s="2"/>
      <c r="R1496" s="2"/>
      <c r="S1496" s="2"/>
      <c r="T1496" s="2"/>
      <c r="U1496" s="2" t="s">
        <v>8304</v>
      </c>
      <c r="V1496" s="2">
        <v>2021</v>
      </c>
      <c r="W1496" s="2" t="s">
        <v>46</v>
      </c>
      <c r="X1496" s="2" t="s">
        <v>7456</v>
      </c>
      <c r="Y1496" s="2"/>
      <c r="Z1496" s="2"/>
      <c r="AA1496" s="2"/>
      <c r="AB1496" s="2"/>
      <c r="AC1496" s="2"/>
      <c r="AD1496" s="2"/>
      <c r="AE1496" s="2"/>
      <c r="AF1496" s="2"/>
      <c r="AG1496" s="2"/>
      <c r="AH1496" s="2"/>
      <c r="AI1496" s="2"/>
    </row>
    <row r="1497" spans="1:35">
      <c r="A1497" s="2" t="s">
        <v>610</v>
      </c>
      <c r="B1497" s="2" t="s">
        <v>4697</v>
      </c>
      <c r="C1497" s="2" t="s">
        <v>37</v>
      </c>
      <c r="D1497" s="2" t="s">
        <v>192</v>
      </c>
      <c r="E1497" s="2" t="s">
        <v>8343</v>
      </c>
      <c r="F1497" s="2" t="s">
        <v>4698</v>
      </c>
      <c r="G1497" s="15">
        <v>19496209</v>
      </c>
      <c r="H1497" s="2">
        <v>1</v>
      </c>
      <c r="I1497" s="2" t="s">
        <v>2879</v>
      </c>
      <c r="J1497" s="2" t="s">
        <v>4699</v>
      </c>
      <c r="K1497" s="2">
        <v>-34.594616100000003</v>
      </c>
      <c r="L1497" s="2">
        <v>-58.38001165</v>
      </c>
      <c r="M1497" s="32">
        <v>42714</v>
      </c>
      <c r="N1497" s="32">
        <v>42963</v>
      </c>
      <c r="O1497" s="2">
        <v>8</v>
      </c>
      <c r="P1497" s="2">
        <v>100</v>
      </c>
      <c r="Q1497" s="2" t="s">
        <v>4700</v>
      </c>
      <c r="R1497" s="2" t="s">
        <v>4701</v>
      </c>
      <c r="S1497" s="2" t="s">
        <v>4702</v>
      </c>
      <c r="T1497" s="2" t="s">
        <v>4703</v>
      </c>
      <c r="U1497" s="2" t="s">
        <v>4704</v>
      </c>
      <c r="V1497" s="2">
        <v>2016</v>
      </c>
      <c r="W1497" s="2" t="s">
        <v>900</v>
      </c>
      <c r="X1497" s="2" t="s">
        <v>8344</v>
      </c>
      <c r="Y1497" s="2">
        <v>30713272708</v>
      </c>
      <c r="Z1497" s="2">
        <v>38635</v>
      </c>
      <c r="AA1497" s="2">
        <v>15</v>
      </c>
      <c r="AB1497" s="2"/>
      <c r="AC1497" s="2"/>
      <c r="AD1497" s="2"/>
      <c r="AE1497" s="2" t="s">
        <v>617</v>
      </c>
      <c r="AF1497" s="2" t="s">
        <v>4705</v>
      </c>
      <c r="AG1497" s="2" t="s">
        <v>4706</v>
      </c>
      <c r="AH1497" s="2" t="s">
        <v>8344</v>
      </c>
      <c r="AI1497" s="2"/>
    </row>
    <row r="1498" spans="1:35">
      <c r="A1498" s="2" t="s">
        <v>533</v>
      </c>
      <c r="B1498" s="2" t="s">
        <v>4707</v>
      </c>
      <c r="C1498" s="2" t="s">
        <v>37</v>
      </c>
      <c r="D1498" s="2" t="s">
        <v>192</v>
      </c>
      <c r="E1498" s="2" t="s">
        <v>8343</v>
      </c>
      <c r="F1498" s="2" t="s">
        <v>4708</v>
      </c>
      <c r="G1498" s="15">
        <v>36162661</v>
      </c>
      <c r="H1498" s="2">
        <v>15</v>
      </c>
      <c r="I1498" s="2" t="s">
        <v>774</v>
      </c>
      <c r="J1498" s="2" t="s">
        <v>4709</v>
      </c>
      <c r="K1498" s="2">
        <v>-34.590517230000003</v>
      </c>
      <c r="L1498" s="2">
        <v>-58.452698169999998</v>
      </c>
      <c r="M1498" s="32">
        <v>42797</v>
      </c>
      <c r="N1498" s="32">
        <v>43434</v>
      </c>
      <c r="O1498" s="2">
        <v>20</v>
      </c>
      <c r="P1498" s="2">
        <v>100</v>
      </c>
      <c r="Q1498" s="2" t="s">
        <v>4710</v>
      </c>
      <c r="R1498" s="2" t="s">
        <v>4711</v>
      </c>
      <c r="S1498" s="2" t="s">
        <v>4712</v>
      </c>
      <c r="T1498" s="2"/>
      <c r="U1498" s="2" t="s">
        <v>474</v>
      </c>
      <c r="V1498" s="2">
        <v>2016</v>
      </c>
      <c r="W1498" s="2" t="s">
        <v>46</v>
      </c>
      <c r="X1498" s="2" t="s">
        <v>4713</v>
      </c>
      <c r="Y1498" s="2">
        <v>30677303863</v>
      </c>
      <c r="Z1498" s="2">
        <v>25778</v>
      </c>
      <c r="AA1498" s="2">
        <v>15</v>
      </c>
      <c r="AB1498" s="2"/>
      <c r="AC1498" s="2"/>
      <c r="AD1498" s="2"/>
      <c r="AE1498" s="2" t="s">
        <v>542</v>
      </c>
      <c r="AF1498" s="2" t="s">
        <v>4714</v>
      </c>
      <c r="AG1498" s="2" t="s">
        <v>4715</v>
      </c>
      <c r="AH1498" s="2" t="s">
        <v>8344</v>
      </c>
      <c r="AI1498" s="2"/>
    </row>
    <row r="1499" spans="1:35">
      <c r="A1499" s="2" t="s">
        <v>610</v>
      </c>
      <c r="B1499" s="2" t="s">
        <v>4716</v>
      </c>
      <c r="C1499" s="2" t="s">
        <v>37</v>
      </c>
      <c r="D1499" s="2" t="s">
        <v>192</v>
      </c>
      <c r="E1499" s="2" t="s">
        <v>8343</v>
      </c>
      <c r="F1499" s="2" t="s">
        <v>4717</v>
      </c>
      <c r="G1499" s="15">
        <v>25234127</v>
      </c>
      <c r="H1499" s="2">
        <v>4</v>
      </c>
      <c r="I1499" s="2" t="s">
        <v>399</v>
      </c>
      <c r="J1499" s="2" t="s">
        <v>4718</v>
      </c>
      <c r="K1499" s="2">
        <v>-34.647183869999999</v>
      </c>
      <c r="L1499" s="2">
        <v>-58.374815980000001</v>
      </c>
      <c r="M1499" s="32">
        <v>42381</v>
      </c>
      <c r="N1499" s="32">
        <v>43032</v>
      </c>
      <c r="O1499" s="2">
        <v>21</v>
      </c>
      <c r="P1499" s="2">
        <v>100</v>
      </c>
      <c r="Q1499" s="2" t="s">
        <v>4719</v>
      </c>
      <c r="R1499" s="2" t="s">
        <v>4720</v>
      </c>
      <c r="S1499" s="2" t="s">
        <v>4721</v>
      </c>
      <c r="T1499" s="2" t="s">
        <v>4722</v>
      </c>
      <c r="U1499" s="2" t="s">
        <v>474</v>
      </c>
      <c r="V1499" s="2">
        <v>2016</v>
      </c>
      <c r="W1499" s="2" t="s">
        <v>900</v>
      </c>
      <c r="X1499" s="2" t="s">
        <v>8344</v>
      </c>
      <c r="Y1499" s="2">
        <v>30677303863</v>
      </c>
      <c r="Z1499" s="2">
        <v>73377</v>
      </c>
      <c r="AA1499" s="2">
        <v>10</v>
      </c>
      <c r="AB1499" s="2"/>
      <c r="AC1499" s="2"/>
      <c r="AD1499" s="2"/>
      <c r="AE1499" s="2" t="s">
        <v>617</v>
      </c>
      <c r="AF1499" s="2" t="s">
        <v>8344</v>
      </c>
      <c r="AG1499" s="2" t="s">
        <v>4723</v>
      </c>
      <c r="AH1499" s="2" t="s">
        <v>8344</v>
      </c>
      <c r="AI1499" s="2"/>
    </row>
    <row r="1500" spans="1:35">
      <c r="A1500" s="2" t="s">
        <v>533</v>
      </c>
      <c r="B1500" s="2" t="s">
        <v>4724</v>
      </c>
      <c r="C1500" s="2" t="s">
        <v>37</v>
      </c>
      <c r="D1500" s="2" t="s">
        <v>192</v>
      </c>
      <c r="E1500" s="2" t="s">
        <v>8343</v>
      </c>
      <c r="F1500" s="2" t="s">
        <v>4725</v>
      </c>
      <c r="G1500" s="15">
        <v>15390000</v>
      </c>
      <c r="H1500" s="2">
        <v>4</v>
      </c>
      <c r="I1500" s="2" t="s">
        <v>399</v>
      </c>
      <c r="J1500" s="2" t="s">
        <v>4726</v>
      </c>
      <c r="K1500" s="2">
        <v>-34.631332</v>
      </c>
      <c r="L1500" s="2">
        <v>-58.377476999999999</v>
      </c>
      <c r="M1500" s="32">
        <v>42885</v>
      </c>
      <c r="N1500" s="32">
        <v>43404</v>
      </c>
      <c r="O1500" s="2">
        <v>17</v>
      </c>
      <c r="P1500" s="2">
        <v>100</v>
      </c>
      <c r="Q1500" s="2" t="s">
        <v>4727</v>
      </c>
      <c r="R1500" s="2" t="s">
        <v>4728</v>
      </c>
      <c r="S1500" s="2" t="s">
        <v>4729</v>
      </c>
      <c r="T1500" s="2" t="s">
        <v>4730</v>
      </c>
      <c r="U1500" s="2" t="s">
        <v>1179</v>
      </c>
      <c r="V1500" s="2">
        <v>2016</v>
      </c>
      <c r="W1500" s="2" t="s">
        <v>46</v>
      </c>
      <c r="X1500" s="2" t="s">
        <v>4731</v>
      </c>
      <c r="Y1500" s="2">
        <v>30707041990</v>
      </c>
      <c r="Z1500" s="2">
        <v>51678</v>
      </c>
      <c r="AA1500" s="2">
        <v>10</v>
      </c>
      <c r="AB1500" s="2"/>
      <c r="AC1500" s="2"/>
      <c r="AD1500" s="2"/>
      <c r="AE1500" s="2" t="s">
        <v>542</v>
      </c>
      <c r="AF1500" s="2" t="s">
        <v>4714</v>
      </c>
      <c r="AG1500" s="2" t="s">
        <v>4732</v>
      </c>
      <c r="AH1500" s="2" t="s">
        <v>8344</v>
      </c>
      <c r="AI1500" s="2"/>
    </row>
    <row r="1501" spans="1:35">
      <c r="A1501" s="2" t="s">
        <v>610</v>
      </c>
      <c r="B1501" s="2" t="s">
        <v>4733</v>
      </c>
      <c r="C1501" s="2" t="s">
        <v>37</v>
      </c>
      <c r="D1501" s="2" t="s">
        <v>192</v>
      </c>
      <c r="E1501" s="2" t="s">
        <v>8343</v>
      </c>
      <c r="F1501" s="2" t="s">
        <v>4734</v>
      </c>
      <c r="G1501" s="15">
        <v>12117021</v>
      </c>
      <c r="H1501" s="2">
        <v>10</v>
      </c>
      <c r="I1501" s="2" t="s">
        <v>1073</v>
      </c>
      <c r="J1501" s="2" t="s">
        <v>4735</v>
      </c>
      <c r="K1501" s="2">
        <v>-34.628888539999998</v>
      </c>
      <c r="L1501" s="2">
        <v>-58.483925280000001</v>
      </c>
      <c r="M1501" s="32">
        <v>42639</v>
      </c>
      <c r="N1501" s="32">
        <v>43100</v>
      </c>
      <c r="O1501" s="2">
        <v>15</v>
      </c>
      <c r="P1501" s="2">
        <v>100</v>
      </c>
      <c r="Q1501" s="2" t="s">
        <v>4736</v>
      </c>
      <c r="R1501" s="2" t="s">
        <v>4737</v>
      </c>
      <c r="S1501" s="2" t="s">
        <v>4738</v>
      </c>
      <c r="T1501" s="2" t="s">
        <v>4739</v>
      </c>
      <c r="U1501" s="2" t="s">
        <v>474</v>
      </c>
      <c r="V1501" s="2">
        <v>2017</v>
      </c>
      <c r="W1501" s="2" t="s">
        <v>900</v>
      </c>
      <c r="X1501" s="2" t="s">
        <v>8344</v>
      </c>
      <c r="Y1501" s="2">
        <v>30677303863</v>
      </c>
      <c r="Z1501" s="2">
        <v>37247</v>
      </c>
      <c r="AA1501" s="2">
        <v>10</v>
      </c>
      <c r="AB1501" s="2"/>
      <c r="AC1501" s="2"/>
      <c r="AD1501" s="2"/>
      <c r="AE1501" s="2" t="s">
        <v>617</v>
      </c>
      <c r="AF1501" s="2" t="s">
        <v>8344</v>
      </c>
      <c r="AG1501" s="2" t="s">
        <v>8345</v>
      </c>
      <c r="AH1501" s="2" t="s">
        <v>8344</v>
      </c>
      <c r="AI1501" s="2"/>
    </row>
    <row r="1502" spans="1:35">
      <c r="A1502" s="2" t="s">
        <v>610</v>
      </c>
      <c r="B1502" s="2" t="s">
        <v>4740</v>
      </c>
      <c r="C1502" s="2" t="s">
        <v>37</v>
      </c>
      <c r="D1502" s="2" t="s">
        <v>192</v>
      </c>
      <c r="E1502" s="2" t="s">
        <v>8343</v>
      </c>
      <c r="F1502" s="2" t="s">
        <v>4741</v>
      </c>
      <c r="G1502" s="15">
        <v>9144905</v>
      </c>
      <c r="H1502" s="2">
        <v>8</v>
      </c>
      <c r="I1502" s="2" t="s">
        <v>88</v>
      </c>
      <c r="J1502" s="2" t="s">
        <v>4742</v>
      </c>
      <c r="K1502" s="2">
        <v>-34.682114839999997</v>
      </c>
      <c r="L1502" s="2">
        <v>-58.467775619999998</v>
      </c>
      <c r="M1502" s="32">
        <v>42733</v>
      </c>
      <c r="N1502" s="32">
        <v>43312</v>
      </c>
      <c r="O1502" s="2">
        <v>19</v>
      </c>
      <c r="P1502" s="2">
        <v>100</v>
      </c>
      <c r="Q1502" s="2" t="s">
        <v>4743</v>
      </c>
      <c r="R1502" s="2" t="s">
        <v>4744</v>
      </c>
      <c r="S1502" s="2" t="s">
        <v>4745</v>
      </c>
      <c r="T1502" s="2" t="s">
        <v>4746</v>
      </c>
      <c r="U1502" s="2" t="s">
        <v>474</v>
      </c>
      <c r="V1502" s="2">
        <v>2016</v>
      </c>
      <c r="W1502" s="2" t="s">
        <v>46</v>
      </c>
      <c r="X1502" s="2" t="s">
        <v>8346</v>
      </c>
      <c r="Y1502" s="2">
        <v>30677303863</v>
      </c>
      <c r="Z1502" s="2">
        <v>108.17</v>
      </c>
      <c r="AA1502" s="2">
        <v>20</v>
      </c>
      <c r="AB1502" s="2"/>
      <c r="AC1502" s="2"/>
      <c r="AD1502" s="2"/>
      <c r="AE1502" s="2" t="s">
        <v>617</v>
      </c>
      <c r="AF1502" s="2" t="s">
        <v>4747</v>
      </c>
      <c r="AG1502" s="2" t="s">
        <v>8347</v>
      </c>
      <c r="AH1502" s="2" t="s">
        <v>8344</v>
      </c>
      <c r="AI1502" s="2"/>
    </row>
    <row r="1503" spans="1:35">
      <c r="A1503" s="2" t="s">
        <v>533</v>
      </c>
      <c r="B1503" s="2" t="s">
        <v>4748</v>
      </c>
      <c r="C1503" s="2" t="s">
        <v>4749</v>
      </c>
      <c r="D1503" s="2" t="s">
        <v>192</v>
      </c>
      <c r="E1503" s="2" t="s">
        <v>8343</v>
      </c>
      <c r="F1503" s="2" t="s">
        <v>4750</v>
      </c>
      <c r="G1503" s="15">
        <v>19961650</v>
      </c>
      <c r="H1503" s="2">
        <v>4</v>
      </c>
      <c r="I1503" s="2" t="s">
        <v>399</v>
      </c>
      <c r="J1503" s="2" t="s">
        <v>4751</v>
      </c>
      <c r="K1503" s="2">
        <v>-34.630970900000001</v>
      </c>
      <c r="L1503" s="2">
        <v>-58.37836094</v>
      </c>
      <c r="M1503" s="32">
        <v>42654</v>
      </c>
      <c r="N1503" s="32">
        <v>42744</v>
      </c>
      <c r="O1503" s="2">
        <v>3</v>
      </c>
      <c r="P1503" s="2">
        <v>100</v>
      </c>
      <c r="Q1503" s="2" t="s">
        <v>4752</v>
      </c>
      <c r="R1503" s="2" t="s">
        <v>4753</v>
      </c>
      <c r="S1503" s="2" t="s">
        <v>4754</v>
      </c>
      <c r="T1503" s="2" t="s">
        <v>4755</v>
      </c>
      <c r="U1503" s="2" t="s">
        <v>226</v>
      </c>
      <c r="V1503" s="2">
        <v>2016</v>
      </c>
      <c r="W1503" s="2" t="s">
        <v>4749</v>
      </c>
      <c r="X1503" s="2" t="s">
        <v>4749</v>
      </c>
      <c r="Y1503" s="2">
        <v>30711470022</v>
      </c>
      <c r="Z1503" s="2">
        <v>73377</v>
      </c>
      <c r="AA1503" s="2">
        <v>20</v>
      </c>
      <c r="AB1503" s="2"/>
      <c r="AC1503" s="2"/>
      <c r="AD1503" s="2"/>
      <c r="AE1503" s="2" t="s">
        <v>542</v>
      </c>
      <c r="AF1503" s="2" t="s">
        <v>4756</v>
      </c>
      <c r="AG1503" s="2" t="s">
        <v>8348</v>
      </c>
      <c r="AH1503" s="2" t="s">
        <v>8344</v>
      </c>
      <c r="AI1503" s="2"/>
    </row>
    <row r="1504" spans="1:35">
      <c r="A1504" s="2" t="s">
        <v>533</v>
      </c>
      <c r="B1504" s="2" t="s">
        <v>4764</v>
      </c>
      <c r="C1504" s="2" t="s">
        <v>4749</v>
      </c>
      <c r="D1504" s="2" t="s">
        <v>192</v>
      </c>
      <c r="E1504" s="2" t="s">
        <v>8343</v>
      </c>
      <c r="F1504" s="2" t="s">
        <v>4765</v>
      </c>
      <c r="G1504" s="15">
        <v>24916149</v>
      </c>
      <c r="H1504" s="2">
        <v>4</v>
      </c>
      <c r="I1504" s="2" t="s">
        <v>399</v>
      </c>
      <c r="J1504" s="2" t="s">
        <v>4751</v>
      </c>
      <c r="K1504" s="2">
        <v>-34.630970900000001</v>
      </c>
      <c r="L1504" s="2">
        <v>-58.37836094</v>
      </c>
      <c r="M1504" s="32">
        <v>42798</v>
      </c>
      <c r="N1504" s="32">
        <v>43003</v>
      </c>
      <c r="O1504" s="2">
        <v>6</v>
      </c>
      <c r="P1504" s="2">
        <v>100</v>
      </c>
      <c r="Q1504" s="2" t="s">
        <v>4766</v>
      </c>
      <c r="R1504" s="2" t="s">
        <v>4767</v>
      </c>
      <c r="S1504" s="2" t="s">
        <v>4768</v>
      </c>
      <c r="T1504" s="2"/>
      <c r="U1504" s="2" t="s">
        <v>4769</v>
      </c>
      <c r="V1504" s="2">
        <v>2017</v>
      </c>
      <c r="W1504" s="2" t="s">
        <v>4749</v>
      </c>
      <c r="X1504" s="2" t="s">
        <v>4749</v>
      </c>
      <c r="Y1504" s="2">
        <v>30712521232</v>
      </c>
      <c r="Z1504" s="2">
        <v>73377</v>
      </c>
      <c r="AA1504" s="2">
        <v>20</v>
      </c>
      <c r="AB1504" s="2"/>
      <c r="AC1504" s="2"/>
      <c r="AD1504" s="2"/>
      <c r="AE1504" s="2" t="s">
        <v>542</v>
      </c>
      <c r="AF1504" s="2" t="s">
        <v>8344</v>
      </c>
      <c r="AG1504" s="2" t="s">
        <v>8348</v>
      </c>
      <c r="AH1504" s="2" t="s">
        <v>8344</v>
      </c>
      <c r="AI1504" s="2"/>
    </row>
    <row r="1505" spans="1:54">
      <c r="A1505" s="2" t="s">
        <v>4757</v>
      </c>
      <c r="B1505" s="2" t="s">
        <v>4770</v>
      </c>
      <c r="C1505" s="2" t="s">
        <v>37</v>
      </c>
      <c r="D1505" s="2" t="s">
        <v>192</v>
      </c>
      <c r="E1505" s="2" t="s">
        <v>8343</v>
      </c>
      <c r="F1505" s="2" t="s">
        <v>4771</v>
      </c>
      <c r="G1505" s="15">
        <v>82220316</v>
      </c>
      <c r="H1505" s="2">
        <v>9</v>
      </c>
      <c r="I1505" s="2" t="s">
        <v>835</v>
      </c>
      <c r="J1505" s="2" t="s">
        <v>4760</v>
      </c>
      <c r="K1505" s="2">
        <v>-34.655180620000003</v>
      </c>
      <c r="L1505" s="2">
        <v>-58.465079860000003</v>
      </c>
      <c r="M1505" s="32">
        <v>42727</v>
      </c>
      <c r="N1505" s="32">
        <v>43312</v>
      </c>
      <c r="O1505" s="2">
        <v>19</v>
      </c>
      <c r="P1505" s="2">
        <v>100</v>
      </c>
      <c r="Q1505" s="2" t="s">
        <v>4772</v>
      </c>
      <c r="R1505" s="2" t="s">
        <v>4773</v>
      </c>
      <c r="S1505" s="2" t="s">
        <v>4774</v>
      </c>
      <c r="T1505" s="2" t="s">
        <v>4775</v>
      </c>
      <c r="U1505" s="2" t="s">
        <v>474</v>
      </c>
      <c r="V1505" s="2">
        <v>2016</v>
      </c>
      <c r="W1505" s="2" t="s">
        <v>46</v>
      </c>
      <c r="X1505" s="2" t="s">
        <v>8349</v>
      </c>
      <c r="Y1505" s="2">
        <v>30677303863</v>
      </c>
      <c r="Z1505" s="2">
        <v>2000</v>
      </c>
      <c r="AA1505" s="2">
        <v>50</v>
      </c>
      <c r="AB1505" s="2"/>
      <c r="AC1505" s="2"/>
      <c r="AD1505" s="2"/>
      <c r="AE1505" s="2" t="s">
        <v>4776</v>
      </c>
      <c r="AF1505" s="2" t="s">
        <v>4777</v>
      </c>
      <c r="AG1505" s="2" t="s">
        <v>8350</v>
      </c>
      <c r="AH1505" s="2" t="s">
        <v>8344</v>
      </c>
      <c r="AI1505" s="2"/>
    </row>
    <row r="1506" spans="1:54">
      <c r="A1506" s="2" t="s">
        <v>533</v>
      </c>
      <c r="B1506" s="2" t="s">
        <v>4778</v>
      </c>
      <c r="C1506" s="2" t="s">
        <v>37</v>
      </c>
      <c r="D1506" s="2" t="s">
        <v>192</v>
      </c>
      <c r="E1506" s="2" t="s">
        <v>8343</v>
      </c>
      <c r="F1506" s="2" t="s">
        <v>4779</v>
      </c>
      <c r="G1506" s="15">
        <v>1821496</v>
      </c>
      <c r="H1506" s="2">
        <v>4</v>
      </c>
      <c r="I1506" s="2" t="s">
        <v>399</v>
      </c>
      <c r="J1506" s="2" t="s">
        <v>4780</v>
      </c>
      <c r="K1506" s="2">
        <v>-34.654490539999998</v>
      </c>
      <c r="L1506" s="2">
        <v>-58.37408508</v>
      </c>
      <c r="M1506" s="32">
        <v>43019</v>
      </c>
      <c r="N1506" s="32">
        <v>43073</v>
      </c>
      <c r="O1506" s="2">
        <v>2</v>
      </c>
      <c r="P1506" s="2">
        <v>100</v>
      </c>
      <c r="Q1506" s="2" t="s">
        <v>4781</v>
      </c>
      <c r="R1506" s="2" t="s">
        <v>4782</v>
      </c>
      <c r="S1506" s="2"/>
      <c r="T1506" s="2"/>
      <c r="U1506" s="2" t="s">
        <v>615</v>
      </c>
      <c r="V1506" s="2">
        <v>2017</v>
      </c>
      <c r="W1506" s="2" t="s">
        <v>900</v>
      </c>
      <c r="X1506" s="2" t="s">
        <v>8344</v>
      </c>
      <c r="Y1506" s="2">
        <v>30707696849</v>
      </c>
      <c r="Z1506" s="2">
        <v>73377</v>
      </c>
      <c r="AA1506" s="2">
        <v>7</v>
      </c>
      <c r="AB1506" s="2"/>
      <c r="AC1506" s="2"/>
      <c r="AD1506" s="2"/>
      <c r="AE1506" s="2" t="s">
        <v>542</v>
      </c>
      <c r="AF1506" s="2" t="s">
        <v>8344</v>
      </c>
      <c r="AG1506" s="2" t="s">
        <v>8351</v>
      </c>
      <c r="AH1506" s="2" t="s">
        <v>8344</v>
      </c>
      <c r="AI1506" s="2"/>
    </row>
    <row r="1507" spans="1:54">
      <c r="A1507" s="2" t="s">
        <v>4688</v>
      </c>
      <c r="B1507" s="2" t="s">
        <v>4783</v>
      </c>
      <c r="C1507" s="2" t="s">
        <v>37</v>
      </c>
      <c r="D1507" s="2" t="s">
        <v>192</v>
      </c>
      <c r="E1507" s="2" t="s">
        <v>8343</v>
      </c>
      <c r="F1507" s="2" t="s">
        <v>4784</v>
      </c>
      <c r="G1507" s="15">
        <v>3675140</v>
      </c>
      <c r="H1507" s="2">
        <v>9</v>
      </c>
      <c r="I1507" s="2" t="s">
        <v>835</v>
      </c>
      <c r="J1507" s="2" t="s">
        <v>4785</v>
      </c>
      <c r="K1507" s="2">
        <v>-34.644725190000003</v>
      </c>
      <c r="L1507" s="2">
        <v>-58.48776084</v>
      </c>
      <c r="M1507" s="32">
        <v>42905</v>
      </c>
      <c r="N1507" s="32">
        <v>43060</v>
      </c>
      <c r="O1507" s="2">
        <v>5</v>
      </c>
      <c r="P1507" s="2">
        <v>100</v>
      </c>
      <c r="Q1507" s="2" t="s">
        <v>605</v>
      </c>
      <c r="R1507" s="2"/>
      <c r="S1507" s="2"/>
      <c r="T1507" s="2"/>
      <c r="U1507" s="2" t="s">
        <v>4786</v>
      </c>
      <c r="V1507" s="2">
        <v>2017</v>
      </c>
      <c r="W1507" s="2" t="s">
        <v>46</v>
      </c>
      <c r="X1507" s="7" t="s">
        <v>8352</v>
      </c>
      <c r="Y1507" s="2">
        <v>30710477759</v>
      </c>
      <c r="Z1507" s="2">
        <v>43413</v>
      </c>
      <c r="AA1507" s="2">
        <v>10</v>
      </c>
      <c r="AB1507" s="2"/>
      <c r="AC1507" s="2"/>
      <c r="AD1507" s="2"/>
      <c r="AE1507" s="2" t="s">
        <v>4787</v>
      </c>
      <c r="AF1507" s="2" t="s">
        <v>4788</v>
      </c>
      <c r="AG1507" s="2" t="s">
        <v>8353</v>
      </c>
      <c r="AH1507" s="2" t="s">
        <v>8344</v>
      </c>
      <c r="AI1507" s="2"/>
    </row>
    <row r="1508" spans="1:54">
      <c r="A1508" s="2" t="s">
        <v>533</v>
      </c>
      <c r="B1508" s="2" t="s">
        <v>4789</v>
      </c>
      <c r="C1508" s="2" t="s">
        <v>37</v>
      </c>
      <c r="D1508" s="2" t="s">
        <v>192</v>
      </c>
      <c r="E1508" s="2" t="s">
        <v>8343</v>
      </c>
      <c r="F1508" s="2" t="s">
        <v>4790</v>
      </c>
      <c r="G1508" s="15">
        <v>7476185</v>
      </c>
      <c r="H1508" s="2">
        <v>4</v>
      </c>
      <c r="I1508" s="2" t="s">
        <v>399</v>
      </c>
      <c r="J1508" s="2" t="s">
        <v>4780</v>
      </c>
      <c r="K1508" s="2">
        <v>-34.654490539999998</v>
      </c>
      <c r="L1508" s="2">
        <v>-58.37408508</v>
      </c>
      <c r="M1508" s="32">
        <v>42628</v>
      </c>
      <c r="N1508" s="32">
        <v>42673</v>
      </c>
      <c r="O1508" s="2">
        <v>1</v>
      </c>
      <c r="P1508" s="2">
        <v>100</v>
      </c>
      <c r="Q1508" s="2" t="s">
        <v>605</v>
      </c>
      <c r="R1508" s="2"/>
      <c r="S1508" s="2"/>
      <c r="T1508" s="2"/>
      <c r="U1508" s="2" t="s">
        <v>615</v>
      </c>
      <c r="V1508" s="2">
        <v>2016</v>
      </c>
      <c r="W1508" s="2" t="s">
        <v>900</v>
      </c>
      <c r="X1508" s="2" t="s">
        <v>8344</v>
      </c>
      <c r="Y1508" s="2">
        <v>30707696849</v>
      </c>
      <c r="Z1508" s="2">
        <v>73377</v>
      </c>
      <c r="AA1508" s="2">
        <v>20</v>
      </c>
      <c r="AB1508" s="2"/>
      <c r="AC1508" s="2"/>
      <c r="AD1508" s="2"/>
      <c r="AE1508" s="2" t="s">
        <v>542</v>
      </c>
      <c r="AF1508" s="2" t="s">
        <v>8344</v>
      </c>
      <c r="AG1508" s="2" t="s">
        <v>8354</v>
      </c>
      <c r="AH1508" s="2" t="s">
        <v>8344</v>
      </c>
      <c r="AI1508" s="2"/>
    </row>
    <row r="1509" spans="1:54">
      <c r="A1509" s="2" t="s">
        <v>4757</v>
      </c>
      <c r="B1509" s="2" t="s">
        <v>4791</v>
      </c>
      <c r="C1509" s="2" t="s">
        <v>37</v>
      </c>
      <c r="D1509" s="2" t="s">
        <v>192</v>
      </c>
      <c r="E1509" s="2" t="s">
        <v>8343</v>
      </c>
      <c r="F1509" s="2" t="s">
        <v>4792</v>
      </c>
      <c r="G1509" s="15">
        <v>95460325</v>
      </c>
      <c r="H1509" s="2">
        <v>9</v>
      </c>
      <c r="I1509" s="2" t="s">
        <v>835</v>
      </c>
      <c r="J1509" s="2" t="s">
        <v>4760</v>
      </c>
      <c r="K1509" s="2">
        <v>-34.655180620000003</v>
      </c>
      <c r="L1509" s="2">
        <v>-58.465079860000003</v>
      </c>
      <c r="M1509" s="32">
        <v>42727</v>
      </c>
      <c r="N1509" s="32">
        <v>43098</v>
      </c>
      <c r="O1509" s="2">
        <v>12</v>
      </c>
      <c r="P1509" s="2">
        <v>100</v>
      </c>
      <c r="Q1509" s="2" t="s">
        <v>4793</v>
      </c>
      <c r="R1509" s="2" t="s">
        <v>4794</v>
      </c>
      <c r="S1509" s="2" t="s">
        <v>4795</v>
      </c>
      <c r="T1509" s="2" t="s">
        <v>4796</v>
      </c>
      <c r="U1509" s="2" t="s">
        <v>474</v>
      </c>
      <c r="V1509" s="2">
        <v>2016</v>
      </c>
      <c r="W1509" s="2" t="s">
        <v>46</v>
      </c>
      <c r="X1509" s="27" t="s">
        <v>8355</v>
      </c>
      <c r="Y1509" s="2">
        <v>30677303863</v>
      </c>
      <c r="Z1509" s="2">
        <v>2000</v>
      </c>
      <c r="AA1509" s="2">
        <v>30</v>
      </c>
      <c r="AB1509" s="2"/>
      <c r="AC1509" s="2"/>
      <c r="AD1509" s="2"/>
      <c r="AE1509" s="2" t="s">
        <v>4776</v>
      </c>
      <c r="AF1509" s="2" t="s">
        <v>4777</v>
      </c>
      <c r="AG1509" s="2" t="s">
        <v>8356</v>
      </c>
      <c r="AH1509" s="2" t="s">
        <v>8344</v>
      </c>
      <c r="AI1509" s="2"/>
    </row>
    <row r="1510" spans="1:54">
      <c r="A1510" s="2" t="s">
        <v>533</v>
      </c>
      <c r="B1510" s="2" t="s">
        <v>4797</v>
      </c>
      <c r="C1510" s="2" t="s">
        <v>37</v>
      </c>
      <c r="D1510" s="2" t="s">
        <v>192</v>
      </c>
      <c r="E1510" s="2" t="s">
        <v>8343</v>
      </c>
      <c r="F1510" s="2" t="s">
        <v>4798</v>
      </c>
      <c r="G1510" s="15">
        <v>5471680</v>
      </c>
      <c r="H1510" s="2">
        <v>4</v>
      </c>
      <c r="I1510" s="2" t="s">
        <v>399</v>
      </c>
      <c r="J1510" s="2" t="s">
        <v>4780</v>
      </c>
      <c r="K1510" s="2">
        <v>-34.654490539999998</v>
      </c>
      <c r="L1510" s="2">
        <v>-58.37408508</v>
      </c>
      <c r="M1510" s="32">
        <v>42674</v>
      </c>
      <c r="N1510" s="32">
        <v>42719</v>
      </c>
      <c r="O1510" s="2">
        <v>2</v>
      </c>
      <c r="P1510" s="2">
        <v>100</v>
      </c>
      <c r="Q1510" s="2" t="s">
        <v>605</v>
      </c>
      <c r="R1510" s="2"/>
      <c r="S1510" s="2"/>
      <c r="T1510" s="2"/>
      <c r="U1510" s="2" t="s">
        <v>615</v>
      </c>
      <c r="V1510" s="2">
        <v>2016</v>
      </c>
      <c r="W1510" s="2" t="s">
        <v>900</v>
      </c>
      <c r="X1510" s="2" t="s">
        <v>8344</v>
      </c>
      <c r="Y1510" s="2">
        <v>30707696849</v>
      </c>
      <c r="Z1510" s="2">
        <v>73377</v>
      </c>
      <c r="AA1510" s="2">
        <v>20</v>
      </c>
      <c r="AB1510" s="2"/>
      <c r="AC1510" s="2"/>
      <c r="AD1510" s="2"/>
      <c r="AE1510" s="2" t="s">
        <v>542</v>
      </c>
      <c r="AF1510" s="2" t="s">
        <v>8344</v>
      </c>
      <c r="AG1510" s="2" t="s">
        <v>8357</v>
      </c>
      <c r="AH1510" s="2" t="s">
        <v>8344</v>
      </c>
      <c r="AI1510" s="2"/>
    </row>
    <row r="1511" spans="1:54">
      <c r="A1511" s="2" t="s">
        <v>4688</v>
      </c>
      <c r="B1511" s="2" t="s">
        <v>4799</v>
      </c>
      <c r="C1511" s="2" t="s">
        <v>37</v>
      </c>
      <c r="D1511" s="2" t="s">
        <v>192</v>
      </c>
      <c r="E1511" s="2" t="s">
        <v>8343</v>
      </c>
      <c r="F1511" s="2" t="s">
        <v>4800</v>
      </c>
      <c r="G1511" s="15">
        <v>6500000</v>
      </c>
      <c r="H1511" s="2">
        <v>7</v>
      </c>
      <c r="I1511" s="2" t="s">
        <v>684</v>
      </c>
      <c r="J1511" s="2" t="s">
        <v>4801</v>
      </c>
      <c r="K1511" s="2">
        <v>-34.629357550000002</v>
      </c>
      <c r="L1511" s="2">
        <v>-58.460035949999998</v>
      </c>
      <c r="M1511" s="32">
        <v>42861</v>
      </c>
      <c r="N1511" s="32">
        <v>42959</v>
      </c>
      <c r="O1511" s="2">
        <v>3</v>
      </c>
      <c r="P1511" s="2">
        <v>100</v>
      </c>
      <c r="Q1511" s="2" t="s">
        <v>4802</v>
      </c>
      <c r="R1511" s="2" t="s">
        <v>4803</v>
      </c>
      <c r="S1511" s="2" t="s">
        <v>4804</v>
      </c>
      <c r="T1511" s="2"/>
      <c r="U1511" s="2" t="s">
        <v>1179</v>
      </c>
      <c r="V1511" s="2">
        <v>2017</v>
      </c>
      <c r="W1511" s="2" t="s">
        <v>46</v>
      </c>
      <c r="X1511" s="27" t="s">
        <v>8358</v>
      </c>
      <c r="Y1511" s="2">
        <v>30707041990</v>
      </c>
      <c r="Z1511" s="2">
        <v>142695</v>
      </c>
      <c r="AA1511" s="2">
        <v>10</v>
      </c>
      <c r="AB1511" s="2"/>
      <c r="AC1511" s="2"/>
      <c r="AD1511" s="2"/>
      <c r="AE1511" s="2" t="s">
        <v>4787</v>
      </c>
      <c r="AF1511" s="2" t="s">
        <v>4805</v>
      </c>
      <c r="AG1511" s="2" t="s">
        <v>8359</v>
      </c>
      <c r="AH1511" s="2" t="s">
        <v>8344</v>
      </c>
      <c r="AI1511" s="2"/>
    </row>
    <row r="1512" spans="1:54">
      <c r="A1512" s="2" t="s">
        <v>5805</v>
      </c>
      <c r="B1512" s="2" t="s">
        <v>5806</v>
      </c>
      <c r="C1512" s="2" t="s">
        <v>37</v>
      </c>
      <c r="D1512" s="2" t="s">
        <v>192</v>
      </c>
      <c r="E1512" s="2" t="s">
        <v>8343</v>
      </c>
      <c r="F1512" s="2" t="s">
        <v>5807</v>
      </c>
      <c r="G1512" s="15">
        <v>15332570</v>
      </c>
      <c r="H1512" s="2">
        <v>8</v>
      </c>
      <c r="I1512" s="2" t="s">
        <v>313</v>
      </c>
      <c r="J1512" s="2" t="s">
        <v>5808</v>
      </c>
      <c r="K1512" s="2">
        <v>-34.703735999999999</v>
      </c>
      <c r="L1512" s="2">
        <v>-58.461221999999999</v>
      </c>
      <c r="M1512" s="32">
        <v>42614</v>
      </c>
      <c r="N1512" s="32">
        <v>42725</v>
      </c>
      <c r="O1512" s="2">
        <v>3</v>
      </c>
      <c r="P1512" s="2">
        <v>100</v>
      </c>
      <c r="Q1512" s="2" t="s">
        <v>5809</v>
      </c>
      <c r="R1512" s="2" t="s">
        <v>5810</v>
      </c>
      <c r="S1512" s="2" t="s">
        <v>5811</v>
      </c>
      <c r="T1512" s="2"/>
      <c r="U1512" s="2" t="s">
        <v>226</v>
      </c>
      <c r="V1512" s="2">
        <v>2016</v>
      </c>
      <c r="W1512" s="2" t="s">
        <v>900</v>
      </c>
      <c r="X1512" s="2" t="s">
        <v>8344</v>
      </c>
      <c r="Y1512" s="2">
        <v>30711470022</v>
      </c>
      <c r="Z1512" s="2">
        <v>13995</v>
      </c>
      <c r="AA1512" s="2">
        <v>20</v>
      </c>
      <c r="AB1512" s="2"/>
      <c r="AC1512" s="2"/>
      <c r="AD1512" s="2"/>
      <c r="AE1512" s="2" t="s">
        <v>5812</v>
      </c>
      <c r="AF1512" s="2" t="s">
        <v>8344</v>
      </c>
      <c r="AG1512" s="2" t="s">
        <v>8360</v>
      </c>
      <c r="AH1512" s="2" t="s">
        <v>8344</v>
      </c>
      <c r="AI1512" s="2"/>
    </row>
    <row r="1513" spans="1:54">
      <c r="A1513" s="2" t="s">
        <v>5805</v>
      </c>
      <c r="B1513" s="2" t="s">
        <v>5813</v>
      </c>
      <c r="C1513" s="2" t="s">
        <v>37</v>
      </c>
      <c r="D1513" s="2" t="s">
        <v>192</v>
      </c>
      <c r="E1513" s="2" t="s">
        <v>8343</v>
      </c>
      <c r="F1513" s="2" t="s">
        <v>5807</v>
      </c>
      <c r="G1513" s="15">
        <v>15897150</v>
      </c>
      <c r="H1513" s="2">
        <v>12</v>
      </c>
      <c r="I1513" s="2" t="s">
        <v>432</v>
      </c>
      <c r="J1513" s="2" t="s">
        <v>5814</v>
      </c>
      <c r="K1513" s="2">
        <v>-34.549165000000002</v>
      </c>
      <c r="L1513" s="2">
        <v>-58.497112000000001</v>
      </c>
      <c r="M1513" s="32">
        <v>42614</v>
      </c>
      <c r="N1513" s="32">
        <v>42725</v>
      </c>
      <c r="O1513" s="2">
        <v>3</v>
      </c>
      <c r="P1513" s="2">
        <v>100</v>
      </c>
      <c r="Q1513" s="2" t="s">
        <v>5815</v>
      </c>
      <c r="R1513" s="2" t="s">
        <v>5816</v>
      </c>
      <c r="S1513" s="2" t="s">
        <v>5817</v>
      </c>
      <c r="T1513" s="2" t="s">
        <v>5818</v>
      </c>
      <c r="U1513" s="2" t="s">
        <v>226</v>
      </c>
      <c r="V1513" s="2">
        <v>2016</v>
      </c>
      <c r="W1513" s="2" t="s">
        <v>900</v>
      </c>
      <c r="X1513" s="2" t="s">
        <v>8344</v>
      </c>
      <c r="Y1513" s="2">
        <v>30711470022</v>
      </c>
      <c r="Z1513" s="2">
        <v>48956</v>
      </c>
      <c r="AA1513" s="2">
        <v>20</v>
      </c>
      <c r="AB1513" s="2"/>
      <c r="AC1513" s="2"/>
      <c r="AD1513" s="2"/>
      <c r="AE1513" s="2" t="s">
        <v>5812</v>
      </c>
      <c r="AF1513" s="2" t="s">
        <v>8344</v>
      </c>
      <c r="AG1513" s="2" t="s">
        <v>8361</v>
      </c>
      <c r="AH1513" s="2" t="s">
        <v>8344</v>
      </c>
      <c r="AI1513" s="2"/>
    </row>
    <row r="1514" spans="1:54">
      <c r="A1514" s="2" t="s">
        <v>610</v>
      </c>
      <c r="B1514" s="2" t="s">
        <v>5819</v>
      </c>
      <c r="C1514" s="2" t="s">
        <v>37</v>
      </c>
      <c r="D1514" s="2" t="s">
        <v>192</v>
      </c>
      <c r="E1514" s="2" t="s">
        <v>8343</v>
      </c>
      <c r="F1514" s="2" t="s">
        <v>5820</v>
      </c>
      <c r="G1514" s="15" t="s">
        <v>5821</v>
      </c>
      <c r="H1514" s="2">
        <v>8</v>
      </c>
      <c r="I1514" s="2" t="s">
        <v>88</v>
      </c>
      <c r="J1514" s="2" t="s">
        <v>5822</v>
      </c>
      <c r="K1514" s="2">
        <v>-34.675663999999998</v>
      </c>
      <c r="L1514" s="2">
        <v>-58.455908999999998</v>
      </c>
      <c r="M1514" s="32">
        <v>43009</v>
      </c>
      <c r="N1514" s="32">
        <v>43160</v>
      </c>
      <c r="O1514" s="2">
        <v>5</v>
      </c>
      <c r="P1514" s="2">
        <v>100</v>
      </c>
      <c r="Q1514" s="2" t="s">
        <v>5823</v>
      </c>
      <c r="R1514" s="2" t="s">
        <v>5824</v>
      </c>
      <c r="S1514" s="2" t="s">
        <v>5825</v>
      </c>
      <c r="T1514" s="2" t="s">
        <v>5826</v>
      </c>
      <c r="U1514" s="2" t="s">
        <v>615</v>
      </c>
      <c r="V1514" s="2">
        <v>2017</v>
      </c>
      <c r="W1514" s="2" t="s">
        <v>900</v>
      </c>
      <c r="X1514" s="2" t="s">
        <v>8344</v>
      </c>
      <c r="Y1514" s="2">
        <v>30707696849</v>
      </c>
      <c r="Z1514" s="2">
        <v>114000</v>
      </c>
      <c r="AA1514" s="2">
        <v>35</v>
      </c>
      <c r="AB1514" s="2"/>
      <c r="AC1514" s="2"/>
      <c r="AD1514" s="2"/>
      <c r="AE1514" s="2" t="s">
        <v>617</v>
      </c>
      <c r="AF1514" s="2" t="s">
        <v>5827</v>
      </c>
      <c r="AG1514" s="2" t="s">
        <v>8362</v>
      </c>
      <c r="AH1514" s="2" t="s">
        <v>8344</v>
      </c>
      <c r="AI1514" s="2"/>
    </row>
    <row r="1515" spans="1:54">
      <c r="A1515" s="2" t="s">
        <v>610</v>
      </c>
      <c r="B1515" s="2" t="s">
        <v>7127</v>
      </c>
      <c r="C1515" s="2" t="s">
        <v>37</v>
      </c>
      <c r="D1515" s="2" t="s">
        <v>192</v>
      </c>
      <c r="E1515" s="2" t="s">
        <v>8343</v>
      </c>
      <c r="F1515" s="2" t="s">
        <v>7128</v>
      </c>
      <c r="G1515" s="15">
        <v>158248836.68000001</v>
      </c>
      <c r="H1515" s="2">
        <v>9</v>
      </c>
      <c r="I1515" s="2" t="s">
        <v>301</v>
      </c>
      <c r="J1515" s="2" t="s">
        <v>7129</v>
      </c>
      <c r="K1515" s="2">
        <v>34635782</v>
      </c>
      <c r="L1515" s="2">
        <v>58524987</v>
      </c>
      <c r="M1515" s="32">
        <v>43444</v>
      </c>
      <c r="N1515" s="32">
        <v>44620</v>
      </c>
      <c r="O1515" s="2">
        <v>50</v>
      </c>
      <c r="P1515" s="2">
        <v>100</v>
      </c>
      <c r="Q1515" s="2"/>
      <c r="R1515" s="2"/>
      <c r="S1515" s="2"/>
      <c r="T1515" s="2"/>
      <c r="U1515" s="2" t="s">
        <v>7130</v>
      </c>
      <c r="V1515" s="2">
        <v>2019</v>
      </c>
      <c r="W1515" s="2" t="s">
        <v>46</v>
      </c>
      <c r="X1515" s="2" t="s">
        <v>7131</v>
      </c>
      <c r="Y1515" s="2">
        <v>30541068151</v>
      </c>
      <c r="Z1515" s="2"/>
      <c r="AA1515" s="2"/>
      <c r="AB1515" s="2"/>
      <c r="AC1515" s="2"/>
      <c r="AD1515" s="2"/>
      <c r="AE1515" s="2" t="s">
        <v>617</v>
      </c>
      <c r="AF1515" s="2" t="s">
        <v>8363</v>
      </c>
      <c r="AG1515" s="2" t="s">
        <v>8364</v>
      </c>
      <c r="AH1515" s="2" t="s">
        <v>8344</v>
      </c>
      <c r="AI1515" s="2"/>
    </row>
    <row r="1516" spans="1:54">
      <c r="A1516" s="2" t="s">
        <v>610</v>
      </c>
      <c r="B1516" s="2" t="s">
        <v>7132</v>
      </c>
      <c r="C1516" s="2" t="s">
        <v>37</v>
      </c>
      <c r="D1516" s="2" t="s">
        <v>192</v>
      </c>
      <c r="E1516" s="2" t="s">
        <v>8343</v>
      </c>
      <c r="F1516" s="2" t="s">
        <v>7133</v>
      </c>
      <c r="G1516" s="15">
        <v>187302527.27000001</v>
      </c>
      <c r="H1516" s="2">
        <v>10</v>
      </c>
      <c r="I1516" s="2" t="s">
        <v>758</v>
      </c>
      <c r="J1516" s="2" t="s">
        <v>7134</v>
      </c>
      <c r="K1516" s="2">
        <v>34639019</v>
      </c>
      <c r="L1516" s="2">
        <v>58494131</v>
      </c>
      <c r="M1516" s="32">
        <v>43381</v>
      </c>
      <c r="N1516" s="32">
        <v>44642</v>
      </c>
      <c r="O1516" s="2">
        <v>27</v>
      </c>
      <c r="P1516" s="2">
        <v>100</v>
      </c>
      <c r="Q1516" s="2"/>
      <c r="R1516" s="2"/>
      <c r="S1516" s="2"/>
      <c r="T1516" s="2"/>
      <c r="U1516" s="2" t="s">
        <v>7135</v>
      </c>
      <c r="V1516" s="2">
        <v>2019</v>
      </c>
      <c r="W1516" s="2" t="s">
        <v>46</v>
      </c>
      <c r="X1516" s="2" t="s">
        <v>7136</v>
      </c>
      <c r="Y1516" s="2">
        <v>30709107123</v>
      </c>
      <c r="Z1516" s="2"/>
      <c r="AA1516" s="2"/>
      <c r="AB1516" s="2"/>
      <c r="AC1516" s="2"/>
      <c r="AD1516" s="2"/>
      <c r="AE1516" s="2" t="s">
        <v>617</v>
      </c>
      <c r="AF1516" s="2" t="s">
        <v>8365</v>
      </c>
      <c r="AG1516" s="2" t="s">
        <v>8366</v>
      </c>
      <c r="AH1516" s="2" t="s">
        <v>8344</v>
      </c>
      <c r="AI1516" s="2"/>
    </row>
    <row r="1517" spans="1:54" s="1" customFormat="1">
      <c r="A1517" s="2" t="s">
        <v>610</v>
      </c>
      <c r="B1517" s="2" t="s">
        <v>7137</v>
      </c>
      <c r="C1517" s="2" t="s">
        <v>37</v>
      </c>
      <c r="D1517" s="2" t="s">
        <v>192</v>
      </c>
      <c r="E1517" s="2" t="s">
        <v>8343</v>
      </c>
      <c r="F1517" s="2" t="s">
        <v>7138</v>
      </c>
      <c r="G1517" s="15">
        <v>193653131</v>
      </c>
      <c r="H1517" s="2">
        <v>3</v>
      </c>
      <c r="I1517" s="2" t="s">
        <v>536</v>
      </c>
      <c r="J1517" s="2" t="s">
        <v>7139</v>
      </c>
      <c r="K1517" s="2">
        <v>34615028</v>
      </c>
      <c r="L1517" s="2">
        <v>58393686</v>
      </c>
      <c r="M1517" s="32">
        <v>44652</v>
      </c>
      <c r="N1517" s="32">
        <v>45189</v>
      </c>
      <c r="O1517" s="2">
        <v>56</v>
      </c>
      <c r="P1517" s="2">
        <v>100</v>
      </c>
      <c r="Q1517" s="2"/>
      <c r="R1517" s="2"/>
      <c r="S1517" s="2"/>
      <c r="T1517" s="2"/>
      <c r="U1517" s="2" t="s">
        <v>7140</v>
      </c>
      <c r="V1517" s="2">
        <v>2022</v>
      </c>
      <c r="W1517" s="2" t="s">
        <v>46</v>
      </c>
      <c r="X1517" s="2" t="s">
        <v>7141</v>
      </c>
      <c r="Y1517" s="2">
        <v>30677303863</v>
      </c>
      <c r="Z1517" s="2"/>
      <c r="AA1517" s="2"/>
      <c r="AB1517" s="2"/>
      <c r="AC1517" s="2"/>
      <c r="AD1517" s="2"/>
      <c r="AE1517" s="2"/>
      <c r="AF1517" s="2" t="s">
        <v>8367</v>
      </c>
      <c r="AG1517" s="2" t="s">
        <v>8368</v>
      </c>
      <c r="AH1517" s="2" t="s">
        <v>8344</v>
      </c>
      <c r="AI1517" s="2"/>
      <c r="AJ1517" s="7"/>
      <c r="AK1517" s="7"/>
      <c r="AL1517" s="7"/>
      <c r="AM1517" s="7"/>
      <c r="AN1517" s="7"/>
      <c r="AO1517" s="5"/>
      <c r="AP1517" s="5"/>
      <c r="AQ1517" s="5"/>
      <c r="AR1517" s="5"/>
      <c r="AS1517"/>
      <c r="AT1517"/>
      <c r="AU1517"/>
      <c r="AV1517"/>
      <c r="AW1517"/>
      <c r="AX1517"/>
      <c r="AY1517"/>
      <c r="AZ1517"/>
      <c r="BA1517"/>
      <c r="BB1517"/>
    </row>
    <row r="1518" spans="1:54" s="1" customFormat="1">
      <c r="A1518" s="2" t="s">
        <v>7146</v>
      </c>
      <c r="B1518" s="2" t="s">
        <v>7147</v>
      </c>
      <c r="C1518" s="2" t="s">
        <v>37</v>
      </c>
      <c r="D1518" s="2" t="s">
        <v>192</v>
      </c>
      <c r="E1518" s="2" t="s">
        <v>8343</v>
      </c>
      <c r="F1518" s="2" t="s">
        <v>7148</v>
      </c>
      <c r="G1518" s="15">
        <v>63662337.840000004</v>
      </c>
      <c r="H1518" s="2">
        <v>4</v>
      </c>
      <c r="I1518" s="2" t="s">
        <v>349</v>
      </c>
      <c r="J1518" s="2" t="s">
        <v>7149</v>
      </c>
      <c r="K1518" s="2">
        <v>34618949</v>
      </c>
      <c r="L1518" s="2">
        <v>58356877</v>
      </c>
      <c r="M1518" s="32">
        <v>44789</v>
      </c>
      <c r="N1518" s="32">
        <v>45201</v>
      </c>
      <c r="O1518" s="2">
        <v>14</v>
      </c>
      <c r="P1518" s="2">
        <v>100</v>
      </c>
      <c r="Q1518" s="2"/>
      <c r="R1518" s="2"/>
      <c r="S1518" s="2"/>
      <c r="T1518" s="2"/>
      <c r="U1518" s="2" t="s">
        <v>7150</v>
      </c>
      <c r="V1518" s="2">
        <v>2022</v>
      </c>
      <c r="W1518" s="2" t="s">
        <v>46</v>
      </c>
      <c r="X1518" s="2" t="s">
        <v>7151</v>
      </c>
      <c r="Y1518" s="2">
        <v>30708518723</v>
      </c>
      <c r="Z1518" s="2"/>
      <c r="AA1518" s="2"/>
      <c r="AB1518" s="2"/>
      <c r="AC1518" s="2"/>
      <c r="AD1518" s="2"/>
      <c r="AE1518" s="2"/>
      <c r="AF1518" s="28" t="s">
        <v>8369</v>
      </c>
      <c r="AG1518" s="2" t="s">
        <v>8370</v>
      </c>
      <c r="AH1518" s="2" t="s">
        <v>8344</v>
      </c>
      <c r="AI1518" s="2"/>
      <c r="AJ1518" s="7"/>
      <c r="AK1518" s="7"/>
      <c r="AL1518" s="7"/>
      <c r="AM1518" s="7"/>
      <c r="AN1518" s="7"/>
      <c r="AO1518" s="5"/>
      <c r="AP1518" s="5"/>
      <c r="AQ1518" s="5"/>
      <c r="AR1518" s="5"/>
      <c r="AS1518"/>
      <c r="AT1518"/>
      <c r="AU1518"/>
      <c r="AV1518"/>
      <c r="AW1518"/>
      <c r="AX1518"/>
      <c r="AY1518"/>
      <c r="AZ1518"/>
      <c r="BA1518"/>
      <c r="BB1518"/>
    </row>
    <row r="1519" spans="1:54">
      <c r="A1519" s="2" t="s">
        <v>533</v>
      </c>
      <c r="B1519" s="2" t="s">
        <v>7152</v>
      </c>
      <c r="C1519" s="2" t="s">
        <v>37</v>
      </c>
      <c r="D1519" s="2" t="s">
        <v>192</v>
      </c>
      <c r="E1519" s="2" t="s">
        <v>8343</v>
      </c>
      <c r="F1519" s="2" t="s">
        <v>7153</v>
      </c>
      <c r="G1519" s="15">
        <v>7405293.3099999996</v>
      </c>
      <c r="H1519" s="2">
        <v>4</v>
      </c>
      <c r="I1519" s="2" t="s">
        <v>399</v>
      </c>
      <c r="J1519" s="2" t="s">
        <v>4751</v>
      </c>
      <c r="K1519" s="2">
        <v>-34.630970900000001</v>
      </c>
      <c r="L1519" s="2">
        <v>-58.37836094</v>
      </c>
      <c r="M1519" s="32">
        <v>42654</v>
      </c>
      <c r="N1519" s="32">
        <v>42744</v>
      </c>
      <c r="O1519" s="2">
        <v>3</v>
      </c>
      <c r="P1519" s="2">
        <v>100</v>
      </c>
      <c r="Q1519" s="2" t="s">
        <v>4752</v>
      </c>
      <c r="R1519" s="2" t="s">
        <v>4753</v>
      </c>
      <c r="S1519" s="2" t="s">
        <v>4754</v>
      </c>
      <c r="T1519" s="2" t="s">
        <v>4755</v>
      </c>
      <c r="U1519" s="2" t="s">
        <v>226</v>
      </c>
      <c r="V1519" s="2">
        <v>2016</v>
      </c>
      <c r="W1519" s="2" t="s">
        <v>900</v>
      </c>
      <c r="X1519" s="2" t="s">
        <v>8344</v>
      </c>
      <c r="Y1519" s="2">
        <v>30711470022</v>
      </c>
      <c r="Z1519" s="2">
        <v>73377</v>
      </c>
      <c r="AA1519" s="2">
        <v>20</v>
      </c>
      <c r="AB1519" s="2"/>
      <c r="AC1519" s="2"/>
      <c r="AD1519" s="2"/>
      <c r="AE1519" s="2" t="s">
        <v>542</v>
      </c>
      <c r="AF1519" s="2" t="s">
        <v>8344</v>
      </c>
      <c r="AG1519" s="2" t="s">
        <v>7154</v>
      </c>
      <c r="AH1519" s="2" t="s">
        <v>8344</v>
      </c>
      <c r="AI1519" s="2"/>
    </row>
    <row r="1520" spans="1:54">
      <c r="A1520" s="2" t="s">
        <v>533</v>
      </c>
      <c r="B1520" s="2" t="s">
        <v>7155</v>
      </c>
      <c r="C1520" s="2" t="s">
        <v>37</v>
      </c>
      <c r="D1520" s="2" t="s">
        <v>192</v>
      </c>
      <c r="E1520" s="2" t="s">
        <v>8343</v>
      </c>
      <c r="F1520" s="2" t="s">
        <v>7156</v>
      </c>
      <c r="G1520" s="15">
        <v>7420760.3200000003</v>
      </c>
      <c r="H1520" s="2">
        <v>4</v>
      </c>
      <c r="I1520" s="2" t="s">
        <v>399</v>
      </c>
      <c r="J1520" s="2" t="s">
        <v>4751</v>
      </c>
      <c r="K1520" s="2">
        <v>-34.630970900000001</v>
      </c>
      <c r="L1520" s="2">
        <v>-58.37836094</v>
      </c>
      <c r="M1520" s="32">
        <v>42798</v>
      </c>
      <c r="N1520" s="32">
        <v>43003</v>
      </c>
      <c r="O1520" s="2">
        <v>6</v>
      </c>
      <c r="P1520" s="2">
        <v>100</v>
      </c>
      <c r="Q1520" s="2" t="s">
        <v>4766</v>
      </c>
      <c r="R1520" s="2" t="s">
        <v>4767</v>
      </c>
      <c r="S1520" s="2" t="s">
        <v>4768</v>
      </c>
      <c r="T1520" s="2"/>
      <c r="U1520" s="2" t="s">
        <v>7157</v>
      </c>
      <c r="V1520" s="2">
        <v>2017</v>
      </c>
      <c r="W1520" s="2" t="s">
        <v>900</v>
      </c>
      <c r="X1520" s="2" t="s">
        <v>8344</v>
      </c>
      <c r="Y1520" s="2">
        <v>30712521232</v>
      </c>
      <c r="Z1520" s="2">
        <v>73377</v>
      </c>
      <c r="AA1520" s="2">
        <v>20</v>
      </c>
      <c r="AB1520" s="2"/>
      <c r="AC1520" s="2"/>
      <c r="AD1520" s="2"/>
      <c r="AE1520" s="2" t="s">
        <v>542</v>
      </c>
      <c r="AF1520" s="2" t="s">
        <v>8344</v>
      </c>
      <c r="AG1520" s="2" t="s">
        <v>7158</v>
      </c>
      <c r="AH1520" s="2" t="s">
        <v>8344</v>
      </c>
      <c r="AI1520" s="2"/>
    </row>
    <row r="1521" spans="1:54">
      <c r="A1521" s="2" t="s">
        <v>533</v>
      </c>
      <c r="B1521" s="2" t="s">
        <v>7159</v>
      </c>
      <c r="C1521" s="2" t="s">
        <v>37</v>
      </c>
      <c r="D1521" s="2" t="s">
        <v>192</v>
      </c>
      <c r="E1521" s="2" t="s">
        <v>8343</v>
      </c>
      <c r="F1521" s="2" t="s">
        <v>7160</v>
      </c>
      <c r="G1521" s="15">
        <v>7282063.4900000002</v>
      </c>
      <c r="H1521" s="2">
        <v>4</v>
      </c>
      <c r="I1521" s="2" t="s">
        <v>399</v>
      </c>
      <c r="J1521" s="2" t="s">
        <v>4751</v>
      </c>
      <c r="K1521" s="2">
        <v>-34.630970900000001</v>
      </c>
      <c r="L1521" s="2">
        <v>-58.37836094</v>
      </c>
      <c r="M1521" s="32">
        <v>42798</v>
      </c>
      <c r="N1521" s="32">
        <v>43003</v>
      </c>
      <c r="O1521" s="2">
        <v>6</v>
      </c>
      <c r="P1521" s="2">
        <v>100</v>
      </c>
      <c r="Q1521" s="2" t="s">
        <v>4766</v>
      </c>
      <c r="R1521" s="2" t="s">
        <v>4767</v>
      </c>
      <c r="S1521" s="2" t="s">
        <v>4768</v>
      </c>
      <c r="T1521" s="2"/>
      <c r="U1521" s="2" t="s">
        <v>7161</v>
      </c>
      <c r="V1521" s="2">
        <v>2017</v>
      </c>
      <c r="W1521" s="2" t="s">
        <v>900</v>
      </c>
      <c r="X1521" s="2" t="s">
        <v>8344</v>
      </c>
      <c r="Y1521" s="2">
        <v>30712521232</v>
      </c>
      <c r="Z1521" s="2">
        <v>73377</v>
      </c>
      <c r="AA1521" s="2">
        <v>20</v>
      </c>
      <c r="AB1521" s="2"/>
      <c r="AC1521" s="2"/>
      <c r="AD1521" s="2"/>
      <c r="AE1521" s="2" t="s">
        <v>542</v>
      </c>
      <c r="AF1521" s="2" t="s">
        <v>8344</v>
      </c>
      <c r="AG1521" s="2" t="s">
        <v>8371</v>
      </c>
      <c r="AH1521" s="2" t="s">
        <v>8344</v>
      </c>
      <c r="AI1521" s="2"/>
    </row>
    <row r="1522" spans="1:54">
      <c r="A1522" s="2" t="s">
        <v>533</v>
      </c>
      <c r="B1522" s="2" t="s">
        <v>7162</v>
      </c>
      <c r="C1522" s="2" t="s">
        <v>37</v>
      </c>
      <c r="D1522" s="2" t="s">
        <v>192</v>
      </c>
      <c r="E1522" s="2" t="s">
        <v>8343</v>
      </c>
      <c r="F1522" s="2" t="s">
        <v>7163</v>
      </c>
      <c r="G1522" s="15">
        <v>7467878.5999999996</v>
      </c>
      <c r="H1522" s="2">
        <v>4</v>
      </c>
      <c r="I1522" s="2" t="s">
        <v>399</v>
      </c>
      <c r="J1522" s="2" t="s">
        <v>4751</v>
      </c>
      <c r="K1522" s="2">
        <v>-34.630970900000001</v>
      </c>
      <c r="L1522" s="2">
        <v>-58.37836094</v>
      </c>
      <c r="M1522" s="32">
        <v>42798</v>
      </c>
      <c r="N1522" s="32">
        <v>43003</v>
      </c>
      <c r="O1522" s="2">
        <v>6</v>
      </c>
      <c r="P1522" s="2">
        <v>100</v>
      </c>
      <c r="Q1522" s="2" t="s">
        <v>4766</v>
      </c>
      <c r="R1522" s="2" t="s">
        <v>4767</v>
      </c>
      <c r="S1522" s="2" t="s">
        <v>4768</v>
      </c>
      <c r="T1522" s="2"/>
      <c r="U1522" s="2" t="s">
        <v>7161</v>
      </c>
      <c r="V1522" s="2">
        <v>2017</v>
      </c>
      <c r="W1522" s="2" t="s">
        <v>900</v>
      </c>
      <c r="X1522" s="2" t="s">
        <v>8344</v>
      </c>
      <c r="Y1522" s="2">
        <v>30712521232</v>
      </c>
      <c r="Z1522" s="2">
        <v>73377</v>
      </c>
      <c r="AA1522" s="2">
        <v>20</v>
      </c>
      <c r="AB1522" s="2"/>
      <c r="AC1522" s="2"/>
      <c r="AD1522" s="2"/>
      <c r="AE1522" s="2" t="s">
        <v>542</v>
      </c>
      <c r="AF1522" s="2" t="s">
        <v>8344</v>
      </c>
      <c r="AG1522" s="2" t="s">
        <v>8372</v>
      </c>
      <c r="AH1522" s="2" t="s">
        <v>8344</v>
      </c>
      <c r="AI1522" s="2"/>
    </row>
    <row r="1523" spans="1:54">
      <c r="A1523" s="2" t="s">
        <v>533</v>
      </c>
      <c r="B1523" s="2" t="s">
        <v>7164</v>
      </c>
      <c r="C1523" s="2" t="s">
        <v>37</v>
      </c>
      <c r="D1523" s="2" t="s">
        <v>192</v>
      </c>
      <c r="E1523" s="2" t="s">
        <v>8343</v>
      </c>
      <c r="F1523" s="2" t="s">
        <v>7165</v>
      </c>
      <c r="G1523" s="15">
        <v>9409600.1999999993</v>
      </c>
      <c r="H1523" s="2">
        <v>4</v>
      </c>
      <c r="I1523" s="2" t="s">
        <v>399</v>
      </c>
      <c r="J1523" s="2" t="s">
        <v>4751</v>
      </c>
      <c r="K1523" s="2">
        <v>-34.630970900000001</v>
      </c>
      <c r="L1523" s="2">
        <v>-58.37836094</v>
      </c>
      <c r="M1523" s="32">
        <v>42798</v>
      </c>
      <c r="N1523" s="32">
        <v>43003</v>
      </c>
      <c r="O1523" s="2">
        <v>6</v>
      </c>
      <c r="P1523" s="2">
        <v>100</v>
      </c>
      <c r="Q1523" s="2" t="s">
        <v>4766</v>
      </c>
      <c r="R1523" s="2" t="s">
        <v>4767</v>
      </c>
      <c r="S1523" s="2" t="s">
        <v>4768</v>
      </c>
      <c r="T1523" s="2"/>
      <c r="U1523" s="2" t="s">
        <v>7161</v>
      </c>
      <c r="V1523" s="2">
        <v>2017</v>
      </c>
      <c r="W1523" s="2" t="s">
        <v>900</v>
      </c>
      <c r="X1523" s="2" t="s">
        <v>8344</v>
      </c>
      <c r="Y1523" s="2">
        <v>30712521232</v>
      </c>
      <c r="Z1523" s="2">
        <v>73377</v>
      </c>
      <c r="AA1523" s="2">
        <v>20</v>
      </c>
      <c r="AB1523" s="2"/>
      <c r="AC1523" s="2"/>
      <c r="AD1523" s="2"/>
      <c r="AE1523" s="2" t="s">
        <v>542</v>
      </c>
      <c r="AF1523" s="2" t="s">
        <v>8344</v>
      </c>
      <c r="AG1523" s="2" t="s">
        <v>8373</v>
      </c>
      <c r="AH1523" s="2" t="s">
        <v>8344</v>
      </c>
      <c r="AI1523" s="2"/>
    </row>
    <row r="1524" spans="1:54">
      <c r="A1524" s="2" t="s">
        <v>533</v>
      </c>
      <c r="B1524" s="2" t="s">
        <v>7166</v>
      </c>
      <c r="C1524" s="2" t="s">
        <v>37</v>
      </c>
      <c r="D1524" s="2" t="s">
        <v>192</v>
      </c>
      <c r="E1524" s="2" t="s">
        <v>8343</v>
      </c>
      <c r="F1524" s="2" t="s">
        <v>7167</v>
      </c>
      <c r="G1524" s="15">
        <v>4780472.04</v>
      </c>
      <c r="H1524" s="2">
        <v>4</v>
      </c>
      <c r="I1524" s="2" t="s">
        <v>399</v>
      </c>
      <c r="J1524" s="2" t="s">
        <v>4751</v>
      </c>
      <c r="K1524" s="2">
        <v>-34.630970900000001</v>
      </c>
      <c r="L1524" s="2">
        <v>-58.37836094</v>
      </c>
      <c r="M1524" s="32">
        <v>42798</v>
      </c>
      <c r="N1524" s="32">
        <v>43003</v>
      </c>
      <c r="O1524" s="2">
        <v>6</v>
      </c>
      <c r="P1524" s="2">
        <v>100</v>
      </c>
      <c r="Q1524" s="2" t="s">
        <v>4766</v>
      </c>
      <c r="R1524" s="2" t="s">
        <v>4767</v>
      </c>
      <c r="S1524" s="2" t="s">
        <v>4768</v>
      </c>
      <c r="T1524" s="2"/>
      <c r="U1524" s="2" t="s">
        <v>7161</v>
      </c>
      <c r="V1524" s="2">
        <v>2017</v>
      </c>
      <c r="W1524" s="2" t="s">
        <v>900</v>
      </c>
      <c r="X1524" s="2" t="s">
        <v>8344</v>
      </c>
      <c r="Y1524" s="2">
        <v>30712521232</v>
      </c>
      <c r="Z1524" s="2">
        <v>73377</v>
      </c>
      <c r="AA1524" s="2">
        <v>20</v>
      </c>
      <c r="AB1524" s="2"/>
      <c r="AC1524" s="2"/>
      <c r="AD1524" s="2"/>
      <c r="AE1524" s="2" t="s">
        <v>542</v>
      </c>
      <c r="AF1524" s="2" t="s">
        <v>8344</v>
      </c>
      <c r="AG1524" s="2" t="s">
        <v>8374</v>
      </c>
      <c r="AH1524" s="2" t="s">
        <v>8344</v>
      </c>
      <c r="AI1524" s="2"/>
    </row>
    <row r="1525" spans="1:54">
      <c r="A1525" s="2" t="s">
        <v>533</v>
      </c>
      <c r="B1525" s="2" t="s">
        <v>7168</v>
      </c>
      <c r="C1525" s="2" t="s">
        <v>37</v>
      </c>
      <c r="D1525" s="2" t="s">
        <v>192</v>
      </c>
      <c r="E1525" s="2" t="s">
        <v>8343</v>
      </c>
      <c r="F1525" s="2" t="s">
        <v>7169</v>
      </c>
      <c r="G1525" s="15">
        <v>33855788.93</v>
      </c>
      <c r="H1525" s="2">
        <v>1</v>
      </c>
      <c r="I1525" s="2" t="s">
        <v>263</v>
      </c>
      <c r="J1525" s="2" t="s">
        <v>7170</v>
      </c>
      <c r="K1525" s="2">
        <v>-34605100</v>
      </c>
      <c r="L1525" s="2">
        <v>-58365970</v>
      </c>
      <c r="M1525" s="32">
        <v>44421</v>
      </c>
      <c r="N1525" s="32">
        <v>44540</v>
      </c>
      <c r="O1525" s="2">
        <v>4</v>
      </c>
      <c r="P1525" s="2">
        <v>100</v>
      </c>
      <c r="Q1525" s="2"/>
      <c r="R1525" s="2"/>
      <c r="S1525" s="2"/>
      <c r="T1525" s="2"/>
      <c r="U1525" s="2" t="s">
        <v>7171</v>
      </c>
      <c r="V1525" s="2">
        <v>2021</v>
      </c>
      <c r="W1525" s="2" t="s">
        <v>46</v>
      </c>
      <c r="X1525" s="2" t="s">
        <v>7172</v>
      </c>
      <c r="Y1525" s="2">
        <v>30708518723</v>
      </c>
      <c r="Z1525" s="2"/>
      <c r="AA1525" s="2"/>
      <c r="AB1525" s="2"/>
      <c r="AC1525" s="2"/>
      <c r="AD1525" s="2"/>
      <c r="AE1525" s="28" t="s">
        <v>542</v>
      </c>
      <c r="AF1525" s="2" t="s">
        <v>8375</v>
      </c>
      <c r="AG1525" s="2" t="s">
        <v>8376</v>
      </c>
      <c r="AH1525" s="2" t="s">
        <v>8344</v>
      </c>
      <c r="AI1525" s="2"/>
    </row>
    <row r="1526" spans="1:54">
      <c r="A1526" s="2" t="s">
        <v>533</v>
      </c>
      <c r="B1526" s="2" t="s">
        <v>7173</v>
      </c>
      <c r="C1526" s="2" t="s">
        <v>37</v>
      </c>
      <c r="D1526" s="2" t="s">
        <v>192</v>
      </c>
      <c r="E1526" s="2" t="s">
        <v>8343</v>
      </c>
      <c r="F1526" s="2" t="s">
        <v>7174</v>
      </c>
      <c r="G1526" s="15">
        <v>23411941.539999999</v>
      </c>
      <c r="H1526" s="2">
        <v>1</v>
      </c>
      <c r="I1526" s="2" t="s">
        <v>76</v>
      </c>
      <c r="J1526" s="2" t="s">
        <v>7175</v>
      </c>
      <c r="K1526" s="2">
        <v>-34603354</v>
      </c>
      <c r="L1526" s="2">
        <v>-58382236</v>
      </c>
      <c r="M1526" s="32">
        <v>43523</v>
      </c>
      <c r="N1526" s="32">
        <v>43613</v>
      </c>
      <c r="O1526" s="2">
        <v>3</v>
      </c>
      <c r="P1526" s="2">
        <v>100</v>
      </c>
      <c r="Q1526" s="2"/>
      <c r="R1526" s="2"/>
      <c r="S1526" s="2"/>
      <c r="T1526" s="2"/>
      <c r="U1526" s="2" t="s">
        <v>7176</v>
      </c>
      <c r="V1526" s="2">
        <v>2019</v>
      </c>
      <c r="W1526" s="2" t="s">
        <v>900</v>
      </c>
      <c r="X1526" s="2" t="s">
        <v>8344</v>
      </c>
      <c r="Y1526" s="2">
        <v>30711388768</v>
      </c>
      <c r="Z1526" s="2"/>
      <c r="AA1526" s="2"/>
      <c r="AB1526" s="2"/>
      <c r="AC1526" s="2"/>
      <c r="AD1526" s="2"/>
      <c r="AE1526" s="28" t="s">
        <v>542</v>
      </c>
      <c r="AF1526" s="2" t="s">
        <v>8344</v>
      </c>
      <c r="AG1526" s="2" t="s">
        <v>8377</v>
      </c>
      <c r="AH1526" s="2" t="s">
        <v>8344</v>
      </c>
      <c r="AI1526" s="2"/>
    </row>
    <row r="1527" spans="1:54" s="1" customFormat="1">
      <c r="A1527" s="2" t="s">
        <v>7177</v>
      </c>
      <c r="B1527" s="2" t="s">
        <v>7177</v>
      </c>
      <c r="C1527" s="2" t="s">
        <v>37</v>
      </c>
      <c r="D1527" s="2" t="s">
        <v>192</v>
      </c>
      <c r="E1527" s="2" t="s">
        <v>8343</v>
      </c>
      <c r="F1527" s="2" t="s">
        <v>7178</v>
      </c>
      <c r="G1527" s="15">
        <v>17875722.489999998</v>
      </c>
      <c r="H1527" s="2">
        <v>14</v>
      </c>
      <c r="I1527" s="2" t="s">
        <v>422</v>
      </c>
      <c r="J1527" s="2" t="s">
        <v>7179</v>
      </c>
      <c r="K1527" s="2">
        <v>-34573419</v>
      </c>
      <c r="L1527" s="2">
        <v>-58424413</v>
      </c>
      <c r="M1527" s="32">
        <v>44405</v>
      </c>
      <c r="N1527" s="32">
        <v>44554</v>
      </c>
      <c r="O1527" s="2">
        <v>4</v>
      </c>
      <c r="P1527" s="2">
        <v>100</v>
      </c>
      <c r="Q1527" s="2"/>
      <c r="R1527" s="2"/>
      <c r="S1527" s="2"/>
      <c r="T1527" s="2"/>
      <c r="U1527" s="2" t="s">
        <v>8378</v>
      </c>
      <c r="V1527" s="2">
        <v>2021</v>
      </c>
      <c r="W1527" s="2" t="s">
        <v>46</v>
      </c>
      <c r="X1527" s="2" t="s">
        <v>7180</v>
      </c>
      <c r="Y1527" s="2">
        <v>30575292174</v>
      </c>
      <c r="Z1527" s="2"/>
      <c r="AA1527" s="2"/>
      <c r="AB1527" s="2"/>
      <c r="AC1527" s="2"/>
      <c r="AD1527" s="2"/>
      <c r="AE1527" s="2"/>
      <c r="AF1527" s="28" t="s">
        <v>8379</v>
      </c>
      <c r="AG1527" s="2" t="s">
        <v>8380</v>
      </c>
      <c r="AH1527" s="2" t="s">
        <v>8344</v>
      </c>
      <c r="AI1527" s="2"/>
      <c r="AJ1527" s="7"/>
      <c r="AK1527" s="7"/>
      <c r="AL1527" s="7"/>
      <c r="AM1527" s="7"/>
      <c r="AN1527" s="7"/>
      <c r="AO1527" s="5"/>
      <c r="AP1527" s="5"/>
      <c r="AQ1527" s="5"/>
      <c r="AR1527" s="5"/>
      <c r="AS1527"/>
      <c r="AT1527"/>
      <c r="AU1527"/>
      <c r="AV1527"/>
      <c r="AW1527"/>
      <c r="AX1527"/>
      <c r="AY1527"/>
      <c r="AZ1527"/>
      <c r="BA1527"/>
      <c r="BB1527"/>
    </row>
    <row r="1528" spans="1:54">
      <c r="A1528" s="2" t="s">
        <v>533</v>
      </c>
      <c r="B1528" s="2" t="s">
        <v>7181</v>
      </c>
      <c r="C1528" s="2" t="s">
        <v>37</v>
      </c>
      <c r="D1528" s="2" t="s">
        <v>192</v>
      </c>
      <c r="E1528" s="2" t="s">
        <v>8343</v>
      </c>
      <c r="F1528" s="2" t="s">
        <v>7182</v>
      </c>
      <c r="G1528" s="15">
        <v>36162661.200000003</v>
      </c>
      <c r="H1528" s="2">
        <v>15</v>
      </c>
      <c r="I1528" s="2" t="s">
        <v>774</v>
      </c>
      <c r="J1528" s="2" t="s">
        <v>7183</v>
      </c>
      <c r="K1528" s="2">
        <v>-34590999</v>
      </c>
      <c r="L1528" s="2">
        <v>-58453253</v>
      </c>
      <c r="M1528" s="32">
        <v>42797</v>
      </c>
      <c r="N1528" s="32">
        <v>43738</v>
      </c>
      <c r="O1528" s="2">
        <v>30</v>
      </c>
      <c r="P1528" s="2">
        <v>100</v>
      </c>
      <c r="Q1528" s="2"/>
      <c r="R1528" s="2"/>
      <c r="S1528" s="2"/>
      <c r="T1528" s="2"/>
      <c r="U1528" s="2" t="s">
        <v>7140</v>
      </c>
      <c r="V1528" s="2">
        <v>2016</v>
      </c>
      <c r="W1528" s="2" t="s">
        <v>46</v>
      </c>
      <c r="X1528" s="2" t="s">
        <v>7184</v>
      </c>
      <c r="Y1528" s="2">
        <v>30677303863</v>
      </c>
      <c r="Z1528" s="2"/>
      <c r="AA1528" s="2"/>
      <c r="AB1528" s="2"/>
      <c r="AC1528" s="2"/>
      <c r="AD1528" s="2"/>
      <c r="AE1528" s="28" t="s">
        <v>542</v>
      </c>
      <c r="AF1528" s="2" t="s">
        <v>4777</v>
      </c>
      <c r="AG1528" s="2" t="s">
        <v>4715</v>
      </c>
      <c r="AH1528" s="2" t="s">
        <v>8344</v>
      </c>
      <c r="AI1528" s="2"/>
    </row>
    <row r="1529" spans="1:54">
      <c r="A1529" s="2" t="s">
        <v>610</v>
      </c>
      <c r="B1529" s="2" t="s">
        <v>7185</v>
      </c>
      <c r="C1529" s="2" t="s">
        <v>37</v>
      </c>
      <c r="D1529" s="2" t="s">
        <v>192</v>
      </c>
      <c r="E1529" s="2" t="s">
        <v>8343</v>
      </c>
      <c r="F1529" s="2" t="s">
        <v>7186</v>
      </c>
      <c r="G1529" s="15">
        <v>135616072.94999999</v>
      </c>
      <c r="H1529" s="2">
        <v>4</v>
      </c>
      <c r="I1529" s="2" t="s">
        <v>366</v>
      </c>
      <c r="J1529" s="2" t="s">
        <v>7187</v>
      </c>
      <c r="K1529" s="2">
        <v>-34642043</v>
      </c>
      <c r="L1529" s="2">
        <v>-58402673</v>
      </c>
      <c r="M1529" s="32">
        <v>43389</v>
      </c>
      <c r="N1529" s="32">
        <v>43874</v>
      </c>
      <c r="O1529" s="2">
        <v>16</v>
      </c>
      <c r="P1529" s="2">
        <v>100</v>
      </c>
      <c r="Q1529" s="2"/>
      <c r="R1529" s="2"/>
      <c r="S1529" s="2"/>
      <c r="T1529" s="2"/>
      <c r="U1529" s="2" t="s">
        <v>7135</v>
      </c>
      <c r="V1529" s="2">
        <v>2018</v>
      </c>
      <c r="W1529" s="2" t="s">
        <v>46</v>
      </c>
      <c r="X1529" s="2" t="s">
        <v>7188</v>
      </c>
      <c r="Y1529" s="2">
        <v>30709107123</v>
      </c>
      <c r="Z1529" s="2"/>
      <c r="AA1529" s="2"/>
      <c r="AB1529" s="2"/>
      <c r="AC1529" s="2"/>
      <c r="AD1529" s="2"/>
      <c r="AE1529" s="28" t="s">
        <v>617</v>
      </c>
      <c r="AF1529" s="2" t="s">
        <v>8365</v>
      </c>
      <c r="AG1529" s="2" t="s">
        <v>8381</v>
      </c>
      <c r="AH1529" s="2" t="s">
        <v>8344</v>
      </c>
      <c r="AI1529" s="2"/>
    </row>
    <row r="1530" spans="1:54" s="1" customFormat="1">
      <c r="A1530" s="2" t="s">
        <v>533</v>
      </c>
      <c r="B1530" s="2" t="s">
        <v>8151</v>
      </c>
      <c r="C1530" s="2" t="s">
        <v>37</v>
      </c>
      <c r="D1530" s="2" t="s">
        <v>192</v>
      </c>
      <c r="E1530" s="2" t="s">
        <v>8343</v>
      </c>
      <c r="F1530" s="2" t="s">
        <v>8152</v>
      </c>
      <c r="G1530" s="15">
        <v>165034473</v>
      </c>
      <c r="H1530" s="2">
        <v>8</v>
      </c>
      <c r="I1530" s="2" t="s">
        <v>172</v>
      </c>
      <c r="J1530" s="2" t="s">
        <v>8153</v>
      </c>
      <c r="K1530" s="2">
        <v>-34.679909000000002</v>
      </c>
      <c r="L1530" s="2">
        <v>-58.450004</v>
      </c>
      <c r="M1530" s="32">
        <v>44988</v>
      </c>
      <c r="N1530" s="32">
        <v>45177</v>
      </c>
      <c r="O1530" s="2">
        <v>6</v>
      </c>
      <c r="P1530" s="2">
        <v>100</v>
      </c>
      <c r="Q1530" s="2" t="s">
        <v>8154</v>
      </c>
      <c r="R1530" s="2" t="s">
        <v>8155</v>
      </c>
      <c r="S1530" s="2"/>
      <c r="T1530" s="2"/>
      <c r="U1530" s="2" t="s">
        <v>7150</v>
      </c>
      <c r="V1530" s="2">
        <v>2023</v>
      </c>
      <c r="W1530" s="2" t="s">
        <v>46</v>
      </c>
      <c r="X1530" s="2" t="s">
        <v>8156</v>
      </c>
      <c r="Y1530" s="2">
        <v>30708518723</v>
      </c>
      <c r="Z1530" s="2"/>
      <c r="AA1530" s="2"/>
      <c r="AB1530" s="2"/>
      <c r="AC1530" s="2"/>
      <c r="AD1530" s="2"/>
      <c r="AE1530" s="2"/>
      <c r="AF1530" s="2" t="s">
        <v>8157</v>
      </c>
      <c r="AG1530" s="2" t="s">
        <v>8158</v>
      </c>
      <c r="AH1530" s="2" t="s">
        <v>8344</v>
      </c>
      <c r="AI1530" s="2"/>
      <c r="AJ1530" s="7"/>
      <c r="AK1530" s="7"/>
      <c r="AL1530" s="7"/>
      <c r="AM1530" s="7"/>
      <c r="AN1530" s="7"/>
      <c r="AO1530" s="5"/>
      <c r="AP1530" s="5"/>
      <c r="AQ1530" s="5"/>
      <c r="AR1530" s="5"/>
      <c r="AS1530"/>
      <c r="AT1530"/>
      <c r="AU1530"/>
      <c r="AV1530"/>
      <c r="AW1530"/>
      <c r="AX1530"/>
      <c r="AY1530"/>
      <c r="AZ1530"/>
      <c r="BA1530"/>
      <c r="BB1530"/>
    </row>
    <row r="1531" spans="1:54">
      <c r="A1531" s="7" t="s">
        <v>610</v>
      </c>
      <c r="B1531" s="7" t="s">
        <v>7142</v>
      </c>
      <c r="C1531" s="7" t="s">
        <v>3246</v>
      </c>
      <c r="D1531" s="7" t="s">
        <v>192</v>
      </c>
      <c r="E1531" s="2" t="s">
        <v>8343</v>
      </c>
      <c r="F1531" s="7" t="s">
        <v>7143</v>
      </c>
      <c r="G1531" s="22">
        <v>1068579591</v>
      </c>
      <c r="H1531" s="7">
        <v>7</v>
      </c>
      <c r="I1531" s="7" t="s">
        <v>684</v>
      </c>
      <c r="J1531" s="7" t="s">
        <v>7144</v>
      </c>
      <c r="K1531" s="7">
        <v>34638413</v>
      </c>
      <c r="L1531" s="7">
        <v>58456423</v>
      </c>
      <c r="M1531" s="32">
        <v>44754</v>
      </c>
      <c r="N1531" s="32">
        <v>45596</v>
      </c>
      <c r="O1531" s="7">
        <v>27</v>
      </c>
      <c r="P1531" s="7">
        <v>65</v>
      </c>
      <c r="U1531" s="7" t="s">
        <v>6982</v>
      </c>
      <c r="V1531" s="7">
        <v>2022</v>
      </c>
      <c r="W1531" s="2" t="s">
        <v>46</v>
      </c>
      <c r="X1531" s="7" t="s">
        <v>7145</v>
      </c>
      <c r="Y1531" s="7">
        <v>30713272708</v>
      </c>
      <c r="AF1531" s="28" t="s">
        <v>8382</v>
      </c>
      <c r="AG1531" s="7" t="s">
        <v>8383</v>
      </c>
      <c r="AH1531" s="2" t="s">
        <v>8344</v>
      </c>
    </row>
    <row r="1532" spans="1:54">
      <c r="A1532" s="7" t="s">
        <v>533</v>
      </c>
      <c r="B1532" s="7" t="s">
        <v>8384</v>
      </c>
      <c r="C1532" s="2" t="s">
        <v>37</v>
      </c>
      <c r="D1532" s="7" t="s">
        <v>192</v>
      </c>
      <c r="E1532" s="7" t="s">
        <v>8343</v>
      </c>
      <c r="F1532" s="7" t="s">
        <v>8385</v>
      </c>
      <c r="G1532" s="22">
        <v>90336158</v>
      </c>
      <c r="H1532" s="7">
        <v>7</v>
      </c>
      <c r="I1532" s="7" t="s">
        <v>1266</v>
      </c>
      <c r="J1532" s="7" t="s">
        <v>8386</v>
      </c>
      <c r="K1532" s="7">
        <v>-34632406</v>
      </c>
      <c r="L1532" s="7">
        <v>-58441071</v>
      </c>
      <c r="M1532" s="33">
        <v>45233</v>
      </c>
      <c r="N1532" s="33">
        <v>45449</v>
      </c>
      <c r="O1532" s="7">
        <v>7</v>
      </c>
      <c r="P1532" s="7">
        <v>100</v>
      </c>
      <c r="U1532" s="7" t="s">
        <v>8387</v>
      </c>
      <c r="V1532" s="7">
        <v>2023</v>
      </c>
      <c r="W1532" s="2" t="s">
        <v>46</v>
      </c>
      <c r="X1532" s="7" t="s">
        <v>8388</v>
      </c>
      <c r="Y1532" s="7">
        <v>30711010536</v>
      </c>
      <c r="AA1532" s="7">
        <v>58</v>
      </c>
      <c r="AF1532" s="28" t="s">
        <v>8389</v>
      </c>
      <c r="AG1532" s="7" t="s">
        <v>8390</v>
      </c>
      <c r="AH1532" s="2" t="s">
        <v>8344</v>
      </c>
    </row>
    <row r="1533" spans="1:54">
      <c r="A1533" s="7" t="s">
        <v>533</v>
      </c>
      <c r="B1533" s="7" t="s">
        <v>4780</v>
      </c>
      <c r="C1533" s="7" t="s">
        <v>5589</v>
      </c>
      <c r="D1533" s="7" t="s">
        <v>192</v>
      </c>
      <c r="E1533" s="7" t="s">
        <v>8343</v>
      </c>
      <c r="F1533" s="7" t="s">
        <v>8391</v>
      </c>
      <c r="H1533" s="7">
        <v>4</v>
      </c>
      <c r="I1533" s="7" t="s">
        <v>399</v>
      </c>
      <c r="J1533" s="7" t="s">
        <v>4780</v>
      </c>
      <c r="K1533" s="29">
        <v>-34654491</v>
      </c>
      <c r="L1533" s="7" t="s">
        <v>8392</v>
      </c>
      <c r="O1533" s="7">
        <v>4</v>
      </c>
      <c r="P1533" s="7">
        <v>0</v>
      </c>
      <c r="V1533" s="7">
        <v>2024</v>
      </c>
      <c r="W1533" s="2" t="s">
        <v>46</v>
      </c>
      <c r="X1533" s="7" t="s">
        <v>8393</v>
      </c>
      <c r="AG1533" s="7" t="s">
        <v>8394</v>
      </c>
      <c r="AH1533" s="2" t="s">
        <v>8344</v>
      </c>
    </row>
    <row r="1534" spans="1:54">
      <c r="A1534" s="7" t="s">
        <v>533</v>
      </c>
      <c r="B1534" s="7" t="s">
        <v>8395</v>
      </c>
      <c r="C1534" s="7" t="s">
        <v>5589</v>
      </c>
      <c r="D1534" s="7" t="s">
        <v>192</v>
      </c>
      <c r="E1534" s="7" t="s">
        <v>8343</v>
      </c>
      <c r="F1534" s="7" t="s">
        <v>8396</v>
      </c>
      <c r="H1534" s="7">
        <v>15</v>
      </c>
      <c r="I1534" s="7" t="s">
        <v>774</v>
      </c>
      <c r="J1534" s="7" t="s">
        <v>8397</v>
      </c>
      <c r="K1534" s="29">
        <v>-34590517</v>
      </c>
      <c r="L1534" s="7" t="s">
        <v>8398</v>
      </c>
      <c r="O1534" s="7">
        <v>4</v>
      </c>
      <c r="P1534" s="7">
        <v>0</v>
      </c>
      <c r="V1534" s="7">
        <v>2024</v>
      </c>
      <c r="W1534" s="2" t="s">
        <v>46</v>
      </c>
      <c r="AG1534" s="7" t="s">
        <v>8399</v>
      </c>
      <c r="AH1534" s="2" t="s">
        <v>8344</v>
      </c>
    </row>
    <row r="1535" spans="1:54" ht="14.25" customHeight="1">
      <c r="A1535" s="2" t="s">
        <v>8400</v>
      </c>
      <c r="B1535" s="2" t="s">
        <v>3685</v>
      </c>
      <c r="C1535" s="2" t="s">
        <v>6158</v>
      </c>
      <c r="D1535" s="2" t="s">
        <v>5123</v>
      </c>
      <c r="E1535" s="2" t="s">
        <v>2591</v>
      </c>
      <c r="F1535" s="2"/>
      <c r="G1535" s="22" t="s">
        <v>8401</v>
      </c>
      <c r="H1535" s="2">
        <v>1</v>
      </c>
      <c r="I1535" s="2" t="s">
        <v>2879</v>
      </c>
      <c r="J1535" s="2" t="s">
        <v>8402</v>
      </c>
      <c r="K1535" s="10">
        <v>-34585271</v>
      </c>
      <c r="L1535" s="10">
        <v>-58376727</v>
      </c>
      <c r="M1535" s="32">
        <v>45576</v>
      </c>
      <c r="N1535" s="32">
        <v>45756</v>
      </c>
      <c r="O1535" s="2">
        <v>6</v>
      </c>
      <c r="P1535" s="2"/>
    </row>
    <row r="1536" spans="1:54" ht="14.25" customHeight="1">
      <c r="A1536" s="2" t="s">
        <v>8400</v>
      </c>
      <c r="B1536" s="2" t="s">
        <v>6782</v>
      </c>
      <c r="C1536" s="2" t="s">
        <v>6158</v>
      </c>
      <c r="D1536" s="2" t="s">
        <v>5123</v>
      </c>
      <c r="E1536" s="2" t="s">
        <v>2591</v>
      </c>
      <c r="F1536" s="2" t="s">
        <v>8403</v>
      </c>
      <c r="G1536" s="22" t="s">
        <v>8401</v>
      </c>
      <c r="H1536" s="2">
        <v>4</v>
      </c>
      <c r="I1536" s="2" t="s">
        <v>366</v>
      </c>
      <c r="J1536" s="2" t="s">
        <v>8404</v>
      </c>
      <c r="K1536" s="10">
        <v>-34635211</v>
      </c>
      <c r="L1536" s="10">
        <v>-58394334</v>
      </c>
      <c r="M1536" s="32">
        <v>45576</v>
      </c>
      <c r="N1536" s="32">
        <v>45696</v>
      </c>
      <c r="O1536" s="2">
        <v>4</v>
      </c>
      <c r="P1536" s="2"/>
    </row>
    <row r="1537" spans="1:33" ht="14.25" customHeight="1">
      <c r="A1537" s="2" t="s">
        <v>8400</v>
      </c>
      <c r="B1537" s="2" t="s">
        <v>8405</v>
      </c>
      <c r="C1537" s="2" t="s">
        <v>6158</v>
      </c>
      <c r="D1537" s="2" t="s">
        <v>54</v>
      </c>
      <c r="E1537" s="2" t="s">
        <v>2591</v>
      </c>
      <c r="F1537" s="2" t="s">
        <v>8406</v>
      </c>
      <c r="G1537" s="22" t="s">
        <v>8401</v>
      </c>
      <c r="H1537" s="2">
        <v>5</v>
      </c>
      <c r="I1537" s="2" t="s">
        <v>1826</v>
      </c>
      <c r="J1537" s="2" t="s">
        <v>8407</v>
      </c>
      <c r="K1537" s="10">
        <v>-3462781</v>
      </c>
      <c r="L1537" s="10">
        <v>-5841650</v>
      </c>
      <c r="M1537" s="32">
        <v>45583</v>
      </c>
      <c r="N1537" s="32">
        <v>45763</v>
      </c>
      <c r="O1537" s="2">
        <v>6</v>
      </c>
      <c r="P1537" s="2"/>
    </row>
    <row r="1538" spans="1:33" ht="14.25" customHeight="1">
      <c r="A1538" s="2" t="s">
        <v>8400</v>
      </c>
      <c r="B1538" s="2" t="s">
        <v>8408</v>
      </c>
      <c r="C1538" s="2" t="s">
        <v>6158</v>
      </c>
      <c r="D1538" s="2" t="s">
        <v>5123</v>
      </c>
      <c r="E1538" s="2" t="s">
        <v>2591</v>
      </c>
      <c r="F1538" s="2" t="s">
        <v>8409</v>
      </c>
      <c r="G1538" s="22" t="s">
        <v>8401</v>
      </c>
      <c r="H1538" s="2">
        <v>6</v>
      </c>
      <c r="I1538" s="2" t="s">
        <v>928</v>
      </c>
      <c r="J1538" s="2" t="s">
        <v>8410</v>
      </c>
      <c r="K1538" s="10">
        <v>-34605311</v>
      </c>
      <c r="L1538" s="10">
        <v>-28434699</v>
      </c>
      <c r="M1538" s="32">
        <v>45583</v>
      </c>
      <c r="N1538" s="32">
        <v>45763</v>
      </c>
      <c r="O1538" s="2">
        <v>6</v>
      </c>
      <c r="P1538" s="2"/>
    </row>
    <row r="1539" spans="1:33" ht="14.25" customHeight="1">
      <c r="A1539" s="2" t="s">
        <v>8400</v>
      </c>
      <c r="B1539" s="2" t="s">
        <v>8411</v>
      </c>
      <c r="C1539" s="2" t="s">
        <v>6158</v>
      </c>
      <c r="D1539" s="2" t="s">
        <v>54</v>
      </c>
      <c r="E1539" s="2" t="s">
        <v>2591</v>
      </c>
      <c r="F1539" s="2" t="s">
        <v>8412</v>
      </c>
      <c r="G1539" s="22" t="s">
        <v>8401</v>
      </c>
      <c r="H1539" s="2">
        <v>9</v>
      </c>
      <c r="I1539" s="2" t="s">
        <v>867</v>
      </c>
      <c r="J1539" s="2" t="s">
        <v>8413</v>
      </c>
      <c r="K1539" s="10">
        <v>-34657258</v>
      </c>
      <c r="L1539" s="10">
        <v>-58520462</v>
      </c>
      <c r="M1539" s="32">
        <v>45566</v>
      </c>
      <c r="N1539" s="32">
        <v>45747</v>
      </c>
      <c r="O1539" s="2">
        <v>6</v>
      </c>
      <c r="P1539" s="2"/>
    </row>
    <row r="1540" spans="1:33" ht="14.25" customHeight="1">
      <c r="A1540" s="2" t="s">
        <v>8400</v>
      </c>
      <c r="B1540" s="2" t="s">
        <v>8414</v>
      </c>
      <c r="C1540" s="2" t="s">
        <v>6158</v>
      </c>
      <c r="D1540" s="2" t="s">
        <v>54</v>
      </c>
      <c r="E1540" s="2" t="s">
        <v>2591</v>
      </c>
      <c r="F1540" s="2" t="s">
        <v>8415</v>
      </c>
      <c r="G1540" s="22" t="s">
        <v>8401</v>
      </c>
      <c r="H1540" s="2">
        <v>11</v>
      </c>
      <c r="I1540" s="2" t="s">
        <v>3646</v>
      </c>
      <c r="J1540" s="2" t="s">
        <v>8416</v>
      </c>
      <c r="K1540" s="10">
        <v>-34610448</v>
      </c>
      <c r="L1540" s="10">
        <v>-58488274</v>
      </c>
      <c r="M1540" s="32">
        <v>45560</v>
      </c>
      <c r="N1540" s="32">
        <v>45314</v>
      </c>
      <c r="O1540" s="2">
        <v>4</v>
      </c>
      <c r="P1540" s="2"/>
    </row>
    <row r="1541" spans="1:33" ht="14.25" customHeight="1">
      <c r="A1541" s="2" t="s">
        <v>8417</v>
      </c>
      <c r="B1541" s="2" t="s">
        <v>8418</v>
      </c>
      <c r="C1541" s="2" t="s">
        <v>6158</v>
      </c>
      <c r="D1541" s="2" t="s">
        <v>54</v>
      </c>
      <c r="E1541" s="2" t="s">
        <v>2591</v>
      </c>
      <c r="F1541" s="2" t="s">
        <v>8419</v>
      </c>
      <c r="G1541" s="22" t="s">
        <v>8401</v>
      </c>
      <c r="H1541" s="2">
        <v>13</v>
      </c>
      <c r="I1541" s="2" t="s">
        <v>1946</v>
      </c>
      <c r="J1541" s="2" t="s">
        <v>8420</v>
      </c>
      <c r="K1541" s="10">
        <v>-34541345</v>
      </c>
      <c r="L1541" s="10">
        <v>-58470323</v>
      </c>
      <c r="M1541" s="32">
        <v>45614</v>
      </c>
      <c r="N1541" s="32">
        <v>45399</v>
      </c>
      <c r="O1541" s="2"/>
      <c r="P1541" s="2"/>
    </row>
    <row r="1542" spans="1:33" ht="14.25" customHeight="1">
      <c r="A1542" s="7" t="s">
        <v>7912</v>
      </c>
      <c r="B1542" s="7" t="s">
        <v>8421</v>
      </c>
      <c r="C1542" s="7" t="s">
        <v>8422</v>
      </c>
      <c r="D1542" s="2" t="s">
        <v>54</v>
      </c>
      <c r="E1542" s="2" t="s">
        <v>2591</v>
      </c>
      <c r="F1542" s="7" t="s">
        <v>8421</v>
      </c>
      <c r="G1542" s="22" t="s">
        <v>8401</v>
      </c>
      <c r="H1542" s="7">
        <v>2</v>
      </c>
      <c r="I1542" s="7" t="s">
        <v>293</v>
      </c>
      <c r="J1542" s="7" t="s">
        <v>8401</v>
      </c>
      <c r="K1542" s="7" t="s">
        <v>8401</v>
      </c>
      <c r="L1542" s="7" t="s">
        <v>8401</v>
      </c>
      <c r="M1542" s="32">
        <v>45634</v>
      </c>
      <c r="N1542" s="32">
        <v>45724</v>
      </c>
    </row>
    <row r="1543" spans="1:33" ht="14.25" customHeight="1">
      <c r="A1543" s="7" t="s">
        <v>7912</v>
      </c>
      <c r="B1543" s="7" t="s">
        <v>8423</v>
      </c>
      <c r="C1543" s="7" t="s">
        <v>8422</v>
      </c>
      <c r="D1543" s="2" t="s">
        <v>54</v>
      </c>
      <c r="E1543" s="2" t="s">
        <v>2591</v>
      </c>
      <c r="F1543" s="7" t="s">
        <v>8423</v>
      </c>
      <c r="G1543" s="22" t="s">
        <v>8401</v>
      </c>
      <c r="H1543" s="7">
        <v>2</v>
      </c>
      <c r="I1543" s="7" t="s">
        <v>293</v>
      </c>
      <c r="J1543" s="7" t="s">
        <v>8401</v>
      </c>
      <c r="K1543" s="7" t="s">
        <v>8401</v>
      </c>
      <c r="L1543" s="7" t="s">
        <v>8401</v>
      </c>
      <c r="M1543" s="32">
        <v>45637</v>
      </c>
      <c r="N1543" s="32">
        <v>45907</v>
      </c>
    </row>
    <row r="1544" spans="1:33" ht="14.25" customHeight="1">
      <c r="A1544" s="7" t="s">
        <v>7912</v>
      </c>
      <c r="B1544" s="7" t="s">
        <v>8424</v>
      </c>
      <c r="C1544" s="7" t="s">
        <v>8422</v>
      </c>
      <c r="D1544" s="2" t="s">
        <v>54</v>
      </c>
      <c r="E1544" s="2" t="s">
        <v>2591</v>
      </c>
      <c r="F1544" s="7" t="s">
        <v>8424</v>
      </c>
      <c r="G1544" s="22" t="s">
        <v>8401</v>
      </c>
      <c r="H1544" s="7">
        <v>15</v>
      </c>
      <c r="I1544" s="7" t="s">
        <v>774</v>
      </c>
      <c r="J1544" s="7" t="s">
        <v>8401</v>
      </c>
      <c r="K1544" s="7" t="s">
        <v>8401</v>
      </c>
      <c r="L1544" s="7" t="s">
        <v>8401</v>
      </c>
      <c r="M1544" s="32">
        <v>45643</v>
      </c>
      <c r="N1544" s="32">
        <v>45823</v>
      </c>
    </row>
    <row r="1545" spans="1:33" ht="14.25" customHeight="1">
      <c r="A1545" s="7" t="s">
        <v>7912</v>
      </c>
      <c r="B1545" s="7" t="s">
        <v>8425</v>
      </c>
      <c r="C1545" s="7" t="s">
        <v>8422</v>
      </c>
      <c r="D1545" s="2" t="s">
        <v>54</v>
      </c>
      <c r="E1545" s="2" t="s">
        <v>2591</v>
      </c>
      <c r="F1545" s="7" t="s">
        <v>8425</v>
      </c>
      <c r="G1545" s="22" t="s">
        <v>8401</v>
      </c>
      <c r="H1545" s="7">
        <v>2</v>
      </c>
      <c r="I1545" s="7" t="s">
        <v>293</v>
      </c>
      <c r="J1545" s="7" t="s">
        <v>8401</v>
      </c>
      <c r="K1545" s="7" t="s">
        <v>8401</v>
      </c>
      <c r="L1545" s="7" t="s">
        <v>8401</v>
      </c>
      <c r="M1545" s="32">
        <v>45636</v>
      </c>
      <c r="N1545" s="32">
        <v>45756</v>
      </c>
    </row>
    <row r="1546" spans="1:33" ht="14.25" customHeight="1">
      <c r="A1546" s="7" t="s">
        <v>7912</v>
      </c>
      <c r="B1546" s="7" t="s">
        <v>8426</v>
      </c>
      <c r="C1546" s="7" t="s">
        <v>8422</v>
      </c>
      <c r="D1546" s="2" t="s">
        <v>54</v>
      </c>
      <c r="E1546" s="2" t="s">
        <v>2591</v>
      </c>
      <c r="F1546" s="7" t="s">
        <v>8426</v>
      </c>
      <c r="G1546" s="22" t="s">
        <v>8401</v>
      </c>
      <c r="H1546" s="7" t="s">
        <v>8401</v>
      </c>
      <c r="I1546" s="7" t="s">
        <v>8401</v>
      </c>
      <c r="J1546" s="7" t="s">
        <v>8401</v>
      </c>
      <c r="K1546" s="7" t="s">
        <v>8401</v>
      </c>
      <c r="L1546" s="7" t="s">
        <v>8401</v>
      </c>
      <c r="M1546" s="32">
        <v>45636</v>
      </c>
      <c r="N1546" s="32">
        <v>45936</v>
      </c>
    </row>
    <row r="1547" spans="1:33" ht="14.25" customHeight="1">
      <c r="A1547" s="7" t="s">
        <v>7912</v>
      </c>
      <c r="B1547" s="7" t="s">
        <v>8427</v>
      </c>
      <c r="C1547" s="7" t="s">
        <v>8422</v>
      </c>
      <c r="D1547" s="2" t="s">
        <v>54</v>
      </c>
      <c r="E1547" s="2" t="s">
        <v>2591</v>
      </c>
      <c r="F1547" s="7" t="s">
        <v>8427</v>
      </c>
      <c r="G1547" s="22" t="s">
        <v>8401</v>
      </c>
      <c r="H1547" s="7">
        <v>2</v>
      </c>
      <c r="I1547" s="7" t="s">
        <v>293</v>
      </c>
      <c r="J1547" s="7" t="s">
        <v>8401</v>
      </c>
      <c r="K1547" s="7" t="s">
        <v>8401</v>
      </c>
      <c r="L1547" s="7" t="s">
        <v>8401</v>
      </c>
      <c r="M1547" s="32">
        <v>45656</v>
      </c>
      <c r="N1547" s="32">
        <v>45776</v>
      </c>
    </row>
    <row r="1548" spans="1:33" ht="13.5" customHeight="1">
      <c r="A1548" s="2" t="s">
        <v>8174</v>
      </c>
      <c r="B1548" s="2" t="s">
        <v>8428</v>
      </c>
      <c r="C1548" s="2" t="s">
        <v>37</v>
      </c>
      <c r="D1548" s="2" t="s">
        <v>54</v>
      </c>
      <c r="E1548" s="2" t="s">
        <v>2591</v>
      </c>
      <c r="F1548" s="2" t="s">
        <v>8429</v>
      </c>
      <c r="G1548" s="15" t="s">
        <v>8430</v>
      </c>
      <c r="H1548" s="2">
        <v>10</v>
      </c>
      <c r="I1548" s="2" t="s">
        <v>758</v>
      </c>
      <c r="J1548" s="2" t="s">
        <v>8431</v>
      </c>
      <c r="K1548" s="12">
        <v>-34639863</v>
      </c>
      <c r="L1548" s="10">
        <v>-58509162</v>
      </c>
      <c r="M1548" s="32">
        <v>45048</v>
      </c>
      <c r="N1548" s="32">
        <v>45293</v>
      </c>
      <c r="O1548" s="2">
        <v>5</v>
      </c>
      <c r="P1548" s="2">
        <v>100</v>
      </c>
      <c r="Q1548" s="2"/>
    </row>
    <row r="1549" spans="1:33" ht="14.25" customHeight="1">
      <c r="A1549" s="7" t="s">
        <v>928</v>
      </c>
      <c r="B1549" s="7" t="s">
        <v>8432</v>
      </c>
      <c r="C1549" s="7" t="s">
        <v>8433</v>
      </c>
      <c r="D1549" s="2" t="s">
        <v>54</v>
      </c>
      <c r="E1549" s="2" t="s">
        <v>2591</v>
      </c>
      <c r="F1549" s="2" t="s">
        <v>8434</v>
      </c>
      <c r="G1549" s="15" t="s">
        <v>8435</v>
      </c>
      <c r="H1549" s="7">
        <v>6</v>
      </c>
      <c r="I1549" s="7" t="s">
        <v>928</v>
      </c>
      <c r="J1549" s="7" t="s">
        <v>8436</v>
      </c>
      <c r="K1549" s="10">
        <v>-34611316</v>
      </c>
      <c r="L1549" s="10">
        <v>-58442677</v>
      </c>
      <c r="M1549" s="33">
        <v>44593</v>
      </c>
      <c r="N1549" s="33">
        <v>45672</v>
      </c>
      <c r="O1549" s="7">
        <v>38</v>
      </c>
      <c r="P1549" s="7">
        <v>70</v>
      </c>
    </row>
    <row r="1550" spans="1:33" ht="14.25" customHeight="1">
      <c r="A1550" s="7" t="s">
        <v>6758</v>
      </c>
      <c r="B1550" s="7" t="s">
        <v>8437</v>
      </c>
      <c r="C1550" s="7" t="s">
        <v>8433</v>
      </c>
      <c r="D1550" s="2" t="s">
        <v>54</v>
      </c>
      <c r="E1550" s="2" t="s">
        <v>2591</v>
      </c>
      <c r="F1550" s="2" t="s">
        <v>8438</v>
      </c>
      <c r="G1550" s="15" t="s">
        <v>8439</v>
      </c>
      <c r="H1550" s="7">
        <v>1</v>
      </c>
      <c r="I1550" s="7" t="s">
        <v>76</v>
      </c>
      <c r="J1550" s="7" t="s">
        <v>8440</v>
      </c>
      <c r="K1550" s="10">
        <v>-34603707</v>
      </c>
      <c r="L1550" s="10">
        <v>-58381632</v>
      </c>
      <c r="M1550" s="33">
        <v>44928</v>
      </c>
      <c r="N1550" s="33">
        <v>45731</v>
      </c>
      <c r="O1550" s="7">
        <v>12</v>
      </c>
      <c r="P1550" s="7">
        <v>20</v>
      </c>
    </row>
    <row r="1551" spans="1:33">
      <c r="A1551" s="7" t="s">
        <v>349</v>
      </c>
      <c r="B1551" s="7" t="s">
        <v>8441</v>
      </c>
      <c r="C1551" s="2" t="s">
        <v>5157</v>
      </c>
      <c r="D1551" s="7" t="s">
        <v>192</v>
      </c>
      <c r="E1551" s="2" t="s">
        <v>3022</v>
      </c>
      <c r="F1551" s="2" t="s">
        <v>8442</v>
      </c>
      <c r="G1551" s="22">
        <v>410376234.93000001</v>
      </c>
      <c r="H1551" s="7">
        <v>4</v>
      </c>
      <c r="I1551" s="7" t="s">
        <v>349</v>
      </c>
      <c r="J1551" s="7" t="s">
        <v>8443</v>
      </c>
      <c r="K1551" s="7" t="s">
        <v>8444</v>
      </c>
      <c r="L1551" s="29">
        <v>-5836968386803970</v>
      </c>
      <c r="M1551" s="33">
        <v>45048</v>
      </c>
      <c r="N1551" s="33">
        <v>45318</v>
      </c>
      <c r="O1551" s="7">
        <v>9</v>
      </c>
      <c r="P1551" s="30">
        <v>0.57809999999999995</v>
      </c>
      <c r="U1551" s="7" t="s">
        <v>8445</v>
      </c>
      <c r="V1551" s="7">
        <v>2023</v>
      </c>
      <c r="W1551" s="2" t="s">
        <v>46</v>
      </c>
      <c r="X1551" s="7" t="s">
        <v>8446</v>
      </c>
      <c r="Y1551" s="7">
        <v>30712548114</v>
      </c>
      <c r="Z1551" s="2" t="s">
        <v>2038</v>
      </c>
      <c r="AG1551" s="7" t="s">
        <v>8447</v>
      </c>
    </row>
    <row r="1552" spans="1:33">
      <c r="A1552" s="7" t="s">
        <v>758</v>
      </c>
      <c r="B1552" s="7" t="s">
        <v>8448</v>
      </c>
      <c r="C1552" s="2" t="s">
        <v>5157</v>
      </c>
      <c r="D1552" s="7" t="s">
        <v>192</v>
      </c>
      <c r="E1552" s="2" t="s">
        <v>3022</v>
      </c>
      <c r="F1552" s="2" t="s">
        <v>8449</v>
      </c>
      <c r="G1552" s="22">
        <v>189518127.28</v>
      </c>
      <c r="H1552" s="7">
        <v>10</v>
      </c>
      <c r="I1552" s="7" t="s">
        <v>758</v>
      </c>
      <c r="J1552" s="7" t="s">
        <v>8450</v>
      </c>
      <c r="K1552" s="29">
        <v>-3463317204433330</v>
      </c>
      <c r="L1552" s="29">
        <v>-5.85062509557242E+16</v>
      </c>
      <c r="M1552" s="33">
        <v>45048</v>
      </c>
      <c r="N1552" s="33">
        <v>45318</v>
      </c>
      <c r="O1552" s="7">
        <v>9</v>
      </c>
      <c r="P1552" s="30">
        <v>0.81740000000000002</v>
      </c>
      <c r="U1552" s="7" t="s">
        <v>8451</v>
      </c>
      <c r="V1552" s="7">
        <v>2023</v>
      </c>
      <c r="W1552" s="2" t="s">
        <v>46</v>
      </c>
      <c r="X1552" s="7" t="s">
        <v>8452</v>
      </c>
      <c r="Y1552" s="7">
        <v>30709422967</v>
      </c>
      <c r="Z1552" s="2" t="s">
        <v>2038</v>
      </c>
      <c r="AG1552" s="7" t="s">
        <v>8453</v>
      </c>
    </row>
    <row r="1553" spans="1:37">
      <c r="A1553" s="7" t="s">
        <v>758</v>
      </c>
      <c r="B1553" s="7" t="s">
        <v>8454</v>
      </c>
      <c r="C1553" s="7" t="s">
        <v>5157</v>
      </c>
      <c r="D1553" s="7" t="s">
        <v>192</v>
      </c>
      <c r="E1553" s="2" t="s">
        <v>3022</v>
      </c>
      <c r="F1553" s="2" t="s">
        <v>8455</v>
      </c>
      <c r="G1553" s="22">
        <v>92252660</v>
      </c>
      <c r="H1553" s="7">
        <v>10</v>
      </c>
      <c r="I1553" s="7" t="s">
        <v>758</v>
      </c>
      <c r="J1553" s="7" t="s">
        <v>8456</v>
      </c>
      <c r="K1553" s="29">
        <v>-3.46327014652253E+16</v>
      </c>
      <c r="L1553" s="29">
        <v>-585070076517796</v>
      </c>
      <c r="M1553" s="33">
        <v>45126</v>
      </c>
      <c r="N1553" s="33">
        <v>45246</v>
      </c>
      <c r="O1553" s="7">
        <v>4</v>
      </c>
      <c r="P1553" s="30">
        <v>0.23419999999999999</v>
      </c>
      <c r="U1553" s="7" t="s">
        <v>6067</v>
      </c>
      <c r="V1553" s="7">
        <v>2023</v>
      </c>
      <c r="W1553" s="2" t="s">
        <v>46</v>
      </c>
      <c r="X1553" s="7" t="s">
        <v>8457</v>
      </c>
      <c r="Y1553" s="7">
        <v>30712097996</v>
      </c>
      <c r="Z1553" s="2" t="s">
        <v>2038</v>
      </c>
      <c r="AG1553" s="7" t="s">
        <v>8458</v>
      </c>
    </row>
    <row r="1554" spans="1:37">
      <c r="A1554" s="7" t="s">
        <v>349</v>
      </c>
      <c r="B1554" s="7" t="s">
        <v>8459</v>
      </c>
      <c r="C1554" s="2" t="s">
        <v>37</v>
      </c>
      <c r="D1554" s="7" t="s">
        <v>192</v>
      </c>
      <c r="E1554" s="2" t="s">
        <v>3022</v>
      </c>
      <c r="F1554" s="2" t="s">
        <v>8455</v>
      </c>
      <c r="G1554" s="22">
        <v>136816500</v>
      </c>
      <c r="H1554" s="7">
        <v>4</v>
      </c>
      <c r="I1554" s="7" t="s">
        <v>349</v>
      </c>
      <c r="J1554" s="7" t="s">
        <v>8460</v>
      </c>
      <c r="K1554" s="29">
        <v>-346389092851146</v>
      </c>
      <c r="L1554" s="29">
        <v>-5836049596475190</v>
      </c>
      <c r="M1554" s="33">
        <v>45155</v>
      </c>
      <c r="N1554" s="33">
        <v>45275</v>
      </c>
      <c r="O1554" s="7">
        <v>4</v>
      </c>
      <c r="P1554" s="30">
        <v>1</v>
      </c>
      <c r="U1554" s="7" t="s">
        <v>8461</v>
      </c>
      <c r="V1554" s="7">
        <v>2023</v>
      </c>
      <c r="W1554" s="2" t="s">
        <v>46</v>
      </c>
      <c r="X1554" s="7" t="s">
        <v>8462</v>
      </c>
      <c r="Y1554" s="7">
        <v>30710573030</v>
      </c>
      <c r="Z1554" s="2" t="s">
        <v>2038</v>
      </c>
      <c r="AG1554" s="7" t="s">
        <v>8463</v>
      </c>
    </row>
    <row r="1555" spans="1:37">
      <c r="A1555" s="7" t="s">
        <v>399</v>
      </c>
      <c r="B1555" s="7" t="s">
        <v>8464</v>
      </c>
      <c r="C1555" s="2" t="s">
        <v>37</v>
      </c>
      <c r="D1555" s="7" t="s">
        <v>192</v>
      </c>
      <c r="E1555" s="2" t="s">
        <v>3022</v>
      </c>
      <c r="F1555" s="2" t="s">
        <v>8455</v>
      </c>
      <c r="G1555" s="22">
        <v>93421180</v>
      </c>
      <c r="H1555" s="7">
        <v>4</v>
      </c>
      <c r="I1555" s="7" t="s">
        <v>399</v>
      </c>
      <c r="J1555" s="7" t="s">
        <v>8465</v>
      </c>
      <c r="K1555" s="29">
        <v>-3.46533919141016E+16</v>
      </c>
      <c r="L1555" s="29">
        <v>-5839497080869510</v>
      </c>
      <c r="M1555" s="33">
        <v>45141</v>
      </c>
      <c r="N1555" s="33">
        <v>45231</v>
      </c>
      <c r="O1555" s="7">
        <v>3</v>
      </c>
      <c r="P1555" s="30">
        <v>1</v>
      </c>
      <c r="U1555" s="7" t="s">
        <v>8466</v>
      </c>
      <c r="V1555" s="7">
        <v>2023</v>
      </c>
      <c r="W1555" s="2" t="s">
        <v>46</v>
      </c>
      <c r="X1555" s="7" t="s">
        <v>8467</v>
      </c>
      <c r="Y1555" s="7">
        <v>30683655143</v>
      </c>
      <c r="Z1555" s="2" t="s">
        <v>2038</v>
      </c>
      <c r="AG1555" s="7" t="s">
        <v>8468</v>
      </c>
    </row>
    <row r="1556" spans="1:37">
      <c r="A1556" s="7" t="s">
        <v>465</v>
      </c>
      <c r="B1556" s="7" t="s">
        <v>8469</v>
      </c>
      <c r="C1556" s="2" t="s">
        <v>37</v>
      </c>
      <c r="D1556" s="7" t="s">
        <v>192</v>
      </c>
      <c r="E1556" s="2" t="s">
        <v>3022</v>
      </c>
      <c r="F1556" s="2" t="s">
        <v>8455</v>
      </c>
      <c r="G1556" s="22">
        <v>81752916</v>
      </c>
      <c r="H1556" s="7">
        <v>5</v>
      </c>
      <c r="I1556" s="7" t="s">
        <v>465</v>
      </c>
      <c r="J1556" s="7" t="s">
        <v>8470</v>
      </c>
      <c r="K1556" s="29">
        <v>-3.46079650928814E+16</v>
      </c>
      <c r="L1556" s="29">
        <v>-5842788077659440</v>
      </c>
      <c r="M1556" s="33">
        <v>45126</v>
      </c>
      <c r="N1556" s="33">
        <v>45216</v>
      </c>
      <c r="O1556" s="7">
        <v>4</v>
      </c>
      <c r="P1556" s="30">
        <v>1</v>
      </c>
      <c r="U1556" s="7" t="s">
        <v>6067</v>
      </c>
      <c r="V1556" s="7">
        <v>2023</v>
      </c>
      <c r="W1556" s="2" t="s">
        <v>46</v>
      </c>
      <c r="X1556" s="7" t="s">
        <v>8471</v>
      </c>
      <c r="Y1556" s="7">
        <v>30712097996</v>
      </c>
      <c r="Z1556" s="2" t="s">
        <v>2038</v>
      </c>
      <c r="AG1556" s="7" t="s">
        <v>8472</v>
      </c>
    </row>
    <row r="1557" spans="1:37">
      <c r="A1557" s="7" t="s">
        <v>88</v>
      </c>
      <c r="B1557" s="7" t="s">
        <v>8473</v>
      </c>
      <c r="C1557" s="2" t="s">
        <v>37</v>
      </c>
      <c r="D1557" s="7" t="s">
        <v>192</v>
      </c>
      <c r="E1557" s="2" t="s">
        <v>3022</v>
      </c>
      <c r="F1557" s="2" t="s">
        <v>8455</v>
      </c>
      <c r="G1557" s="22">
        <v>218419840.52000001</v>
      </c>
      <c r="H1557" s="7">
        <v>8</v>
      </c>
      <c r="I1557" s="7" t="s">
        <v>88</v>
      </c>
      <c r="J1557" s="7" t="s">
        <v>8474</v>
      </c>
      <c r="K1557" s="29">
        <v>-3466602343728920</v>
      </c>
      <c r="L1557" s="29">
        <v>-5.8475192593556304E+16</v>
      </c>
      <c r="M1557" s="33">
        <v>45126</v>
      </c>
      <c r="N1557" s="33">
        <v>45246</v>
      </c>
      <c r="O1557" s="7">
        <v>4</v>
      </c>
      <c r="P1557" s="30">
        <v>1</v>
      </c>
      <c r="U1557" s="7" t="s">
        <v>5932</v>
      </c>
      <c r="V1557" s="7">
        <v>2023</v>
      </c>
      <c r="W1557" s="2" t="s">
        <v>46</v>
      </c>
      <c r="X1557" s="7" t="s">
        <v>8475</v>
      </c>
      <c r="Y1557" s="7">
        <v>30702232046</v>
      </c>
      <c r="Z1557" s="2" t="s">
        <v>2038</v>
      </c>
      <c r="AG1557" s="7" t="s">
        <v>8476</v>
      </c>
    </row>
    <row r="1558" spans="1:37">
      <c r="A1558" s="7" t="s">
        <v>349</v>
      </c>
      <c r="B1558" s="7" t="s">
        <v>8477</v>
      </c>
      <c r="C1558" s="2" t="s">
        <v>37</v>
      </c>
      <c r="D1558" s="7" t="s">
        <v>192</v>
      </c>
      <c r="E1558" s="2" t="s">
        <v>3022</v>
      </c>
      <c r="F1558" s="2" t="s">
        <v>8449</v>
      </c>
      <c r="G1558" s="22">
        <v>89587946.629999995</v>
      </c>
      <c r="H1558" s="7">
        <v>4</v>
      </c>
      <c r="I1558" s="7" t="s">
        <v>349</v>
      </c>
      <c r="J1558" s="7" t="s">
        <v>8478</v>
      </c>
      <c r="K1558" s="7" t="s">
        <v>8479</v>
      </c>
      <c r="L1558" s="29">
        <v>-5835436269854060</v>
      </c>
      <c r="M1558" s="33">
        <v>45078</v>
      </c>
      <c r="N1558" s="33">
        <v>45198</v>
      </c>
      <c r="O1558" s="7">
        <v>4</v>
      </c>
      <c r="P1558" s="30">
        <v>1</v>
      </c>
      <c r="U1558" s="7" t="s">
        <v>8480</v>
      </c>
      <c r="V1558" s="7">
        <v>2023</v>
      </c>
      <c r="W1558" s="2" t="s">
        <v>46</v>
      </c>
      <c r="X1558" s="7" t="s">
        <v>8481</v>
      </c>
      <c r="Y1558" s="7">
        <v>33711440459</v>
      </c>
      <c r="Z1558" s="2" t="s">
        <v>2038</v>
      </c>
      <c r="AG1558" s="7" t="s">
        <v>8482</v>
      </c>
    </row>
    <row r="1559" spans="1:37">
      <c r="A1559" s="2" t="s">
        <v>3685</v>
      </c>
      <c r="B1559" s="7" t="s">
        <v>8483</v>
      </c>
      <c r="C1559" s="2" t="s">
        <v>37</v>
      </c>
      <c r="D1559" s="7" t="s">
        <v>192</v>
      </c>
      <c r="E1559" s="2" t="s">
        <v>3022</v>
      </c>
      <c r="F1559" s="2" t="s">
        <v>8449</v>
      </c>
      <c r="G1559" s="22">
        <v>91164513</v>
      </c>
      <c r="H1559" s="7">
        <v>1</v>
      </c>
      <c r="I1559" s="7" t="s">
        <v>2879</v>
      </c>
      <c r="J1559" s="7" t="s">
        <v>8484</v>
      </c>
      <c r="K1559" s="7" t="s">
        <v>8485</v>
      </c>
      <c r="L1559" s="29">
        <v>-5.83814712214098E+16</v>
      </c>
      <c r="M1559" s="33">
        <v>45127</v>
      </c>
      <c r="N1559" s="33">
        <v>45278</v>
      </c>
      <c r="O1559" s="7">
        <v>3</v>
      </c>
      <c r="P1559" s="30">
        <v>1</v>
      </c>
      <c r="U1559" s="7" t="s">
        <v>8451</v>
      </c>
      <c r="V1559" s="7">
        <v>2023</v>
      </c>
      <c r="W1559" s="2" t="s">
        <v>46</v>
      </c>
      <c r="X1559" s="7" t="s">
        <v>8486</v>
      </c>
      <c r="Y1559" s="7">
        <v>30709422967</v>
      </c>
      <c r="Z1559" s="2" t="s">
        <v>2038</v>
      </c>
      <c r="AG1559" s="7" t="s">
        <v>8487</v>
      </c>
    </row>
    <row r="1560" spans="1:37" ht="14.25" customHeight="1">
      <c r="A1560" s="2" t="s">
        <v>2160</v>
      </c>
      <c r="B1560" s="2" t="s">
        <v>6721</v>
      </c>
      <c r="C1560" s="2" t="s">
        <v>37</v>
      </c>
      <c r="D1560" s="2" t="s">
        <v>6722</v>
      </c>
      <c r="E1560" s="2" t="s">
        <v>825</v>
      </c>
      <c r="F1560" s="2" t="s">
        <v>6723</v>
      </c>
      <c r="G1560" s="15">
        <v>391537586.76999998</v>
      </c>
      <c r="H1560" s="2">
        <v>8</v>
      </c>
      <c r="I1560" s="2" t="s">
        <v>88</v>
      </c>
      <c r="J1560" s="2" t="s">
        <v>2160</v>
      </c>
      <c r="K1560" s="2">
        <v>-34.674117000000003</v>
      </c>
      <c r="L1560" s="2">
        <v>-58.463853</v>
      </c>
      <c r="M1560" s="32">
        <v>43630</v>
      </c>
      <c r="N1560" s="32" t="s">
        <v>8488</v>
      </c>
      <c r="O1560" s="2">
        <v>40</v>
      </c>
      <c r="P1560" s="2">
        <v>100</v>
      </c>
      <c r="Q1560" s="2"/>
      <c r="R1560" s="2"/>
      <c r="S1560" s="2"/>
      <c r="T1560" s="2"/>
      <c r="U1560" s="2" t="s">
        <v>6724</v>
      </c>
      <c r="V1560" s="2">
        <v>2018</v>
      </c>
      <c r="W1560" s="2" t="s">
        <v>46</v>
      </c>
      <c r="X1560" s="2" t="s">
        <v>6725</v>
      </c>
      <c r="Y1560" s="2">
        <v>30677303863</v>
      </c>
      <c r="Z1560" s="2">
        <v>33350</v>
      </c>
      <c r="AA1560" s="2">
        <v>56</v>
      </c>
      <c r="AB1560" s="2"/>
      <c r="AC1560" s="2"/>
      <c r="AD1560" s="2"/>
      <c r="AE1560" s="2"/>
      <c r="AF1560" s="2"/>
      <c r="AG1560" s="2" t="s">
        <v>6726</v>
      </c>
      <c r="AH1560" s="2"/>
      <c r="AI1560" s="2" t="s">
        <v>6727</v>
      </c>
      <c r="AJ1560" s="2"/>
    </row>
    <row r="1561" spans="1:37" ht="14.25" customHeight="1">
      <c r="A1561" s="2" t="s">
        <v>7055</v>
      </c>
      <c r="B1561" s="2" t="s">
        <v>7056</v>
      </c>
      <c r="C1561" s="2" t="s">
        <v>5157</v>
      </c>
      <c r="D1561" s="2" t="s">
        <v>183</v>
      </c>
      <c r="E1561" s="2" t="s">
        <v>825</v>
      </c>
      <c r="F1561" s="2" t="s">
        <v>7057</v>
      </c>
      <c r="G1561" s="15">
        <v>552547293.25999999</v>
      </c>
      <c r="H1561" s="2">
        <v>1</v>
      </c>
      <c r="I1561" s="2" t="s">
        <v>349</v>
      </c>
      <c r="J1561" s="2" t="s">
        <v>3002</v>
      </c>
      <c r="K1561" s="2">
        <v>-34.622971</v>
      </c>
      <c r="L1561" s="2">
        <v>-58.353715999999999</v>
      </c>
      <c r="M1561" s="32">
        <v>44606</v>
      </c>
      <c r="N1561" s="32" t="s">
        <v>8489</v>
      </c>
      <c r="O1561" s="2">
        <v>26</v>
      </c>
      <c r="P1561" s="20">
        <v>0.73</v>
      </c>
      <c r="Q1561" s="2"/>
      <c r="R1561" s="2"/>
      <c r="S1561" s="2"/>
      <c r="T1561" s="2"/>
      <c r="U1561" s="2" t="s">
        <v>6724</v>
      </c>
      <c r="V1561" s="2">
        <v>2021</v>
      </c>
      <c r="W1561" s="2" t="s">
        <v>46</v>
      </c>
      <c r="X1561" s="2" t="s">
        <v>7058</v>
      </c>
      <c r="Y1561" s="2">
        <v>30677303863</v>
      </c>
      <c r="Z1561" s="2">
        <v>2665</v>
      </c>
      <c r="AA1561" s="2">
        <v>40</v>
      </c>
      <c r="AB1561" s="2" t="s">
        <v>7059</v>
      </c>
      <c r="AC1561" s="2"/>
      <c r="AD1561" s="2"/>
      <c r="AE1561" s="2"/>
      <c r="AF1561" s="2"/>
      <c r="AG1561" s="2"/>
      <c r="AH1561" s="2"/>
      <c r="AI1561" s="2"/>
      <c r="AJ1561" s="2"/>
    </row>
    <row r="1562" spans="1:37">
      <c r="A1562" s="2" t="s">
        <v>3615</v>
      </c>
      <c r="B1562" s="2" t="s">
        <v>8503</v>
      </c>
      <c r="C1562" s="2" t="s">
        <v>6158</v>
      </c>
      <c r="D1562" s="2" t="s">
        <v>38</v>
      </c>
      <c r="E1562" s="2" t="s">
        <v>39</v>
      </c>
      <c r="F1562" s="2" t="s">
        <v>3615</v>
      </c>
      <c r="G1562" s="15">
        <v>1093195830.1800001</v>
      </c>
      <c r="H1562" s="2">
        <v>2</v>
      </c>
      <c r="I1562" s="2" t="s">
        <v>293</v>
      </c>
      <c r="J1562" s="2" t="s">
        <v>8504</v>
      </c>
      <c r="K1562" s="2" t="s">
        <v>8496</v>
      </c>
      <c r="L1562" s="2" t="s">
        <v>8496</v>
      </c>
      <c r="M1562" s="32">
        <v>45499</v>
      </c>
      <c r="N1562" s="32">
        <v>45859</v>
      </c>
      <c r="O1562" s="2">
        <f>DATEDIF(M1562-26,N1562,"m")</f>
        <v>12</v>
      </c>
      <c r="P1562" s="18">
        <v>0</v>
      </c>
      <c r="Q1562" s="2"/>
      <c r="R1562" s="2"/>
      <c r="S1562" s="2"/>
      <c r="T1562" s="2"/>
      <c r="U1562" s="2" t="s">
        <v>8505</v>
      </c>
      <c r="V1562" s="2">
        <v>2024</v>
      </c>
      <c r="W1562" s="2" t="s">
        <v>46</v>
      </c>
      <c r="X1562" s="2" t="s">
        <v>8506</v>
      </c>
      <c r="Y1562" s="2" t="s">
        <v>8507</v>
      </c>
      <c r="Z1562" s="2">
        <v>581</v>
      </c>
      <c r="AA1562" s="2"/>
      <c r="AB1562" s="2"/>
      <c r="AC1562" s="2"/>
      <c r="AD1562" s="2"/>
      <c r="AE1562" s="2"/>
      <c r="AF1562" s="3" t="s">
        <v>8508</v>
      </c>
      <c r="AG1562" s="2" t="s">
        <v>8509</v>
      </c>
      <c r="AH1562" s="2"/>
      <c r="AI1562" s="2" t="s">
        <v>8502</v>
      </c>
      <c r="AJ1562" s="2"/>
      <c r="AK1562" s="2"/>
    </row>
    <row r="1563" spans="1:37">
      <c r="A1563" s="2" t="s">
        <v>8510</v>
      </c>
      <c r="B1563" s="2" t="s">
        <v>6743</v>
      </c>
      <c r="C1563" s="2" t="s">
        <v>3246</v>
      </c>
      <c r="D1563" s="2" t="s">
        <v>38</v>
      </c>
      <c r="E1563" s="2" t="s">
        <v>39</v>
      </c>
      <c r="F1563" s="2" t="s">
        <v>8494</v>
      </c>
      <c r="G1563" s="15">
        <v>2331708150.8400002</v>
      </c>
      <c r="H1563" s="2">
        <v>4</v>
      </c>
      <c r="I1563" s="2" t="s">
        <v>399</v>
      </c>
      <c r="J1563" s="2" t="s">
        <v>6745</v>
      </c>
      <c r="K1563" s="2" t="s">
        <v>8496</v>
      </c>
      <c r="L1563" s="2" t="s">
        <v>8496</v>
      </c>
      <c r="M1563" s="32">
        <v>45495</v>
      </c>
      <c r="N1563" s="32">
        <v>45735</v>
      </c>
      <c r="O1563" s="2">
        <v>8</v>
      </c>
      <c r="P1563" s="18">
        <v>0.66</v>
      </c>
      <c r="Q1563" s="3"/>
      <c r="R1563" s="2"/>
      <c r="S1563" s="2"/>
      <c r="T1563" s="2"/>
      <c r="U1563" s="2" t="s">
        <v>8497</v>
      </c>
      <c r="V1563" s="2">
        <v>2019</v>
      </c>
      <c r="W1563" s="2" t="s">
        <v>46</v>
      </c>
      <c r="X1563" s="2" t="s">
        <v>8511</v>
      </c>
      <c r="Y1563" s="2" t="s">
        <v>8499</v>
      </c>
      <c r="Z1563" s="2">
        <v>350</v>
      </c>
      <c r="AA1563" s="2"/>
      <c r="AB1563" s="2"/>
      <c r="AC1563" s="2"/>
      <c r="AD1563" s="2"/>
      <c r="AE1563" s="2"/>
      <c r="AG1563" s="2" t="s">
        <v>6746</v>
      </c>
      <c r="AH1563" s="2"/>
      <c r="AI1563" s="2" t="s">
        <v>8502</v>
      </c>
      <c r="AJ1563" s="2"/>
      <c r="AK1563" s="2"/>
    </row>
    <row r="1564" spans="1:37">
      <c r="A1564" s="2" t="s">
        <v>3615</v>
      </c>
      <c r="B1564" s="2" t="s">
        <v>8512</v>
      </c>
      <c r="C1564" s="2" t="s">
        <v>3246</v>
      </c>
      <c r="D1564" s="2" t="s">
        <v>38</v>
      </c>
      <c r="E1564" s="2" t="s">
        <v>39</v>
      </c>
      <c r="F1564" s="2" t="s">
        <v>3615</v>
      </c>
      <c r="G1564" s="15">
        <v>348839822.91000003</v>
      </c>
      <c r="H1564" s="2">
        <v>11</v>
      </c>
      <c r="I1564" s="2" t="s">
        <v>452</v>
      </c>
      <c r="J1564" s="2" t="s">
        <v>8513</v>
      </c>
      <c r="K1564" s="2" t="s">
        <v>8496</v>
      </c>
      <c r="L1564" s="2" t="s">
        <v>8496</v>
      </c>
      <c r="M1564" s="32">
        <v>45488</v>
      </c>
      <c r="N1564" s="32">
        <v>45698</v>
      </c>
      <c r="O1564" s="2">
        <f t="shared" ref="O1564:O1595" si="8">DATEDIF(M1564-26,N1564,"m")</f>
        <v>7</v>
      </c>
      <c r="P1564" s="18">
        <v>0</v>
      </c>
      <c r="Q1564" s="2"/>
      <c r="R1564" s="2"/>
      <c r="S1564" s="2"/>
      <c r="T1564" s="2"/>
      <c r="U1564" s="2" t="s">
        <v>8514</v>
      </c>
      <c r="V1564" s="2">
        <v>2023</v>
      </c>
      <c r="W1564" s="2" t="s">
        <v>46</v>
      </c>
      <c r="X1564" s="2" t="s">
        <v>8515</v>
      </c>
      <c r="Y1564" s="2" t="s">
        <v>8516</v>
      </c>
      <c r="Z1564" s="2">
        <v>230</v>
      </c>
      <c r="AA1564" s="2"/>
      <c r="AB1564" s="2"/>
      <c r="AC1564" s="2"/>
      <c r="AD1564" s="2"/>
      <c r="AE1564" s="2"/>
      <c r="AF1564" s="3" t="s">
        <v>8517</v>
      </c>
      <c r="AG1564" s="2" t="s">
        <v>8518</v>
      </c>
      <c r="AH1564" s="2"/>
      <c r="AI1564" s="2" t="s">
        <v>8502</v>
      </c>
      <c r="AJ1564" s="2"/>
      <c r="AK1564" s="2"/>
    </row>
    <row r="1565" spans="1:37">
      <c r="A1565" s="2" t="s">
        <v>3615</v>
      </c>
      <c r="B1565" s="2" t="s">
        <v>8519</v>
      </c>
      <c r="C1565" s="2" t="s">
        <v>3246</v>
      </c>
      <c r="D1565" s="2" t="s">
        <v>38</v>
      </c>
      <c r="E1565" s="2" t="s">
        <v>39</v>
      </c>
      <c r="F1565" s="2" t="s">
        <v>3615</v>
      </c>
      <c r="G1565" s="15">
        <v>125785776.27</v>
      </c>
      <c r="H1565" s="2">
        <v>10</v>
      </c>
      <c r="I1565" s="2" t="s">
        <v>8520</v>
      </c>
      <c r="J1565" s="2" t="s">
        <v>8521</v>
      </c>
      <c r="K1565" s="2" t="s">
        <v>8496</v>
      </c>
      <c r="L1565" s="2" t="s">
        <v>8496</v>
      </c>
      <c r="M1565" s="32">
        <v>45484</v>
      </c>
      <c r="N1565" s="32">
        <v>45844</v>
      </c>
      <c r="O1565" s="17">
        <f t="shared" si="8"/>
        <v>12</v>
      </c>
      <c r="P1565" s="18">
        <v>0</v>
      </c>
      <c r="Q1565" s="2"/>
      <c r="R1565" s="2"/>
      <c r="S1565" s="2"/>
      <c r="T1565" s="2"/>
      <c r="U1565" s="2" t="s">
        <v>8522</v>
      </c>
      <c r="V1565" s="2">
        <v>2024</v>
      </c>
      <c r="W1565" s="2" t="s">
        <v>7783</v>
      </c>
      <c r="X1565" s="2" t="s">
        <v>8523</v>
      </c>
      <c r="Y1565" s="2" t="s">
        <v>8524</v>
      </c>
      <c r="Z1565" s="2">
        <v>554</v>
      </c>
      <c r="AA1565" s="2"/>
      <c r="AB1565" s="2"/>
      <c r="AC1565" s="2"/>
      <c r="AD1565" s="2"/>
      <c r="AE1565" s="2"/>
      <c r="AF1565" s="3" t="s">
        <v>8525</v>
      </c>
      <c r="AG1565" s="2" t="s">
        <v>8526</v>
      </c>
      <c r="AH1565" s="2"/>
      <c r="AI1565" s="2" t="s">
        <v>8502</v>
      </c>
      <c r="AJ1565" s="2"/>
      <c r="AK1565" s="2"/>
    </row>
    <row r="1566" spans="1:37">
      <c r="A1566" s="2" t="s">
        <v>3615</v>
      </c>
      <c r="B1566" s="2" t="s">
        <v>8527</v>
      </c>
      <c r="C1566" s="2" t="s">
        <v>3246</v>
      </c>
      <c r="D1566" s="2" t="s">
        <v>38</v>
      </c>
      <c r="E1566" s="2" t="s">
        <v>39</v>
      </c>
      <c r="F1566" s="2" t="s">
        <v>3615</v>
      </c>
      <c r="G1566" s="15">
        <v>494444003</v>
      </c>
      <c r="H1566" s="2">
        <v>9</v>
      </c>
      <c r="I1566" s="2" t="s">
        <v>835</v>
      </c>
      <c r="J1566" s="2" t="s">
        <v>8528</v>
      </c>
      <c r="K1566" s="2" t="s">
        <v>8496</v>
      </c>
      <c r="L1566" s="2" t="s">
        <v>8496</v>
      </c>
      <c r="M1566" s="32">
        <v>45477</v>
      </c>
      <c r="N1566" s="32">
        <v>45837</v>
      </c>
      <c r="O1566" s="17">
        <f t="shared" si="8"/>
        <v>12</v>
      </c>
      <c r="P1566" s="18">
        <v>0</v>
      </c>
      <c r="Q1566" s="2"/>
      <c r="R1566" s="2"/>
      <c r="S1566" s="2"/>
      <c r="T1566" s="2"/>
      <c r="U1566" s="2" t="s">
        <v>8529</v>
      </c>
      <c r="V1566" s="2">
        <v>2023</v>
      </c>
      <c r="W1566" s="2" t="s">
        <v>46</v>
      </c>
      <c r="X1566" s="2" t="s">
        <v>8530</v>
      </c>
      <c r="Y1566" s="2" t="s">
        <v>8531</v>
      </c>
      <c r="Z1566" s="2">
        <v>248</v>
      </c>
      <c r="AA1566" s="2"/>
      <c r="AB1566" s="2"/>
      <c r="AC1566" s="2"/>
      <c r="AD1566" s="2"/>
      <c r="AE1566" s="2"/>
      <c r="AF1566" s="3" t="s">
        <v>8532</v>
      </c>
      <c r="AG1566" s="2" t="s">
        <v>8533</v>
      </c>
      <c r="AH1566" s="2"/>
      <c r="AI1566" s="2" t="s">
        <v>8502</v>
      </c>
      <c r="AJ1566" s="2"/>
      <c r="AK1566" s="2"/>
    </row>
    <row r="1567" spans="1:37">
      <c r="A1567" s="2" t="s">
        <v>3615</v>
      </c>
      <c r="B1567" s="2" t="s">
        <v>8534</v>
      </c>
      <c r="C1567" s="2" t="s">
        <v>3246</v>
      </c>
      <c r="D1567" s="2" t="s">
        <v>38</v>
      </c>
      <c r="E1567" s="2" t="s">
        <v>39</v>
      </c>
      <c r="F1567" s="2" t="s">
        <v>3615</v>
      </c>
      <c r="G1567" s="15">
        <v>525734501.98000002</v>
      </c>
      <c r="H1567" s="2">
        <v>1</v>
      </c>
      <c r="I1567" s="2" t="s">
        <v>2466</v>
      </c>
      <c r="J1567" s="2" t="s">
        <v>8535</v>
      </c>
      <c r="K1567" s="2" t="s">
        <v>8496</v>
      </c>
      <c r="L1567" s="2" t="s">
        <v>8496</v>
      </c>
      <c r="M1567" s="32">
        <v>45474</v>
      </c>
      <c r="N1567" s="32">
        <v>45774</v>
      </c>
      <c r="O1567" s="17">
        <f t="shared" si="8"/>
        <v>10</v>
      </c>
      <c r="P1567" s="18">
        <v>0</v>
      </c>
      <c r="Q1567" s="2"/>
      <c r="R1567" s="2"/>
      <c r="S1567" s="2"/>
      <c r="T1567" s="2"/>
      <c r="U1567" s="2" t="s">
        <v>6067</v>
      </c>
      <c r="V1567" s="2">
        <v>2023</v>
      </c>
      <c r="W1567" s="2" t="s">
        <v>46</v>
      </c>
      <c r="X1567" s="2" t="s">
        <v>8536</v>
      </c>
      <c r="Y1567" s="2" t="s">
        <v>8537</v>
      </c>
      <c r="Z1567" s="2">
        <v>790</v>
      </c>
      <c r="AA1567" s="2"/>
      <c r="AB1567" s="2"/>
      <c r="AC1567" s="2"/>
      <c r="AD1567" s="2"/>
      <c r="AE1567" s="2"/>
      <c r="AF1567" s="3" t="s">
        <v>8538</v>
      </c>
      <c r="AG1567" s="2" t="s">
        <v>8539</v>
      </c>
      <c r="AH1567" s="2"/>
      <c r="AI1567" s="2" t="s">
        <v>8502</v>
      </c>
      <c r="AJ1567" s="2"/>
      <c r="AK1567" s="2"/>
    </row>
    <row r="1568" spans="1:37">
      <c r="A1568" s="2" t="s">
        <v>3615</v>
      </c>
      <c r="B1568" s="2" t="s">
        <v>8540</v>
      </c>
      <c r="C1568" s="2" t="s">
        <v>3246</v>
      </c>
      <c r="D1568" s="2" t="s">
        <v>38</v>
      </c>
      <c r="E1568" s="2" t="s">
        <v>39</v>
      </c>
      <c r="F1568" s="2" t="s">
        <v>3615</v>
      </c>
      <c r="G1568" s="15">
        <v>548221381.72000003</v>
      </c>
      <c r="H1568" s="2">
        <v>9</v>
      </c>
      <c r="I1568" s="2" t="s">
        <v>301</v>
      </c>
      <c r="J1568" s="2" t="s">
        <v>8541</v>
      </c>
      <c r="K1568" s="2" t="s">
        <v>8496</v>
      </c>
      <c r="L1568" s="2" t="s">
        <v>8496</v>
      </c>
      <c r="M1568" s="32">
        <v>45469</v>
      </c>
      <c r="N1568" s="32">
        <v>45739</v>
      </c>
      <c r="O1568" s="17">
        <f t="shared" si="8"/>
        <v>9</v>
      </c>
      <c r="P1568" s="18">
        <v>0</v>
      </c>
      <c r="Q1568" s="2"/>
      <c r="R1568" s="2"/>
      <c r="S1568" s="2"/>
      <c r="T1568" s="2"/>
      <c r="U1568" s="2" t="s">
        <v>8451</v>
      </c>
      <c r="V1568" s="2">
        <v>2023</v>
      </c>
      <c r="W1568" s="2" t="s">
        <v>46</v>
      </c>
      <c r="X1568" s="2" t="s">
        <v>8542</v>
      </c>
      <c r="Y1568" s="2" t="s">
        <v>8543</v>
      </c>
      <c r="Z1568" s="2">
        <v>670</v>
      </c>
      <c r="AA1568" s="2"/>
      <c r="AB1568" s="2"/>
      <c r="AC1568" s="2"/>
      <c r="AD1568" s="2"/>
      <c r="AE1568" s="2"/>
      <c r="AF1568" s="3" t="s">
        <v>8544</v>
      </c>
      <c r="AG1568" s="2" t="s">
        <v>8545</v>
      </c>
      <c r="AH1568" s="2"/>
      <c r="AI1568" s="2" t="s">
        <v>8502</v>
      </c>
      <c r="AJ1568" s="2"/>
      <c r="AK1568" s="2"/>
    </row>
    <row r="1569" spans="1:37">
      <c r="A1569" s="2" t="s">
        <v>3615</v>
      </c>
      <c r="B1569" s="2" t="s">
        <v>8546</v>
      </c>
      <c r="C1569" s="2" t="s">
        <v>3246</v>
      </c>
      <c r="D1569" s="2" t="s">
        <v>38</v>
      </c>
      <c r="E1569" s="2" t="s">
        <v>39</v>
      </c>
      <c r="F1569" s="2" t="s">
        <v>3615</v>
      </c>
      <c r="G1569" s="15">
        <v>444105116.45999998</v>
      </c>
      <c r="H1569" s="2">
        <v>6</v>
      </c>
      <c r="I1569" s="2" t="s">
        <v>928</v>
      </c>
      <c r="J1569" s="2" t="s">
        <v>8547</v>
      </c>
      <c r="K1569" s="2" t="s">
        <v>8496</v>
      </c>
      <c r="L1569" s="2" t="s">
        <v>8496</v>
      </c>
      <c r="M1569" s="32">
        <v>45461</v>
      </c>
      <c r="N1569" s="32">
        <v>45731</v>
      </c>
      <c r="O1569" s="17">
        <f t="shared" si="8"/>
        <v>9</v>
      </c>
      <c r="P1569" s="18">
        <v>0</v>
      </c>
      <c r="Q1569" s="2"/>
      <c r="R1569" s="2"/>
      <c r="S1569" s="2"/>
      <c r="T1569" s="2"/>
      <c r="U1569" s="2" t="s">
        <v>8548</v>
      </c>
      <c r="V1569" s="2">
        <v>2023</v>
      </c>
      <c r="W1569" s="2" t="s">
        <v>46</v>
      </c>
      <c r="X1569" s="2" t="s">
        <v>8549</v>
      </c>
      <c r="Y1569" s="2" t="s">
        <v>8550</v>
      </c>
      <c r="Z1569" s="2">
        <v>295</v>
      </c>
      <c r="AA1569" s="2"/>
      <c r="AB1569" s="2"/>
      <c r="AC1569" s="2"/>
      <c r="AD1569" s="2"/>
      <c r="AE1569" s="2"/>
      <c r="AF1569" s="3" t="s">
        <v>8551</v>
      </c>
      <c r="AG1569" s="2" t="s">
        <v>8552</v>
      </c>
      <c r="AH1569" s="2"/>
      <c r="AI1569" s="2" t="s">
        <v>8502</v>
      </c>
      <c r="AJ1569" s="2"/>
      <c r="AK1569" s="2"/>
    </row>
    <row r="1570" spans="1:37">
      <c r="A1570" s="2" t="s">
        <v>3615</v>
      </c>
      <c r="B1570" s="2" t="s">
        <v>8553</v>
      </c>
      <c r="C1570" s="2" t="s">
        <v>3246</v>
      </c>
      <c r="D1570" s="2" t="s">
        <v>38</v>
      </c>
      <c r="E1570" s="2" t="s">
        <v>39</v>
      </c>
      <c r="F1570" s="2" t="s">
        <v>3615</v>
      </c>
      <c r="G1570" s="15">
        <v>244527748.47999999</v>
      </c>
      <c r="H1570" s="2">
        <v>12</v>
      </c>
      <c r="I1570" s="2" t="s">
        <v>432</v>
      </c>
      <c r="J1570" s="2" t="s">
        <v>8554</v>
      </c>
      <c r="K1570" s="2" t="s">
        <v>8496</v>
      </c>
      <c r="L1570" s="2" t="s">
        <v>8496</v>
      </c>
      <c r="M1570" s="32">
        <v>45455</v>
      </c>
      <c r="N1570" s="32">
        <v>45635</v>
      </c>
      <c r="O1570" s="17">
        <f t="shared" si="8"/>
        <v>6</v>
      </c>
      <c r="P1570" s="18">
        <v>4.1000000000000002E-2</v>
      </c>
      <c r="Q1570" s="2"/>
      <c r="R1570" s="2"/>
      <c r="S1570" s="2"/>
      <c r="T1570" s="2"/>
      <c r="U1570" s="2" t="s">
        <v>8555</v>
      </c>
      <c r="V1570" s="2">
        <v>2024</v>
      </c>
      <c r="W1570" s="2" t="s">
        <v>46</v>
      </c>
      <c r="X1570" s="2" t="s">
        <v>8556</v>
      </c>
      <c r="Y1570" s="2" t="s">
        <v>8557</v>
      </c>
      <c r="Z1570" s="2">
        <v>797</v>
      </c>
      <c r="AA1570" s="2"/>
      <c r="AB1570" s="2"/>
      <c r="AC1570" s="2"/>
      <c r="AD1570" s="2"/>
      <c r="AE1570" s="2"/>
      <c r="AF1570" s="3" t="s">
        <v>8558</v>
      </c>
      <c r="AG1570" s="2" t="s">
        <v>8559</v>
      </c>
      <c r="AH1570" s="2"/>
      <c r="AI1570" s="2" t="s">
        <v>8502</v>
      </c>
      <c r="AJ1570" s="2"/>
      <c r="AK1570" s="2"/>
    </row>
    <row r="1571" spans="1:37">
      <c r="A1571" s="2" t="s">
        <v>3615</v>
      </c>
      <c r="B1571" s="2" t="s">
        <v>8560</v>
      </c>
      <c r="C1571" s="2" t="s">
        <v>3246</v>
      </c>
      <c r="D1571" s="2" t="s">
        <v>38</v>
      </c>
      <c r="E1571" s="2" t="s">
        <v>39</v>
      </c>
      <c r="F1571" s="2" t="s">
        <v>3615</v>
      </c>
      <c r="G1571" s="15">
        <v>806261209.61000001</v>
      </c>
      <c r="H1571" s="2">
        <v>12</v>
      </c>
      <c r="I1571" s="2" t="s">
        <v>432</v>
      </c>
      <c r="J1571" s="2" t="s">
        <v>8561</v>
      </c>
      <c r="K1571" s="2" t="s">
        <v>8496</v>
      </c>
      <c r="L1571" s="2" t="s">
        <v>8496</v>
      </c>
      <c r="M1571" s="32">
        <v>45454</v>
      </c>
      <c r="N1571" s="32">
        <v>45754</v>
      </c>
      <c r="O1571" s="17">
        <f t="shared" si="8"/>
        <v>10</v>
      </c>
      <c r="P1571" s="18">
        <v>0</v>
      </c>
      <c r="Q1571" s="2"/>
      <c r="R1571" s="2"/>
      <c r="S1571" s="2"/>
      <c r="T1571" s="2"/>
      <c r="U1571" s="2" t="s">
        <v>8562</v>
      </c>
      <c r="V1571" s="2">
        <v>2023</v>
      </c>
      <c r="W1571" s="2" t="s">
        <v>46</v>
      </c>
      <c r="X1571" s="2" t="s">
        <v>8563</v>
      </c>
      <c r="Y1571" s="2" t="s">
        <v>8564</v>
      </c>
      <c r="Z1571" s="2">
        <v>444</v>
      </c>
      <c r="AA1571" s="2"/>
      <c r="AB1571" s="2"/>
      <c r="AC1571" s="2"/>
      <c r="AD1571" s="2"/>
      <c r="AE1571" s="2"/>
      <c r="AF1571" s="3" t="s">
        <v>8565</v>
      </c>
      <c r="AG1571" s="2" t="s">
        <v>8566</v>
      </c>
      <c r="AH1571" s="2"/>
      <c r="AI1571" s="2" t="s">
        <v>8502</v>
      </c>
      <c r="AJ1571" s="2"/>
      <c r="AK1571" s="2"/>
    </row>
    <row r="1572" spans="1:37">
      <c r="A1572" s="2" t="s">
        <v>3615</v>
      </c>
      <c r="B1572" s="2" t="s">
        <v>8567</v>
      </c>
      <c r="C1572" s="2" t="s">
        <v>3246</v>
      </c>
      <c r="D1572" s="2" t="s">
        <v>38</v>
      </c>
      <c r="E1572" s="2" t="s">
        <v>39</v>
      </c>
      <c r="F1572" s="2" t="s">
        <v>3615</v>
      </c>
      <c r="G1572" s="15">
        <v>885267311.45000005</v>
      </c>
      <c r="H1572" s="2">
        <v>13</v>
      </c>
      <c r="I1572" s="2" t="s">
        <v>359</v>
      </c>
      <c r="J1572" s="2" t="s">
        <v>8568</v>
      </c>
      <c r="K1572" s="2" t="s">
        <v>8496</v>
      </c>
      <c r="L1572" s="2" t="s">
        <v>8496</v>
      </c>
      <c r="M1572" s="32">
        <v>45447</v>
      </c>
      <c r="N1572" s="32">
        <v>45807</v>
      </c>
      <c r="O1572" s="17">
        <f t="shared" si="8"/>
        <v>12</v>
      </c>
      <c r="P1572" s="18">
        <v>1.66E-2</v>
      </c>
      <c r="Q1572" s="2"/>
      <c r="R1572" s="2"/>
      <c r="S1572" s="2"/>
      <c r="T1572" s="2"/>
      <c r="U1572" s="2" t="s">
        <v>8555</v>
      </c>
      <c r="V1572" s="2">
        <v>2023</v>
      </c>
      <c r="W1572" s="2" t="s">
        <v>46</v>
      </c>
      <c r="X1572" s="2" t="s">
        <v>8569</v>
      </c>
      <c r="Y1572" s="2" t="s">
        <v>8557</v>
      </c>
      <c r="Z1572" s="2">
        <v>242</v>
      </c>
      <c r="AA1572" s="2"/>
      <c r="AB1572" s="2"/>
      <c r="AC1572" s="2"/>
      <c r="AD1572" s="2"/>
      <c r="AE1572" s="2"/>
      <c r="AF1572" s="3" t="s">
        <v>8570</v>
      </c>
      <c r="AG1572" s="2" t="s">
        <v>8571</v>
      </c>
      <c r="AH1572" s="2"/>
      <c r="AI1572" s="2" t="s">
        <v>8502</v>
      </c>
      <c r="AJ1572" s="2"/>
      <c r="AK1572" s="2"/>
    </row>
    <row r="1573" spans="1:37">
      <c r="A1573" s="2" t="s">
        <v>3615</v>
      </c>
      <c r="B1573" s="2" t="s">
        <v>8572</v>
      </c>
      <c r="C1573" s="2" t="s">
        <v>3246</v>
      </c>
      <c r="D1573" s="2" t="s">
        <v>38</v>
      </c>
      <c r="E1573" s="2" t="s">
        <v>39</v>
      </c>
      <c r="F1573" s="2" t="s">
        <v>3615</v>
      </c>
      <c r="G1573" s="15">
        <v>299475000</v>
      </c>
      <c r="H1573" s="2">
        <v>15</v>
      </c>
      <c r="I1573" s="2" t="s">
        <v>2629</v>
      </c>
      <c r="J1573" s="2" t="s">
        <v>8573</v>
      </c>
      <c r="K1573" s="2" t="s">
        <v>8496</v>
      </c>
      <c r="L1573" s="2" t="s">
        <v>8496</v>
      </c>
      <c r="M1573" s="32">
        <v>45447</v>
      </c>
      <c r="N1573" s="32">
        <v>45687</v>
      </c>
      <c r="O1573" s="17">
        <f t="shared" si="8"/>
        <v>8</v>
      </c>
      <c r="P1573" s="18">
        <v>1.7500000000000002E-2</v>
      </c>
      <c r="Q1573" s="2"/>
      <c r="R1573" s="2"/>
      <c r="S1573" s="2"/>
      <c r="T1573" s="2"/>
      <c r="U1573" s="2" t="s">
        <v>8168</v>
      </c>
      <c r="V1573" s="2">
        <v>2023</v>
      </c>
      <c r="W1573" s="2" t="s">
        <v>46</v>
      </c>
      <c r="X1573" s="2" t="s">
        <v>8574</v>
      </c>
      <c r="Y1573" s="2" t="s">
        <v>8575</v>
      </c>
      <c r="Z1573" s="2">
        <v>92</v>
      </c>
      <c r="AA1573" s="2"/>
      <c r="AB1573" s="2"/>
      <c r="AC1573" s="2"/>
      <c r="AD1573" s="2"/>
      <c r="AE1573" s="2"/>
      <c r="AF1573" s="3" t="s">
        <v>8576</v>
      </c>
      <c r="AG1573" s="2" t="s">
        <v>8577</v>
      </c>
      <c r="AH1573" s="2"/>
      <c r="AI1573" s="2" t="s">
        <v>8502</v>
      </c>
      <c r="AJ1573" s="2"/>
      <c r="AK1573" s="2"/>
    </row>
    <row r="1574" spans="1:37">
      <c r="A1574" s="2" t="s">
        <v>3615</v>
      </c>
      <c r="B1574" s="2" t="s">
        <v>8578</v>
      </c>
      <c r="C1574" s="2" t="s">
        <v>3246</v>
      </c>
      <c r="D1574" s="2" t="s">
        <v>38</v>
      </c>
      <c r="E1574" s="2" t="s">
        <v>39</v>
      </c>
      <c r="F1574" s="2" t="s">
        <v>3615</v>
      </c>
      <c r="G1574" s="15">
        <v>135036447.53999999</v>
      </c>
      <c r="H1574" s="2">
        <v>3</v>
      </c>
      <c r="I1574" s="2" t="s">
        <v>536</v>
      </c>
      <c r="J1574" s="2" t="s">
        <v>8579</v>
      </c>
      <c r="K1574" s="2" t="s">
        <v>8496</v>
      </c>
      <c r="L1574" s="2" t="s">
        <v>8496</v>
      </c>
      <c r="M1574" s="32">
        <v>45428</v>
      </c>
      <c r="N1574" s="32">
        <v>45535</v>
      </c>
      <c r="O1574" s="17">
        <f t="shared" si="8"/>
        <v>4</v>
      </c>
      <c r="P1574" s="18">
        <v>0.77429999999999999</v>
      </c>
      <c r="Q1574" s="2"/>
      <c r="R1574" s="2"/>
      <c r="S1574" s="2"/>
      <c r="T1574" s="2"/>
      <c r="U1574" s="2" t="s">
        <v>8580</v>
      </c>
      <c r="V1574" s="2">
        <v>2024</v>
      </c>
      <c r="W1574" s="2" t="s">
        <v>46</v>
      </c>
      <c r="X1574" s="2" t="s">
        <v>8581</v>
      </c>
      <c r="Y1574" s="2" t="s">
        <v>8582</v>
      </c>
      <c r="Z1574" s="2"/>
      <c r="AA1574" s="2"/>
      <c r="AB1574" s="2"/>
      <c r="AC1574" s="2"/>
      <c r="AD1574" s="2"/>
      <c r="AE1574" s="2"/>
      <c r="AF1574" s="3" t="s">
        <v>8583</v>
      </c>
      <c r="AG1574" s="2" t="s">
        <v>8584</v>
      </c>
      <c r="AH1574" s="2"/>
      <c r="AI1574" s="2" t="s">
        <v>8502</v>
      </c>
      <c r="AJ1574" s="2"/>
      <c r="AK1574" s="2"/>
    </row>
    <row r="1575" spans="1:37">
      <c r="A1575" s="2" t="s">
        <v>3615</v>
      </c>
      <c r="B1575" s="2" t="s">
        <v>8585</v>
      </c>
      <c r="C1575" s="2" t="s">
        <v>3246</v>
      </c>
      <c r="D1575" s="2" t="s">
        <v>38</v>
      </c>
      <c r="E1575" s="2" t="s">
        <v>39</v>
      </c>
      <c r="F1575" s="2" t="s">
        <v>3615</v>
      </c>
      <c r="G1575" s="15">
        <v>39821162.539999999</v>
      </c>
      <c r="H1575" s="2">
        <v>4</v>
      </c>
      <c r="I1575" s="2" t="s">
        <v>7601</v>
      </c>
      <c r="J1575" s="2" t="s">
        <v>8586</v>
      </c>
      <c r="K1575" s="2" t="s">
        <v>8496</v>
      </c>
      <c r="L1575" s="2" t="s">
        <v>8496</v>
      </c>
      <c r="M1575" s="32">
        <v>45405</v>
      </c>
      <c r="N1575" s="32">
        <v>45495</v>
      </c>
      <c r="O1575" s="17">
        <f t="shared" si="8"/>
        <v>3</v>
      </c>
      <c r="P1575" s="18">
        <v>0.58840000000000003</v>
      </c>
      <c r="Q1575" s="2"/>
      <c r="R1575" s="2"/>
      <c r="S1575" s="2"/>
      <c r="T1575" s="2"/>
      <c r="U1575" s="2" t="s">
        <v>8587</v>
      </c>
      <c r="V1575" s="2">
        <v>2023</v>
      </c>
      <c r="W1575" s="2" t="s">
        <v>46</v>
      </c>
      <c r="X1575" s="2" t="s">
        <v>8588</v>
      </c>
      <c r="Y1575" s="2" t="s">
        <v>8589</v>
      </c>
      <c r="Z1575" s="2">
        <v>143</v>
      </c>
      <c r="AA1575" s="2"/>
      <c r="AB1575" s="2"/>
      <c r="AC1575" s="2"/>
      <c r="AD1575" s="2"/>
      <c r="AE1575" s="2"/>
      <c r="AF1575" s="3" t="s">
        <v>8590</v>
      </c>
      <c r="AG1575" s="2" t="s">
        <v>8591</v>
      </c>
      <c r="AH1575" s="2"/>
      <c r="AI1575" s="2" t="s">
        <v>8502</v>
      </c>
      <c r="AJ1575" s="2"/>
      <c r="AK1575" s="2"/>
    </row>
    <row r="1576" spans="1:37">
      <c r="A1576" s="2" t="s">
        <v>3615</v>
      </c>
      <c r="B1576" s="2" t="s">
        <v>8592</v>
      </c>
      <c r="C1576" s="2" t="s">
        <v>3246</v>
      </c>
      <c r="D1576" s="2" t="s">
        <v>38</v>
      </c>
      <c r="E1576" s="2" t="s">
        <v>39</v>
      </c>
      <c r="F1576" s="2" t="s">
        <v>3615</v>
      </c>
      <c r="G1576" s="15">
        <v>194237143.46000001</v>
      </c>
      <c r="H1576" s="2">
        <v>1</v>
      </c>
      <c r="I1576" s="2" t="s">
        <v>774</v>
      </c>
      <c r="J1576" s="2" t="s">
        <v>775</v>
      </c>
      <c r="K1576" s="2" t="s">
        <v>8496</v>
      </c>
      <c r="L1576" s="2" t="s">
        <v>8496</v>
      </c>
      <c r="M1576" s="32">
        <v>45405</v>
      </c>
      <c r="N1576" s="32">
        <v>45585</v>
      </c>
      <c r="O1576" s="17">
        <f t="shared" si="8"/>
        <v>6</v>
      </c>
      <c r="P1576" s="18">
        <v>2.01E-2</v>
      </c>
      <c r="Q1576" s="2"/>
      <c r="R1576" s="2"/>
      <c r="S1576" s="2"/>
      <c r="T1576" s="2"/>
      <c r="U1576" s="2" t="s">
        <v>8593</v>
      </c>
      <c r="V1576" s="2">
        <v>2023</v>
      </c>
      <c r="W1576" s="2" t="s">
        <v>46</v>
      </c>
      <c r="X1576" s="2" t="s">
        <v>8594</v>
      </c>
      <c r="Y1576" s="2" t="s">
        <v>8595</v>
      </c>
      <c r="Z1576" s="2">
        <v>824</v>
      </c>
      <c r="AA1576" s="2"/>
      <c r="AB1576" s="2"/>
      <c r="AC1576" s="2"/>
      <c r="AD1576" s="2"/>
      <c r="AE1576" s="2"/>
      <c r="AF1576" s="3" t="s">
        <v>8596</v>
      </c>
      <c r="AG1576" s="2" t="s">
        <v>8597</v>
      </c>
      <c r="AH1576" s="2"/>
      <c r="AI1576" s="2" t="s">
        <v>8502</v>
      </c>
      <c r="AJ1576" s="2"/>
      <c r="AK1576" s="2"/>
    </row>
    <row r="1577" spans="1:37">
      <c r="A1577" s="2" t="s">
        <v>3615</v>
      </c>
      <c r="B1577" s="2" t="s">
        <v>8598</v>
      </c>
      <c r="C1577" s="2" t="s">
        <v>3246</v>
      </c>
      <c r="D1577" s="2" t="s">
        <v>38</v>
      </c>
      <c r="E1577" s="2" t="s">
        <v>39</v>
      </c>
      <c r="F1577" s="2" t="s">
        <v>3615</v>
      </c>
      <c r="G1577" s="15">
        <v>365776463.98000002</v>
      </c>
      <c r="H1577" s="2">
        <v>15</v>
      </c>
      <c r="I1577" s="2" t="s">
        <v>4557</v>
      </c>
      <c r="J1577" s="2" t="s">
        <v>8599</v>
      </c>
      <c r="K1577" s="2" t="s">
        <v>8496</v>
      </c>
      <c r="L1577" s="2" t="s">
        <v>8496</v>
      </c>
      <c r="M1577" s="32">
        <v>45344</v>
      </c>
      <c r="N1577" s="32">
        <v>45709</v>
      </c>
      <c r="O1577" s="17">
        <f t="shared" si="8"/>
        <v>12</v>
      </c>
      <c r="P1577" s="18">
        <v>1.3100000000000001E-2</v>
      </c>
      <c r="Q1577" s="2"/>
      <c r="R1577" s="2"/>
      <c r="S1577" s="2"/>
      <c r="T1577" s="2"/>
      <c r="U1577" s="2" t="s">
        <v>1952</v>
      </c>
      <c r="V1577" s="2">
        <v>2023</v>
      </c>
      <c r="W1577" s="2" t="s">
        <v>46</v>
      </c>
      <c r="X1577" s="2" t="s">
        <v>8600</v>
      </c>
      <c r="Y1577" s="2" t="s">
        <v>8601</v>
      </c>
      <c r="Z1577" s="2">
        <v>274</v>
      </c>
      <c r="AA1577" s="2"/>
      <c r="AB1577" s="2"/>
      <c r="AC1577" s="2"/>
      <c r="AD1577" s="2"/>
      <c r="AE1577" s="2"/>
      <c r="AF1577" s="3" t="s">
        <v>8602</v>
      </c>
      <c r="AG1577" s="2" t="s">
        <v>8603</v>
      </c>
      <c r="AH1577" s="2"/>
      <c r="AI1577" s="2" t="s">
        <v>8502</v>
      </c>
      <c r="AJ1577" s="2"/>
      <c r="AK1577" s="2"/>
    </row>
    <row r="1578" spans="1:37">
      <c r="A1578" s="2" t="s">
        <v>3615</v>
      </c>
      <c r="B1578" s="2" t="s">
        <v>8604</v>
      </c>
      <c r="C1578" s="2" t="s">
        <v>3246</v>
      </c>
      <c r="D1578" s="2" t="s">
        <v>38</v>
      </c>
      <c r="E1578" s="2" t="s">
        <v>39</v>
      </c>
      <c r="F1578" s="2" t="s">
        <v>3615</v>
      </c>
      <c r="G1578" s="15">
        <v>309092742.74000001</v>
      </c>
      <c r="H1578" s="2">
        <v>6</v>
      </c>
      <c r="I1578" s="2" t="s">
        <v>928</v>
      </c>
      <c r="J1578" s="2" t="s">
        <v>8605</v>
      </c>
      <c r="K1578" s="2" t="s">
        <v>8496</v>
      </c>
      <c r="L1578" s="2" t="s">
        <v>8496</v>
      </c>
      <c r="M1578" s="32">
        <v>45337</v>
      </c>
      <c r="N1578" s="32">
        <v>45637</v>
      </c>
      <c r="O1578" s="17">
        <f t="shared" si="8"/>
        <v>10</v>
      </c>
      <c r="P1578" s="18">
        <v>3.2500000000000001E-2</v>
      </c>
      <c r="Q1578" s="2"/>
      <c r="R1578" s="2"/>
      <c r="S1578" s="2"/>
      <c r="T1578" s="2"/>
      <c r="U1578" s="2" t="s">
        <v>8606</v>
      </c>
      <c r="V1578" s="2">
        <v>2023</v>
      </c>
      <c r="W1578" s="2" t="s">
        <v>46</v>
      </c>
      <c r="X1578" s="2" t="s">
        <v>8607</v>
      </c>
      <c r="Y1578" s="2" t="s">
        <v>8608</v>
      </c>
      <c r="Z1578" s="2">
        <v>160</v>
      </c>
      <c r="AA1578" s="2"/>
      <c r="AB1578" s="2"/>
      <c r="AC1578" s="2"/>
      <c r="AD1578" s="2"/>
      <c r="AE1578" s="2"/>
      <c r="AF1578" s="3" t="s">
        <v>8609</v>
      </c>
      <c r="AG1578" s="2" t="s">
        <v>8610</v>
      </c>
      <c r="AH1578" s="2"/>
      <c r="AI1578" s="2" t="s">
        <v>8502</v>
      </c>
      <c r="AJ1578" s="2"/>
      <c r="AK1578" s="2"/>
    </row>
    <row r="1579" spans="1:37">
      <c r="A1579" s="2" t="s">
        <v>3615</v>
      </c>
      <c r="B1579" s="2" t="s">
        <v>8611</v>
      </c>
      <c r="C1579" s="2" t="s">
        <v>3246</v>
      </c>
      <c r="D1579" s="2" t="s">
        <v>38</v>
      </c>
      <c r="E1579" s="2" t="s">
        <v>39</v>
      </c>
      <c r="F1579" s="2" t="s">
        <v>3615</v>
      </c>
      <c r="G1579" s="15">
        <v>2190240556.6599998</v>
      </c>
      <c r="H1579" s="2">
        <v>8</v>
      </c>
      <c r="I1579" s="2" t="s">
        <v>88</v>
      </c>
      <c r="J1579" s="2" t="s">
        <v>8612</v>
      </c>
      <c r="K1579" s="2" t="s">
        <v>8496</v>
      </c>
      <c r="L1579" s="2" t="s">
        <v>8496</v>
      </c>
      <c r="M1579" s="32">
        <v>45337</v>
      </c>
      <c r="N1579" s="32">
        <v>45778</v>
      </c>
      <c r="O1579" s="17">
        <f t="shared" si="8"/>
        <v>15</v>
      </c>
      <c r="P1579" s="18">
        <v>9.2999999999999992E-3</v>
      </c>
      <c r="Q1579" s="2"/>
      <c r="R1579" s="2"/>
      <c r="S1579" s="2"/>
      <c r="T1579" s="2"/>
      <c r="U1579" s="2" t="s">
        <v>8613</v>
      </c>
      <c r="V1579" s="2">
        <v>2023</v>
      </c>
      <c r="W1579" s="2" t="s">
        <v>46</v>
      </c>
      <c r="X1579" s="2" t="s">
        <v>8614</v>
      </c>
      <c r="Y1579" s="2" t="s">
        <v>8615</v>
      </c>
      <c r="Z1579" s="2">
        <v>423</v>
      </c>
      <c r="AA1579" s="2"/>
      <c r="AB1579" s="2"/>
      <c r="AC1579" s="2"/>
      <c r="AD1579" s="2"/>
      <c r="AE1579" s="2"/>
      <c r="AF1579" s="3" t="s">
        <v>8616</v>
      </c>
      <c r="AG1579" s="2" t="s">
        <v>8617</v>
      </c>
      <c r="AH1579" s="2"/>
      <c r="AI1579" s="2" t="s">
        <v>8502</v>
      </c>
      <c r="AJ1579" s="2"/>
      <c r="AK1579" s="2"/>
    </row>
    <row r="1580" spans="1:37">
      <c r="A1580" s="2" t="s">
        <v>3615</v>
      </c>
      <c r="B1580" s="2" t="s">
        <v>8618</v>
      </c>
      <c r="C1580" s="2" t="s">
        <v>3246</v>
      </c>
      <c r="D1580" s="2" t="s">
        <v>38</v>
      </c>
      <c r="E1580" s="2" t="s">
        <v>39</v>
      </c>
      <c r="F1580" s="2" t="s">
        <v>3615</v>
      </c>
      <c r="G1580" s="21"/>
      <c r="H1580" s="2">
        <v>13</v>
      </c>
      <c r="I1580" s="2" t="s">
        <v>359</v>
      </c>
      <c r="J1580" s="2" t="s">
        <v>8619</v>
      </c>
      <c r="K1580" s="2" t="s">
        <v>8496</v>
      </c>
      <c r="L1580" s="2" t="s">
        <v>8496</v>
      </c>
      <c r="M1580" s="32">
        <v>45337</v>
      </c>
      <c r="N1580" s="32">
        <v>45778</v>
      </c>
      <c r="O1580" s="17">
        <f t="shared" si="8"/>
        <v>15</v>
      </c>
      <c r="P1580" s="18">
        <v>9.2999999999999992E-3</v>
      </c>
      <c r="Q1580" s="2"/>
      <c r="R1580" s="2"/>
      <c r="S1580" s="2"/>
      <c r="T1580" s="2"/>
      <c r="U1580" s="13"/>
      <c r="V1580" s="2">
        <v>2023</v>
      </c>
      <c r="W1580" s="2" t="s">
        <v>46</v>
      </c>
      <c r="X1580" s="2" t="s">
        <v>8614</v>
      </c>
      <c r="Y1580" s="2" t="s">
        <v>8615</v>
      </c>
      <c r="Z1580" s="2">
        <v>801</v>
      </c>
      <c r="AA1580" s="2"/>
      <c r="AB1580" s="2"/>
      <c r="AC1580" s="2"/>
      <c r="AD1580" s="2"/>
      <c r="AE1580" s="2"/>
      <c r="AF1580" s="3" t="s">
        <v>8616</v>
      </c>
      <c r="AG1580" s="2" t="s">
        <v>8617</v>
      </c>
      <c r="AH1580" s="2"/>
      <c r="AI1580" s="2" t="s">
        <v>8502</v>
      </c>
      <c r="AJ1580" s="2"/>
      <c r="AK1580" s="2"/>
    </row>
    <row r="1581" spans="1:37">
      <c r="A1581" s="2" t="s">
        <v>3615</v>
      </c>
      <c r="B1581" s="2" t="s">
        <v>8620</v>
      </c>
      <c r="C1581" s="2" t="s">
        <v>3246</v>
      </c>
      <c r="D1581" s="2" t="s">
        <v>38</v>
      </c>
      <c r="E1581" s="2" t="s">
        <v>39</v>
      </c>
      <c r="F1581" s="2" t="s">
        <v>3615</v>
      </c>
      <c r="G1581" s="21"/>
      <c r="H1581" s="2">
        <v>11</v>
      </c>
      <c r="I1581" s="2" t="s">
        <v>486</v>
      </c>
      <c r="J1581" s="2" t="s">
        <v>8621</v>
      </c>
      <c r="K1581" s="2" t="s">
        <v>8496</v>
      </c>
      <c r="L1581" s="2" t="s">
        <v>8496</v>
      </c>
      <c r="M1581" s="32">
        <v>45337</v>
      </c>
      <c r="N1581" s="32">
        <v>45778</v>
      </c>
      <c r="O1581" s="17">
        <f t="shared" si="8"/>
        <v>15</v>
      </c>
      <c r="P1581" s="18">
        <v>9.2999999999999992E-3</v>
      </c>
      <c r="Q1581" s="2"/>
      <c r="R1581" s="2"/>
      <c r="S1581" s="2"/>
      <c r="T1581" s="2"/>
      <c r="U1581" s="13"/>
      <c r="V1581" s="2">
        <v>2023</v>
      </c>
      <c r="W1581" s="2" t="s">
        <v>46</v>
      </c>
      <c r="X1581" s="2" t="s">
        <v>8614</v>
      </c>
      <c r="Y1581" s="2" t="s">
        <v>8615</v>
      </c>
      <c r="Z1581" s="2">
        <v>488</v>
      </c>
      <c r="AA1581" s="2"/>
      <c r="AB1581" s="2"/>
      <c r="AC1581" s="2"/>
      <c r="AD1581" s="2"/>
      <c r="AE1581" s="2"/>
      <c r="AF1581" s="3" t="s">
        <v>8616</v>
      </c>
      <c r="AG1581" s="2" t="s">
        <v>8617</v>
      </c>
      <c r="AH1581" s="2"/>
      <c r="AI1581" s="2" t="s">
        <v>8502</v>
      </c>
      <c r="AJ1581" s="2"/>
      <c r="AK1581" s="2"/>
    </row>
    <row r="1582" spans="1:37">
      <c r="A1582" s="2" t="s">
        <v>3615</v>
      </c>
      <c r="B1582" s="2" t="s">
        <v>8622</v>
      </c>
      <c r="C1582" s="2" t="s">
        <v>3246</v>
      </c>
      <c r="D1582" s="2" t="s">
        <v>38</v>
      </c>
      <c r="E1582" s="2" t="s">
        <v>39</v>
      </c>
      <c r="F1582" s="2" t="s">
        <v>3615</v>
      </c>
      <c r="G1582" s="15">
        <v>113887637.18000001</v>
      </c>
      <c r="H1582" s="2">
        <v>14</v>
      </c>
      <c r="I1582" s="2" t="s">
        <v>422</v>
      </c>
      <c r="J1582" s="2" t="s">
        <v>8623</v>
      </c>
      <c r="K1582" s="2" t="s">
        <v>8496</v>
      </c>
      <c r="L1582" s="2" t="s">
        <v>8496</v>
      </c>
      <c r="M1582" s="32">
        <v>45294</v>
      </c>
      <c r="N1582" s="32">
        <v>45579</v>
      </c>
      <c r="O1582" s="17">
        <f t="shared" si="8"/>
        <v>10</v>
      </c>
      <c r="P1582" s="18">
        <v>0.46639999999999998</v>
      </c>
      <c r="Q1582" s="2"/>
      <c r="R1582" s="2"/>
      <c r="S1582" s="2"/>
      <c r="T1582" s="2"/>
      <c r="U1582" s="2" t="s">
        <v>8562</v>
      </c>
      <c r="V1582" s="2">
        <v>2023</v>
      </c>
      <c r="W1582" s="2" t="s">
        <v>46</v>
      </c>
      <c r="X1582" s="2" t="s">
        <v>8624</v>
      </c>
      <c r="Y1582" s="2" t="s">
        <v>8564</v>
      </c>
      <c r="Z1582" s="2">
        <v>41</v>
      </c>
      <c r="AA1582" s="2"/>
      <c r="AB1582" s="2"/>
      <c r="AC1582" s="2"/>
      <c r="AD1582" s="2"/>
      <c r="AE1582" s="2"/>
      <c r="AF1582" s="3" t="s">
        <v>8625</v>
      </c>
      <c r="AG1582" s="2" t="s">
        <v>8626</v>
      </c>
      <c r="AH1582" s="2"/>
      <c r="AI1582" s="2" t="s">
        <v>8502</v>
      </c>
      <c r="AJ1582" s="2"/>
      <c r="AK1582" s="2"/>
    </row>
    <row r="1583" spans="1:37">
      <c r="A1583" s="2" t="s">
        <v>3615</v>
      </c>
      <c r="B1583" s="2" t="s">
        <v>8627</v>
      </c>
      <c r="C1583" s="2" t="s">
        <v>3246</v>
      </c>
      <c r="D1583" s="2" t="s">
        <v>38</v>
      </c>
      <c r="E1583" s="2" t="s">
        <v>39</v>
      </c>
      <c r="F1583" s="2" t="s">
        <v>3615</v>
      </c>
      <c r="G1583" s="15">
        <v>182595877</v>
      </c>
      <c r="H1583" s="2">
        <v>6</v>
      </c>
      <c r="I1583" s="2" t="s">
        <v>928</v>
      </c>
      <c r="J1583" s="2" t="s">
        <v>8628</v>
      </c>
      <c r="K1583" s="2" t="s">
        <v>8496</v>
      </c>
      <c r="L1583" s="2" t="s">
        <v>8496</v>
      </c>
      <c r="M1583" s="32">
        <v>45293</v>
      </c>
      <c r="N1583" s="32">
        <v>45593</v>
      </c>
      <c r="O1583" s="17">
        <f t="shared" si="8"/>
        <v>10</v>
      </c>
      <c r="P1583" s="18">
        <v>0.23699999999999999</v>
      </c>
      <c r="Q1583" s="2"/>
      <c r="R1583" s="2"/>
      <c r="S1583" s="2"/>
      <c r="T1583" s="2"/>
      <c r="U1583" s="2" t="s">
        <v>1952</v>
      </c>
      <c r="V1583" s="2">
        <v>2023</v>
      </c>
      <c r="W1583" s="2" t="s">
        <v>46</v>
      </c>
      <c r="X1583" s="2" t="s">
        <v>8629</v>
      </c>
      <c r="Y1583" s="2" t="s">
        <v>8601</v>
      </c>
      <c r="Z1583" s="2">
        <v>426</v>
      </c>
      <c r="AA1583" s="2"/>
      <c r="AB1583" s="2"/>
      <c r="AC1583" s="2"/>
      <c r="AD1583" s="2"/>
      <c r="AE1583" s="2"/>
      <c r="AF1583" s="3" t="s">
        <v>8630</v>
      </c>
      <c r="AG1583" s="2" t="s">
        <v>8631</v>
      </c>
      <c r="AH1583" s="2"/>
      <c r="AI1583" s="2" t="s">
        <v>8502</v>
      </c>
      <c r="AJ1583" s="2"/>
      <c r="AK1583" s="2"/>
    </row>
    <row r="1584" spans="1:37">
      <c r="A1584" s="2" t="s">
        <v>3615</v>
      </c>
      <c r="B1584" s="2" t="s">
        <v>8632</v>
      </c>
      <c r="C1584" s="2" t="s">
        <v>3246</v>
      </c>
      <c r="D1584" s="2" t="s">
        <v>38</v>
      </c>
      <c r="E1584" s="2" t="s">
        <v>39</v>
      </c>
      <c r="F1584" s="2" t="s">
        <v>3615</v>
      </c>
      <c r="G1584" s="15">
        <v>1029999915.8</v>
      </c>
      <c r="H1584" s="2">
        <v>1</v>
      </c>
      <c r="I1584" s="2" t="s">
        <v>2879</v>
      </c>
      <c r="J1584" s="2" t="s">
        <v>8633</v>
      </c>
      <c r="K1584" s="2" t="s">
        <v>8496</v>
      </c>
      <c r="L1584" s="2" t="s">
        <v>8496</v>
      </c>
      <c r="M1584" s="32">
        <v>45287</v>
      </c>
      <c r="N1584" s="32">
        <v>45827</v>
      </c>
      <c r="O1584" s="17">
        <f t="shared" si="8"/>
        <v>18</v>
      </c>
      <c r="P1584" s="18">
        <v>0.16070000000000001</v>
      </c>
      <c r="Q1584" s="2"/>
      <c r="R1584" s="2"/>
      <c r="S1584" s="2"/>
      <c r="T1584" s="2"/>
      <c r="U1584" s="2" t="s">
        <v>8451</v>
      </c>
      <c r="V1584" s="2">
        <v>2023</v>
      </c>
      <c r="W1584" s="2" t="s">
        <v>46</v>
      </c>
      <c r="X1584" s="2" t="s">
        <v>8634</v>
      </c>
      <c r="Y1584" s="2" t="s">
        <v>8543</v>
      </c>
      <c r="Z1584" s="2">
        <v>541</v>
      </c>
      <c r="AA1584" s="2"/>
      <c r="AB1584" s="2"/>
      <c r="AC1584" s="2"/>
      <c r="AD1584" s="2"/>
      <c r="AE1584" s="2"/>
      <c r="AF1584" s="3" t="s">
        <v>8635</v>
      </c>
      <c r="AG1584" s="2" t="s">
        <v>8636</v>
      </c>
      <c r="AH1584" s="2"/>
      <c r="AI1584" s="2" t="s">
        <v>8502</v>
      </c>
      <c r="AJ1584" s="2"/>
      <c r="AK1584" s="2"/>
    </row>
    <row r="1585" spans="1:37">
      <c r="A1585" s="2" t="s">
        <v>3615</v>
      </c>
      <c r="B1585" s="2" t="s">
        <v>8637</v>
      </c>
      <c r="C1585" s="2" t="s">
        <v>3246</v>
      </c>
      <c r="D1585" s="2" t="s">
        <v>38</v>
      </c>
      <c r="E1585" s="2" t="s">
        <v>39</v>
      </c>
      <c r="F1585" s="2" t="s">
        <v>3615</v>
      </c>
      <c r="G1585" s="15">
        <v>114003875.58</v>
      </c>
      <c r="H1585" s="2">
        <v>5</v>
      </c>
      <c r="I1585" s="2" t="s">
        <v>465</v>
      </c>
      <c r="J1585" s="2" t="s">
        <v>8638</v>
      </c>
      <c r="K1585" s="2" t="s">
        <v>8496</v>
      </c>
      <c r="L1585" s="2" t="s">
        <v>8496</v>
      </c>
      <c r="M1585" s="32">
        <v>45280</v>
      </c>
      <c r="N1585" s="32">
        <v>45529</v>
      </c>
      <c r="O1585" s="17">
        <f t="shared" si="8"/>
        <v>9</v>
      </c>
      <c r="P1585" s="18">
        <v>0.63739999999999997</v>
      </c>
      <c r="Q1585" s="2"/>
      <c r="R1585" s="2"/>
      <c r="S1585" s="2"/>
      <c r="T1585" s="2"/>
      <c r="U1585" s="2" t="s">
        <v>8562</v>
      </c>
      <c r="V1585" s="2">
        <v>2023</v>
      </c>
      <c r="W1585" s="2" t="s">
        <v>46</v>
      </c>
      <c r="X1585" s="2" t="s">
        <v>8639</v>
      </c>
      <c r="Y1585" s="2" t="s">
        <v>8564</v>
      </c>
      <c r="Z1585" s="2"/>
      <c r="AA1585" s="2"/>
      <c r="AB1585" s="2"/>
      <c r="AC1585" s="2"/>
      <c r="AD1585" s="2"/>
      <c r="AE1585" s="2"/>
      <c r="AF1585" s="3" t="s">
        <v>8640</v>
      </c>
      <c r="AG1585" s="2" t="s">
        <v>8641</v>
      </c>
      <c r="AH1585" s="2"/>
      <c r="AI1585" s="2" t="s">
        <v>8502</v>
      </c>
      <c r="AJ1585" s="2"/>
      <c r="AK1585" s="2"/>
    </row>
    <row r="1586" spans="1:37">
      <c r="A1586" s="2" t="s">
        <v>3615</v>
      </c>
      <c r="B1586" s="2" t="s">
        <v>8642</v>
      </c>
      <c r="C1586" s="2" t="s">
        <v>3246</v>
      </c>
      <c r="D1586" s="2" t="s">
        <v>38</v>
      </c>
      <c r="E1586" s="2" t="s">
        <v>39</v>
      </c>
      <c r="F1586" s="2" t="s">
        <v>3615</v>
      </c>
      <c r="G1586" s="15">
        <v>122767050.14</v>
      </c>
      <c r="H1586" s="2">
        <v>2</v>
      </c>
      <c r="I1586" s="2" t="s">
        <v>293</v>
      </c>
      <c r="J1586" s="2" t="s">
        <v>8643</v>
      </c>
      <c r="K1586" s="2" t="s">
        <v>8496</v>
      </c>
      <c r="L1586" s="2" t="s">
        <v>8496</v>
      </c>
      <c r="M1586" s="32">
        <v>45280</v>
      </c>
      <c r="N1586" s="32">
        <v>45504</v>
      </c>
      <c r="O1586" s="17">
        <f t="shared" si="8"/>
        <v>8</v>
      </c>
      <c r="P1586" s="18">
        <v>0.5333</v>
      </c>
      <c r="Q1586" s="2"/>
      <c r="R1586" s="2"/>
      <c r="S1586" s="2"/>
      <c r="T1586" s="2"/>
      <c r="U1586" s="2" t="s">
        <v>1952</v>
      </c>
      <c r="V1586" s="2">
        <v>2023</v>
      </c>
      <c r="W1586" s="2" t="s">
        <v>46</v>
      </c>
      <c r="X1586" s="2" t="s">
        <v>8644</v>
      </c>
      <c r="Y1586" s="2" t="s">
        <v>8601</v>
      </c>
      <c r="Z1586" s="2">
        <v>182</v>
      </c>
      <c r="AA1586" s="2"/>
      <c r="AB1586" s="2"/>
      <c r="AC1586" s="2"/>
      <c r="AD1586" s="2"/>
      <c r="AE1586" s="2"/>
      <c r="AF1586" s="3" t="s">
        <v>8645</v>
      </c>
      <c r="AG1586" s="2" t="s">
        <v>8646</v>
      </c>
      <c r="AH1586" s="2"/>
      <c r="AI1586" s="2" t="s">
        <v>8502</v>
      </c>
      <c r="AJ1586" s="2"/>
      <c r="AK1586" s="2"/>
    </row>
    <row r="1587" spans="1:37">
      <c r="A1587" s="2" t="s">
        <v>3615</v>
      </c>
      <c r="B1587" s="2" t="s">
        <v>8647</v>
      </c>
      <c r="C1587" s="2" t="s">
        <v>3246</v>
      </c>
      <c r="D1587" s="2" t="s">
        <v>38</v>
      </c>
      <c r="E1587" s="2" t="s">
        <v>39</v>
      </c>
      <c r="F1587" s="2" t="s">
        <v>3615</v>
      </c>
      <c r="G1587" s="15">
        <v>217489172.16999999</v>
      </c>
      <c r="H1587" s="2">
        <v>12</v>
      </c>
      <c r="I1587" s="2" t="s">
        <v>41</v>
      </c>
      <c r="J1587" s="2" t="s">
        <v>8648</v>
      </c>
      <c r="K1587" s="2" t="s">
        <v>8496</v>
      </c>
      <c r="L1587" s="2" t="s">
        <v>8496</v>
      </c>
      <c r="M1587" s="32">
        <v>45268</v>
      </c>
      <c r="N1587" s="32">
        <v>45508</v>
      </c>
      <c r="O1587" s="17">
        <f t="shared" si="8"/>
        <v>8</v>
      </c>
      <c r="P1587" s="18">
        <v>0.2235</v>
      </c>
      <c r="Q1587" s="2"/>
      <c r="R1587" s="2"/>
      <c r="S1587" s="2"/>
      <c r="T1587" s="2"/>
      <c r="U1587" s="2" t="s">
        <v>8505</v>
      </c>
      <c r="V1587" s="2">
        <v>2023</v>
      </c>
      <c r="W1587" s="2" t="s">
        <v>46</v>
      </c>
      <c r="X1587" s="2" t="s">
        <v>8649</v>
      </c>
      <c r="Y1587" s="2" t="s">
        <v>8507</v>
      </c>
      <c r="Z1587" s="2"/>
      <c r="AA1587" s="2"/>
      <c r="AB1587" s="2"/>
      <c r="AC1587" s="2"/>
      <c r="AD1587" s="2"/>
      <c r="AE1587" s="2"/>
      <c r="AF1587" s="3" t="s">
        <v>8650</v>
      </c>
      <c r="AG1587" s="2" t="s">
        <v>8651</v>
      </c>
      <c r="AH1587" s="2"/>
      <c r="AI1587" s="2" t="s">
        <v>8502</v>
      </c>
      <c r="AJ1587" s="2"/>
      <c r="AK1587" s="2"/>
    </row>
    <row r="1588" spans="1:37">
      <c r="A1588" s="2" t="s">
        <v>3615</v>
      </c>
      <c r="B1588" s="2" t="s">
        <v>8652</v>
      </c>
      <c r="C1588" s="2" t="s">
        <v>3246</v>
      </c>
      <c r="D1588" s="2" t="s">
        <v>38</v>
      </c>
      <c r="E1588" s="2" t="s">
        <v>39</v>
      </c>
      <c r="F1588" s="2" t="s">
        <v>3615</v>
      </c>
      <c r="G1588" s="15">
        <v>297708634.38999999</v>
      </c>
      <c r="H1588" s="2">
        <v>11</v>
      </c>
      <c r="I1588" s="2" t="s">
        <v>452</v>
      </c>
      <c r="J1588" s="2" t="s">
        <v>8653</v>
      </c>
      <c r="K1588" s="2" t="s">
        <v>8496</v>
      </c>
      <c r="L1588" s="2" t="s">
        <v>8496</v>
      </c>
      <c r="M1588" s="32">
        <v>45261</v>
      </c>
      <c r="N1588" s="32">
        <v>45621</v>
      </c>
      <c r="O1588" s="17">
        <f t="shared" si="8"/>
        <v>12</v>
      </c>
      <c r="P1588" s="18">
        <v>0.30909999999999999</v>
      </c>
      <c r="Q1588" s="2"/>
      <c r="R1588" s="2"/>
      <c r="S1588" s="2"/>
      <c r="T1588" s="2"/>
      <c r="U1588" s="2" t="s">
        <v>8654</v>
      </c>
      <c r="V1588" s="2">
        <v>2023</v>
      </c>
      <c r="W1588" s="2" t="s">
        <v>46</v>
      </c>
      <c r="X1588" s="2" t="s">
        <v>8655</v>
      </c>
      <c r="Y1588" s="2" t="s">
        <v>8656</v>
      </c>
      <c r="Z1588" s="2"/>
      <c r="AA1588" s="2"/>
      <c r="AB1588" s="2"/>
      <c r="AC1588" s="2"/>
      <c r="AD1588" s="2"/>
      <c r="AE1588" s="2"/>
      <c r="AF1588" s="3" t="s">
        <v>8657</v>
      </c>
      <c r="AG1588" s="2" t="s">
        <v>8658</v>
      </c>
      <c r="AH1588" s="2"/>
      <c r="AI1588" s="2" t="s">
        <v>8502</v>
      </c>
      <c r="AJ1588" s="2"/>
      <c r="AK1588" s="2"/>
    </row>
    <row r="1589" spans="1:37">
      <c r="A1589" s="2" t="s">
        <v>3615</v>
      </c>
      <c r="B1589" s="2" t="s">
        <v>8659</v>
      </c>
      <c r="C1589" s="2" t="s">
        <v>3246</v>
      </c>
      <c r="D1589" s="2" t="s">
        <v>38</v>
      </c>
      <c r="E1589" s="2" t="s">
        <v>39</v>
      </c>
      <c r="F1589" s="2" t="s">
        <v>3615</v>
      </c>
      <c r="G1589" s="15">
        <v>163314494.44999999</v>
      </c>
      <c r="H1589" s="2">
        <v>15</v>
      </c>
      <c r="I1589" s="2" t="s">
        <v>5093</v>
      </c>
      <c r="J1589" s="2" t="s">
        <v>8660</v>
      </c>
      <c r="K1589" s="2" t="s">
        <v>8496</v>
      </c>
      <c r="L1589" s="2" t="s">
        <v>8496</v>
      </c>
      <c r="M1589" s="32">
        <v>45260</v>
      </c>
      <c r="N1589" s="32">
        <v>45590</v>
      </c>
      <c r="O1589" s="17">
        <f t="shared" si="8"/>
        <v>11</v>
      </c>
      <c r="P1589" s="18">
        <v>0.1042</v>
      </c>
      <c r="Q1589" s="2"/>
      <c r="R1589" s="2"/>
      <c r="S1589" s="2"/>
      <c r="T1589" s="2"/>
      <c r="U1589" s="2" t="s">
        <v>8505</v>
      </c>
      <c r="V1589" s="2">
        <v>2023</v>
      </c>
      <c r="W1589" s="2" t="s">
        <v>46</v>
      </c>
      <c r="X1589" s="2" t="s">
        <v>8661</v>
      </c>
      <c r="Y1589" s="2" t="s">
        <v>8507</v>
      </c>
      <c r="Z1589" s="2"/>
      <c r="AA1589" s="2"/>
      <c r="AB1589" s="2"/>
      <c r="AC1589" s="2"/>
      <c r="AD1589" s="2"/>
      <c r="AE1589" s="2"/>
      <c r="AF1589" s="3" t="s">
        <v>8662</v>
      </c>
      <c r="AG1589" s="2" t="s">
        <v>8663</v>
      </c>
      <c r="AH1589" s="2"/>
      <c r="AI1589" s="2" t="s">
        <v>8502</v>
      </c>
      <c r="AJ1589" s="2"/>
      <c r="AK1589" s="2"/>
    </row>
    <row r="1590" spans="1:37">
      <c r="A1590" s="2" t="s">
        <v>3615</v>
      </c>
      <c r="B1590" s="2" t="s">
        <v>8664</v>
      </c>
      <c r="C1590" s="2" t="s">
        <v>3246</v>
      </c>
      <c r="D1590" s="2" t="s">
        <v>38</v>
      </c>
      <c r="E1590" s="2" t="s">
        <v>39</v>
      </c>
      <c r="F1590" s="2" t="s">
        <v>3615</v>
      </c>
      <c r="G1590" s="15">
        <v>300034512.58999997</v>
      </c>
      <c r="H1590" s="2">
        <v>7</v>
      </c>
      <c r="I1590" s="2" t="s">
        <v>1266</v>
      </c>
      <c r="J1590" s="2" t="s">
        <v>8665</v>
      </c>
      <c r="K1590" s="2" t="s">
        <v>8496</v>
      </c>
      <c r="L1590" s="2" t="s">
        <v>8496</v>
      </c>
      <c r="M1590" s="32">
        <v>45259</v>
      </c>
      <c r="N1590" s="32">
        <v>45499</v>
      </c>
      <c r="O1590" s="17">
        <f t="shared" si="8"/>
        <v>8</v>
      </c>
      <c r="P1590" s="18">
        <v>0.17080000000000001</v>
      </c>
      <c r="Q1590" s="2"/>
      <c r="R1590" s="2"/>
      <c r="S1590" s="2"/>
      <c r="T1590" s="2"/>
      <c r="U1590" s="2" t="s">
        <v>6104</v>
      </c>
      <c r="V1590" s="2">
        <v>2023</v>
      </c>
      <c r="W1590" s="2" t="s">
        <v>46</v>
      </c>
      <c r="X1590" s="2" t="s">
        <v>8666</v>
      </c>
      <c r="Y1590" s="2" t="s">
        <v>8589</v>
      </c>
      <c r="Z1590" s="2"/>
      <c r="AA1590" s="2"/>
      <c r="AB1590" s="2"/>
      <c r="AC1590" s="2"/>
      <c r="AD1590" s="2"/>
      <c r="AE1590" s="2"/>
      <c r="AF1590" s="3" t="s">
        <v>8667</v>
      </c>
      <c r="AG1590" s="2" t="s">
        <v>8668</v>
      </c>
      <c r="AH1590" s="2"/>
      <c r="AI1590" s="2" t="s">
        <v>8502</v>
      </c>
      <c r="AJ1590" s="2"/>
      <c r="AK1590" s="2"/>
    </row>
    <row r="1591" spans="1:37">
      <c r="A1591" s="2" t="s">
        <v>3615</v>
      </c>
      <c r="B1591" s="2" t="s">
        <v>8669</v>
      </c>
      <c r="C1591" s="2" t="s">
        <v>3246</v>
      </c>
      <c r="D1591" s="2" t="s">
        <v>38</v>
      </c>
      <c r="E1591" s="2" t="s">
        <v>39</v>
      </c>
      <c r="F1591" s="2" t="s">
        <v>3615</v>
      </c>
      <c r="G1591" s="15">
        <v>346784444.73000002</v>
      </c>
      <c r="H1591" s="2">
        <v>8</v>
      </c>
      <c r="I1591" s="2" t="s">
        <v>88</v>
      </c>
      <c r="J1591" s="2" t="s">
        <v>8670</v>
      </c>
      <c r="K1591" s="2" t="s">
        <v>8496</v>
      </c>
      <c r="L1591" s="2" t="s">
        <v>8496</v>
      </c>
      <c r="M1591" s="32">
        <v>45255</v>
      </c>
      <c r="N1591" s="32">
        <v>45555</v>
      </c>
      <c r="O1591" s="17">
        <f t="shared" si="8"/>
        <v>10</v>
      </c>
      <c r="P1591" s="18">
        <v>0.1837</v>
      </c>
      <c r="Q1591" s="2"/>
      <c r="R1591" s="2"/>
      <c r="S1591" s="2"/>
      <c r="T1591" s="2"/>
      <c r="U1591" s="2" t="s">
        <v>8613</v>
      </c>
      <c r="V1591" s="2">
        <v>2023</v>
      </c>
      <c r="W1591" s="2" t="s">
        <v>46</v>
      </c>
      <c r="X1591" s="2" t="s">
        <v>8671</v>
      </c>
      <c r="Y1591" s="2" t="s">
        <v>8615</v>
      </c>
      <c r="Z1591" s="2"/>
      <c r="AA1591" s="2"/>
      <c r="AB1591" s="2"/>
      <c r="AC1591" s="2"/>
      <c r="AD1591" s="2"/>
      <c r="AE1591" s="2"/>
      <c r="AF1591" s="3" t="s">
        <v>8672</v>
      </c>
      <c r="AG1591" s="2" t="s">
        <v>8673</v>
      </c>
      <c r="AH1591" s="2"/>
      <c r="AI1591" s="2" t="s">
        <v>8502</v>
      </c>
      <c r="AJ1591" s="2"/>
      <c r="AK1591" s="2"/>
    </row>
    <row r="1592" spans="1:37">
      <c r="A1592" s="2" t="s">
        <v>3615</v>
      </c>
      <c r="B1592" s="2" t="s">
        <v>8674</v>
      </c>
      <c r="C1592" s="2" t="s">
        <v>3246</v>
      </c>
      <c r="D1592" s="2" t="s">
        <v>38</v>
      </c>
      <c r="E1592" s="2" t="s">
        <v>39</v>
      </c>
      <c r="F1592" s="2" t="s">
        <v>3615</v>
      </c>
      <c r="G1592" s="15">
        <v>514659785.41000003</v>
      </c>
      <c r="H1592" s="2">
        <v>8</v>
      </c>
      <c r="I1592" s="2" t="s">
        <v>172</v>
      </c>
      <c r="J1592" s="2" t="s">
        <v>8675</v>
      </c>
      <c r="K1592" s="2" t="s">
        <v>8496</v>
      </c>
      <c r="L1592" s="2" t="s">
        <v>8496</v>
      </c>
      <c r="M1592" s="32">
        <v>45255</v>
      </c>
      <c r="N1592" s="32">
        <v>45555</v>
      </c>
      <c r="O1592" s="17">
        <f t="shared" si="8"/>
        <v>10</v>
      </c>
      <c r="P1592" s="18">
        <v>0.29270000000000002</v>
      </c>
      <c r="Q1592" s="2"/>
      <c r="R1592" s="2"/>
      <c r="S1592" s="2"/>
      <c r="T1592" s="2"/>
      <c r="U1592" s="2" t="s">
        <v>8613</v>
      </c>
      <c r="V1592" s="2">
        <v>2023</v>
      </c>
      <c r="W1592" s="2" t="s">
        <v>46</v>
      </c>
      <c r="X1592" s="2" t="s">
        <v>8676</v>
      </c>
      <c r="Y1592" s="2" t="s">
        <v>8615</v>
      </c>
      <c r="Z1592" s="2"/>
      <c r="AA1592" s="2"/>
      <c r="AB1592" s="2"/>
      <c r="AC1592" s="2"/>
      <c r="AD1592" s="2"/>
      <c r="AE1592" s="2"/>
      <c r="AF1592" s="3" t="s">
        <v>8677</v>
      </c>
      <c r="AG1592" s="2" t="s">
        <v>8678</v>
      </c>
      <c r="AH1592" s="2"/>
      <c r="AI1592" s="2" t="s">
        <v>8502</v>
      </c>
      <c r="AJ1592" s="2"/>
      <c r="AK1592" s="2"/>
    </row>
    <row r="1593" spans="1:37">
      <c r="A1593" s="2" t="s">
        <v>3615</v>
      </c>
      <c r="B1593" s="2" t="s">
        <v>8679</v>
      </c>
      <c r="C1593" s="2" t="s">
        <v>3246</v>
      </c>
      <c r="D1593" s="2" t="s">
        <v>38</v>
      </c>
      <c r="E1593" s="2" t="s">
        <v>39</v>
      </c>
      <c r="F1593" s="2" t="s">
        <v>3615</v>
      </c>
      <c r="G1593" s="15">
        <v>131892720.04000001</v>
      </c>
      <c r="H1593" s="2">
        <v>9</v>
      </c>
      <c r="I1593" s="2" t="s">
        <v>301</v>
      </c>
      <c r="J1593" s="2" t="s">
        <v>8680</v>
      </c>
      <c r="K1593" s="2" t="s">
        <v>8496</v>
      </c>
      <c r="L1593" s="2" t="s">
        <v>8496</v>
      </c>
      <c r="M1593" s="32">
        <v>45251</v>
      </c>
      <c r="N1593" s="32">
        <v>45461</v>
      </c>
      <c r="O1593" s="17">
        <f t="shared" si="8"/>
        <v>7</v>
      </c>
      <c r="P1593" s="18">
        <v>0.61929999999999996</v>
      </c>
      <c r="Q1593" s="2"/>
      <c r="R1593" s="2"/>
      <c r="S1593" s="2"/>
      <c r="T1593" s="2"/>
      <c r="U1593" s="2" t="s">
        <v>8505</v>
      </c>
      <c r="V1593" s="2">
        <v>2023</v>
      </c>
      <c r="W1593" s="2" t="s">
        <v>46</v>
      </c>
      <c r="X1593" s="2" t="s">
        <v>8681</v>
      </c>
      <c r="Y1593" s="2" t="s">
        <v>8507</v>
      </c>
      <c r="Z1593" s="2">
        <v>416</v>
      </c>
      <c r="AA1593" s="2"/>
      <c r="AB1593" s="2"/>
      <c r="AC1593" s="2"/>
      <c r="AD1593" s="2"/>
      <c r="AE1593" s="2"/>
      <c r="AF1593" s="3" t="s">
        <v>8682</v>
      </c>
      <c r="AG1593" s="2" t="s">
        <v>8683</v>
      </c>
      <c r="AH1593" s="2"/>
      <c r="AI1593" s="2" t="s">
        <v>8502</v>
      </c>
      <c r="AJ1593" s="2"/>
      <c r="AK1593" s="2"/>
    </row>
    <row r="1594" spans="1:37">
      <c r="A1594" s="2" t="s">
        <v>3615</v>
      </c>
      <c r="B1594" s="2" t="s">
        <v>8684</v>
      </c>
      <c r="C1594" s="2" t="s">
        <v>3246</v>
      </c>
      <c r="D1594" s="2" t="s">
        <v>38</v>
      </c>
      <c r="E1594" s="2" t="s">
        <v>39</v>
      </c>
      <c r="F1594" s="2" t="s">
        <v>3615</v>
      </c>
      <c r="G1594" s="15">
        <v>217924078.94</v>
      </c>
      <c r="H1594" s="2">
        <v>15</v>
      </c>
      <c r="I1594" s="2" t="s">
        <v>2629</v>
      </c>
      <c r="J1594" s="2" t="s">
        <v>8685</v>
      </c>
      <c r="K1594" s="2" t="s">
        <v>8496</v>
      </c>
      <c r="L1594" s="2" t="s">
        <v>8496</v>
      </c>
      <c r="M1594" s="32">
        <v>45251</v>
      </c>
      <c r="N1594" s="32">
        <v>45521</v>
      </c>
      <c r="O1594" s="17">
        <f t="shared" si="8"/>
        <v>9</v>
      </c>
      <c r="P1594" s="18">
        <v>0.62139999999999995</v>
      </c>
      <c r="Q1594" s="2"/>
      <c r="R1594" s="2"/>
      <c r="S1594" s="2"/>
      <c r="T1594" s="2"/>
      <c r="U1594" s="2" t="s">
        <v>8654</v>
      </c>
      <c r="V1594" s="2">
        <v>2023</v>
      </c>
      <c r="W1594" s="2" t="s">
        <v>46</v>
      </c>
      <c r="X1594" s="2" t="s">
        <v>8686</v>
      </c>
      <c r="Y1594" s="2" t="s">
        <v>8656</v>
      </c>
      <c r="Z1594" s="2">
        <v>324</v>
      </c>
      <c r="AA1594" s="2"/>
      <c r="AB1594" s="2"/>
      <c r="AC1594" s="2"/>
      <c r="AD1594" s="2"/>
      <c r="AE1594" s="2"/>
      <c r="AF1594" s="3" t="s">
        <v>8687</v>
      </c>
      <c r="AG1594" s="2" t="s">
        <v>8688</v>
      </c>
      <c r="AH1594" s="2"/>
      <c r="AI1594" s="2" t="s">
        <v>8502</v>
      </c>
      <c r="AJ1594" s="2"/>
      <c r="AK1594" s="2"/>
    </row>
    <row r="1595" spans="1:37">
      <c r="A1595" s="2" t="s">
        <v>3615</v>
      </c>
      <c r="B1595" s="2" t="s">
        <v>8689</v>
      </c>
      <c r="C1595" s="2" t="s">
        <v>3246</v>
      </c>
      <c r="D1595" s="2" t="s">
        <v>38</v>
      </c>
      <c r="E1595" s="2" t="s">
        <v>39</v>
      </c>
      <c r="F1595" s="2" t="s">
        <v>3615</v>
      </c>
      <c r="G1595" s="15">
        <v>62700000.240000002</v>
      </c>
      <c r="H1595" s="2">
        <v>8</v>
      </c>
      <c r="I1595" s="2" t="s">
        <v>88</v>
      </c>
      <c r="J1595" s="2" t="s">
        <v>8690</v>
      </c>
      <c r="K1595" s="2" t="s">
        <v>8496</v>
      </c>
      <c r="L1595" s="2" t="s">
        <v>8496</v>
      </c>
      <c r="M1595" s="32">
        <v>45244</v>
      </c>
      <c r="N1595" s="32">
        <v>45504</v>
      </c>
      <c r="O1595" s="17">
        <f t="shared" si="8"/>
        <v>9</v>
      </c>
      <c r="P1595" s="18">
        <v>0.79010000000000002</v>
      </c>
      <c r="Q1595" s="2"/>
      <c r="R1595" s="2"/>
      <c r="S1595" s="2"/>
      <c r="T1595" s="2"/>
      <c r="U1595" s="2" t="s">
        <v>8691</v>
      </c>
      <c r="V1595" s="2">
        <v>2023</v>
      </c>
      <c r="W1595" s="2" t="s">
        <v>46</v>
      </c>
      <c r="X1595" s="2" t="s">
        <v>8692</v>
      </c>
      <c r="Y1595" s="2" t="s">
        <v>8693</v>
      </c>
      <c r="Z1595" s="2">
        <v>96</v>
      </c>
      <c r="AA1595" s="2"/>
      <c r="AB1595" s="2"/>
      <c r="AC1595" s="2"/>
      <c r="AD1595" s="2"/>
      <c r="AE1595" s="2"/>
      <c r="AF1595" s="3" t="s">
        <v>8694</v>
      </c>
      <c r="AG1595" s="2" t="s">
        <v>8695</v>
      </c>
      <c r="AH1595" s="2"/>
      <c r="AI1595" s="2" t="s">
        <v>8502</v>
      </c>
      <c r="AJ1595" s="2"/>
      <c r="AK1595" s="2"/>
    </row>
    <row r="1596" spans="1:37">
      <c r="A1596" s="2" t="s">
        <v>3615</v>
      </c>
      <c r="B1596" s="2" t="s">
        <v>8696</v>
      </c>
      <c r="C1596" s="2" t="s">
        <v>3246</v>
      </c>
      <c r="D1596" s="2" t="s">
        <v>38</v>
      </c>
      <c r="E1596" s="2" t="s">
        <v>39</v>
      </c>
      <c r="F1596" s="2" t="s">
        <v>3615</v>
      </c>
      <c r="G1596" s="15">
        <v>132000000.03</v>
      </c>
      <c r="H1596" s="2">
        <v>15</v>
      </c>
      <c r="I1596" s="2" t="s">
        <v>2629</v>
      </c>
      <c r="J1596" s="2" t="s">
        <v>8697</v>
      </c>
      <c r="K1596" s="2" t="s">
        <v>8496</v>
      </c>
      <c r="L1596" s="2" t="s">
        <v>8496</v>
      </c>
      <c r="M1596" s="32">
        <v>45237</v>
      </c>
      <c r="N1596" s="32">
        <v>45537</v>
      </c>
      <c r="O1596" s="17">
        <f t="shared" ref="O1596:O1621" si="9">DATEDIF(M1596-26,N1596,"m")</f>
        <v>10</v>
      </c>
      <c r="P1596" s="18">
        <v>0.95879999999999999</v>
      </c>
      <c r="Q1596" s="2"/>
      <c r="R1596" s="2"/>
      <c r="S1596" s="2"/>
      <c r="T1596" s="2"/>
      <c r="U1596" s="2" t="s">
        <v>8698</v>
      </c>
      <c r="V1596" s="2">
        <v>2023</v>
      </c>
      <c r="W1596" s="2" t="s">
        <v>46</v>
      </c>
      <c r="X1596" s="2" t="s">
        <v>8699</v>
      </c>
      <c r="Y1596" s="2" t="s">
        <v>8700</v>
      </c>
      <c r="Z1596" s="2">
        <v>135</v>
      </c>
      <c r="AA1596" s="2"/>
      <c r="AB1596" s="2"/>
      <c r="AC1596" s="2"/>
      <c r="AD1596" s="2"/>
      <c r="AE1596" s="2"/>
      <c r="AF1596" s="3" t="s">
        <v>8701</v>
      </c>
      <c r="AG1596" s="2" t="s">
        <v>8702</v>
      </c>
      <c r="AH1596" s="2"/>
      <c r="AI1596" s="2" t="s">
        <v>8502</v>
      </c>
      <c r="AJ1596" s="2"/>
      <c r="AK1596" s="2"/>
    </row>
    <row r="1597" spans="1:37">
      <c r="A1597" s="2" t="s">
        <v>3615</v>
      </c>
      <c r="B1597" s="2" t="s">
        <v>8703</v>
      </c>
      <c r="C1597" s="2" t="s">
        <v>3246</v>
      </c>
      <c r="D1597" s="2" t="s">
        <v>38</v>
      </c>
      <c r="E1597" s="2" t="s">
        <v>39</v>
      </c>
      <c r="F1597" s="2" t="s">
        <v>3615</v>
      </c>
      <c r="G1597" s="15">
        <v>124731354.45</v>
      </c>
      <c r="H1597" s="2">
        <v>12</v>
      </c>
      <c r="I1597" s="2" t="s">
        <v>41</v>
      </c>
      <c r="J1597" s="2" t="s">
        <v>8704</v>
      </c>
      <c r="K1597" s="2" t="s">
        <v>8496</v>
      </c>
      <c r="L1597" s="2" t="s">
        <v>8496</v>
      </c>
      <c r="M1597" s="32">
        <v>45231</v>
      </c>
      <c r="N1597" s="32">
        <v>45531</v>
      </c>
      <c r="O1597" s="17">
        <f t="shared" si="9"/>
        <v>10</v>
      </c>
      <c r="P1597" s="18">
        <v>0.6089</v>
      </c>
      <c r="Q1597" s="2"/>
      <c r="R1597" s="2"/>
      <c r="S1597" s="2"/>
      <c r="T1597" s="2"/>
      <c r="U1597" s="2" t="s">
        <v>1952</v>
      </c>
      <c r="V1597" s="2">
        <v>2023</v>
      </c>
      <c r="W1597" s="2" t="s">
        <v>46</v>
      </c>
      <c r="X1597" s="2" t="s">
        <v>8705</v>
      </c>
      <c r="Y1597" s="2" t="s">
        <v>8601</v>
      </c>
      <c r="Z1597" s="2">
        <v>229</v>
      </c>
      <c r="AA1597" s="2"/>
      <c r="AB1597" s="2"/>
      <c r="AC1597" s="2"/>
      <c r="AD1597" s="2"/>
      <c r="AE1597" s="2"/>
      <c r="AF1597" s="3" t="s">
        <v>8706</v>
      </c>
      <c r="AG1597" s="2" t="s">
        <v>8707</v>
      </c>
      <c r="AH1597" s="2"/>
      <c r="AI1597" s="2" t="s">
        <v>8502</v>
      </c>
      <c r="AJ1597" s="2"/>
      <c r="AK1597" s="2"/>
    </row>
    <row r="1598" spans="1:37">
      <c r="A1598" s="2" t="s">
        <v>3615</v>
      </c>
      <c r="B1598" s="2" t="s">
        <v>8708</v>
      </c>
      <c r="C1598" s="2" t="s">
        <v>3246</v>
      </c>
      <c r="D1598" s="2" t="s">
        <v>38</v>
      </c>
      <c r="E1598" s="2" t="s">
        <v>39</v>
      </c>
      <c r="F1598" s="2" t="s">
        <v>3615</v>
      </c>
      <c r="G1598" s="15">
        <v>147611309.56</v>
      </c>
      <c r="H1598" s="2">
        <v>4</v>
      </c>
      <c r="I1598" s="2" t="s">
        <v>366</v>
      </c>
      <c r="J1598" s="2" t="s">
        <v>8709</v>
      </c>
      <c r="K1598" s="2" t="s">
        <v>8496</v>
      </c>
      <c r="L1598" s="2" t="s">
        <v>8496</v>
      </c>
      <c r="M1598" s="32">
        <v>45231</v>
      </c>
      <c r="N1598" s="32">
        <v>45531</v>
      </c>
      <c r="O1598" s="17">
        <f t="shared" si="9"/>
        <v>10</v>
      </c>
      <c r="P1598" s="18">
        <v>0.4592</v>
      </c>
      <c r="Q1598" s="2"/>
      <c r="R1598" s="2"/>
      <c r="S1598" s="2"/>
      <c r="T1598" s="2"/>
      <c r="U1598" s="2" t="s">
        <v>8593</v>
      </c>
      <c r="V1598" s="2">
        <v>2023</v>
      </c>
      <c r="W1598" s="2" t="s">
        <v>46</v>
      </c>
      <c r="X1598" s="2" t="s">
        <v>8710</v>
      </c>
      <c r="Y1598" s="2" t="s">
        <v>8595</v>
      </c>
      <c r="Z1598" s="2">
        <v>273</v>
      </c>
      <c r="AA1598" s="2"/>
      <c r="AB1598" s="2"/>
      <c r="AC1598" s="2"/>
      <c r="AD1598" s="2"/>
      <c r="AE1598" s="2"/>
      <c r="AF1598" s="3" t="s">
        <v>8711</v>
      </c>
      <c r="AG1598" s="2" t="s">
        <v>8712</v>
      </c>
      <c r="AH1598" s="2"/>
      <c r="AI1598" s="2" t="s">
        <v>8502</v>
      </c>
      <c r="AJ1598" s="2"/>
      <c r="AK1598" s="2"/>
    </row>
    <row r="1599" spans="1:37">
      <c r="A1599" s="2" t="s">
        <v>3615</v>
      </c>
      <c r="B1599" s="2" t="s">
        <v>8713</v>
      </c>
      <c r="C1599" s="2" t="s">
        <v>3246</v>
      </c>
      <c r="D1599" s="2" t="s">
        <v>38</v>
      </c>
      <c r="E1599" s="2" t="s">
        <v>39</v>
      </c>
      <c r="F1599" s="2" t="s">
        <v>3615</v>
      </c>
      <c r="G1599" s="15">
        <v>394117579.02999997</v>
      </c>
      <c r="H1599" s="2">
        <v>9</v>
      </c>
      <c r="I1599" s="2" t="s">
        <v>835</v>
      </c>
      <c r="J1599" s="2" t="s">
        <v>8714</v>
      </c>
      <c r="K1599" s="2" t="s">
        <v>8496</v>
      </c>
      <c r="L1599" s="2" t="s">
        <v>8496</v>
      </c>
      <c r="M1599" s="32">
        <v>45219</v>
      </c>
      <c r="N1599" s="32">
        <v>45579</v>
      </c>
      <c r="O1599" s="17">
        <f t="shared" si="9"/>
        <v>12</v>
      </c>
      <c r="P1599" s="18">
        <v>0.49490000000000001</v>
      </c>
      <c r="Q1599" s="2"/>
      <c r="R1599" s="2"/>
      <c r="S1599" s="2"/>
      <c r="T1599" s="2"/>
      <c r="U1599" s="2" t="s">
        <v>8505</v>
      </c>
      <c r="V1599" s="2">
        <v>2023</v>
      </c>
      <c r="W1599" s="2" t="s">
        <v>46</v>
      </c>
      <c r="X1599" s="2" t="s">
        <v>8715</v>
      </c>
      <c r="Y1599" s="2" t="s">
        <v>8507</v>
      </c>
      <c r="Z1599" s="2">
        <v>1790</v>
      </c>
      <c r="AA1599" s="2"/>
      <c r="AB1599" s="2"/>
      <c r="AC1599" s="2"/>
      <c r="AD1599" s="2"/>
      <c r="AE1599" s="2"/>
      <c r="AF1599" s="3" t="s">
        <v>8716</v>
      </c>
      <c r="AG1599" s="2" t="s">
        <v>8717</v>
      </c>
      <c r="AH1599" s="2"/>
      <c r="AI1599" s="2" t="s">
        <v>8502</v>
      </c>
      <c r="AJ1599" s="2"/>
      <c r="AK1599" s="2"/>
    </row>
    <row r="1600" spans="1:37">
      <c r="A1600" s="2" t="s">
        <v>3615</v>
      </c>
      <c r="B1600" s="2" t="s">
        <v>8718</v>
      </c>
      <c r="C1600" s="2" t="s">
        <v>3246</v>
      </c>
      <c r="D1600" s="2" t="s">
        <v>38</v>
      </c>
      <c r="E1600" s="2" t="s">
        <v>39</v>
      </c>
      <c r="F1600" s="2" t="s">
        <v>3615</v>
      </c>
      <c r="G1600" s="15">
        <v>595614826.26999998</v>
      </c>
      <c r="H1600" s="2">
        <v>4</v>
      </c>
      <c r="I1600" s="2" t="s">
        <v>366</v>
      </c>
      <c r="J1600" s="2" t="s">
        <v>8719</v>
      </c>
      <c r="K1600" s="2" t="s">
        <v>8496</v>
      </c>
      <c r="L1600" s="2" t="s">
        <v>8496</v>
      </c>
      <c r="M1600" s="32">
        <v>45197</v>
      </c>
      <c r="N1600" s="32">
        <v>45917</v>
      </c>
      <c r="O1600" s="17">
        <f t="shared" si="9"/>
        <v>24</v>
      </c>
      <c r="P1600" s="18">
        <v>0.71199999999999997</v>
      </c>
      <c r="Q1600" s="2"/>
      <c r="R1600" s="2"/>
      <c r="S1600" s="2"/>
      <c r="T1600" s="2"/>
      <c r="U1600" s="2" t="s">
        <v>8720</v>
      </c>
      <c r="V1600" s="2">
        <v>2023</v>
      </c>
      <c r="W1600" s="2" t="s">
        <v>46</v>
      </c>
      <c r="X1600" s="2" t="s">
        <v>8655</v>
      </c>
      <c r="Y1600" s="2" t="s">
        <v>8721</v>
      </c>
      <c r="Z1600" s="2"/>
      <c r="AA1600" s="2"/>
      <c r="AB1600" s="2"/>
      <c r="AC1600" s="2"/>
      <c r="AD1600" s="2"/>
      <c r="AE1600" s="2"/>
      <c r="AF1600" s="3" t="s">
        <v>8657</v>
      </c>
      <c r="AG1600" s="2" t="s">
        <v>8722</v>
      </c>
      <c r="AH1600" s="2"/>
      <c r="AI1600" s="2" t="s">
        <v>8502</v>
      </c>
      <c r="AJ1600" s="2"/>
      <c r="AK1600" s="2"/>
    </row>
    <row r="1601" spans="1:37">
      <c r="A1601" s="2" t="s">
        <v>3615</v>
      </c>
      <c r="B1601" s="2" t="s">
        <v>8723</v>
      </c>
      <c r="C1601" s="2" t="s">
        <v>3246</v>
      </c>
      <c r="D1601" s="2" t="s">
        <v>38</v>
      </c>
      <c r="E1601" s="2" t="s">
        <v>39</v>
      </c>
      <c r="F1601" s="2" t="s">
        <v>3615</v>
      </c>
      <c r="G1601" s="15">
        <v>203516315.88999999</v>
      </c>
      <c r="H1601" s="2">
        <v>3</v>
      </c>
      <c r="I1601" s="2" t="s">
        <v>6773</v>
      </c>
      <c r="J1601" s="2" t="s">
        <v>8724</v>
      </c>
      <c r="K1601" s="2" t="s">
        <v>8496</v>
      </c>
      <c r="L1601" s="2" t="s">
        <v>8496</v>
      </c>
      <c r="M1601" s="32">
        <v>45197</v>
      </c>
      <c r="N1601" s="32">
        <v>45557</v>
      </c>
      <c r="O1601" s="17">
        <f t="shared" si="9"/>
        <v>12</v>
      </c>
      <c r="P1601" s="18">
        <v>0.45350000000000001</v>
      </c>
      <c r="Q1601" s="2"/>
      <c r="R1601" s="2"/>
      <c r="S1601" s="2"/>
      <c r="T1601" s="2"/>
      <c r="U1601" s="2" t="s">
        <v>8613</v>
      </c>
      <c r="V1601" s="2">
        <v>2023</v>
      </c>
      <c r="W1601" s="2" t="s">
        <v>46</v>
      </c>
      <c r="X1601" s="2" t="s">
        <v>8725</v>
      </c>
      <c r="Y1601" s="2" t="s">
        <v>8615</v>
      </c>
      <c r="Z1601" s="2"/>
      <c r="AA1601" s="2"/>
      <c r="AB1601" s="2"/>
      <c r="AC1601" s="2"/>
      <c r="AD1601" s="2"/>
      <c r="AE1601" s="2"/>
      <c r="AF1601" s="3" t="s">
        <v>8726</v>
      </c>
      <c r="AG1601" s="2" t="s">
        <v>8727</v>
      </c>
      <c r="AH1601" s="2"/>
      <c r="AI1601" s="2" t="s">
        <v>8502</v>
      </c>
      <c r="AJ1601" s="2"/>
      <c r="AK1601" s="2"/>
    </row>
    <row r="1602" spans="1:37">
      <c r="A1602" s="2" t="s">
        <v>8728</v>
      </c>
      <c r="B1602" s="7" t="s">
        <v>8729</v>
      </c>
      <c r="C1602" s="2" t="s">
        <v>3246</v>
      </c>
      <c r="D1602" s="2" t="s">
        <v>38</v>
      </c>
      <c r="E1602" s="2" t="s">
        <v>39</v>
      </c>
      <c r="F1602" s="2" t="s">
        <v>8730</v>
      </c>
      <c r="G1602" s="15">
        <v>1599704753.51</v>
      </c>
      <c r="H1602" s="2">
        <v>4</v>
      </c>
      <c r="I1602" s="2" t="s">
        <v>366</v>
      </c>
      <c r="J1602" s="2" t="s">
        <v>8731</v>
      </c>
      <c r="K1602" s="2" t="s">
        <v>8496</v>
      </c>
      <c r="L1602" s="2" t="s">
        <v>8496</v>
      </c>
      <c r="M1602" s="32">
        <v>45189</v>
      </c>
      <c r="N1602" s="32">
        <v>45729</v>
      </c>
      <c r="O1602" s="17">
        <f t="shared" si="9"/>
        <v>18</v>
      </c>
      <c r="P1602" s="18">
        <v>0.16550000000000001</v>
      </c>
      <c r="Q1602" s="3" t="s">
        <v>8732</v>
      </c>
      <c r="R1602" s="2"/>
      <c r="S1602" s="2"/>
      <c r="T1602" s="2"/>
      <c r="U1602" s="2" t="s">
        <v>8733</v>
      </c>
      <c r="V1602" s="2">
        <v>2022</v>
      </c>
      <c r="W1602" s="2" t="s">
        <v>46</v>
      </c>
      <c r="X1602" s="2" t="s">
        <v>8734</v>
      </c>
      <c r="Y1602" s="2" t="s">
        <v>8735</v>
      </c>
      <c r="Z1602" s="2">
        <v>420</v>
      </c>
      <c r="AA1602" s="2"/>
      <c r="AB1602" s="2"/>
      <c r="AC1602" s="2"/>
      <c r="AD1602" s="2"/>
      <c r="AE1602" s="2"/>
      <c r="AG1602" s="2" t="s">
        <v>8736</v>
      </c>
      <c r="AH1602" s="2"/>
      <c r="AI1602" s="2" t="s">
        <v>8502</v>
      </c>
      <c r="AJ1602" s="2"/>
      <c r="AK1602" s="2"/>
    </row>
    <row r="1603" spans="1:37">
      <c r="A1603" s="2" t="s">
        <v>3615</v>
      </c>
      <c r="B1603" s="2" t="s">
        <v>8737</v>
      </c>
      <c r="C1603" s="2" t="s">
        <v>3246</v>
      </c>
      <c r="D1603" s="2" t="s">
        <v>38</v>
      </c>
      <c r="E1603" s="2" t="s">
        <v>39</v>
      </c>
      <c r="F1603" s="2" t="s">
        <v>3615</v>
      </c>
      <c r="G1603" s="15">
        <v>279287982.14999998</v>
      </c>
      <c r="H1603" s="2">
        <v>13</v>
      </c>
      <c r="I1603" s="2" t="s">
        <v>359</v>
      </c>
      <c r="J1603" s="2" t="s">
        <v>8738</v>
      </c>
      <c r="K1603" s="2" t="s">
        <v>8496</v>
      </c>
      <c r="L1603" s="2" t="s">
        <v>8496</v>
      </c>
      <c r="M1603" s="32">
        <v>45184</v>
      </c>
      <c r="N1603" s="32">
        <v>45574</v>
      </c>
      <c r="O1603" s="17">
        <f t="shared" si="9"/>
        <v>13</v>
      </c>
      <c r="P1603" s="18">
        <v>0.14979999999999999</v>
      </c>
      <c r="Q1603" s="2"/>
      <c r="R1603" s="2"/>
      <c r="S1603" s="2"/>
      <c r="T1603" s="2"/>
      <c r="U1603" s="2" t="s">
        <v>1952</v>
      </c>
      <c r="V1603" s="2">
        <v>2023</v>
      </c>
      <c r="W1603" s="2" t="s">
        <v>46</v>
      </c>
      <c r="X1603" s="2" t="s">
        <v>8739</v>
      </c>
      <c r="Y1603" s="2" t="s">
        <v>8601</v>
      </c>
      <c r="Z1603" s="2">
        <v>249</v>
      </c>
      <c r="AA1603" s="2"/>
      <c r="AB1603" s="2"/>
      <c r="AC1603" s="2"/>
      <c r="AD1603" s="2"/>
      <c r="AE1603" s="2"/>
      <c r="AF1603" s="3" t="s">
        <v>8740</v>
      </c>
      <c r="AG1603" s="2" t="s">
        <v>8741</v>
      </c>
      <c r="AH1603" s="2"/>
      <c r="AI1603" s="2" t="s">
        <v>8502</v>
      </c>
      <c r="AJ1603" s="2"/>
      <c r="AK1603" s="2"/>
    </row>
    <row r="1604" spans="1:37">
      <c r="A1604" s="2" t="s">
        <v>3615</v>
      </c>
      <c r="B1604" s="2" t="s">
        <v>8742</v>
      </c>
      <c r="C1604" s="2" t="s">
        <v>3246</v>
      </c>
      <c r="D1604" s="2" t="s">
        <v>38</v>
      </c>
      <c r="E1604" s="2" t="s">
        <v>39</v>
      </c>
      <c r="F1604" s="2" t="s">
        <v>3615</v>
      </c>
      <c r="G1604" s="15">
        <v>107611645.37</v>
      </c>
      <c r="H1604" s="2">
        <v>9</v>
      </c>
      <c r="I1604" s="2" t="s">
        <v>867</v>
      </c>
      <c r="J1604" s="2" t="s">
        <v>8743</v>
      </c>
      <c r="K1604" s="2" t="s">
        <v>8496</v>
      </c>
      <c r="L1604" s="2" t="s">
        <v>8496</v>
      </c>
      <c r="M1604" s="32">
        <v>45182</v>
      </c>
      <c r="N1604" s="32">
        <v>45502</v>
      </c>
      <c r="O1604" s="17">
        <f t="shared" si="9"/>
        <v>11</v>
      </c>
      <c r="P1604" s="18">
        <v>0.70650000000000002</v>
      </c>
      <c r="Q1604" s="2"/>
      <c r="R1604" s="2"/>
      <c r="S1604" s="2"/>
      <c r="T1604" s="2"/>
      <c r="U1604" s="2" t="s">
        <v>8562</v>
      </c>
      <c r="V1604" s="2">
        <v>2023</v>
      </c>
      <c r="W1604" s="2" t="s">
        <v>46</v>
      </c>
      <c r="X1604" s="2" t="s">
        <v>8744</v>
      </c>
      <c r="Y1604" s="2" t="s">
        <v>8564</v>
      </c>
      <c r="Z1604" s="2">
        <v>99</v>
      </c>
      <c r="AA1604" s="2"/>
      <c r="AB1604" s="2"/>
      <c r="AC1604" s="2"/>
      <c r="AD1604" s="2"/>
      <c r="AE1604" s="2"/>
      <c r="AF1604" s="3" t="s">
        <v>8745</v>
      </c>
      <c r="AG1604" s="2" t="s">
        <v>8746</v>
      </c>
      <c r="AH1604" s="2"/>
      <c r="AI1604" s="2" t="s">
        <v>8502</v>
      </c>
      <c r="AJ1604" s="2"/>
      <c r="AK1604" s="2"/>
    </row>
    <row r="1605" spans="1:37">
      <c r="A1605" s="2" t="s">
        <v>3615</v>
      </c>
      <c r="B1605" s="2" t="s">
        <v>8747</v>
      </c>
      <c r="C1605" s="2" t="s">
        <v>3246</v>
      </c>
      <c r="D1605" s="2" t="s">
        <v>38</v>
      </c>
      <c r="E1605" s="2" t="s">
        <v>39</v>
      </c>
      <c r="F1605" s="2" t="s">
        <v>3615</v>
      </c>
      <c r="G1605" s="15">
        <v>243950417.75999999</v>
      </c>
      <c r="H1605" s="2">
        <v>3</v>
      </c>
      <c r="I1605" s="2" t="s">
        <v>6773</v>
      </c>
      <c r="J1605" s="2" t="s">
        <v>8748</v>
      </c>
      <c r="K1605" s="2" t="s">
        <v>8496</v>
      </c>
      <c r="L1605" s="2" t="s">
        <v>8496</v>
      </c>
      <c r="M1605" s="32">
        <v>45182</v>
      </c>
      <c r="N1605" s="32">
        <v>45571</v>
      </c>
      <c r="O1605" s="17">
        <f t="shared" si="9"/>
        <v>13</v>
      </c>
      <c r="P1605" s="18">
        <v>0.81069999999999998</v>
      </c>
      <c r="Q1605" s="2"/>
      <c r="R1605" s="2"/>
      <c r="S1605" s="2"/>
      <c r="T1605" s="2"/>
      <c r="U1605" s="2" t="s">
        <v>8654</v>
      </c>
      <c r="V1605" s="2">
        <v>2023</v>
      </c>
      <c r="W1605" s="2" t="s">
        <v>46</v>
      </c>
      <c r="X1605" s="2" t="s">
        <v>8749</v>
      </c>
      <c r="Y1605" s="2" t="s">
        <v>8656</v>
      </c>
      <c r="Z1605" s="2">
        <v>284</v>
      </c>
      <c r="AA1605" s="2"/>
      <c r="AB1605" s="2"/>
      <c r="AC1605" s="2"/>
      <c r="AD1605" s="2"/>
      <c r="AE1605" s="2"/>
      <c r="AF1605" s="3" t="s">
        <v>8750</v>
      </c>
      <c r="AG1605" s="2" t="s">
        <v>8751</v>
      </c>
      <c r="AH1605" s="2"/>
      <c r="AI1605" s="2" t="s">
        <v>8502</v>
      </c>
      <c r="AJ1605" s="2"/>
      <c r="AK1605" s="2"/>
    </row>
    <row r="1606" spans="1:37">
      <c r="A1606" s="2" t="s">
        <v>3615</v>
      </c>
      <c r="B1606" s="2" t="s">
        <v>8752</v>
      </c>
      <c r="C1606" s="2" t="s">
        <v>3246</v>
      </c>
      <c r="D1606" s="2" t="s">
        <v>38</v>
      </c>
      <c r="E1606" s="2" t="s">
        <v>39</v>
      </c>
      <c r="F1606" s="2" t="s">
        <v>3615</v>
      </c>
      <c r="G1606" s="15">
        <v>63861493.350000001</v>
      </c>
      <c r="H1606" s="2">
        <v>11</v>
      </c>
      <c r="I1606" s="2" t="s">
        <v>486</v>
      </c>
      <c r="J1606" s="2" t="s">
        <v>8753</v>
      </c>
      <c r="K1606" s="2" t="s">
        <v>8496</v>
      </c>
      <c r="L1606" s="2" t="s">
        <v>8496</v>
      </c>
      <c r="M1606" s="32">
        <v>45173</v>
      </c>
      <c r="N1606" s="32">
        <v>45518</v>
      </c>
      <c r="O1606" s="17">
        <f t="shared" si="9"/>
        <v>12</v>
      </c>
      <c r="P1606" s="18">
        <v>0.7016</v>
      </c>
      <c r="Q1606" s="2"/>
      <c r="R1606" s="2"/>
      <c r="S1606" s="2"/>
      <c r="T1606" s="2"/>
      <c r="U1606" s="2" t="s">
        <v>8466</v>
      </c>
      <c r="V1606" s="2">
        <v>2023</v>
      </c>
      <c r="W1606" s="2" t="s">
        <v>46</v>
      </c>
      <c r="X1606" s="2" t="s">
        <v>8754</v>
      </c>
      <c r="Y1606" s="2" t="s">
        <v>8755</v>
      </c>
      <c r="Z1606" s="2"/>
      <c r="AA1606" s="2"/>
      <c r="AB1606" s="2"/>
      <c r="AC1606" s="2"/>
      <c r="AD1606" s="2"/>
      <c r="AE1606" s="2"/>
      <c r="AF1606" s="3" t="s">
        <v>8756</v>
      </c>
      <c r="AG1606" s="2" t="s">
        <v>8757</v>
      </c>
      <c r="AH1606" s="2"/>
      <c r="AI1606" s="2" t="s">
        <v>8502</v>
      </c>
      <c r="AJ1606" s="2"/>
      <c r="AK1606" s="2"/>
    </row>
    <row r="1607" spans="1:37">
      <c r="A1607" s="2" t="s">
        <v>3615</v>
      </c>
      <c r="B1607" s="2" t="s">
        <v>8758</v>
      </c>
      <c r="C1607" s="2" t="s">
        <v>3246</v>
      </c>
      <c r="D1607" s="2" t="s">
        <v>38</v>
      </c>
      <c r="E1607" s="2" t="s">
        <v>39</v>
      </c>
      <c r="F1607" s="2" t="s">
        <v>3615</v>
      </c>
      <c r="G1607" s="15">
        <v>181922246.84</v>
      </c>
      <c r="H1607" s="2">
        <v>10</v>
      </c>
      <c r="I1607" s="2" t="s">
        <v>1073</v>
      </c>
      <c r="J1607" s="2" t="s">
        <v>8759</v>
      </c>
      <c r="K1607" s="2" t="s">
        <v>8496</v>
      </c>
      <c r="L1607" s="2" t="s">
        <v>8496</v>
      </c>
      <c r="M1607" s="32">
        <v>45171</v>
      </c>
      <c r="N1607" s="32">
        <v>45501</v>
      </c>
      <c r="O1607" s="17">
        <f t="shared" si="9"/>
        <v>11</v>
      </c>
      <c r="P1607" s="18">
        <v>0.7147</v>
      </c>
      <c r="Q1607" s="2"/>
      <c r="R1607" s="2"/>
      <c r="S1607" s="2"/>
      <c r="T1607" s="2"/>
      <c r="U1607" s="2" t="s">
        <v>8613</v>
      </c>
      <c r="V1607" s="2">
        <v>2022</v>
      </c>
      <c r="W1607" s="2" t="s">
        <v>46</v>
      </c>
      <c r="X1607" s="2" t="s">
        <v>8760</v>
      </c>
      <c r="Y1607" s="2" t="s">
        <v>8615</v>
      </c>
      <c r="Z1607" s="2">
        <v>334</v>
      </c>
      <c r="AA1607" s="2"/>
      <c r="AB1607" s="2"/>
      <c r="AC1607" s="2"/>
      <c r="AD1607" s="2"/>
      <c r="AE1607" s="2"/>
      <c r="AF1607" s="3" t="s">
        <v>8761</v>
      </c>
      <c r="AG1607" s="2" t="s">
        <v>8762</v>
      </c>
      <c r="AH1607" s="2"/>
      <c r="AI1607" s="2" t="s">
        <v>8502</v>
      </c>
      <c r="AJ1607" s="2"/>
      <c r="AK1607" s="2"/>
    </row>
    <row r="1608" spans="1:37">
      <c r="A1608" s="2" t="s">
        <v>3615</v>
      </c>
      <c r="B1608" s="2" t="s">
        <v>8763</v>
      </c>
      <c r="C1608" s="2" t="s">
        <v>3246</v>
      </c>
      <c r="D1608" s="2" t="s">
        <v>38</v>
      </c>
      <c r="E1608" s="2" t="s">
        <v>39</v>
      </c>
      <c r="F1608" s="2" t="s">
        <v>3615</v>
      </c>
      <c r="G1608" s="15">
        <v>87154155.719999999</v>
      </c>
      <c r="H1608" s="2">
        <v>13</v>
      </c>
      <c r="I1608" s="2" t="s">
        <v>1946</v>
      </c>
      <c r="J1608" s="2" t="s">
        <v>8764</v>
      </c>
      <c r="K1608" s="2" t="s">
        <v>8496</v>
      </c>
      <c r="L1608" s="2" t="s">
        <v>8496</v>
      </c>
      <c r="M1608" s="32">
        <v>45163</v>
      </c>
      <c r="N1608" s="32">
        <v>45504</v>
      </c>
      <c r="O1608" s="17">
        <f t="shared" si="9"/>
        <v>12</v>
      </c>
      <c r="P1608" s="18">
        <v>0.83550000000000002</v>
      </c>
      <c r="Q1608" s="2"/>
      <c r="R1608" s="2"/>
      <c r="S1608" s="2"/>
      <c r="T1608" s="2"/>
      <c r="U1608" s="2" t="s">
        <v>6104</v>
      </c>
      <c r="V1608" s="2">
        <v>2023</v>
      </c>
      <c r="W1608" s="2" t="s">
        <v>46</v>
      </c>
      <c r="X1608" s="2" t="s">
        <v>8765</v>
      </c>
      <c r="Y1608" s="2" t="s">
        <v>8589</v>
      </c>
      <c r="Z1608" s="2">
        <v>141</v>
      </c>
      <c r="AA1608" s="2"/>
      <c r="AB1608" s="2"/>
      <c r="AC1608" s="2"/>
      <c r="AD1608" s="2"/>
      <c r="AE1608" s="2"/>
      <c r="AF1608" s="3" t="s">
        <v>8766</v>
      </c>
      <c r="AG1608" s="2" t="s">
        <v>8767</v>
      </c>
      <c r="AH1608" s="2"/>
      <c r="AI1608" s="2" t="s">
        <v>8502</v>
      </c>
      <c r="AJ1608" s="2"/>
      <c r="AK1608" s="2"/>
    </row>
    <row r="1609" spans="1:37">
      <c r="A1609" s="2" t="s">
        <v>3615</v>
      </c>
      <c r="B1609" s="2" t="s">
        <v>8768</v>
      </c>
      <c r="C1609" s="2" t="s">
        <v>3246</v>
      </c>
      <c r="D1609" s="2" t="s">
        <v>38</v>
      </c>
      <c r="E1609" s="2" t="s">
        <v>39</v>
      </c>
      <c r="F1609" s="2" t="s">
        <v>3615</v>
      </c>
      <c r="G1609" s="15">
        <v>92949958.519999996</v>
      </c>
      <c r="H1609" s="2">
        <v>13</v>
      </c>
      <c r="I1609" s="2" t="s">
        <v>1946</v>
      </c>
      <c r="J1609" s="2" t="s">
        <v>8769</v>
      </c>
      <c r="K1609" s="2" t="s">
        <v>8496</v>
      </c>
      <c r="L1609" s="2" t="s">
        <v>8496</v>
      </c>
      <c r="M1609" s="32">
        <v>45161</v>
      </c>
      <c r="N1609" s="32">
        <v>45504</v>
      </c>
      <c r="O1609" s="17">
        <f t="shared" si="9"/>
        <v>12</v>
      </c>
      <c r="P1609" s="18">
        <v>0.87729999999999997</v>
      </c>
      <c r="Q1609" s="2"/>
      <c r="R1609" s="2"/>
      <c r="S1609" s="2"/>
      <c r="T1609" s="2"/>
      <c r="U1609" s="2" t="s">
        <v>8466</v>
      </c>
      <c r="V1609" s="2">
        <v>2023</v>
      </c>
      <c r="W1609" s="2" t="s">
        <v>46</v>
      </c>
      <c r="X1609" s="2" t="s">
        <v>8770</v>
      </c>
      <c r="Y1609" s="2" t="s">
        <v>8755</v>
      </c>
      <c r="Z1609" s="2">
        <v>143</v>
      </c>
      <c r="AA1609" s="2"/>
      <c r="AB1609" s="2"/>
      <c r="AC1609" s="2"/>
      <c r="AD1609" s="2"/>
      <c r="AE1609" s="2"/>
      <c r="AF1609" s="3" t="s">
        <v>8771</v>
      </c>
      <c r="AG1609" s="2" t="s">
        <v>8772</v>
      </c>
      <c r="AH1609" s="2"/>
      <c r="AI1609" s="2" t="s">
        <v>8502</v>
      </c>
      <c r="AJ1609" s="2"/>
      <c r="AK1609" s="2"/>
    </row>
    <row r="1610" spans="1:37">
      <c r="A1610" s="2" t="s">
        <v>3615</v>
      </c>
      <c r="B1610" s="2" t="s">
        <v>8773</v>
      </c>
      <c r="C1610" s="2" t="s">
        <v>3246</v>
      </c>
      <c r="D1610" s="2" t="s">
        <v>38</v>
      </c>
      <c r="E1610" s="2" t="s">
        <v>39</v>
      </c>
      <c r="F1610" s="2" t="s">
        <v>3615</v>
      </c>
      <c r="G1610" s="15">
        <v>62587235.960000001</v>
      </c>
      <c r="H1610" s="2">
        <v>13</v>
      </c>
      <c r="I1610" s="2" t="s">
        <v>359</v>
      </c>
      <c r="J1610" s="2" t="s">
        <v>8774</v>
      </c>
      <c r="K1610" s="2" t="s">
        <v>8496</v>
      </c>
      <c r="L1610" s="2" t="s">
        <v>8496</v>
      </c>
      <c r="M1610" s="32">
        <v>45139</v>
      </c>
      <c r="N1610" s="32">
        <v>45529</v>
      </c>
      <c r="O1610" s="17">
        <f t="shared" si="9"/>
        <v>13</v>
      </c>
      <c r="P1610" s="18">
        <v>0.66439999999999999</v>
      </c>
      <c r="Q1610" s="2"/>
      <c r="R1610" s="2"/>
      <c r="S1610" s="2"/>
      <c r="T1610" s="2"/>
      <c r="U1610" s="2" t="s">
        <v>8775</v>
      </c>
      <c r="V1610" s="2">
        <v>2023</v>
      </c>
      <c r="W1610" s="2" t="s">
        <v>46</v>
      </c>
      <c r="X1610" s="2" t="s">
        <v>8776</v>
      </c>
      <c r="Y1610" s="2" t="s">
        <v>8777</v>
      </c>
      <c r="Z1610" s="2">
        <v>365</v>
      </c>
      <c r="AA1610" s="2"/>
      <c r="AB1610" s="2"/>
      <c r="AC1610" s="2"/>
      <c r="AD1610" s="2"/>
      <c r="AE1610" s="2"/>
      <c r="AF1610" s="3" t="s">
        <v>8778</v>
      </c>
      <c r="AG1610" s="2" t="s">
        <v>8779</v>
      </c>
      <c r="AH1610" s="2"/>
      <c r="AI1610" s="2" t="s">
        <v>8502</v>
      </c>
      <c r="AJ1610" s="2"/>
      <c r="AK1610" s="2"/>
    </row>
    <row r="1611" spans="1:37">
      <c r="A1611" s="2" t="s">
        <v>3615</v>
      </c>
      <c r="B1611" s="2" t="s">
        <v>8780</v>
      </c>
      <c r="C1611" s="2" t="s">
        <v>3246</v>
      </c>
      <c r="D1611" s="2" t="s">
        <v>38</v>
      </c>
      <c r="E1611" s="2" t="s">
        <v>39</v>
      </c>
      <c r="F1611" s="2" t="s">
        <v>3615</v>
      </c>
      <c r="G1611" s="15">
        <v>153363678.63</v>
      </c>
      <c r="H1611" s="2">
        <v>13</v>
      </c>
      <c r="I1611" s="2" t="s">
        <v>359</v>
      </c>
      <c r="J1611" s="2" t="s">
        <v>8781</v>
      </c>
      <c r="K1611" s="2" t="s">
        <v>8496</v>
      </c>
      <c r="L1611" s="2" t="s">
        <v>8496</v>
      </c>
      <c r="M1611" s="32">
        <v>45139</v>
      </c>
      <c r="N1611" s="32">
        <v>45529</v>
      </c>
      <c r="O1611" s="17">
        <f t="shared" si="9"/>
        <v>13</v>
      </c>
      <c r="P1611" s="18">
        <v>0.54890000000000005</v>
      </c>
      <c r="Q1611" s="2"/>
      <c r="R1611" s="2"/>
      <c r="S1611" s="2"/>
      <c r="T1611" s="2"/>
      <c r="U1611" s="2" t="s">
        <v>8782</v>
      </c>
      <c r="V1611" s="2">
        <v>2023</v>
      </c>
      <c r="W1611" s="2" t="s">
        <v>46</v>
      </c>
      <c r="X1611" s="2" t="s">
        <v>8783</v>
      </c>
      <c r="Y1611" s="2" t="s">
        <v>8784</v>
      </c>
      <c r="Z1611" s="2">
        <v>363</v>
      </c>
      <c r="AA1611" s="2"/>
      <c r="AB1611" s="2"/>
      <c r="AC1611" s="2"/>
      <c r="AD1611" s="2"/>
      <c r="AE1611" s="2"/>
      <c r="AF1611" s="3" t="s">
        <v>8785</v>
      </c>
      <c r="AG1611" s="2" t="s">
        <v>8786</v>
      </c>
      <c r="AH1611" s="2"/>
      <c r="AI1611" s="2" t="s">
        <v>8502</v>
      </c>
      <c r="AJ1611" s="2"/>
      <c r="AK1611" s="2"/>
    </row>
    <row r="1612" spans="1:37">
      <c r="A1612" s="2" t="s">
        <v>3615</v>
      </c>
      <c r="B1612" s="2" t="s">
        <v>8787</v>
      </c>
      <c r="C1612" s="2" t="s">
        <v>3246</v>
      </c>
      <c r="D1612" s="2" t="s">
        <v>38</v>
      </c>
      <c r="E1612" s="2" t="s">
        <v>39</v>
      </c>
      <c r="F1612" s="2" t="s">
        <v>3615</v>
      </c>
      <c r="G1612" s="15">
        <v>189412364.47999999</v>
      </c>
      <c r="H1612" s="2">
        <v>15</v>
      </c>
      <c r="I1612" s="2" t="s">
        <v>774</v>
      </c>
      <c r="J1612" s="2" t="s">
        <v>8788</v>
      </c>
      <c r="K1612" s="2" t="s">
        <v>8496</v>
      </c>
      <c r="L1612" s="2" t="s">
        <v>8496</v>
      </c>
      <c r="M1612" s="32">
        <v>45124</v>
      </c>
      <c r="N1612" s="32">
        <v>45574</v>
      </c>
      <c r="O1612" s="17">
        <f t="shared" si="9"/>
        <v>15</v>
      </c>
      <c r="P1612" s="18">
        <v>0.38779999999999998</v>
      </c>
      <c r="Q1612" s="2"/>
      <c r="R1612" s="2"/>
      <c r="S1612" s="2"/>
      <c r="T1612" s="2"/>
      <c r="U1612" s="2" t="s">
        <v>1952</v>
      </c>
      <c r="V1612" s="2">
        <v>2023</v>
      </c>
      <c r="W1612" s="2" t="s">
        <v>46</v>
      </c>
      <c r="X1612" s="2" t="s">
        <v>8789</v>
      </c>
      <c r="Y1612" s="2" t="s">
        <v>8601</v>
      </c>
      <c r="Z1612" s="2">
        <v>1007</v>
      </c>
      <c r="AA1612" s="2"/>
      <c r="AB1612" s="2"/>
      <c r="AC1612" s="2"/>
      <c r="AD1612" s="2"/>
      <c r="AE1612" s="2"/>
      <c r="AF1612" s="3" t="s">
        <v>8790</v>
      </c>
      <c r="AG1612" s="2" t="s">
        <v>8791</v>
      </c>
      <c r="AH1612" s="2"/>
      <c r="AI1612" s="2" t="s">
        <v>8502</v>
      </c>
      <c r="AJ1612" s="2"/>
      <c r="AK1612" s="2"/>
    </row>
    <row r="1613" spans="1:37">
      <c r="A1613" s="2" t="s">
        <v>3615</v>
      </c>
      <c r="B1613" s="2" t="s">
        <v>8792</v>
      </c>
      <c r="C1613" s="2" t="s">
        <v>3246</v>
      </c>
      <c r="D1613" s="2" t="s">
        <v>38</v>
      </c>
      <c r="E1613" s="2" t="s">
        <v>39</v>
      </c>
      <c r="F1613" s="2" t="s">
        <v>3615</v>
      </c>
      <c r="G1613" s="15">
        <v>170289845.59999999</v>
      </c>
      <c r="H1613" s="2">
        <v>15</v>
      </c>
      <c r="I1613" s="2" t="s">
        <v>2629</v>
      </c>
      <c r="J1613" s="2" t="s">
        <v>8793</v>
      </c>
      <c r="K1613" s="2" t="s">
        <v>8496</v>
      </c>
      <c r="L1613" s="2" t="s">
        <v>8496</v>
      </c>
      <c r="M1613" s="32">
        <v>45059</v>
      </c>
      <c r="N1613" s="32">
        <v>45539</v>
      </c>
      <c r="O1613" s="17">
        <f t="shared" si="9"/>
        <v>16</v>
      </c>
      <c r="P1613" s="18">
        <v>0.84040000000000004</v>
      </c>
      <c r="Q1613" s="2"/>
      <c r="R1613" s="2"/>
      <c r="S1613" s="2"/>
      <c r="T1613" s="2"/>
      <c r="U1613" s="2" t="s">
        <v>8168</v>
      </c>
      <c r="V1613" s="2">
        <v>2022</v>
      </c>
      <c r="W1613" s="2" t="s">
        <v>46</v>
      </c>
      <c r="X1613" s="2" t="s">
        <v>8794</v>
      </c>
      <c r="Y1613" s="2" t="s">
        <v>8575</v>
      </c>
      <c r="Z1613" s="2">
        <v>208</v>
      </c>
      <c r="AA1613" s="2"/>
      <c r="AB1613" s="2"/>
      <c r="AC1613" s="2"/>
      <c r="AD1613" s="2"/>
      <c r="AE1613" s="2"/>
      <c r="AF1613" s="3" t="s">
        <v>8795</v>
      </c>
      <c r="AG1613" s="2" t="s">
        <v>8796</v>
      </c>
      <c r="AH1613" s="2"/>
      <c r="AI1613" s="2" t="s">
        <v>8502</v>
      </c>
      <c r="AJ1613" s="2"/>
      <c r="AK1613" s="2"/>
    </row>
    <row r="1614" spans="1:37">
      <c r="A1614" s="2" t="s">
        <v>3615</v>
      </c>
      <c r="B1614" s="2" t="s">
        <v>8797</v>
      </c>
      <c r="C1614" s="2" t="s">
        <v>3246</v>
      </c>
      <c r="D1614" s="2" t="s">
        <v>38</v>
      </c>
      <c r="E1614" s="2" t="s">
        <v>39</v>
      </c>
      <c r="F1614" s="2" t="s">
        <v>3615</v>
      </c>
      <c r="G1614" s="15">
        <v>108685496.05</v>
      </c>
      <c r="H1614" s="2">
        <v>1</v>
      </c>
      <c r="I1614" s="2" t="s">
        <v>2879</v>
      </c>
      <c r="J1614" s="2" t="s">
        <v>8798</v>
      </c>
      <c r="K1614" s="2" t="s">
        <v>8496</v>
      </c>
      <c r="L1614" s="2" t="s">
        <v>8496</v>
      </c>
      <c r="M1614" s="32">
        <v>45017</v>
      </c>
      <c r="N1614" s="32">
        <v>45497</v>
      </c>
      <c r="O1614" s="17">
        <f t="shared" si="9"/>
        <v>16</v>
      </c>
      <c r="P1614" s="18">
        <v>0.75529999999999997</v>
      </c>
      <c r="Q1614" s="2"/>
      <c r="R1614" s="2"/>
      <c r="S1614" s="2"/>
      <c r="T1614" s="2"/>
      <c r="U1614" s="2" t="s">
        <v>8168</v>
      </c>
      <c r="V1614" s="2">
        <v>2022</v>
      </c>
      <c r="W1614" s="2" t="s">
        <v>46</v>
      </c>
      <c r="X1614" s="2" t="s">
        <v>8799</v>
      </c>
      <c r="Y1614" s="2" t="s">
        <v>8575</v>
      </c>
      <c r="Z1614" s="2">
        <v>519</v>
      </c>
      <c r="AA1614" s="2"/>
      <c r="AB1614" s="2"/>
      <c r="AC1614" s="2"/>
      <c r="AD1614" s="2"/>
      <c r="AE1614" s="2"/>
      <c r="AF1614" s="3" t="s">
        <v>8800</v>
      </c>
      <c r="AG1614" s="2" t="s">
        <v>8801</v>
      </c>
      <c r="AH1614" s="2"/>
      <c r="AI1614" s="2" t="s">
        <v>8502</v>
      </c>
      <c r="AJ1614" s="2"/>
      <c r="AK1614" s="2"/>
    </row>
    <row r="1615" spans="1:37">
      <c r="A1615" s="2" t="s">
        <v>3615</v>
      </c>
      <c r="B1615" s="2" t="s">
        <v>8802</v>
      </c>
      <c r="C1615" s="2" t="s">
        <v>3246</v>
      </c>
      <c r="D1615" s="2" t="s">
        <v>38</v>
      </c>
      <c r="E1615" s="2" t="s">
        <v>39</v>
      </c>
      <c r="F1615" s="2" t="s">
        <v>3615</v>
      </c>
      <c r="G1615" s="15">
        <v>93157660</v>
      </c>
      <c r="H1615" s="2">
        <v>1</v>
      </c>
      <c r="I1615" s="2" t="s">
        <v>7494</v>
      </c>
      <c r="J1615" s="2" t="s">
        <v>8803</v>
      </c>
      <c r="K1615" s="2" t="s">
        <v>8496</v>
      </c>
      <c r="L1615" s="2" t="s">
        <v>8496</v>
      </c>
      <c r="M1615" s="32">
        <v>44991</v>
      </c>
      <c r="N1615" s="32">
        <v>45511</v>
      </c>
      <c r="O1615" s="17">
        <f t="shared" si="9"/>
        <v>17</v>
      </c>
      <c r="P1615" s="18">
        <v>0.72829999999999995</v>
      </c>
      <c r="Q1615" s="2"/>
      <c r="R1615" s="2"/>
      <c r="S1615" s="2"/>
      <c r="T1615" s="2"/>
      <c r="U1615" s="2" t="s">
        <v>8461</v>
      </c>
      <c r="V1615" s="2">
        <v>2022</v>
      </c>
      <c r="W1615" s="2" t="s">
        <v>46</v>
      </c>
      <c r="X1615" s="2" t="s">
        <v>8804</v>
      </c>
      <c r="Y1615" s="2" t="s">
        <v>8735</v>
      </c>
      <c r="Z1615" s="2">
        <v>242</v>
      </c>
      <c r="AA1615" s="2"/>
      <c r="AB1615" s="2"/>
      <c r="AC1615" s="2"/>
      <c r="AD1615" s="2"/>
      <c r="AE1615" s="2"/>
      <c r="AG1615" s="2" t="s">
        <v>8805</v>
      </c>
      <c r="AH1615" s="2"/>
      <c r="AI1615" s="2" t="s">
        <v>8806</v>
      </c>
      <c r="AJ1615" s="2"/>
      <c r="AK1615" s="2"/>
    </row>
    <row r="1616" spans="1:37">
      <c r="A1616" s="2" t="s">
        <v>3615</v>
      </c>
      <c r="B1616" s="2" t="s">
        <v>8807</v>
      </c>
      <c r="C1616" s="2" t="s">
        <v>3246</v>
      </c>
      <c r="D1616" s="2" t="s">
        <v>38</v>
      </c>
      <c r="E1616" s="2" t="s">
        <v>39</v>
      </c>
      <c r="F1616" s="2" t="s">
        <v>3615</v>
      </c>
      <c r="G1616" s="15">
        <v>139205630.66</v>
      </c>
      <c r="H1616" s="2">
        <v>1</v>
      </c>
      <c r="I1616" s="2" t="s">
        <v>2879</v>
      </c>
      <c r="J1616" s="2" t="s">
        <v>8808</v>
      </c>
      <c r="K1616" s="2" t="s">
        <v>8496</v>
      </c>
      <c r="L1616" s="2" t="s">
        <v>8496</v>
      </c>
      <c r="M1616" s="32">
        <v>44960</v>
      </c>
      <c r="N1616" s="32">
        <v>45535</v>
      </c>
      <c r="O1616" s="17">
        <f t="shared" si="9"/>
        <v>19</v>
      </c>
      <c r="P1616" s="18">
        <v>0.8972</v>
      </c>
      <c r="Q1616" s="2"/>
      <c r="R1616" s="2"/>
      <c r="S1616" s="2"/>
      <c r="T1616" s="2"/>
      <c r="U1616" s="2" t="s">
        <v>8548</v>
      </c>
      <c r="V1616" s="2">
        <v>2022</v>
      </c>
      <c r="W1616" s="2" t="s">
        <v>46</v>
      </c>
      <c r="X1616" s="2" t="s">
        <v>8809</v>
      </c>
      <c r="Y1616" s="2" t="s">
        <v>8550</v>
      </c>
      <c r="Z1616" s="2">
        <v>753</v>
      </c>
      <c r="AA1616" s="2"/>
      <c r="AB1616" s="2"/>
      <c r="AC1616" s="2"/>
      <c r="AD1616" s="2"/>
      <c r="AE1616" s="2"/>
      <c r="AF1616" s="3" t="s">
        <v>8810</v>
      </c>
      <c r="AG1616" s="2" t="s">
        <v>8811</v>
      </c>
      <c r="AH1616" s="2"/>
      <c r="AI1616" s="2" t="s">
        <v>8502</v>
      </c>
      <c r="AJ1616" s="2"/>
      <c r="AK1616" s="2"/>
    </row>
    <row r="1617" spans="1:37">
      <c r="A1617" s="2" t="s">
        <v>3615</v>
      </c>
      <c r="B1617" s="2" t="s">
        <v>8812</v>
      </c>
      <c r="C1617" s="2" t="s">
        <v>3246</v>
      </c>
      <c r="D1617" s="2" t="s">
        <v>38</v>
      </c>
      <c r="E1617" s="2" t="s">
        <v>39</v>
      </c>
      <c r="F1617" s="2" t="s">
        <v>3615</v>
      </c>
      <c r="G1617" s="15">
        <v>405359455.11000001</v>
      </c>
      <c r="H1617" s="2">
        <v>6</v>
      </c>
      <c r="I1617" s="2" t="s">
        <v>928</v>
      </c>
      <c r="J1617" s="2" t="s">
        <v>8813</v>
      </c>
      <c r="K1617" s="2" t="s">
        <v>8496</v>
      </c>
      <c r="L1617" s="2" t="s">
        <v>8496</v>
      </c>
      <c r="M1617" s="32">
        <v>44960</v>
      </c>
      <c r="N1617" s="32">
        <v>45504</v>
      </c>
      <c r="O1617" s="17">
        <f t="shared" si="9"/>
        <v>18</v>
      </c>
      <c r="P1617" s="18">
        <v>0.90949999999999998</v>
      </c>
      <c r="Q1617" s="2"/>
      <c r="R1617" s="2"/>
      <c r="S1617" s="2"/>
      <c r="T1617" s="2"/>
      <c r="U1617" s="2" t="s">
        <v>8613</v>
      </c>
      <c r="V1617" s="2">
        <v>2022</v>
      </c>
      <c r="W1617" s="2" t="s">
        <v>46</v>
      </c>
      <c r="X1617" s="2" t="s">
        <v>8814</v>
      </c>
      <c r="Y1617" s="2" t="s">
        <v>8615</v>
      </c>
      <c r="Z1617" s="2">
        <v>1483</v>
      </c>
      <c r="AA1617" s="2"/>
      <c r="AB1617" s="2"/>
      <c r="AC1617" s="2"/>
      <c r="AD1617" s="2"/>
      <c r="AE1617" s="2"/>
      <c r="AF1617" s="3" t="s">
        <v>8815</v>
      </c>
      <c r="AG1617" s="2" t="s">
        <v>8816</v>
      </c>
      <c r="AH1617" s="2"/>
      <c r="AI1617" s="2" t="s">
        <v>8502</v>
      </c>
      <c r="AJ1617" s="2"/>
      <c r="AK1617" s="2"/>
    </row>
    <row r="1618" spans="1:37">
      <c r="A1618" s="2" t="s">
        <v>3615</v>
      </c>
      <c r="B1618" s="2" t="s">
        <v>3292</v>
      </c>
      <c r="C1618" s="2" t="s">
        <v>3246</v>
      </c>
      <c r="D1618" s="2" t="s">
        <v>38</v>
      </c>
      <c r="E1618" s="2" t="s">
        <v>39</v>
      </c>
      <c r="F1618" s="2" t="s">
        <v>3615</v>
      </c>
      <c r="G1618" s="15">
        <v>104310536.02</v>
      </c>
      <c r="H1618" s="2">
        <v>6</v>
      </c>
      <c r="I1618" s="2" t="s">
        <v>1266</v>
      </c>
      <c r="J1618" s="2" t="s">
        <v>8817</v>
      </c>
      <c r="K1618" s="2" t="s">
        <v>8496</v>
      </c>
      <c r="L1618" s="2" t="s">
        <v>8496</v>
      </c>
      <c r="M1618" s="32">
        <v>44952</v>
      </c>
      <c r="N1618" s="32">
        <v>45535</v>
      </c>
      <c r="O1618" s="17">
        <f t="shared" si="9"/>
        <v>20</v>
      </c>
      <c r="P1618" s="18">
        <v>0.57010000000000005</v>
      </c>
      <c r="Q1618" s="2"/>
      <c r="R1618" s="2"/>
      <c r="S1618" s="2"/>
      <c r="T1618" s="2"/>
      <c r="U1618" s="2" t="s">
        <v>6104</v>
      </c>
      <c r="V1618" s="2">
        <v>2022</v>
      </c>
      <c r="W1618" s="2" t="s">
        <v>46</v>
      </c>
      <c r="X1618" s="2" t="s">
        <v>8818</v>
      </c>
      <c r="Y1618" s="2" t="s">
        <v>8589</v>
      </c>
      <c r="Z1618" s="2"/>
      <c r="AA1618" s="2"/>
      <c r="AB1618" s="2"/>
      <c r="AC1618" s="2"/>
      <c r="AD1618" s="2"/>
      <c r="AE1618" s="2"/>
      <c r="AF1618" s="3" t="s">
        <v>8819</v>
      </c>
      <c r="AG1618" s="2" t="s">
        <v>8820</v>
      </c>
      <c r="AH1618" s="2"/>
      <c r="AI1618" s="2" t="s">
        <v>8502</v>
      </c>
      <c r="AJ1618" s="2"/>
      <c r="AK1618" s="2"/>
    </row>
    <row r="1619" spans="1:37">
      <c r="A1619" s="2" t="s">
        <v>3615</v>
      </c>
      <c r="B1619" s="2" t="s">
        <v>8821</v>
      </c>
      <c r="C1619" s="2" t="s">
        <v>3246</v>
      </c>
      <c r="D1619" s="2" t="s">
        <v>38</v>
      </c>
      <c r="E1619" s="2" t="s">
        <v>39</v>
      </c>
      <c r="F1619" s="2" t="s">
        <v>3615</v>
      </c>
      <c r="G1619" s="15">
        <v>346164000</v>
      </c>
      <c r="H1619" s="2">
        <v>7</v>
      </c>
      <c r="I1619" s="2" t="s">
        <v>684</v>
      </c>
      <c r="J1619" s="2" t="s">
        <v>8822</v>
      </c>
      <c r="K1619" s="2" t="s">
        <v>8496</v>
      </c>
      <c r="L1619" s="2" t="s">
        <v>8496</v>
      </c>
      <c r="M1619" s="32">
        <v>44936</v>
      </c>
      <c r="N1619" s="32">
        <v>45562</v>
      </c>
      <c r="O1619" s="17">
        <f t="shared" si="9"/>
        <v>21</v>
      </c>
      <c r="P1619" s="18">
        <v>0.37940000000000002</v>
      </c>
      <c r="Q1619" s="2"/>
      <c r="R1619" s="2"/>
      <c r="S1619" s="2"/>
      <c r="T1619" s="2"/>
      <c r="U1619" s="2" t="s">
        <v>5915</v>
      </c>
      <c r="V1619" s="2">
        <v>2022</v>
      </c>
      <c r="W1619" s="2" t="s">
        <v>46</v>
      </c>
      <c r="X1619" s="2" t="s">
        <v>8823</v>
      </c>
      <c r="Y1619" s="2" t="s">
        <v>8824</v>
      </c>
      <c r="Z1619" s="2">
        <v>778</v>
      </c>
      <c r="AA1619" s="2"/>
      <c r="AB1619" s="2"/>
      <c r="AC1619" s="2"/>
      <c r="AD1619" s="2"/>
      <c r="AE1619" s="2"/>
      <c r="AF1619" s="3" t="s">
        <v>8825</v>
      </c>
      <c r="AG1619" s="2" t="s">
        <v>8826</v>
      </c>
      <c r="AH1619" s="2"/>
      <c r="AI1619" s="2" t="s">
        <v>8502</v>
      </c>
      <c r="AJ1619" s="2"/>
      <c r="AK1619" s="2"/>
    </row>
    <row r="1620" spans="1:37">
      <c r="A1620" s="2" t="s">
        <v>3615</v>
      </c>
      <c r="B1620" s="2" t="s">
        <v>8827</v>
      </c>
      <c r="C1620" s="2" t="s">
        <v>3246</v>
      </c>
      <c r="D1620" s="2" t="s">
        <v>38</v>
      </c>
      <c r="E1620" s="2" t="s">
        <v>39</v>
      </c>
      <c r="F1620" s="2" t="s">
        <v>3615</v>
      </c>
      <c r="G1620" s="15">
        <v>166054564.77000001</v>
      </c>
      <c r="H1620" s="2">
        <v>8</v>
      </c>
      <c r="I1620" s="2" t="s">
        <v>88</v>
      </c>
      <c r="J1620" s="2" t="s">
        <v>8828</v>
      </c>
      <c r="K1620" s="2" t="s">
        <v>8496</v>
      </c>
      <c r="L1620" s="2" t="s">
        <v>8496</v>
      </c>
      <c r="M1620" s="32">
        <v>44932</v>
      </c>
      <c r="N1620" s="32">
        <v>45622</v>
      </c>
      <c r="O1620" s="17">
        <f t="shared" si="9"/>
        <v>23</v>
      </c>
      <c r="P1620" s="18">
        <v>0.66320000000000001</v>
      </c>
      <c r="Q1620" s="2"/>
      <c r="R1620" s="2"/>
      <c r="S1620" s="2"/>
      <c r="T1620" s="2"/>
      <c r="U1620" s="2" t="s">
        <v>8613</v>
      </c>
      <c r="V1620" s="2">
        <v>2022</v>
      </c>
      <c r="W1620" s="2" t="s">
        <v>46</v>
      </c>
      <c r="X1620" s="2" t="s">
        <v>8829</v>
      </c>
      <c r="Y1620" s="2" t="s">
        <v>8615</v>
      </c>
      <c r="Z1620" s="2">
        <v>496</v>
      </c>
      <c r="AA1620" s="2"/>
      <c r="AB1620" s="2"/>
      <c r="AC1620" s="2"/>
      <c r="AD1620" s="2"/>
      <c r="AE1620" s="2"/>
      <c r="AF1620" s="3" t="s">
        <v>8830</v>
      </c>
      <c r="AG1620" s="2" t="s">
        <v>8831</v>
      </c>
      <c r="AH1620" s="2"/>
      <c r="AI1620" s="2" t="s">
        <v>8502</v>
      </c>
      <c r="AJ1620" s="2"/>
      <c r="AK1620" s="2"/>
    </row>
    <row r="1621" spans="1:37">
      <c r="A1621" s="2" t="s">
        <v>3615</v>
      </c>
      <c r="B1621" s="2" t="s">
        <v>8832</v>
      </c>
      <c r="C1621" s="2" t="s">
        <v>3246</v>
      </c>
      <c r="D1621" s="2" t="s">
        <v>38</v>
      </c>
      <c r="E1621" s="2" t="s">
        <v>39</v>
      </c>
      <c r="F1621" s="2" t="s">
        <v>3615</v>
      </c>
      <c r="G1621" s="15">
        <v>86686411</v>
      </c>
      <c r="H1621" s="2">
        <v>13</v>
      </c>
      <c r="I1621" s="2" t="s">
        <v>359</v>
      </c>
      <c r="J1621" s="2" t="s">
        <v>8833</v>
      </c>
      <c r="K1621" s="2" t="s">
        <v>8496</v>
      </c>
      <c r="L1621" s="2" t="s">
        <v>8496</v>
      </c>
      <c r="M1621" s="32">
        <v>44896</v>
      </c>
      <c r="N1621" s="32">
        <v>45534</v>
      </c>
      <c r="O1621" s="17">
        <f t="shared" si="9"/>
        <v>21</v>
      </c>
      <c r="P1621" s="18">
        <v>0.58289999999999997</v>
      </c>
      <c r="Q1621" s="2"/>
      <c r="R1621" s="2"/>
      <c r="S1621" s="2"/>
      <c r="T1621" s="2"/>
      <c r="U1621" s="2" t="s">
        <v>8461</v>
      </c>
      <c r="V1621" s="2">
        <v>2022</v>
      </c>
      <c r="W1621" s="2" t="s">
        <v>46</v>
      </c>
      <c r="X1621" s="2" t="s">
        <v>8834</v>
      </c>
      <c r="Y1621" s="2" t="s">
        <v>8835</v>
      </c>
      <c r="Z1621" s="2"/>
      <c r="AA1621" s="2"/>
      <c r="AB1621" s="2"/>
      <c r="AC1621" s="2"/>
      <c r="AD1621" s="2"/>
      <c r="AE1621" s="2"/>
      <c r="AF1621" s="3" t="s">
        <v>8836</v>
      </c>
      <c r="AG1621" s="2" t="s">
        <v>8837</v>
      </c>
      <c r="AH1621" s="2"/>
      <c r="AI1621" s="2" t="s">
        <v>8502</v>
      </c>
      <c r="AJ1621" s="2"/>
      <c r="AK1621" s="2"/>
    </row>
    <row r="1622" spans="1:37">
      <c r="A1622" s="2" t="s">
        <v>2194</v>
      </c>
      <c r="B1622" s="7" t="s">
        <v>8840</v>
      </c>
      <c r="C1622" s="2" t="s">
        <v>8074</v>
      </c>
      <c r="D1622" s="2" t="s">
        <v>54</v>
      </c>
      <c r="E1622" s="2" t="s">
        <v>163</v>
      </c>
      <c r="F1622" s="7" t="s">
        <v>8841</v>
      </c>
      <c r="G1622" s="15">
        <v>25017930</v>
      </c>
      <c r="H1622" s="2">
        <v>8</v>
      </c>
      <c r="I1622" s="2" t="s">
        <v>172</v>
      </c>
      <c r="J1622" s="2" t="s">
        <v>7355</v>
      </c>
      <c r="K1622" s="2">
        <v>-34.677173000000003</v>
      </c>
      <c r="L1622" s="2">
        <v>-58.448652000000003</v>
      </c>
      <c r="M1622" s="32">
        <v>45383</v>
      </c>
      <c r="N1622" s="32">
        <v>45657</v>
      </c>
      <c r="O1622" s="7">
        <v>12</v>
      </c>
      <c r="P1622" s="7">
        <v>30</v>
      </c>
      <c r="U1622" s="2" t="s">
        <v>8842</v>
      </c>
      <c r="V1622" s="7">
        <v>2024</v>
      </c>
      <c r="W1622" s="2" t="s">
        <v>7351</v>
      </c>
      <c r="X1622" s="2" t="s">
        <v>8843</v>
      </c>
    </row>
    <row r="1623" spans="1:37">
      <c r="A1623" s="23" t="s">
        <v>7319</v>
      </c>
      <c r="B1623" s="2" t="s">
        <v>8232</v>
      </c>
      <c r="C1623" s="2" t="s">
        <v>37</v>
      </c>
      <c r="D1623" s="2" t="s">
        <v>54</v>
      </c>
      <c r="E1623" s="2" t="s">
        <v>163</v>
      </c>
      <c r="F1623" s="2" t="s">
        <v>8233</v>
      </c>
      <c r="G1623" s="15">
        <v>2961000</v>
      </c>
      <c r="H1623" s="2">
        <v>8</v>
      </c>
      <c r="I1623" s="2" t="s">
        <v>88</v>
      </c>
      <c r="J1623" s="2" t="s">
        <v>7322</v>
      </c>
      <c r="K1623" s="2">
        <v>-34.675640999999999</v>
      </c>
      <c r="L1623" s="2">
        <v>-58.454313999999997</v>
      </c>
      <c r="M1623" s="32">
        <v>44814</v>
      </c>
      <c r="N1623" s="32">
        <v>45179</v>
      </c>
      <c r="O1623" s="2">
        <v>12</v>
      </c>
      <c r="P1623" s="2">
        <v>100</v>
      </c>
      <c r="Q1623" s="2"/>
      <c r="R1623" s="2"/>
      <c r="S1623" s="2"/>
      <c r="T1623" s="2"/>
      <c r="U1623" s="2" t="s">
        <v>8234</v>
      </c>
      <c r="V1623" s="2">
        <v>2023</v>
      </c>
      <c r="W1623" s="2" t="s">
        <v>8838</v>
      </c>
      <c r="X1623" s="2"/>
      <c r="Y1623" s="2">
        <v>30710872496</v>
      </c>
      <c r="Z1623" s="2" t="s">
        <v>2038</v>
      </c>
    </row>
    <row r="1624" spans="1:37">
      <c r="A1624" s="2" t="s">
        <v>1717</v>
      </c>
      <c r="B1624" s="2" t="s">
        <v>8844</v>
      </c>
      <c r="C1624" s="2" t="s">
        <v>5157</v>
      </c>
      <c r="D1624" s="2" t="s">
        <v>1719</v>
      </c>
      <c r="E1624" s="2" t="s">
        <v>163</v>
      </c>
      <c r="F1624" s="7" t="s">
        <v>8845</v>
      </c>
      <c r="G1624" s="22">
        <v>40253903</v>
      </c>
      <c r="H1624" s="2">
        <v>8</v>
      </c>
      <c r="I1624" s="2" t="s">
        <v>172</v>
      </c>
      <c r="J1624" s="2" t="s">
        <v>7399</v>
      </c>
      <c r="K1624" s="2">
        <v>-34.663449999999997</v>
      </c>
      <c r="L1624" s="2">
        <v>-58.459488999999998</v>
      </c>
      <c r="M1624" s="32">
        <v>44927</v>
      </c>
      <c r="N1624" s="32">
        <v>45291</v>
      </c>
      <c r="O1624" s="2">
        <v>12</v>
      </c>
      <c r="P1624" s="2">
        <v>90</v>
      </c>
      <c r="Q1624" s="2"/>
      <c r="R1624" s="2"/>
      <c r="S1624" s="2"/>
      <c r="T1624" s="2"/>
      <c r="U1624" s="2" t="s">
        <v>1724</v>
      </c>
      <c r="V1624" s="2">
        <v>2023</v>
      </c>
      <c r="W1624" s="2" t="s">
        <v>7351</v>
      </c>
      <c r="X1624" s="2" t="s">
        <v>8846</v>
      </c>
      <c r="Y1624" s="2">
        <v>30708832959</v>
      </c>
      <c r="Z1624" s="2" t="s">
        <v>168</v>
      </c>
    </row>
    <row r="1625" spans="1:37">
      <c r="A1625" s="2" t="s">
        <v>1717</v>
      </c>
      <c r="B1625" s="2" t="s">
        <v>8847</v>
      </c>
      <c r="C1625" s="2" t="s">
        <v>37</v>
      </c>
      <c r="D1625" s="2" t="s">
        <v>192</v>
      </c>
      <c r="E1625" s="2" t="s">
        <v>163</v>
      </c>
      <c r="F1625" s="2" t="s">
        <v>8848</v>
      </c>
      <c r="G1625" s="22">
        <v>255936</v>
      </c>
      <c r="H1625" s="2">
        <v>8</v>
      </c>
      <c r="I1625" s="2" t="s">
        <v>172</v>
      </c>
      <c r="J1625" s="13" t="s">
        <v>8849</v>
      </c>
      <c r="K1625" s="2">
        <v>-34.659987000000001</v>
      </c>
      <c r="L1625" s="2">
        <v>-58.455952000000003</v>
      </c>
      <c r="M1625" s="32">
        <v>45106</v>
      </c>
      <c r="N1625" s="32">
        <v>45107</v>
      </c>
      <c r="O1625" s="2">
        <v>0.01</v>
      </c>
      <c r="P1625" s="2">
        <v>100</v>
      </c>
      <c r="U1625" s="2" t="s">
        <v>1724</v>
      </c>
      <c r="V1625" s="2">
        <v>2023</v>
      </c>
      <c r="W1625" s="2" t="s">
        <v>7369</v>
      </c>
      <c r="X1625" s="2" t="s">
        <v>8850</v>
      </c>
      <c r="Y1625" s="2">
        <v>30708832959</v>
      </c>
      <c r="Z1625" s="2" t="s">
        <v>168</v>
      </c>
    </row>
    <row r="1626" spans="1:37">
      <c r="A1626" s="2" t="s">
        <v>1717</v>
      </c>
      <c r="B1626" s="2" t="s">
        <v>8851</v>
      </c>
      <c r="C1626" s="2" t="s">
        <v>37</v>
      </c>
      <c r="D1626" s="2" t="s">
        <v>1719</v>
      </c>
      <c r="E1626" s="2" t="s">
        <v>163</v>
      </c>
      <c r="F1626" s="2" t="s">
        <v>8852</v>
      </c>
      <c r="G1626" s="22">
        <v>456350</v>
      </c>
      <c r="H1626" s="2">
        <v>8</v>
      </c>
      <c r="I1626" s="2" t="s">
        <v>172</v>
      </c>
      <c r="J1626" s="13" t="s">
        <v>8853</v>
      </c>
      <c r="K1626" s="2">
        <v>-34.659987000000001</v>
      </c>
      <c r="L1626" s="2">
        <v>-58.455952000000003</v>
      </c>
      <c r="M1626" s="32">
        <v>45191</v>
      </c>
      <c r="N1626" s="32">
        <v>45197</v>
      </c>
      <c r="O1626" s="2">
        <v>0.1</v>
      </c>
      <c r="P1626" s="2">
        <v>100</v>
      </c>
      <c r="U1626" s="2" t="s">
        <v>8854</v>
      </c>
      <c r="V1626" s="2">
        <v>2023</v>
      </c>
      <c r="W1626" s="2" t="s">
        <v>7369</v>
      </c>
      <c r="X1626" s="2" t="s">
        <v>8855</v>
      </c>
      <c r="Y1626" s="2">
        <v>20273633325</v>
      </c>
      <c r="Z1626" s="2" t="s">
        <v>2038</v>
      </c>
    </row>
    <row r="1627" spans="1:37">
      <c r="A1627" s="2" t="s">
        <v>1717</v>
      </c>
      <c r="B1627" s="7" t="s">
        <v>8856</v>
      </c>
      <c r="C1627" s="2" t="s">
        <v>37</v>
      </c>
      <c r="D1627" s="2" t="s">
        <v>1719</v>
      </c>
      <c r="E1627" s="2" t="s">
        <v>163</v>
      </c>
      <c r="F1627" s="2" t="s">
        <v>8857</v>
      </c>
      <c r="G1627" s="22">
        <v>3585211</v>
      </c>
      <c r="H1627" s="2">
        <v>8</v>
      </c>
      <c r="I1627" s="2" t="s">
        <v>172</v>
      </c>
      <c r="J1627" s="13" t="s">
        <v>8858</v>
      </c>
      <c r="K1627" s="2">
        <v>-34.665804999999999</v>
      </c>
      <c r="L1627" s="2">
        <v>-58.455976</v>
      </c>
      <c r="M1627" s="32">
        <v>45243</v>
      </c>
      <c r="N1627" s="32">
        <v>45250</v>
      </c>
      <c r="O1627" s="2">
        <v>0.1</v>
      </c>
      <c r="P1627" s="2">
        <v>100</v>
      </c>
      <c r="U1627" s="2" t="s">
        <v>8854</v>
      </c>
      <c r="V1627" s="2">
        <v>2023</v>
      </c>
      <c r="W1627" s="2" t="s">
        <v>8838</v>
      </c>
      <c r="X1627" s="2" t="s">
        <v>8859</v>
      </c>
      <c r="Y1627" s="2">
        <v>20273633325</v>
      </c>
      <c r="Z1627" s="2" t="s">
        <v>2038</v>
      </c>
    </row>
    <row r="1628" spans="1:37">
      <c r="A1628" s="2" t="s">
        <v>1717</v>
      </c>
      <c r="B1628" s="7" t="s">
        <v>8860</v>
      </c>
      <c r="C1628" s="2" t="s">
        <v>37</v>
      </c>
      <c r="D1628" s="2" t="s">
        <v>192</v>
      </c>
      <c r="E1628" s="2" t="s">
        <v>163</v>
      </c>
      <c r="F1628" s="7" t="s">
        <v>8861</v>
      </c>
      <c r="G1628" s="22">
        <v>6394628</v>
      </c>
      <c r="H1628" s="2">
        <v>8</v>
      </c>
      <c r="I1628" s="2" t="s">
        <v>172</v>
      </c>
      <c r="J1628" s="13" t="s">
        <v>8862</v>
      </c>
      <c r="K1628" s="2">
        <v>-34.664482</v>
      </c>
      <c r="L1628" s="2">
        <v>-58.457470999999998</v>
      </c>
      <c r="M1628" s="32">
        <v>45265</v>
      </c>
      <c r="N1628" s="32">
        <v>45279</v>
      </c>
      <c r="O1628" s="2">
        <v>0.1</v>
      </c>
      <c r="P1628" s="2">
        <v>100</v>
      </c>
      <c r="U1628" s="2" t="s">
        <v>2090</v>
      </c>
      <c r="V1628" s="2">
        <v>2023</v>
      </c>
      <c r="W1628" s="2" t="s">
        <v>7369</v>
      </c>
      <c r="X1628" s="7" t="s">
        <v>8863</v>
      </c>
      <c r="Y1628" s="7">
        <v>30711170053</v>
      </c>
      <c r="Z1628" s="2" t="s">
        <v>168</v>
      </c>
    </row>
    <row r="1629" spans="1:37">
      <c r="A1629" s="2" t="s">
        <v>1717</v>
      </c>
      <c r="B1629" s="7" t="s">
        <v>8864</v>
      </c>
      <c r="C1629" s="2" t="s">
        <v>37</v>
      </c>
      <c r="D1629" s="2" t="s">
        <v>192</v>
      </c>
      <c r="E1629" s="2" t="s">
        <v>163</v>
      </c>
      <c r="F1629" s="2" t="s">
        <v>8865</v>
      </c>
      <c r="G1629" s="22">
        <v>770834</v>
      </c>
      <c r="H1629" s="2">
        <v>8</v>
      </c>
      <c r="I1629" s="2" t="s">
        <v>172</v>
      </c>
      <c r="J1629" s="13" t="s">
        <v>8866</v>
      </c>
      <c r="K1629" s="2">
        <v>-34.664290000000001</v>
      </c>
      <c r="L1629" s="2">
        <v>-58.456254999999999</v>
      </c>
      <c r="M1629" s="32">
        <v>45263</v>
      </c>
      <c r="N1629" s="32">
        <v>45277</v>
      </c>
      <c r="O1629" s="2">
        <v>0.5</v>
      </c>
      <c r="P1629" s="2">
        <v>100</v>
      </c>
      <c r="U1629" s="2" t="s">
        <v>1724</v>
      </c>
      <c r="V1629" s="2">
        <v>2023</v>
      </c>
      <c r="W1629" s="2" t="s">
        <v>7369</v>
      </c>
      <c r="X1629" s="2" t="s">
        <v>8867</v>
      </c>
      <c r="Y1629" s="2">
        <v>30708832959</v>
      </c>
      <c r="Z1629" s="2" t="s">
        <v>168</v>
      </c>
    </row>
    <row r="1630" spans="1:37">
      <c r="A1630" s="2" t="s">
        <v>2194</v>
      </c>
      <c r="B1630" s="7" t="s">
        <v>8868</v>
      </c>
      <c r="C1630" s="2" t="s">
        <v>37</v>
      </c>
      <c r="D1630" s="2" t="s">
        <v>1719</v>
      </c>
      <c r="E1630" s="2" t="s">
        <v>163</v>
      </c>
      <c r="F1630" s="7" t="s">
        <v>8869</v>
      </c>
      <c r="G1630" s="22">
        <v>2220233</v>
      </c>
      <c r="H1630" s="2">
        <v>8</v>
      </c>
      <c r="I1630" s="2" t="s">
        <v>172</v>
      </c>
      <c r="J1630" s="2" t="s">
        <v>7355</v>
      </c>
      <c r="K1630" s="2">
        <v>-34.677173000000003</v>
      </c>
      <c r="L1630" s="2">
        <v>-58.448652000000003</v>
      </c>
      <c r="M1630" s="32">
        <v>44958</v>
      </c>
      <c r="N1630" s="32">
        <v>45016</v>
      </c>
      <c r="O1630" s="7">
        <v>2</v>
      </c>
      <c r="P1630" s="7">
        <v>100</v>
      </c>
      <c r="U1630" s="2" t="s">
        <v>8139</v>
      </c>
      <c r="V1630" s="7">
        <v>2023</v>
      </c>
      <c r="W1630" s="2" t="s">
        <v>8838</v>
      </c>
      <c r="X1630" s="2"/>
      <c r="Y1630" s="2">
        <v>30712217444</v>
      </c>
      <c r="Z1630" s="2" t="s">
        <v>2038</v>
      </c>
    </row>
    <row r="1631" spans="1:37">
      <c r="A1631" s="2" t="s">
        <v>2194</v>
      </c>
      <c r="B1631" s="7" t="s">
        <v>8870</v>
      </c>
      <c r="C1631" s="2" t="s">
        <v>37</v>
      </c>
      <c r="D1631" s="2" t="s">
        <v>1719</v>
      </c>
      <c r="E1631" s="2" t="s">
        <v>163</v>
      </c>
      <c r="F1631" s="7" t="s">
        <v>8841</v>
      </c>
      <c r="G1631" s="22">
        <v>2302294</v>
      </c>
      <c r="H1631" s="2"/>
      <c r="I1631" s="2" t="s">
        <v>172</v>
      </c>
      <c r="J1631" s="2" t="s">
        <v>7355</v>
      </c>
      <c r="K1631" s="2">
        <v>-34.677173000000003</v>
      </c>
      <c r="L1631" s="2">
        <v>-58.448652000000003</v>
      </c>
      <c r="M1631" s="32">
        <v>44986</v>
      </c>
      <c r="N1631" s="32">
        <v>45016</v>
      </c>
      <c r="O1631" s="7">
        <v>1</v>
      </c>
      <c r="P1631" s="7">
        <v>100</v>
      </c>
      <c r="U1631" s="2" t="s">
        <v>8132</v>
      </c>
      <c r="V1631" s="7">
        <v>2023</v>
      </c>
      <c r="W1631" s="2" t="s">
        <v>8838</v>
      </c>
      <c r="X1631" s="2" t="s">
        <v>8871</v>
      </c>
      <c r="Y1631" s="2">
        <v>33715426779</v>
      </c>
      <c r="Z1631" s="2" t="s">
        <v>2038</v>
      </c>
    </row>
    <row r="1632" spans="1:37">
      <c r="A1632" s="2" t="s">
        <v>2194</v>
      </c>
      <c r="B1632" s="7" t="s">
        <v>8872</v>
      </c>
      <c r="C1632" s="2" t="s">
        <v>37</v>
      </c>
      <c r="D1632" s="2" t="s">
        <v>1719</v>
      </c>
      <c r="E1632" s="2" t="s">
        <v>163</v>
      </c>
      <c r="F1632" s="7" t="s">
        <v>8841</v>
      </c>
      <c r="G1632" s="15">
        <v>13567812</v>
      </c>
      <c r="H1632" s="2">
        <v>8</v>
      </c>
      <c r="I1632" s="2" t="s">
        <v>172</v>
      </c>
      <c r="J1632" s="2" t="s">
        <v>7355</v>
      </c>
      <c r="K1632" s="2">
        <v>-34.677173000000003</v>
      </c>
      <c r="L1632" s="2">
        <v>-58.448652000000003</v>
      </c>
      <c r="M1632" s="32">
        <v>45017</v>
      </c>
      <c r="N1632" s="32">
        <v>45291</v>
      </c>
      <c r="O1632" s="7">
        <v>9</v>
      </c>
      <c r="P1632" s="7">
        <v>100</v>
      </c>
      <c r="U1632" s="2" t="s">
        <v>8139</v>
      </c>
      <c r="V1632" s="7">
        <v>2023</v>
      </c>
      <c r="W1632" s="2" t="s">
        <v>8838</v>
      </c>
      <c r="X1632" s="2"/>
      <c r="Y1632" s="2">
        <v>30712217444</v>
      </c>
      <c r="Z1632" s="2" t="s">
        <v>2038</v>
      </c>
    </row>
    <row r="1633" spans="1:36">
      <c r="A1633" s="2" t="s">
        <v>2194</v>
      </c>
      <c r="B1633" s="7" t="s">
        <v>8873</v>
      </c>
      <c r="C1633" s="2" t="s">
        <v>37</v>
      </c>
      <c r="D1633" s="2" t="s">
        <v>1719</v>
      </c>
      <c r="E1633" s="2" t="s">
        <v>163</v>
      </c>
      <c r="F1633" s="7" t="s">
        <v>8874</v>
      </c>
      <c r="G1633" s="22">
        <v>141707</v>
      </c>
      <c r="H1633" s="2">
        <v>8</v>
      </c>
      <c r="I1633" s="2" t="s">
        <v>172</v>
      </c>
      <c r="J1633" s="2" t="s">
        <v>7355</v>
      </c>
      <c r="K1633" s="2">
        <v>-34.677173000000003</v>
      </c>
      <c r="L1633" s="2">
        <v>-58.448652000000003</v>
      </c>
      <c r="M1633" s="32">
        <v>45236</v>
      </c>
      <c r="N1633" s="32">
        <v>45240</v>
      </c>
      <c r="O1633" s="7">
        <v>0.1</v>
      </c>
      <c r="P1633" s="7">
        <v>100</v>
      </c>
      <c r="U1633" s="7" t="s">
        <v>8839</v>
      </c>
      <c r="V1633" s="7">
        <v>2023</v>
      </c>
      <c r="W1633" s="2" t="s">
        <v>8838</v>
      </c>
      <c r="X1633" s="7" t="s">
        <v>8875</v>
      </c>
      <c r="Y1633" s="2">
        <v>20273633325</v>
      </c>
      <c r="Z1633" s="2" t="s">
        <v>2038</v>
      </c>
    </row>
    <row r="1634" spans="1:36" ht="15.75" customHeight="1">
      <c r="A1634" s="2" t="s">
        <v>2194</v>
      </c>
      <c r="B1634" s="2" t="s">
        <v>8876</v>
      </c>
      <c r="C1634" s="2" t="s">
        <v>37</v>
      </c>
      <c r="D1634" s="2" t="s">
        <v>192</v>
      </c>
      <c r="E1634" s="2" t="s">
        <v>163</v>
      </c>
      <c r="F1634" s="2" t="s">
        <v>8877</v>
      </c>
      <c r="G1634" s="22">
        <v>5376389</v>
      </c>
      <c r="H1634" s="2">
        <v>8</v>
      </c>
      <c r="I1634" s="2" t="s">
        <v>172</v>
      </c>
      <c r="J1634" s="2" t="s">
        <v>7355</v>
      </c>
      <c r="K1634" s="2">
        <v>-34.677173000000003</v>
      </c>
      <c r="L1634" s="2">
        <v>-58.448652000000003</v>
      </c>
      <c r="M1634" s="32">
        <v>45208</v>
      </c>
      <c r="N1634" s="32">
        <v>45244</v>
      </c>
      <c r="O1634" s="7">
        <v>1</v>
      </c>
      <c r="P1634" s="7">
        <v>100</v>
      </c>
      <c r="U1634" s="7" t="s">
        <v>8878</v>
      </c>
      <c r="V1634" s="7">
        <v>2023</v>
      </c>
      <c r="W1634" s="2" t="s">
        <v>8838</v>
      </c>
      <c r="X1634" s="2" t="s">
        <v>8879</v>
      </c>
      <c r="Z1634" s="2" t="s">
        <v>2038</v>
      </c>
    </row>
    <row r="1635" spans="1:36">
      <c r="A1635" s="2" t="s">
        <v>2292</v>
      </c>
      <c r="B1635" s="2" t="s">
        <v>8254</v>
      </c>
      <c r="C1635" s="2" t="s">
        <v>8074</v>
      </c>
      <c r="D1635" s="2" t="s">
        <v>192</v>
      </c>
      <c r="E1635" s="2" t="s">
        <v>163</v>
      </c>
      <c r="F1635" s="2" t="s">
        <v>8885</v>
      </c>
      <c r="G1635" s="15">
        <v>102929564</v>
      </c>
      <c r="H1635" s="2">
        <v>8</v>
      </c>
      <c r="I1635" s="2" t="s">
        <v>88</v>
      </c>
      <c r="J1635" s="2" t="s">
        <v>8256</v>
      </c>
      <c r="K1635" s="2">
        <v>-34.675559999999997</v>
      </c>
      <c r="L1635" s="2">
        <v>-58.486632</v>
      </c>
      <c r="M1635" s="32">
        <v>45230</v>
      </c>
      <c r="N1635" s="32">
        <v>45470</v>
      </c>
      <c r="O1635" s="2">
        <v>8</v>
      </c>
      <c r="P1635" s="2">
        <v>97.19</v>
      </c>
      <c r="Q1635" s="2"/>
      <c r="R1635" s="2"/>
      <c r="S1635" s="2"/>
      <c r="T1635" s="2"/>
      <c r="U1635" s="2" t="s">
        <v>8132</v>
      </c>
      <c r="V1635" s="2">
        <v>2023</v>
      </c>
      <c r="W1635" s="2" t="s">
        <v>46</v>
      </c>
      <c r="X1635" s="2" t="s">
        <v>8246</v>
      </c>
      <c r="Y1635" s="2">
        <v>33715426779</v>
      </c>
      <c r="Z1635" s="2" t="s">
        <v>168</v>
      </c>
      <c r="AA1635" s="8"/>
      <c r="AB1635" s="8"/>
      <c r="AC1635" s="8"/>
      <c r="AD1635" s="8"/>
      <c r="AE1635" s="8"/>
      <c r="AF1635" s="8"/>
      <c r="AG1635" s="8"/>
      <c r="AH1635" s="8"/>
      <c r="AI1635" s="8"/>
      <c r="AJ1635" s="8"/>
    </row>
    <row r="1636" spans="1:36">
      <c r="A1636" s="2" t="s">
        <v>2292</v>
      </c>
      <c r="B1636" s="2" t="s">
        <v>8257</v>
      </c>
      <c r="C1636" s="2" t="s">
        <v>8074</v>
      </c>
      <c r="D1636" s="2" t="s">
        <v>192</v>
      </c>
      <c r="E1636" s="2" t="s">
        <v>163</v>
      </c>
      <c r="F1636" s="2" t="s">
        <v>8258</v>
      </c>
      <c r="G1636" s="15">
        <v>167005347</v>
      </c>
      <c r="H1636" s="2">
        <v>8</v>
      </c>
      <c r="I1636" s="2" t="s">
        <v>88</v>
      </c>
      <c r="J1636" s="2" t="s">
        <v>8259</v>
      </c>
      <c r="K1636" s="2">
        <v>-34.664169999999999</v>
      </c>
      <c r="L1636" s="2">
        <v>-58.470258999999999</v>
      </c>
      <c r="M1636" s="32">
        <v>44939</v>
      </c>
      <c r="N1636" s="32">
        <v>45483</v>
      </c>
      <c r="O1636" s="2">
        <v>8</v>
      </c>
      <c r="P1636" s="2">
        <v>74.489999999999995</v>
      </c>
      <c r="Q1636" s="2"/>
      <c r="R1636" s="2"/>
      <c r="S1636" s="2"/>
      <c r="T1636" s="2"/>
      <c r="U1636" s="2" t="s">
        <v>8132</v>
      </c>
      <c r="V1636" s="2">
        <v>2023</v>
      </c>
      <c r="W1636" s="2" t="s">
        <v>46</v>
      </c>
      <c r="X1636" s="2" t="s">
        <v>8260</v>
      </c>
      <c r="Y1636" s="2">
        <v>33715426779</v>
      </c>
      <c r="Z1636" s="2" t="s">
        <v>168</v>
      </c>
    </row>
    <row r="1637" spans="1:36">
      <c r="A1637" s="7" t="s">
        <v>8886</v>
      </c>
      <c r="B1637" s="2" t="s">
        <v>8887</v>
      </c>
      <c r="C1637" s="2" t="s">
        <v>6158</v>
      </c>
      <c r="D1637" s="2" t="s">
        <v>6722</v>
      </c>
      <c r="E1637" s="2" t="s">
        <v>8888</v>
      </c>
      <c r="F1637" s="2" t="s">
        <v>8889</v>
      </c>
      <c r="G1637" s="15" t="s">
        <v>8890</v>
      </c>
      <c r="H1637" s="2">
        <v>14</v>
      </c>
      <c r="I1637" s="2" t="s">
        <v>422</v>
      </c>
      <c r="J1637" s="2" t="s">
        <v>8891</v>
      </c>
      <c r="K1637" s="2">
        <v>-34.569277</v>
      </c>
      <c r="L1637" s="2">
        <v>-58.400095</v>
      </c>
      <c r="M1637" s="32"/>
      <c r="N1637" s="32"/>
      <c r="O1637" s="2"/>
      <c r="P1637" s="2">
        <v>0</v>
      </c>
      <c r="Q1637" s="2"/>
      <c r="R1637" s="2"/>
      <c r="S1637" s="2"/>
      <c r="T1637" s="2"/>
      <c r="U1637" s="2"/>
      <c r="V1637" s="2"/>
      <c r="W1637" s="2"/>
      <c r="X1637" s="2"/>
      <c r="Y1637" s="2"/>
      <c r="Z1637" s="2" t="s">
        <v>168</v>
      </c>
      <c r="AA1637" s="2"/>
      <c r="AB1637" s="2"/>
      <c r="AC1637" s="2"/>
      <c r="AD1637" s="2"/>
      <c r="AE1637" s="2"/>
      <c r="AF1637" s="2"/>
      <c r="AG1637" s="2"/>
      <c r="AH1637" s="2"/>
      <c r="AI1637" s="2"/>
      <c r="AJ1637" s="2"/>
    </row>
    <row r="1638" spans="1:36">
      <c r="A1638" s="7" t="s">
        <v>8886</v>
      </c>
      <c r="B1638" s="2" t="s">
        <v>8892</v>
      </c>
      <c r="C1638" s="2" t="s">
        <v>6158</v>
      </c>
      <c r="D1638" s="2" t="s">
        <v>6722</v>
      </c>
      <c r="E1638" s="2" t="s">
        <v>8888</v>
      </c>
      <c r="F1638" s="2" t="s">
        <v>8893</v>
      </c>
      <c r="G1638" s="15" t="s">
        <v>8894</v>
      </c>
      <c r="H1638" s="2">
        <v>13</v>
      </c>
      <c r="I1638" s="2" t="s">
        <v>359</v>
      </c>
      <c r="J1638" s="2" t="s">
        <v>8895</v>
      </c>
      <c r="K1638" s="2">
        <v>-34.537387600000002</v>
      </c>
      <c r="L1638" s="2">
        <v>-58.486908</v>
      </c>
      <c r="M1638" s="32"/>
      <c r="N1638" s="32"/>
      <c r="O1638" s="2"/>
      <c r="P1638" s="2">
        <v>0</v>
      </c>
      <c r="Q1638" s="2"/>
      <c r="R1638" s="2"/>
      <c r="S1638" s="2"/>
      <c r="T1638" s="2"/>
      <c r="U1638" s="2"/>
      <c r="V1638" s="2"/>
      <c r="W1638" s="2"/>
      <c r="X1638" s="2"/>
      <c r="Y1638" s="2"/>
      <c r="Z1638" s="2" t="s">
        <v>168</v>
      </c>
      <c r="AA1638" s="2"/>
      <c r="AB1638" s="2"/>
      <c r="AC1638" s="2"/>
      <c r="AD1638" s="2"/>
      <c r="AE1638" s="2"/>
      <c r="AF1638" s="2"/>
      <c r="AG1638" s="2"/>
      <c r="AH1638" s="2"/>
      <c r="AI1638" s="2"/>
      <c r="AJ1638" s="2"/>
    </row>
    <row r="1639" spans="1:36">
      <c r="A1639" s="7" t="s">
        <v>8886</v>
      </c>
      <c r="B1639" s="2" t="s">
        <v>8896</v>
      </c>
      <c r="C1639" s="2" t="s">
        <v>6158</v>
      </c>
      <c r="D1639" s="2" t="s">
        <v>6722</v>
      </c>
      <c r="E1639" s="2" t="s">
        <v>8888</v>
      </c>
      <c r="F1639" s="2" t="s">
        <v>8897</v>
      </c>
      <c r="G1639" s="15" t="s">
        <v>8898</v>
      </c>
      <c r="H1639" s="2" t="s">
        <v>8899</v>
      </c>
      <c r="I1639" s="2" t="s">
        <v>8900</v>
      </c>
      <c r="J1639" s="2" t="s">
        <v>8901</v>
      </c>
      <c r="K1639" s="2"/>
      <c r="L1639" s="2"/>
      <c r="M1639" s="32"/>
      <c r="N1639" s="32"/>
      <c r="O1639" s="2"/>
      <c r="P1639" s="2">
        <v>0</v>
      </c>
      <c r="Q1639" s="2"/>
      <c r="R1639" s="2"/>
      <c r="S1639" s="2"/>
      <c r="T1639" s="2"/>
      <c r="U1639" s="2"/>
      <c r="V1639" s="2"/>
      <c r="W1639" s="2"/>
      <c r="X1639" s="2"/>
      <c r="Y1639" s="2"/>
      <c r="Z1639" s="2" t="s">
        <v>8902</v>
      </c>
      <c r="AA1639" s="2"/>
      <c r="AB1639" s="2"/>
      <c r="AC1639" s="2"/>
      <c r="AD1639" s="2"/>
      <c r="AE1639" s="2"/>
      <c r="AF1639" s="2"/>
      <c r="AG1639" s="2"/>
      <c r="AH1639" s="2"/>
      <c r="AI1639" s="2"/>
      <c r="AJ1639" s="2"/>
    </row>
    <row r="1640" spans="1:36">
      <c r="A1640" s="7" t="s">
        <v>8886</v>
      </c>
      <c r="B1640" s="2" t="s">
        <v>8903</v>
      </c>
      <c r="C1640" s="2" t="s">
        <v>6158</v>
      </c>
      <c r="D1640" s="2" t="s">
        <v>6722</v>
      </c>
      <c r="E1640" s="2" t="s">
        <v>8888</v>
      </c>
      <c r="F1640" s="2" t="s">
        <v>8904</v>
      </c>
      <c r="G1640" s="15" t="s">
        <v>8905</v>
      </c>
      <c r="H1640" s="2" t="s">
        <v>8899</v>
      </c>
      <c r="I1640" s="2" t="s">
        <v>8906</v>
      </c>
      <c r="J1640" s="2" t="s">
        <v>8907</v>
      </c>
      <c r="K1640" s="2"/>
      <c r="L1640" s="2"/>
      <c r="M1640" s="32"/>
      <c r="N1640" s="32"/>
      <c r="O1640" s="2"/>
      <c r="P1640" s="2">
        <v>0</v>
      </c>
      <c r="Q1640" s="2"/>
      <c r="R1640" s="2"/>
      <c r="S1640" s="2"/>
      <c r="T1640" s="2"/>
      <c r="U1640" s="2"/>
      <c r="V1640" s="2"/>
      <c r="W1640" s="2"/>
      <c r="X1640" s="2"/>
      <c r="Y1640" s="2"/>
      <c r="Z1640" s="2" t="s">
        <v>168</v>
      </c>
      <c r="AA1640" s="2"/>
      <c r="AB1640" s="2"/>
      <c r="AC1640" s="2"/>
      <c r="AD1640" s="2"/>
      <c r="AE1640" s="2"/>
      <c r="AF1640" s="2"/>
      <c r="AG1640" s="2"/>
      <c r="AH1640" s="2"/>
      <c r="AI1640" s="2"/>
      <c r="AJ1640" s="2"/>
    </row>
    <row r="1641" spans="1:36">
      <c r="A1641" s="7" t="s">
        <v>8886</v>
      </c>
      <c r="B1641" s="2" t="s">
        <v>8908</v>
      </c>
      <c r="C1641" s="2" t="s">
        <v>6158</v>
      </c>
      <c r="D1641" s="2" t="s">
        <v>6722</v>
      </c>
      <c r="E1641" s="2" t="s">
        <v>8888</v>
      </c>
      <c r="F1641" s="2" t="s">
        <v>8909</v>
      </c>
      <c r="G1641" s="15" t="s">
        <v>8910</v>
      </c>
      <c r="H1641" s="2" t="s">
        <v>8911</v>
      </c>
      <c r="I1641" s="2" t="s">
        <v>8912</v>
      </c>
      <c r="J1641" s="2" t="s">
        <v>8913</v>
      </c>
      <c r="K1641" s="2"/>
      <c r="L1641" s="2"/>
      <c r="M1641" s="32"/>
      <c r="N1641" s="32"/>
      <c r="O1641" s="2"/>
      <c r="P1641" s="2">
        <v>0</v>
      </c>
      <c r="Q1641" s="2"/>
      <c r="R1641" s="2"/>
      <c r="S1641" s="2"/>
      <c r="T1641" s="2"/>
      <c r="U1641" s="2"/>
      <c r="V1641" s="2"/>
      <c r="W1641" s="2"/>
      <c r="X1641" s="2"/>
      <c r="Y1641" s="2"/>
      <c r="Z1641" s="2" t="s">
        <v>8902</v>
      </c>
      <c r="AA1641" s="2"/>
      <c r="AB1641" s="2"/>
      <c r="AC1641" s="2"/>
      <c r="AD1641" s="2"/>
      <c r="AE1641" s="2"/>
      <c r="AF1641" s="2"/>
      <c r="AG1641" s="2"/>
      <c r="AH1641" s="2"/>
      <c r="AI1641" s="2"/>
      <c r="AJ1641" s="2"/>
    </row>
    <row r="1642" spans="1:36">
      <c r="A1642" s="7" t="s">
        <v>8886</v>
      </c>
      <c r="B1642" s="2" t="s">
        <v>8914</v>
      </c>
      <c r="C1642" s="2" t="s">
        <v>6158</v>
      </c>
      <c r="D1642" s="2" t="s">
        <v>6722</v>
      </c>
      <c r="E1642" s="2" t="s">
        <v>8888</v>
      </c>
      <c r="F1642" s="2" t="s">
        <v>8915</v>
      </c>
      <c r="G1642" s="15"/>
      <c r="H1642" s="2" t="s">
        <v>8916</v>
      </c>
      <c r="I1642" s="2" t="s">
        <v>8917</v>
      </c>
      <c r="J1642" s="2" t="s">
        <v>8918</v>
      </c>
      <c r="K1642" s="2"/>
      <c r="L1642" s="2"/>
      <c r="M1642" s="32"/>
      <c r="N1642" s="32"/>
      <c r="O1642" s="2"/>
      <c r="P1642" s="2">
        <v>0</v>
      </c>
      <c r="Q1642" s="2"/>
      <c r="R1642" s="2"/>
      <c r="S1642" s="2"/>
      <c r="T1642" s="2"/>
      <c r="U1642" s="2"/>
      <c r="V1642" s="2"/>
      <c r="W1642" s="2"/>
      <c r="X1642" s="2"/>
      <c r="Y1642" s="2"/>
      <c r="Z1642" s="2" t="s">
        <v>8902</v>
      </c>
      <c r="AA1642" s="2"/>
      <c r="AB1642" s="2"/>
      <c r="AC1642" s="2"/>
      <c r="AD1642" s="2"/>
      <c r="AE1642" s="2"/>
      <c r="AF1642" s="2"/>
      <c r="AG1642" s="2"/>
      <c r="AH1642" s="2"/>
      <c r="AI1642" s="2"/>
      <c r="AJ1642" s="2"/>
    </row>
    <row r="1643" spans="1:36">
      <c r="A1643" s="7" t="s">
        <v>8886</v>
      </c>
      <c r="B1643" s="2" t="s">
        <v>8919</v>
      </c>
      <c r="C1643" s="2" t="s">
        <v>6158</v>
      </c>
      <c r="D1643" s="2" t="s">
        <v>6722</v>
      </c>
      <c r="E1643" s="2" t="s">
        <v>8888</v>
      </c>
      <c r="F1643" s="2" t="s">
        <v>8920</v>
      </c>
      <c r="G1643" s="15" t="s">
        <v>8921</v>
      </c>
      <c r="H1643" s="2" t="s">
        <v>8922</v>
      </c>
      <c r="I1643" s="2" t="s">
        <v>8923</v>
      </c>
      <c r="J1643" s="2" t="s">
        <v>8924</v>
      </c>
      <c r="K1643" s="2"/>
      <c r="L1643" s="2"/>
      <c r="M1643" s="32"/>
      <c r="N1643" s="32"/>
      <c r="O1643" s="2"/>
      <c r="P1643" s="2">
        <v>0</v>
      </c>
      <c r="Q1643" s="2"/>
      <c r="R1643" s="2"/>
      <c r="S1643" s="2"/>
      <c r="T1643" s="2"/>
      <c r="U1643" s="2"/>
      <c r="V1643" s="2"/>
      <c r="W1643" s="2"/>
      <c r="X1643" s="2"/>
      <c r="Y1643" s="2"/>
      <c r="Z1643" s="2" t="s">
        <v>168</v>
      </c>
      <c r="AA1643" s="2"/>
      <c r="AB1643" s="2"/>
      <c r="AC1643" s="2"/>
      <c r="AD1643" s="2"/>
      <c r="AE1643" s="2"/>
      <c r="AF1643" s="2"/>
      <c r="AG1643" s="2"/>
      <c r="AH1643" s="2"/>
      <c r="AI1643" s="2"/>
      <c r="AJ1643" s="2"/>
    </row>
    <row r="1644" spans="1:36">
      <c r="A1644" s="7" t="s">
        <v>8886</v>
      </c>
      <c r="B1644" s="7" t="s">
        <v>8925</v>
      </c>
      <c r="C1644" s="2" t="s">
        <v>6158</v>
      </c>
      <c r="D1644" s="2" t="s">
        <v>6722</v>
      </c>
      <c r="E1644" s="2" t="s">
        <v>8888</v>
      </c>
      <c r="F1644" s="2" t="s">
        <v>8926</v>
      </c>
      <c r="G1644" s="15" t="s">
        <v>8927</v>
      </c>
      <c r="H1644" s="2">
        <v>13</v>
      </c>
      <c r="I1644" s="2" t="s">
        <v>1946</v>
      </c>
      <c r="J1644" s="2" t="s">
        <v>8928</v>
      </c>
      <c r="K1644" s="2"/>
      <c r="L1644" s="2"/>
      <c r="M1644" s="32"/>
      <c r="N1644" s="32"/>
      <c r="O1644" s="2"/>
      <c r="P1644" s="2">
        <v>0</v>
      </c>
      <c r="Q1644" s="2"/>
      <c r="R1644" s="2"/>
      <c r="S1644" s="2"/>
      <c r="T1644" s="2"/>
      <c r="U1644" s="2"/>
      <c r="V1644" s="2"/>
      <c r="W1644" s="2"/>
      <c r="X1644" s="2"/>
      <c r="Y1644" s="2"/>
      <c r="Z1644" s="2" t="s">
        <v>168</v>
      </c>
      <c r="AA1644" s="2"/>
      <c r="AB1644" s="2"/>
      <c r="AC1644" s="2"/>
      <c r="AD1644" s="2"/>
      <c r="AE1644" s="2"/>
      <c r="AF1644" s="2"/>
      <c r="AG1644" s="2"/>
      <c r="AH1644" s="2"/>
      <c r="AI1644" s="2"/>
      <c r="AJ1644" s="2"/>
    </row>
    <row r="1645" spans="1:36">
      <c r="A1645" s="2" t="s">
        <v>7659</v>
      </c>
      <c r="B1645" s="2" t="s">
        <v>7660</v>
      </c>
      <c r="C1645" s="2" t="s">
        <v>37</v>
      </c>
      <c r="D1645" s="2" t="s">
        <v>261</v>
      </c>
      <c r="E1645" s="2" t="s">
        <v>55</v>
      </c>
      <c r="F1645" s="2" t="s">
        <v>7661</v>
      </c>
      <c r="G1645" s="15">
        <v>456811928.20999998</v>
      </c>
      <c r="H1645" s="2" t="s">
        <v>7662</v>
      </c>
      <c r="I1645" s="2" t="s">
        <v>7663</v>
      </c>
      <c r="J1645" s="2" t="s">
        <v>7664</v>
      </c>
      <c r="K1645" s="2"/>
      <c r="L1645" s="2"/>
      <c r="M1645" s="32">
        <v>44452</v>
      </c>
      <c r="N1645" s="32" t="s">
        <v>7665</v>
      </c>
      <c r="O1645" s="2">
        <v>18</v>
      </c>
      <c r="P1645" s="2">
        <v>44</v>
      </c>
      <c r="Q1645" s="2"/>
      <c r="R1645" s="2"/>
      <c r="S1645" s="2"/>
      <c r="T1645" s="2"/>
      <c r="U1645" s="2" t="s">
        <v>7666</v>
      </c>
      <c r="V1645" s="2">
        <v>2021</v>
      </c>
      <c r="W1645" s="2" t="s">
        <v>46</v>
      </c>
      <c r="X1645" s="2" t="s">
        <v>7667</v>
      </c>
      <c r="Y1645" s="2">
        <v>30504913712</v>
      </c>
      <c r="Z1645" s="2"/>
      <c r="AA1645" s="2"/>
      <c r="AB1645" s="2"/>
      <c r="AC1645" s="2"/>
      <c r="AD1645" s="2"/>
      <c r="AE1645" s="2"/>
      <c r="AF1645" s="2"/>
      <c r="AG1645" s="2"/>
      <c r="AH1645" s="2"/>
      <c r="AI1645" s="2"/>
      <c r="AJ1645" s="2"/>
    </row>
    <row r="1646" spans="1:36">
      <c r="A1646" s="2" t="s">
        <v>7668</v>
      </c>
      <c r="B1646" s="2" t="s">
        <v>7669</v>
      </c>
      <c r="C1646" s="2" t="s">
        <v>37</v>
      </c>
      <c r="D1646" s="2" t="s">
        <v>261</v>
      </c>
      <c r="E1646" s="2" t="s">
        <v>55</v>
      </c>
      <c r="F1646" s="2" t="s">
        <v>7670</v>
      </c>
      <c r="G1646" s="15">
        <v>71568934.629999995</v>
      </c>
      <c r="H1646" s="2">
        <v>13</v>
      </c>
      <c r="I1646" s="2" t="s">
        <v>359</v>
      </c>
      <c r="J1646" s="2" t="s">
        <v>7671</v>
      </c>
      <c r="K1646" s="10">
        <v>-34560399</v>
      </c>
      <c r="L1646" s="10">
        <v>-58446695</v>
      </c>
      <c r="M1646" s="32">
        <v>44812</v>
      </c>
      <c r="N1646" s="32">
        <v>44965</v>
      </c>
      <c r="O1646" s="2">
        <v>5</v>
      </c>
      <c r="P1646" s="2">
        <v>13</v>
      </c>
      <c r="Q1646" s="2"/>
      <c r="R1646" s="2"/>
      <c r="S1646" s="2"/>
      <c r="T1646" s="2"/>
      <c r="U1646" s="2" t="s">
        <v>7672</v>
      </c>
      <c r="V1646" s="2">
        <v>2022</v>
      </c>
      <c r="W1646" s="2" t="s">
        <v>46</v>
      </c>
      <c r="X1646" s="2" t="s">
        <v>7673</v>
      </c>
      <c r="Y1646" s="2">
        <v>33661628729</v>
      </c>
      <c r="Z1646" s="2"/>
      <c r="AA1646" s="2"/>
      <c r="AB1646" s="2"/>
      <c r="AC1646" s="2"/>
      <c r="AD1646" s="2"/>
      <c r="AE1646" s="2"/>
      <c r="AF1646" s="2"/>
      <c r="AG1646" s="2"/>
      <c r="AH1646" s="2"/>
      <c r="AI1646" s="2"/>
      <c r="AJ1646" s="2"/>
    </row>
    <row r="1647" spans="1:36">
      <c r="A1647" s="2" t="s">
        <v>8000</v>
      </c>
      <c r="B1647" s="2" t="s">
        <v>8932</v>
      </c>
      <c r="C1647" s="2" t="s">
        <v>37</v>
      </c>
      <c r="D1647" s="2" t="s">
        <v>192</v>
      </c>
      <c r="E1647" s="2" t="s">
        <v>55</v>
      </c>
      <c r="F1647" s="2" t="s">
        <v>8002</v>
      </c>
      <c r="G1647" s="15" t="s">
        <v>8003</v>
      </c>
      <c r="H1647" s="2">
        <v>4</v>
      </c>
      <c r="I1647" s="2" t="s">
        <v>399</v>
      </c>
      <c r="J1647" s="2" t="s">
        <v>8004</v>
      </c>
      <c r="K1647" s="2">
        <v>-34.650760300000002</v>
      </c>
      <c r="L1647" s="2">
        <v>-58.373942550000002</v>
      </c>
      <c r="M1647" s="32">
        <v>44910</v>
      </c>
      <c r="N1647" s="32">
        <v>45150</v>
      </c>
      <c r="O1647" s="2">
        <v>8</v>
      </c>
      <c r="P1647" s="2">
        <v>100</v>
      </c>
      <c r="Q1647" s="2"/>
      <c r="R1647" s="2"/>
      <c r="S1647" s="2"/>
      <c r="T1647" s="2"/>
      <c r="U1647" s="2" t="s">
        <v>8005</v>
      </c>
      <c r="V1647" s="2">
        <v>2022</v>
      </c>
      <c r="W1647" s="2" t="s">
        <v>8933</v>
      </c>
      <c r="X1647" s="2" t="s">
        <v>8006</v>
      </c>
      <c r="Y1647" s="2">
        <v>30707041990</v>
      </c>
      <c r="Z1647" s="2" t="s">
        <v>2038</v>
      </c>
      <c r="AA1647" s="2"/>
      <c r="AB1647" s="2"/>
      <c r="AC1647" s="2"/>
      <c r="AD1647" s="2"/>
      <c r="AE1647" s="2"/>
      <c r="AF1647" s="11" t="s">
        <v>8934</v>
      </c>
      <c r="AG1647" s="2" t="s">
        <v>8935</v>
      </c>
      <c r="AH1647" s="2"/>
      <c r="AI1647" s="2"/>
      <c r="AJ1647" s="2"/>
    </row>
    <row r="1648" spans="1:36">
      <c r="A1648" s="2" t="s">
        <v>8000</v>
      </c>
      <c r="B1648" s="2" t="s">
        <v>8936</v>
      </c>
      <c r="C1648" s="2" t="s">
        <v>37</v>
      </c>
      <c r="D1648" s="2" t="s">
        <v>192</v>
      </c>
      <c r="E1648" s="2" t="s">
        <v>55</v>
      </c>
      <c r="F1648" s="2" t="s">
        <v>8008</v>
      </c>
      <c r="G1648" s="15">
        <v>24667430.93</v>
      </c>
      <c r="H1648" s="2">
        <v>4</v>
      </c>
      <c r="I1648" s="2" t="s">
        <v>399</v>
      </c>
      <c r="J1648" s="2" t="s">
        <v>8004</v>
      </c>
      <c r="K1648" s="2">
        <v>-34.650760300000002</v>
      </c>
      <c r="L1648" s="2">
        <v>-58.373942550000002</v>
      </c>
      <c r="M1648" s="32">
        <v>44949</v>
      </c>
      <c r="N1648" s="32">
        <v>45061</v>
      </c>
      <c r="O1648" s="2">
        <v>3</v>
      </c>
      <c r="P1648" s="2">
        <v>100</v>
      </c>
      <c r="Q1648" s="2"/>
      <c r="R1648" s="2"/>
      <c r="S1648" s="2"/>
      <c r="T1648" s="2"/>
      <c r="U1648" s="2" t="s">
        <v>8010</v>
      </c>
      <c r="V1648" s="2">
        <v>2022</v>
      </c>
      <c r="W1648" s="2" t="s">
        <v>8933</v>
      </c>
      <c r="X1648" s="2" t="s">
        <v>8011</v>
      </c>
      <c r="Y1648" s="2">
        <v>30707696849</v>
      </c>
      <c r="Z1648" s="2" t="s">
        <v>2038</v>
      </c>
      <c r="AA1648" s="2"/>
      <c r="AB1648" s="2"/>
      <c r="AC1648" s="2"/>
      <c r="AD1648" s="2"/>
      <c r="AE1648" s="2"/>
      <c r="AF1648" s="11" t="s">
        <v>8937</v>
      </c>
      <c r="AG1648" s="2" t="s">
        <v>8938</v>
      </c>
      <c r="AH1648" s="2"/>
      <c r="AI1648" s="2"/>
      <c r="AJ1648" s="2"/>
    </row>
    <row r="1649" spans="1:36">
      <c r="A1649" s="7" t="s">
        <v>8886</v>
      </c>
      <c r="B1649" s="7" t="s">
        <v>8939</v>
      </c>
      <c r="C1649" s="2" t="s">
        <v>5157</v>
      </c>
      <c r="D1649" s="2" t="s">
        <v>9040</v>
      </c>
      <c r="E1649" s="2" t="s">
        <v>55</v>
      </c>
      <c r="F1649" s="2" t="s">
        <v>8940</v>
      </c>
      <c r="G1649" s="15">
        <v>2445953267.3699999</v>
      </c>
      <c r="H1649" s="2" t="s">
        <v>8941</v>
      </c>
      <c r="I1649" s="2" t="s">
        <v>8942</v>
      </c>
      <c r="J1649" s="2"/>
      <c r="K1649" s="10"/>
      <c r="L1649" s="10"/>
      <c r="M1649" s="32">
        <v>44508</v>
      </c>
      <c r="N1649" s="32">
        <v>45696</v>
      </c>
      <c r="O1649" s="2">
        <v>40</v>
      </c>
      <c r="P1649" s="2"/>
      <c r="Q1649" s="2"/>
      <c r="R1649" s="2"/>
      <c r="S1649" s="2"/>
      <c r="T1649" s="2"/>
      <c r="U1649" s="2" t="s">
        <v>6699</v>
      </c>
      <c r="V1649" s="2"/>
      <c r="W1649" s="2"/>
      <c r="X1649" s="2"/>
      <c r="Y1649" s="2"/>
      <c r="Z1649" s="2" t="s">
        <v>168</v>
      </c>
      <c r="AA1649" s="2"/>
      <c r="AB1649" s="2"/>
      <c r="AC1649" s="2"/>
      <c r="AD1649" s="2"/>
      <c r="AE1649" s="2"/>
      <c r="AF1649" s="2"/>
      <c r="AG1649" s="2"/>
      <c r="AH1649" s="2"/>
      <c r="AI1649" s="2"/>
      <c r="AJ1649" s="2"/>
    </row>
    <row r="1650" spans="1:36">
      <c r="A1650" s="7" t="s">
        <v>8886</v>
      </c>
      <c r="B1650" s="7" t="s">
        <v>8943</v>
      </c>
      <c r="C1650" s="2" t="s">
        <v>5157</v>
      </c>
      <c r="D1650" s="2" t="s">
        <v>9040</v>
      </c>
      <c r="E1650" s="2" t="s">
        <v>55</v>
      </c>
      <c r="F1650" s="2" t="s">
        <v>8940</v>
      </c>
      <c r="G1650" s="15">
        <v>2854144695.4899998</v>
      </c>
      <c r="H1650" s="2" t="s">
        <v>8941</v>
      </c>
      <c r="I1650" s="2" t="s">
        <v>8942</v>
      </c>
      <c r="J1650" s="2"/>
      <c r="K1650" s="10"/>
      <c r="L1650" s="10"/>
      <c r="M1650" s="32">
        <v>44508</v>
      </c>
      <c r="N1650" s="32">
        <v>45695</v>
      </c>
      <c r="O1650" s="2">
        <v>40</v>
      </c>
      <c r="P1650" s="2"/>
      <c r="Q1650" s="2"/>
      <c r="R1650" s="2"/>
      <c r="S1650" s="2"/>
      <c r="T1650" s="2"/>
      <c r="U1650" s="2" t="s">
        <v>6699</v>
      </c>
      <c r="V1650" s="2"/>
      <c r="W1650" s="2"/>
      <c r="X1650" s="2"/>
      <c r="Y1650" s="2"/>
      <c r="Z1650" s="2" t="s">
        <v>168</v>
      </c>
      <c r="AA1650" s="2"/>
      <c r="AB1650" s="2"/>
      <c r="AC1650" s="2"/>
      <c r="AD1650" s="2"/>
      <c r="AE1650" s="2"/>
      <c r="AF1650" s="2"/>
      <c r="AG1650" s="2"/>
      <c r="AH1650" s="2"/>
      <c r="AI1650" s="2"/>
      <c r="AJ1650" s="2"/>
    </row>
    <row r="1651" spans="1:36">
      <c r="A1651" s="2" t="s">
        <v>169</v>
      </c>
      <c r="B1651" s="2" t="s">
        <v>8948</v>
      </c>
      <c r="C1651" s="2" t="s">
        <v>5157</v>
      </c>
      <c r="D1651" s="2" t="s">
        <v>192</v>
      </c>
      <c r="E1651" s="2" t="s">
        <v>8944</v>
      </c>
      <c r="F1651" s="2" t="s">
        <v>8949</v>
      </c>
      <c r="G1651" s="15">
        <v>903283412</v>
      </c>
      <c r="H1651" s="2">
        <v>8</v>
      </c>
      <c r="I1651" s="2" t="s">
        <v>88</v>
      </c>
      <c r="J1651" s="2" t="s">
        <v>8950</v>
      </c>
      <c r="K1651" s="2">
        <v>-34.672645000000003</v>
      </c>
      <c r="L1651" s="2">
        <v>-58.451140000000002</v>
      </c>
      <c r="M1651" s="32">
        <v>43539</v>
      </c>
      <c r="N1651" s="32">
        <v>45506</v>
      </c>
      <c r="O1651" s="2">
        <v>23.5</v>
      </c>
      <c r="P1651" s="2">
        <v>56.42</v>
      </c>
      <c r="Q1651" s="2"/>
      <c r="R1651" s="2"/>
      <c r="S1651" s="2"/>
      <c r="T1651" s="2"/>
      <c r="U1651" s="2" t="s">
        <v>5590</v>
      </c>
      <c r="V1651" s="2">
        <v>2018</v>
      </c>
      <c r="W1651" s="2" t="s">
        <v>46</v>
      </c>
      <c r="X1651" s="2" t="s">
        <v>6247</v>
      </c>
      <c r="Y1651" s="2">
        <v>30610895456</v>
      </c>
      <c r="Z1651" s="2" t="s">
        <v>168</v>
      </c>
      <c r="AA1651" s="2"/>
      <c r="AB1651" s="2"/>
      <c r="AC1651" s="2"/>
      <c r="AD1651" s="2"/>
      <c r="AE1651" s="2"/>
      <c r="AF1651" s="11" t="s">
        <v>8951</v>
      </c>
      <c r="AG1651" s="2" t="s">
        <v>8952</v>
      </c>
      <c r="AH1651" s="2"/>
      <c r="AI1651" s="2" t="s">
        <v>8953</v>
      </c>
      <c r="AJ1651" s="2"/>
    </row>
    <row r="1652" spans="1:36">
      <c r="A1652" s="2" t="s">
        <v>7685</v>
      </c>
      <c r="B1652" s="2" t="s">
        <v>8947</v>
      </c>
      <c r="C1652" s="2" t="s">
        <v>5157</v>
      </c>
      <c r="D1652" s="2" t="s">
        <v>192</v>
      </c>
      <c r="E1652" s="2" t="s">
        <v>8944</v>
      </c>
      <c r="F1652" s="2" t="s">
        <v>8954</v>
      </c>
      <c r="G1652" s="15">
        <v>739248652.29999995</v>
      </c>
      <c r="H1652" s="2">
        <v>12</v>
      </c>
      <c r="I1652" s="2" t="s">
        <v>7687</v>
      </c>
      <c r="J1652" s="2" t="s">
        <v>7688</v>
      </c>
      <c r="K1652" s="2">
        <v>-34571950</v>
      </c>
      <c r="L1652" s="2">
        <v>-58475179</v>
      </c>
      <c r="M1652" s="32">
        <v>44830</v>
      </c>
      <c r="N1652" s="32">
        <v>45504</v>
      </c>
      <c r="O1652" s="2">
        <v>22</v>
      </c>
      <c r="P1652" s="2">
        <v>92.75</v>
      </c>
      <c r="Q1652" s="2"/>
      <c r="R1652" s="2"/>
      <c r="S1652" s="2"/>
      <c r="T1652" s="2"/>
      <c r="U1652" s="2" t="s">
        <v>7689</v>
      </c>
      <c r="V1652" s="2">
        <v>2022</v>
      </c>
      <c r="W1652" s="2" t="s">
        <v>46</v>
      </c>
      <c r="X1652" s="2" t="s">
        <v>8955</v>
      </c>
      <c r="Y1652" s="2">
        <v>30519962884</v>
      </c>
      <c r="Z1652" s="2" t="s">
        <v>168</v>
      </c>
      <c r="AA1652" s="2"/>
      <c r="AB1652" s="2"/>
      <c r="AC1652" s="2"/>
      <c r="AD1652" s="2"/>
      <c r="AE1652" s="2"/>
      <c r="AF1652" s="11" t="s">
        <v>8956</v>
      </c>
      <c r="AG1652" s="2" t="s">
        <v>7691</v>
      </c>
      <c r="AH1652" s="2"/>
      <c r="AI1652" s="2"/>
      <c r="AJ1652" s="2"/>
    </row>
    <row r="1653" spans="1:36">
      <c r="A1653" s="2" t="s">
        <v>7692</v>
      </c>
      <c r="B1653" s="2" t="s">
        <v>8957</v>
      </c>
      <c r="C1653" s="2" t="s">
        <v>37</v>
      </c>
      <c r="D1653" s="2" t="s">
        <v>192</v>
      </c>
      <c r="E1653" s="2" t="s">
        <v>8944</v>
      </c>
      <c r="F1653" s="2" t="s">
        <v>7694</v>
      </c>
      <c r="G1653" s="15">
        <v>39620945.299999997</v>
      </c>
      <c r="H1653" s="2">
        <v>1</v>
      </c>
      <c r="I1653" s="2" t="s">
        <v>7494</v>
      </c>
      <c r="J1653" s="2" t="s">
        <v>7695</v>
      </c>
      <c r="K1653" s="2">
        <v>-34603581</v>
      </c>
      <c r="L1653" s="2">
        <v>-58386831</v>
      </c>
      <c r="M1653" s="32">
        <v>44896</v>
      </c>
      <c r="N1653" s="32">
        <v>45077</v>
      </c>
      <c r="O1653" s="2">
        <v>6</v>
      </c>
      <c r="P1653" s="2">
        <v>100</v>
      </c>
      <c r="Q1653" s="2"/>
      <c r="R1653" s="2"/>
      <c r="S1653" s="2"/>
      <c r="T1653" s="2"/>
      <c r="U1653" s="2" t="s">
        <v>8958</v>
      </c>
      <c r="V1653" s="2">
        <v>2022</v>
      </c>
      <c r="W1653" s="2" t="s">
        <v>46</v>
      </c>
      <c r="X1653" s="2" t="s">
        <v>7697</v>
      </c>
      <c r="Y1653" s="2">
        <v>30702139062</v>
      </c>
      <c r="Z1653" s="2" t="s">
        <v>2038</v>
      </c>
      <c r="AA1653" s="2"/>
      <c r="AB1653" s="2"/>
      <c r="AC1653" s="2"/>
      <c r="AD1653" s="2"/>
      <c r="AE1653" s="2"/>
      <c r="AF1653" s="11" t="s">
        <v>8959</v>
      </c>
      <c r="AG1653" s="2" t="s">
        <v>7698</v>
      </c>
      <c r="AH1653" s="2"/>
      <c r="AI1653" s="2"/>
      <c r="AJ1653" s="2"/>
    </row>
    <row r="1654" spans="1:36">
      <c r="A1654" s="2" t="s">
        <v>7706</v>
      </c>
      <c r="B1654" s="2" t="s">
        <v>8961</v>
      </c>
      <c r="C1654" s="2" t="s">
        <v>37</v>
      </c>
      <c r="D1654" s="2" t="s">
        <v>192</v>
      </c>
      <c r="E1654" s="2" t="s">
        <v>8944</v>
      </c>
      <c r="F1654" s="2" t="s">
        <v>7707</v>
      </c>
      <c r="G1654" s="15">
        <v>91862279.640000001</v>
      </c>
      <c r="H1654" s="2">
        <v>13</v>
      </c>
      <c r="I1654" s="2" t="s">
        <v>2753</v>
      </c>
      <c r="J1654" s="2" t="s">
        <v>7708</v>
      </c>
      <c r="K1654" s="2">
        <v>-34571450</v>
      </c>
      <c r="L1654" s="2">
        <v>-58451423</v>
      </c>
      <c r="M1654" s="32">
        <v>44910</v>
      </c>
      <c r="N1654" s="32">
        <v>45176</v>
      </c>
      <c r="O1654" s="2">
        <v>9</v>
      </c>
      <c r="P1654" s="2">
        <v>100</v>
      </c>
      <c r="Q1654" s="2"/>
      <c r="R1654" s="2"/>
      <c r="S1654" s="2"/>
      <c r="T1654" s="2"/>
      <c r="U1654" s="2" t="s">
        <v>7709</v>
      </c>
      <c r="V1654" s="2">
        <v>2022</v>
      </c>
      <c r="W1654" s="2" t="s">
        <v>46</v>
      </c>
      <c r="X1654" s="2" t="s">
        <v>7710</v>
      </c>
      <c r="Y1654" s="2">
        <v>30575292174</v>
      </c>
      <c r="Z1654" s="2" t="s">
        <v>168</v>
      </c>
      <c r="AA1654" s="2"/>
      <c r="AB1654" s="2"/>
      <c r="AC1654" s="2"/>
      <c r="AD1654" s="2"/>
      <c r="AE1654" s="2"/>
      <c r="AF1654" s="11" t="s">
        <v>8962</v>
      </c>
      <c r="AG1654" s="2" t="s">
        <v>7711</v>
      </c>
      <c r="AH1654" s="2"/>
      <c r="AI1654" s="2"/>
      <c r="AJ1654" s="2"/>
    </row>
    <row r="1655" spans="1:36">
      <c r="A1655" s="2" t="s">
        <v>7699</v>
      </c>
      <c r="B1655" s="2" t="s">
        <v>8963</v>
      </c>
      <c r="C1655" s="2" t="s">
        <v>37</v>
      </c>
      <c r="D1655" s="2" t="s">
        <v>54</v>
      </c>
      <c r="E1655" s="2" t="s">
        <v>8944</v>
      </c>
      <c r="F1655" s="2" t="s">
        <v>7713</v>
      </c>
      <c r="G1655" s="15">
        <v>68763244</v>
      </c>
      <c r="H1655" s="2">
        <v>13</v>
      </c>
      <c r="I1655" s="2" t="s">
        <v>359</v>
      </c>
      <c r="J1655" s="2" t="s">
        <v>7714</v>
      </c>
      <c r="K1655" s="2">
        <v>-34540988</v>
      </c>
      <c r="L1655" s="2">
        <v>-58437915</v>
      </c>
      <c r="M1655" s="32">
        <v>44910</v>
      </c>
      <c r="N1655" s="32">
        <v>45169</v>
      </c>
      <c r="O1655" s="2">
        <v>8.5</v>
      </c>
      <c r="P1655" s="2">
        <v>100</v>
      </c>
      <c r="Q1655" s="2"/>
      <c r="R1655" s="2"/>
      <c r="S1655" s="2"/>
      <c r="T1655" s="2"/>
      <c r="U1655" s="2" t="s">
        <v>7683</v>
      </c>
      <c r="V1655" s="2">
        <v>2022</v>
      </c>
      <c r="W1655" s="2" t="s">
        <v>46</v>
      </c>
      <c r="X1655" s="2" t="s">
        <v>7715</v>
      </c>
      <c r="Y1655" s="2">
        <v>30615748036</v>
      </c>
      <c r="Z1655" s="2" t="s">
        <v>168</v>
      </c>
      <c r="AA1655" s="2"/>
      <c r="AB1655" s="2"/>
      <c r="AC1655" s="2"/>
      <c r="AD1655" s="2"/>
      <c r="AE1655" s="2"/>
      <c r="AF1655" s="11" t="s">
        <v>8964</v>
      </c>
      <c r="AG1655" s="2" t="s">
        <v>7716</v>
      </c>
      <c r="AH1655" s="2"/>
      <c r="AI1655" s="2"/>
      <c r="AJ1655" s="2"/>
    </row>
    <row r="1656" spans="1:36">
      <c r="A1656" s="2" t="s">
        <v>7699</v>
      </c>
      <c r="B1656" s="2" t="s">
        <v>8965</v>
      </c>
      <c r="C1656" s="2" t="s">
        <v>37</v>
      </c>
      <c r="D1656" s="2" t="s">
        <v>192</v>
      </c>
      <c r="E1656" s="2" t="s">
        <v>8944</v>
      </c>
      <c r="F1656" s="2" t="s">
        <v>7718</v>
      </c>
      <c r="G1656" s="15">
        <v>117280000</v>
      </c>
      <c r="H1656" s="2">
        <v>13</v>
      </c>
      <c r="I1656" s="2" t="s">
        <v>359</v>
      </c>
      <c r="J1656" s="2" t="s">
        <v>7714</v>
      </c>
      <c r="K1656" s="2">
        <v>-34540988</v>
      </c>
      <c r="L1656" s="2">
        <v>-58437915</v>
      </c>
      <c r="M1656" s="32">
        <v>44923</v>
      </c>
      <c r="N1656" s="32">
        <v>45185</v>
      </c>
      <c r="O1656" s="2">
        <v>8.6</v>
      </c>
      <c r="P1656" s="2">
        <v>100</v>
      </c>
      <c r="Q1656" s="2"/>
      <c r="R1656" s="2"/>
      <c r="S1656" s="2"/>
      <c r="T1656" s="2"/>
      <c r="U1656" s="2" t="s">
        <v>7683</v>
      </c>
      <c r="V1656" s="2">
        <v>2022</v>
      </c>
      <c r="W1656" s="2" t="s">
        <v>46</v>
      </c>
      <c r="X1656" s="2" t="s">
        <v>7719</v>
      </c>
      <c r="Y1656" s="2">
        <v>30615748036</v>
      </c>
      <c r="Z1656" s="2" t="s">
        <v>168</v>
      </c>
      <c r="AA1656" s="2"/>
      <c r="AB1656" s="2"/>
      <c r="AC1656" s="2"/>
      <c r="AD1656" s="2"/>
      <c r="AE1656" s="2"/>
      <c r="AF1656" s="11" t="s">
        <v>8966</v>
      </c>
      <c r="AG1656" s="2" t="s">
        <v>7720</v>
      </c>
      <c r="AH1656" s="2"/>
      <c r="AI1656" s="2"/>
      <c r="AJ1656" s="2"/>
    </row>
    <row r="1657" spans="1:36">
      <c r="A1657" s="2" t="s">
        <v>7912</v>
      </c>
      <c r="B1657" s="2" t="s">
        <v>8971</v>
      </c>
      <c r="C1657" s="2" t="s">
        <v>37</v>
      </c>
      <c r="D1657" s="2" t="s">
        <v>7958</v>
      </c>
      <c r="E1657" s="2" t="s">
        <v>8944</v>
      </c>
      <c r="F1657" s="2" t="s">
        <v>8972</v>
      </c>
      <c r="G1657" s="15" t="s">
        <v>7915</v>
      </c>
      <c r="H1657" s="2">
        <v>7</v>
      </c>
      <c r="I1657" s="2" t="s">
        <v>684</v>
      </c>
      <c r="J1657" s="2" t="s">
        <v>7916</v>
      </c>
      <c r="K1657" s="2">
        <v>-34.647888940000001</v>
      </c>
      <c r="L1657" s="2">
        <v>-58.452945219999997</v>
      </c>
      <c r="M1657" s="32">
        <v>44774</v>
      </c>
      <c r="N1657" s="32">
        <v>45138</v>
      </c>
      <c r="O1657" s="2">
        <v>12</v>
      </c>
      <c r="P1657" s="2">
        <v>100</v>
      </c>
      <c r="Q1657" s="2"/>
      <c r="R1657" s="2"/>
      <c r="S1657" s="2"/>
      <c r="T1657" s="2"/>
      <c r="U1657" s="2" t="s">
        <v>7917</v>
      </c>
      <c r="V1657" s="2">
        <v>2022</v>
      </c>
      <c r="W1657" s="2" t="s">
        <v>46</v>
      </c>
      <c r="X1657" s="2" t="s">
        <v>8973</v>
      </c>
      <c r="Y1657" s="2">
        <v>30657536551</v>
      </c>
      <c r="Z1657" s="2" t="s">
        <v>168</v>
      </c>
      <c r="AA1657" s="2"/>
      <c r="AB1657" s="2"/>
      <c r="AC1657" s="2"/>
      <c r="AD1657" s="2"/>
      <c r="AE1657" s="2"/>
      <c r="AF1657" s="11" t="s">
        <v>8974</v>
      </c>
      <c r="AG1657" s="2" t="s">
        <v>8975</v>
      </c>
      <c r="AH1657" s="2"/>
      <c r="AI1657" s="2"/>
      <c r="AJ1657" s="2"/>
    </row>
    <row r="1658" spans="1:36">
      <c r="A1658" s="2" t="s">
        <v>7937</v>
      </c>
      <c r="B1658" s="2" t="s">
        <v>8984</v>
      </c>
      <c r="C1658" s="2" t="s">
        <v>5157</v>
      </c>
      <c r="D1658" s="2" t="s">
        <v>192</v>
      </c>
      <c r="E1658" s="2" t="s">
        <v>8944</v>
      </c>
      <c r="F1658" s="2" t="s">
        <v>7944</v>
      </c>
      <c r="G1658" s="15">
        <v>270459255.30000001</v>
      </c>
      <c r="H1658" s="2">
        <v>1</v>
      </c>
      <c r="I1658" s="2" t="s">
        <v>67</v>
      </c>
      <c r="J1658" s="2" t="s">
        <v>7945</v>
      </c>
      <c r="K1658" s="2">
        <v>-34610049</v>
      </c>
      <c r="L1658" s="2">
        <v>-58372217</v>
      </c>
      <c r="M1658" s="32">
        <v>45048</v>
      </c>
      <c r="N1658" s="32">
        <v>45262</v>
      </c>
      <c r="O1658" s="2">
        <v>7</v>
      </c>
      <c r="P1658" s="2">
        <v>0</v>
      </c>
      <c r="Q1658" s="2"/>
      <c r="R1658" s="2"/>
      <c r="S1658" s="2"/>
      <c r="T1658" s="2"/>
      <c r="U1658" s="2" t="s">
        <v>353</v>
      </c>
      <c r="V1658" s="2">
        <v>2022</v>
      </c>
      <c r="W1658" s="2" t="s">
        <v>46</v>
      </c>
      <c r="X1658" s="2" t="s">
        <v>7309</v>
      </c>
      <c r="Y1658" s="2">
        <v>30647727545</v>
      </c>
      <c r="Z1658" s="2" t="s">
        <v>7946</v>
      </c>
      <c r="AA1658" s="2"/>
      <c r="AB1658" s="2"/>
      <c r="AC1658" s="2"/>
      <c r="AD1658" s="2"/>
      <c r="AE1658" s="2"/>
      <c r="AF1658" s="11" t="s">
        <v>8985</v>
      </c>
      <c r="AG1658" s="2" t="s">
        <v>7947</v>
      </c>
      <c r="AH1658" s="2"/>
      <c r="AI1658" s="2"/>
      <c r="AJ1658" s="2"/>
    </row>
    <row r="1659" spans="1:36">
      <c r="A1659" s="2" t="s">
        <v>7948</v>
      </c>
      <c r="B1659" s="2" t="s">
        <v>8986</v>
      </c>
      <c r="C1659" s="2" t="s">
        <v>5157</v>
      </c>
      <c r="D1659" s="2" t="s">
        <v>192</v>
      </c>
      <c r="E1659" s="2" t="s">
        <v>8944</v>
      </c>
      <c r="F1659" s="2" t="s">
        <v>7950</v>
      </c>
      <c r="G1659" s="15">
        <v>564979488.5</v>
      </c>
      <c r="H1659" s="2">
        <v>11</v>
      </c>
      <c r="I1659" s="2" t="s">
        <v>7951</v>
      </c>
      <c r="J1659" s="2" t="s">
        <v>7952</v>
      </c>
      <c r="K1659" s="2">
        <v>-34598595</v>
      </c>
      <c r="L1659" s="2">
        <v>-58515690</v>
      </c>
      <c r="M1659" s="32">
        <v>45048</v>
      </c>
      <c r="N1659" s="32">
        <v>45414</v>
      </c>
      <c r="O1659" s="2">
        <v>12</v>
      </c>
      <c r="P1659" s="2">
        <v>100</v>
      </c>
      <c r="Q1659" s="2"/>
      <c r="R1659" s="2"/>
      <c r="S1659" s="2"/>
      <c r="T1659" s="2"/>
      <c r="U1659" s="2" t="s">
        <v>8720</v>
      </c>
      <c r="V1659" s="2">
        <v>2023</v>
      </c>
      <c r="W1659" s="2" t="s">
        <v>46</v>
      </c>
      <c r="X1659" s="2" t="s">
        <v>8987</v>
      </c>
      <c r="Y1659" s="2">
        <v>30709605158</v>
      </c>
      <c r="Z1659" s="2" t="s">
        <v>7954</v>
      </c>
      <c r="AA1659" s="2"/>
      <c r="AB1659" s="2"/>
      <c r="AC1659" s="2"/>
      <c r="AD1659" s="2"/>
      <c r="AE1659" s="2"/>
      <c r="AF1659" s="11" t="s">
        <v>8988</v>
      </c>
      <c r="AG1659" s="2" t="s">
        <v>8989</v>
      </c>
      <c r="AH1659" s="2"/>
      <c r="AI1659" s="2"/>
      <c r="AJ1659" s="2"/>
    </row>
    <row r="1660" spans="1:36">
      <c r="A1660" s="2" t="s">
        <v>7956</v>
      </c>
      <c r="B1660" s="2" t="s">
        <v>8990</v>
      </c>
      <c r="C1660" s="2" t="s">
        <v>8991</v>
      </c>
      <c r="D1660" s="2" t="s">
        <v>7958</v>
      </c>
      <c r="E1660" s="2" t="s">
        <v>8944</v>
      </c>
      <c r="F1660" s="2" t="s">
        <v>8992</v>
      </c>
      <c r="G1660" s="15">
        <v>45984885.380000003</v>
      </c>
      <c r="H1660" s="2">
        <v>14</v>
      </c>
      <c r="I1660" s="2" t="s">
        <v>422</v>
      </c>
      <c r="J1660" s="2" t="s">
        <v>7960</v>
      </c>
      <c r="K1660" s="2">
        <v>-34.569682999999998</v>
      </c>
      <c r="L1660" s="2">
        <v>-58.422443999999999</v>
      </c>
      <c r="M1660" s="32">
        <v>44942</v>
      </c>
      <c r="N1660" s="32">
        <v>45379</v>
      </c>
      <c r="O1660" s="2">
        <v>13.5</v>
      </c>
      <c r="P1660" s="2">
        <v>0</v>
      </c>
      <c r="Q1660" s="2"/>
      <c r="R1660" s="2"/>
      <c r="S1660" s="2"/>
      <c r="T1660" s="2"/>
      <c r="U1660" s="2" t="s">
        <v>8993</v>
      </c>
      <c r="V1660" s="2">
        <v>2022</v>
      </c>
      <c r="W1660" s="2" t="s">
        <v>8933</v>
      </c>
      <c r="X1660" s="2" t="s">
        <v>8994</v>
      </c>
      <c r="Y1660" s="2">
        <v>30708288361</v>
      </c>
      <c r="Z1660" s="2" t="s">
        <v>2038</v>
      </c>
      <c r="AA1660" s="2"/>
      <c r="AB1660" s="2"/>
      <c r="AC1660" s="2"/>
      <c r="AD1660" s="2"/>
      <c r="AE1660" s="2"/>
      <c r="AF1660" s="11" t="s">
        <v>8995</v>
      </c>
      <c r="AG1660" s="2" t="s">
        <v>8996</v>
      </c>
      <c r="AH1660" s="2"/>
      <c r="AI1660" s="2"/>
      <c r="AJ1660" s="2"/>
    </row>
    <row r="1661" spans="1:36">
      <c r="A1661" s="2" t="s">
        <v>7989</v>
      </c>
      <c r="B1661" s="2" t="s">
        <v>9001</v>
      </c>
      <c r="C1661" s="2" t="s">
        <v>5157</v>
      </c>
      <c r="D1661" s="2" t="s">
        <v>192</v>
      </c>
      <c r="E1661" s="2" t="s">
        <v>8944</v>
      </c>
      <c r="F1661" s="2" t="s">
        <v>7991</v>
      </c>
      <c r="G1661" s="15">
        <v>173919866.5</v>
      </c>
      <c r="H1661" s="2">
        <v>9</v>
      </c>
      <c r="I1661" s="2" t="s">
        <v>867</v>
      </c>
      <c r="J1661" s="2" t="s">
        <v>7992</v>
      </c>
      <c r="K1661" s="2">
        <v>-34.660463450000002</v>
      </c>
      <c r="L1661" s="2">
        <v>-58.502285450000002</v>
      </c>
      <c r="M1661" s="32">
        <v>44725</v>
      </c>
      <c r="N1661" s="32">
        <v>45504</v>
      </c>
      <c r="O1661" s="2">
        <v>14</v>
      </c>
      <c r="P1661" s="2">
        <v>74.23</v>
      </c>
      <c r="Q1661" s="2"/>
      <c r="R1661" s="2"/>
      <c r="S1661" s="2"/>
      <c r="T1661" s="2"/>
      <c r="U1661" s="2" t="s">
        <v>9002</v>
      </c>
      <c r="V1661" s="2">
        <v>2023</v>
      </c>
      <c r="W1661" s="2" t="s">
        <v>46</v>
      </c>
      <c r="X1661" s="2" t="s">
        <v>7994</v>
      </c>
      <c r="Y1661" s="2">
        <v>30711946957</v>
      </c>
      <c r="Z1661" s="2" t="s">
        <v>9003</v>
      </c>
      <c r="AA1661" s="2"/>
      <c r="AB1661" s="2"/>
      <c r="AC1661" s="2"/>
      <c r="AD1661" s="2"/>
      <c r="AE1661" s="2"/>
      <c r="AF1661" s="11" t="s">
        <v>9004</v>
      </c>
      <c r="AG1661" s="2" t="s">
        <v>9005</v>
      </c>
      <c r="AH1661" s="2"/>
      <c r="AI1661" s="2"/>
      <c r="AJ1661" s="2"/>
    </row>
    <row r="1662" spans="1:36">
      <c r="A1662" s="2" t="s">
        <v>7995</v>
      </c>
      <c r="B1662" s="2" t="s">
        <v>9006</v>
      </c>
      <c r="C1662" s="2" t="s">
        <v>37</v>
      </c>
      <c r="D1662" s="2" t="s">
        <v>7676</v>
      </c>
      <c r="E1662" s="2" t="s">
        <v>8944</v>
      </c>
      <c r="F1662" s="2" t="s">
        <v>7997</v>
      </c>
      <c r="G1662" s="15">
        <v>297828720.69999999</v>
      </c>
      <c r="H1662" s="2">
        <v>1</v>
      </c>
      <c r="I1662" s="2" t="s">
        <v>7494</v>
      </c>
      <c r="J1662" s="2" t="s">
        <v>7998</v>
      </c>
      <c r="K1662" s="2">
        <v>-34599878</v>
      </c>
      <c r="L1662" s="2">
        <v>-58386386</v>
      </c>
      <c r="M1662" s="32">
        <v>45152</v>
      </c>
      <c r="N1662" s="32">
        <v>45404</v>
      </c>
      <c r="O1662" s="2">
        <v>8</v>
      </c>
      <c r="P1662" s="2">
        <v>100</v>
      </c>
      <c r="Q1662" s="2"/>
      <c r="R1662" s="2"/>
      <c r="S1662" s="2"/>
      <c r="T1662" s="2"/>
      <c r="U1662" s="2" t="s">
        <v>9007</v>
      </c>
      <c r="V1662" s="2">
        <v>2023</v>
      </c>
      <c r="W1662" s="2" t="s">
        <v>46</v>
      </c>
      <c r="X1662" s="2" t="s">
        <v>9008</v>
      </c>
      <c r="Y1662" s="2">
        <v>30702139062</v>
      </c>
      <c r="Z1662" s="2" t="s">
        <v>9009</v>
      </c>
      <c r="AA1662" s="2"/>
      <c r="AB1662" s="2"/>
      <c r="AC1662" s="2"/>
      <c r="AD1662" s="2"/>
      <c r="AE1662" s="2"/>
      <c r="AF1662" s="11" t="s">
        <v>9010</v>
      </c>
      <c r="AG1662" s="2" t="s">
        <v>9011</v>
      </c>
      <c r="AH1662" s="2"/>
      <c r="AI1662" s="2"/>
      <c r="AJ1662" s="2"/>
    </row>
    <row r="1663" spans="1:36">
      <c r="A1663" s="7" t="s">
        <v>7912</v>
      </c>
      <c r="B1663" s="7" t="s">
        <v>9012</v>
      </c>
      <c r="C1663" s="2" t="s">
        <v>5157</v>
      </c>
      <c r="D1663" s="2" t="s">
        <v>7958</v>
      </c>
      <c r="E1663" s="2" t="s">
        <v>8944</v>
      </c>
      <c r="F1663" s="2" t="s">
        <v>8972</v>
      </c>
      <c r="G1663" s="15">
        <v>864892138.20000005</v>
      </c>
      <c r="H1663" s="2"/>
      <c r="I1663" s="2" t="s">
        <v>684</v>
      </c>
      <c r="J1663" s="2" t="s">
        <v>7916</v>
      </c>
      <c r="K1663" s="2">
        <v>-34.647888940000001</v>
      </c>
      <c r="L1663" s="2">
        <v>-58.452945219999997</v>
      </c>
      <c r="M1663" s="32">
        <v>45130</v>
      </c>
      <c r="N1663" s="32"/>
      <c r="O1663" s="2"/>
      <c r="P1663" s="2"/>
      <c r="Q1663" s="2"/>
      <c r="R1663" s="2"/>
      <c r="S1663" s="2"/>
      <c r="T1663" s="2"/>
      <c r="U1663" s="2" t="s">
        <v>7917</v>
      </c>
      <c r="V1663" s="2">
        <v>2023</v>
      </c>
      <c r="W1663" s="2" t="s">
        <v>46</v>
      </c>
      <c r="X1663" s="2" t="s">
        <v>9013</v>
      </c>
      <c r="Y1663" s="2">
        <v>30657536551</v>
      </c>
      <c r="Z1663" s="2" t="s">
        <v>168</v>
      </c>
      <c r="AA1663" s="2"/>
      <c r="AB1663" s="2"/>
      <c r="AC1663" s="2"/>
      <c r="AD1663" s="2"/>
      <c r="AE1663" s="2"/>
      <c r="AF1663" s="11" t="s">
        <v>9014</v>
      </c>
      <c r="AG1663" s="2" t="s">
        <v>9015</v>
      </c>
      <c r="AH1663" s="2"/>
      <c r="AI1663" s="2"/>
      <c r="AJ1663" s="2"/>
    </row>
    <row r="1664" spans="1:36">
      <c r="A1664" s="7" t="s">
        <v>396</v>
      </c>
      <c r="B1664" s="7" t="s">
        <v>9016</v>
      </c>
      <c r="C1664" s="2" t="s">
        <v>5157</v>
      </c>
      <c r="D1664" s="2" t="s">
        <v>9017</v>
      </c>
      <c r="E1664" s="2" t="s">
        <v>8944</v>
      </c>
      <c r="F1664" s="2" t="s">
        <v>584</v>
      </c>
      <c r="G1664" s="15">
        <v>1519627676.47</v>
      </c>
      <c r="H1664" s="2">
        <v>4</v>
      </c>
      <c r="I1664" s="2" t="s">
        <v>7094</v>
      </c>
      <c r="J1664" s="2" t="s">
        <v>7095</v>
      </c>
      <c r="K1664" s="2"/>
      <c r="L1664" s="2"/>
      <c r="M1664" s="32">
        <v>44531</v>
      </c>
      <c r="N1664" s="32">
        <v>45199</v>
      </c>
      <c r="O1664" s="2">
        <v>22</v>
      </c>
      <c r="P1664" s="2">
        <v>100</v>
      </c>
      <c r="Q1664" s="2"/>
      <c r="R1664" s="2"/>
      <c r="S1664" s="2"/>
      <c r="T1664" s="2"/>
      <c r="U1664" s="2" t="s">
        <v>9018</v>
      </c>
      <c r="V1664" s="2">
        <v>2024</v>
      </c>
      <c r="W1664" s="2" t="s">
        <v>46</v>
      </c>
      <c r="X1664" s="2" t="s">
        <v>9019</v>
      </c>
      <c r="Y1664" s="2">
        <v>30711780846</v>
      </c>
      <c r="Z1664" s="2" t="s">
        <v>168</v>
      </c>
      <c r="AA1664" s="2"/>
      <c r="AB1664" s="2"/>
      <c r="AC1664" s="2"/>
      <c r="AD1664" s="2"/>
      <c r="AE1664" s="2"/>
      <c r="AF1664" s="11" t="s">
        <v>9020</v>
      </c>
      <c r="AG1664" s="2" t="s">
        <v>9021</v>
      </c>
      <c r="AH1664" s="2"/>
      <c r="AI1664" s="2"/>
      <c r="AJ1664" s="2"/>
    </row>
    <row r="1665" spans="1:36">
      <c r="A1665" s="7" t="s">
        <v>396</v>
      </c>
      <c r="B1665" s="7" t="s">
        <v>9022</v>
      </c>
      <c r="C1665" s="2" t="s">
        <v>8241</v>
      </c>
      <c r="D1665" s="2" t="s">
        <v>192</v>
      </c>
      <c r="E1665" s="2" t="s">
        <v>8944</v>
      </c>
      <c r="F1665" s="2" t="s">
        <v>9023</v>
      </c>
      <c r="G1665" s="15">
        <v>126012191.03</v>
      </c>
      <c r="H1665" s="2">
        <v>4</v>
      </c>
      <c r="I1665" s="2" t="s">
        <v>1486</v>
      </c>
      <c r="J1665" s="2" t="s">
        <v>9024</v>
      </c>
      <c r="K1665" s="10">
        <v>-34656852</v>
      </c>
      <c r="L1665" s="10">
        <v>-58407660</v>
      </c>
      <c r="M1665" s="32" t="s">
        <v>7988</v>
      </c>
      <c r="N1665" s="32" t="s">
        <v>7988</v>
      </c>
      <c r="O1665" s="2">
        <v>3</v>
      </c>
      <c r="P1665" s="2">
        <v>0</v>
      </c>
      <c r="Q1665" s="2"/>
      <c r="R1665" s="2"/>
      <c r="S1665" s="2"/>
      <c r="T1665" s="2"/>
      <c r="U1665" s="2" t="s">
        <v>7917</v>
      </c>
      <c r="V1665" s="2">
        <v>2024</v>
      </c>
      <c r="W1665" s="2" t="s">
        <v>227</v>
      </c>
      <c r="X1665" s="2" t="s">
        <v>9025</v>
      </c>
      <c r="Y1665" s="2">
        <v>30657536551</v>
      </c>
      <c r="Z1665" s="2" t="s">
        <v>168</v>
      </c>
      <c r="AA1665" s="2"/>
      <c r="AB1665" s="2"/>
      <c r="AC1665" s="2"/>
      <c r="AD1665" s="2"/>
      <c r="AE1665" s="2"/>
      <c r="AF1665" s="11" t="s">
        <v>9026</v>
      </c>
      <c r="AG1665" s="2" t="s">
        <v>9027</v>
      </c>
      <c r="AH1665" s="2"/>
      <c r="AI1665" s="2"/>
      <c r="AJ1665" s="2"/>
    </row>
    <row r="1666" spans="1:36">
      <c r="A1666" s="7" t="s">
        <v>9028</v>
      </c>
      <c r="B1666" s="7" t="s">
        <v>9029</v>
      </c>
      <c r="C1666" s="2" t="s">
        <v>5157</v>
      </c>
      <c r="D1666" s="2" t="s">
        <v>192</v>
      </c>
      <c r="E1666" s="2" t="s">
        <v>8944</v>
      </c>
      <c r="F1666" s="2"/>
      <c r="G1666" s="15">
        <v>1800113121</v>
      </c>
      <c r="H1666" s="2">
        <v>1</v>
      </c>
      <c r="I1666" s="2"/>
      <c r="J1666" s="2"/>
      <c r="K1666" s="10">
        <v>-34604661</v>
      </c>
      <c r="L1666" s="10">
        <v>-58380689</v>
      </c>
      <c r="M1666" s="32">
        <v>45236</v>
      </c>
      <c r="N1666" s="32">
        <v>45663</v>
      </c>
      <c r="O1666" s="2">
        <v>12</v>
      </c>
      <c r="P1666" s="2"/>
      <c r="Q1666" s="2"/>
      <c r="R1666" s="2"/>
      <c r="S1666" s="2"/>
      <c r="T1666" s="2"/>
      <c r="U1666" s="2" t="s">
        <v>9030</v>
      </c>
      <c r="V1666" s="2">
        <v>2023</v>
      </c>
      <c r="W1666" s="2" t="s">
        <v>46</v>
      </c>
      <c r="X1666" s="2" t="s">
        <v>9031</v>
      </c>
      <c r="Y1666" s="2">
        <v>30711290075</v>
      </c>
      <c r="Z1666" s="2" t="s">
        <v>2038</v>
      </c>
      <c r="AA1666" s="2"/>
      <c r="AB1666" s="2"/>
      <c r="AC1666" s="2"/>
      <c r="AD1666" s="2"/>
      <c r="AE1666" s="2"/>
      <c r="AF1666" s="11" t="s">
        <v>9032</v>
      </c>
      <c r="AG1666" s="2" t="s">
        <v>9033</v>
      </c>
      <c r="AH1666" s="2"/>
      <c r="AI1666" s="2"/>
      <c r="AJ1666" s="2"/>
    </row>
  </sheetData>
  <autoFilter ref="A1:AI1666"/>
  <mergeCells count="2">
    <mergeCell ref="W1443:Z1443"/>
    <mergeCell ref="J1459:K1459"/>
  </mergeCells>
  <dataValidations count="2">
    <dataValidation type="decimal" operator="equal" allowBlank="1" showInputMessage="1" prompt="ADVERTENCIA - Usted está intentando modificar información ya presentada. _x000a__x000a_Si desea agregar un dato faltante o modificar un error previo de carga, pulse la opción &quot;Aceptar&quot;. _x000a__x000a_De lo contrario, pulse &quot;Cancelar&quot;._x000a__x000a__x000a_" sqref="A1267:A1270 A1276 A1278">
      <formula1>0.05</formula1>
    </dataValidation>
    <dataValidation type="list" allowBlank="1" showErrorMessage="1" sqref="C1422 C1458 C1454 C1288 C1295 C1486:C1489 C1492:C1496">
      <formula1>"En ejecución,En licitación,Finalizada,Neutralizada"</formula1>
    </dataValidation>
  </dataValidations>
  <hyperlinks>
    <hyperlink ref="Q1238" r:id="rId1"/>
    <hyperlink ref="Q1239" r:id="rId2"/>
    <hyperlink ref="Q1241" r:id="rId3"/>
    <hyperlink ref="Q1242" r:id="rId4"/>
    <hyperlink ref="Q1243" r:id="rId5"/>
    <hyperlink ref="Q1244" r:id="rId6"/>
    <hyperlink ref="Q1245" r:id="rId7"/>
    <hyperlink ref="Q1248" r:id="rId8"/>
    <hyperlink ref="AE1248" r:id="rId9"/>
    <hyperlink ref="AF1376" r:id="rId10"/>
    <hyperlink ref="AF1377" r:id="rId11"/>
    <hyperlink ref="AF1378" r:id="rId12"/>
    <hyperlink ref="AF1379" r:id="rId13"/>
    <hyperlink ref="AF1383" r:id="rId14"/>
    <hyperlink ref="AF1384" r:id="rId15"/>
    <hyperlink ref="AF1385" r:id="rId16"/>
    <hyperlink ref="AF1387" r:id="rId17"/>
    <hyperlink ref="AF1390" r:id="rId18"/>
    <hyperlink ref="Q1429" r:id="rId19"/>
    <hyperlink ref="R1429" r:id="rId20"/>
    <hyperlink ref="S1429" r:id="rId21"/>
    <hyperlink ref="T1429" r:id="rId22"/>
    <hyperlink ref="Q1431" r:id="rId23"/>
    <hyperlink ref="R1431" r:id="rId24"/>
    <hyperlink ref="S1431" r:id="rId25"/>
    <hyperlink ref="Q1433" r:id="rId26"/>
    <hyperlink ref="R1433" r:id="rId27"/>
    <hyperlink ref="S1433" r:id="rId28"/>
    <hyperlink ref="T1433" r:id="rId29"/>
    <hyperlink ref="Q1439" r:id="rId30"/>
    <hyperlink ref="R1439" r:id="rId31"/>
    <hyperlink ref="Q1440" r:id="rId32"/>
    <hyperlink ref="R1440" r:id="rId33"/>
    <hyperlink ref="Q1519" r:id="rId34"/>
    <hyperlink ref="R1519" r:id="rId35"/>
    <hyperlink ref="S1519" r:id="rId36"/>
    <hyperlink ref="T1519" r:id="rId37"/>
    <hyperlink ref="AE1519" r:id="rId38"/>
    <hyperlink ref="Q1520" r:id="rId39"/>
    <hyperlink ref="R1520" r:id="rId40"/>
    <hyperlink ref="S1520" r:id="rId41"/>
    <hyperlink ref="AE1520" r:id="rId42"/>
    <hyperlink ref="S1523" r:id="rId43"/>
    <hyperlink ref="Q1524" r:id="rId44"/>
    <hyperlink ref="Q1530" r:id="rId45"/>
    <hyperlink ref="R1530" r:id="rId46"/>
    <hyperlink ref="AF1530" r:id="rId47"/>
    <hyperlink ref="AF1518" r:id="rId48"/>
    <hyperlink ref="AF1527" r:id="rId49"/>
    <hyperlink ref="AE1525" r:id="rId50"/>
    <hyperlink ref="AE1526" r:id="rId51"/>
    <hyperlink ref="AE1528" r:id="rId52"/>
    <hyperlink ref="AE1529" r:id="rId53"/>
    <hyperlink ref="AF1531" r:id="rId54"/>
    <hyperlink ref="AF1532" r:id="rId55"/>
    <hyperlink ref="AF1380" r:id="rId56"/>
    <hyperlink ref="AF1381" r:id="rId57"/>
    <hyperlink ref="AF1382" r:id="rId58"/>
    <hyperlink ref="AF1386" r:id="rId59"/>
    <hyperlink ref="AF1388" r:id="rId60"/>
    <hyperlink ref="AF1389" r:id="rId61"/>
    <hyperlink ref="AF446" r:id="rId62"/>
    <hyperlink ref="AF1582" r:id="rId63"/>
    <hyperlink ref="AF1585" r:id="rId64"/>
    <hyperlink ref="AF1604" r:id="rId65"/>
    <hyperlink ref="AF1584" r:id="rId66"/>
    <hyperlink ref="AF1589" r:id="rId67"/>
    <hyperlink ref="AF1599" r:id="rId68"/>
    <hyperlink ref="AF1593" r:id="rId69"/>
    <hyperlink ref="AF1587" r:id="rId70"/>
    <hyperlink ref="AF1613" r:id="rId71"/>
    <hyperlink ref="AF1614" r:id="rId72"/>
    <hyperlink ref="AF1619" r:id="rId73"/>
    <hyperlink ref="AF1586" r:id="rId74"/>
    <hyperlink ref="AF1597" r:id="rId75"/>
    <hyperlink ref="AF1603" r:id="rId76"/>
    <hyperlink ref="AF1583" r:id="rId77"/>
    <hyperlink ref="AF1612" r:id="rId78"/>
    <hyperlink ref="AF1577" r:id="rId79"/>
    <hyperlink ref="AF1616" r:id="rId80"/>
    <hyperlink ref="AF1596" r:id="rId81"/>
    <hyperlink ref="AF1594" r:id="rId82"/>
    <hyperlink ref="AF1605" r:id="rId83"/>
    <hyperlink ref="AF1588" r:id="rId84"/>
    <hyperlink ref="AF1600" r:id="rId85"/>
    <hyperlink ref="AF1595" r:id="rId86"/>
    <hyperlink ref="AF1590" r:id="rId87"/>
    <hyperlink ref="AF1608" r:id="rId88"/>
    <hyperlink ref="AF1618" r:id="rId89"/>
    <hyperlink ref="AF1610" r:id="rId90"/>
    <hyperlink ref="AF1611" r:id="rId91"/>
    <hyperlink ref="AF1606" r:id="rId92"/>
    <hyperlink ref="AF1609" r:id="rId93"/>
    <hyperlink ref="AF1598" r:id="rId94"/>
    <hyperlink ref="AF1578" r:id="rId95"/>
    <hyperlink ref="AF1591" r:id="rId96"/>
    <hyperlink ref="AF1601" r:id="rId97"/>
    <hyperlink ref="AF1617" r:id="rId98"/>
    <hyperlink ref="AF1607" r:id="rId99"/>
    <hyperlink ref="AF1620" r:id="rId100"/>
    <hyperlink ref="AF1592" r:id="rId101"/>
    <hyperlink ref="AF1575" r:id="rId102"/>
    <hyperlink ref="AF1576" r:id="rId103"/>
    <hyperlink ref="AF1579" r:id="rId104"/>
    <hyperlink ref="AF1580" r:id="rId105"/>
    <hyperlink ref="AF1581" r:id="rId106"/>
    <hyperlink ref="AF1570" r:id="rId107"/>
    <hyperlink ref="AF1621" r:id="rId108"/>
    <hyperlink ref="AF1572" r:id="rId109"/>
    <hyperlink ref="AF1573" r:id="rId110"/>
    <hyperlink ref="AF1571" r:id="rId111"/>
    <hyperlink ref="AF1574" r:id="rId112"/>
    <hyperlink ref="AF1569" r:id="rId113"/>
    <hyperlink ref="AF1568" r:id="rId114"/>
    <hyperlink ref="AF1567" r:id="rId115"/>
    <hyperlink ref="AF1566" r:id="rId116"/>
    <hyperlink ref="AF1564" r:id="rId117"/>
    <hyperlink ref="AF1565" r:id="rId118"/>
    <hyperlink ref="AF1562" r:id="rId119"/>
    <hyperlink ref="Q1602" r:id="rId120"/>
    <hyperlink ref="Q1428" r:id="rId121"/>
    <hyperlink ref="R1428" r:id="rId122"/>
    <hyperlink ref="S1428" r:id="rId123"/>
    <hyperlink ref="T1428" r:id="rId124"/>
    <hyperlink ref="Q1430" r:id="rId125"/>
    <hyperlink ref="R1430" r:id="rId126"/>
    <hyperlink ref="S1430" r:id="rId127"/>
    <hyperlink ref="T1430" r:id="rId128"/>
    <hyperlink ref="AF1394" r:id="rId129"/>
    <hyperlink ref="Q1403" r:id="rId130"/>
    <hyperlink ref="Q1404" r:id="rId131"/>
    <hyperlink ref="Q1405" r:id="rId132"/>
    <hyperlink ref="AF1647" r:id="rId133"/>
    <hyperlink ref="AF1648" r:id="rId134"/>
    <hyperlink ref="AF1346" r:id="rId135"/>
    <hyperlink ref="AF1651" r:id="rId136"/>
    <hyperlink ref="AF1652" r:id="rId137"/>
    <hyperlink ref="AF1653" r:id="rId138"/>
    <hyperlink ref="AF1349" r:id="rId139"/>
    <hyperlink ref="AF1654" r:id="rId140"/>
    <hyperlink ref="AF1655" r:id="rId141"/>
    <hyperlink ref="AF1656" r:id="rId142"/>
    <hyperlink ref="AF1353" r:id="rId143"/>
    <hyperlink ref="AF1393" r:id="rId144"/>
    <hyperlink ref="AF1657" r:id="rId145"/>
    <hyperlink ref="AF1396" r:id="rId146"/>
    <hyperlink ref="AF1397" r:id="rId147"/>
    <hyperlink ref="AF1398" r:id="rId148"/>
    <hyperlink ref="AF1658" r:id="rId149"/>
    <hyperlink ref="AF1659" r:id="rId150"/>
    <hyperlink ref="AF1660" r:id="rId151"/>
    <hyperlink ref="AF1402" r:id="rId152"/>
    <hyperlink ref="AF1661" r:id="rId153"/>
    <hyperlink ref="AF1662" r:id="rId154"/>
    <hyperlink ref="AF1663" r:id="rId155"/>
    <hyperlink ref="AF1664" r:id="rId156"/>
    <hyperlink ref="AF1665" r:id="rId157"/>
    <hyperlink ref="AF1666" r:id="rId158"/>
  </hyperlinks>
  <pageMargins left="0.7" right="0.7" top="0.75" bottom="0.75" header="0.3" footer="0.3"/>
  <pageSetup orientation="portrait" r:id="rId15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BaObras_2024_vf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transparencia@buenosaires.gob.ar</dc:creator>
  <cp:lastModifiedBy>Marcelo</cp:lastModifiedBy>
  <dcterms:created xsi:type="dcterms:W3CDTF">2024-07-22T02:08:45Z</dcterms:created>
  <dcterms:modified xsi:type="dcterms:W3CDTF">2024-11-08T16:49:09Z</dcterms:modified>
</cp:coreProperties>
</file>