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hahrokh/Documents/ShahProjects/Deep_Learning/"/>
    </mc:Choice>
  </mc:AlternateContent>
  <xr:revisionPtr revIDLastSave="0" documentId="13_ncr:1_{9FF17984-1920-CD4A-BA0B-08B14AE93A6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51" i="1" l="1"/>
  <c r="R51" i="1"/>
  <c r="K51" i="1"/>
  <c r="R50" i="1"/>
  <c r="K50" i="1"/>
  <c r="R49" i="1"/>
  <c r="K49" i="1"/>
  <c r="R48" i="1"/>
  <c r="K48" i="1"/>
  <c r="R47" i="1"/>
  <c r="K47" i="1"/>
  <c r="R46" i="1"/>
  <c r="K46" i="1"/>
  <c r="R45" i="1"/>
  <c r="K45" i="1"/>
  <c r="R44" i="1"/>
  <c r="K44" i="1"/>
  <c r="R43" i="1"/>
  <c r="K43" i="1"/>
  <c r="R42" i="1"/>
  <c r="K42" i="1"/>
  <c r="R41" i="1"/>
  <c r="K41" i="1"/>
  <c r="R40" i="1"/>
  <c r="K40" i="1"/>
  <c r="R39" i="1"/>
  <c r="K39" i="1"/>
  <c r="R38" i="1"/>
  <c r="K38" i="1"/>
  <c r="R37" i="1"/>
  <c r="K37" i="1"/>
  <c r="P36" i="1"/>
  <c r="N36" i="1"/>
  <c r="K36" i="1"/>
  <c r="R35" i="1"/>
  <c r="K35" i="1"/>
  <c r="R34" i="1"/>
  <c r="K34" i="1"/>
  <c r="R33" i="1"/>
  <c r="K33" i="1"/>
  <c r="R32" i="1"/>
  <c r="K32" i="1"/>
  <c r="R31" i="1"/>
  <c r="K31" i="1"/>
  <c r="R30" i="1"/>
  <c r="K30" i="1"/>
  <c r="R29" i="1"/>
  <c r="K29" i="1"/>
  <c r="R28" i="1"/>
  <c r="K28" i="1"/>
  <c r="R27" i="1"/>
  <c r="K27" i="1"/>
  <c r="R26" i="1"/>
  <c r="K26" i="1"/>
  <c r="R25" i="1"/>
  <c r="K25" i="1"/>
  <c r="R24" i="1"/>
  <c r="K24" i="1"/>
  <c r="R23" i="1"/>
  <c r="K23" i="1"/>
  <c r="R22" i="1"/>
  <c r="K22" i="1"/>
  <c r="R21" i="1"/>
  <c r="K21" i="1"/>
  <c r="R20" i="1"/>
  <c r="K20" i="1"/>
  <c r="R19" i="1"/>
  <c r="K19" i="1"/>
  <c r="R18" i="1"/>
  <c r="K18" i="1"/>
  <c r="R17" i="1"/>
  <c r="K17" i="1"/>
  <c r="R16" i="1"/>
  <c r="K16" i="1"/>
  <c r="R15" i="1"/>
  <c r="K15" i="1"/>
  <c r="R14" i="1"/>
  <c r="K14" i="1"/>
  <c r="R13" i="1"/>
  <c r="K13" i="1"/>
  <c r="R12" i="1"/>
  <c r="K12" i="1"/>
  <c r="R11" i="1"/>
  <c r="K11" i="1"/>
  <c r="R10" i="1"/>
  <c r="K10" i="1"/>
  <c r="R9" i="1"/>
  <c r="K9" i="1"/>
  <c r="R8" i="1"/>
  <c r="K8" i="1"/>
  <c r="R7" i="1"/>
  <c r="K7" i="1"/>
  <c r="R6" i="1"/>
  <c r="K6" i="1"/>
  <c r="R5" i="1"/>
  <c r="K5" i="1"/>
  <c r="R4" i="1"/>
  <c r="K4" i="1"/>
  <c r="R3" i="1"/>
  <c r="K3" i="1"/>
  <c r="R2" i="1"/>
  <c r="K2" i="1"/>
  <c r="R36" i="1" l="1"/>
</calcChain>
</file>

<file path=xl/sharedStrings.xml><?xml version="1.0" encoding="utf-8"?>
<sst xmlns="http://schemas.openxmlformats.org/spreadsheetml/2006/main" count="186" uniqueCount="139">
  <si>
    <t>Age (y)</t>
  </si>
  <si>
    <t>sex</t>
  </si>
  <si>
    <t>Height (m)</t>
  </si>
  <si>
    <t>wight (kg)</t>
  </si>
  <si>
    <t>BMI</t>
  </si>
  <si>
    <t>BWC%</t>
  </si>
  <si>
    <t>T1 (ms)</t>
  </si>
  <si>
    <t>Int vBMD (mg/cc) solid</t>
  </si>
  <si>
    <t>Trab BMD (mg/cc) Solid</t>
  </si>
  <si>
    <t>Cor BMD (mg/cc) with solid PH</t>
  </si>
  <si>
    <t>Cor BMD (mg/cc) with LIQUID</t>
  </si>
  <si>
    <t>Cor Ct # (HU)</t>
  </si>
  <si>
    <t>Trab BMD (mg/cc)</t>
  </si>
  <si>
    <t>Trab CT# (HU)</t>
  </si>
  <si>
    <t>Int vBMD (mg/cc) LIQUID</t>
  </si>
  <si>
    <t>mean (mm)</t>
  </si>
  <si>
    <t>max (mm)</t>
  </si>
  <si>
    <t>min (mm)</t>
  </si>
  <si>
    <t>mean area (mm2)</t>
  </si>
  <si>
    <t xml:space="preserve">TBS </t>
  </si>
  <si>
    <t>Neck F (cm2)</t>
  </si>
  <si>
    <t>Troch F(cm2)</t>
  </si>
  <si>
    <t>inter F(cm2)</t>
  </si>
  <si>
    <t>total F(cm2)</t>
  </si>
  <si>
    <t>Ward's Fcm2</t>
  </si>
  <si>
    <t>Neck (g)</t>
  </si>
  <si>
    <t>Troch (g)</t>
  </si>
  <si>
    <t>Inter (g)</t>
  </si>
  <si>
    <t>F Total (g)</t>
  </si>
  <si>
    <t>Ward's (g)</t>
  </si>
  <si>
    <t>Neck (g/cm2)</t>
  </si>
  <si>
    <t>Troch (g/cm2)</t>
  </si>
  <si>
    <t>Inter (g/cm2)</t>
  </si>
  <si>
    <t>F Total (g/cm2)</t>
  </si>
  <si>
    <t>Ward's (g/cm2)</t>
  </si>
  <si>
    <t>Neck (T)</t>
  </si>
  <si>
    <t>Troch (T)</t>
  </si>
  <si>
    <t>Inter (T)</t>
  </si>
  <si>
    <t>F Total (T)</t>
  </si>
  <si>
    <t>Ward's (T)</t>
  </si>
  <si>
    <t>Neck (PR)</t>
  </si>
  <si>
    <t>Troch (PR)</t>
  </si>
  <si>
    <t>Inter (PR)</t>
  </si>
  <si>
    <t>F Total (PR)</t>
  </si>
  <si>
    <t>Ward's (PR)</t>
  </si>
  <si>
    <t>Neck (Z)</t>
  </si>
  <si>
    <t>Troch (Z)</t>
  </si>
  <si>
    <t>Inter (Z)</t>
  </si>
  <si>
    <t>F Total (Z)</t>
  </si>
  <si>
    <t>Ward's (Z)</t>
  </si>
  <si>
    <t>Neck (AM)</t>
  </si>
  <si>
    <t>Troch (AM)</t>
  </si>
  <si>
    <t>Inter (AM)</t>
  </si>
  <si>
    <t>F Total (AM)</t>
  </si>
  <si>
    <t>Ward's (AM)</t>
  </si>
  <si>
    <t>L1 (cm2)</t>
  </si>
  <si>
    <t>L2 (cm2)</t>
  </si>
  <si>
    <t>L3 (cm2)</t>
  </si>
  <si>
    <t>L4 (cm2)</t>
  </si>
  <si>
    <t>total (cm2)</t>
  </si>
  <si>
    <t>L1 (g)</t>
  </si>
  <si>
    <t>L2 (g)</t>
  </si>
  <si>
    <t>L3  (g)</t>
  </si>
  <si>
    <t>L4 (g)</t>
  </si>
  <si>
    <t>L Tot (g)</t>
  </si>
  <si>
    <t>L1 (g/cm2)</t>
  </si>
  <si>
    <t>L2 (g/cm2)</t>
  </si>
  <si>
    <t>L3 (g/cm2)</t>
  </si>
  <si>
    <t>L4 (g/cm2)</t>
  </si>
  <si>
    <t>L total (g/cm2)</t>
  </si>
  <si>
    <t>L1  (T)</t>
  </si>
  <si>
    <t>L2 (T)</t>
  </si>
  <si>
    <t>L3 (T)</t>
  </si>
  <si>
    <t>L4(T)</t>
  </si>
  <si>
    <t>L Tot (T)</t>
  </si>
  <si>
    <t>L1 (PR)</t>
  </si>
  <si>
    <t>L2 (PR)</t>
  </si>
  <si>
    <t>L3 (PR)</t>
  </si>
  <si>
    <t>L4 (PR)</t>
  </si>
  <si>
    <t>L Tot(PR)</t>
  </si>
  <si>
    <t>L1 (Z)</t>
  </si>
  <si>
    <t>L2 (Z)</t>
  </si>
  <si>
    <t>L3(Z)</t>
  </si>
  <si>
    <t>L4 (Z)</t>
  </si>
  <si>
    <t>L Tot (Z)</t>
  </si>
  <si>
    <t>L1  (AM)</t>
  </si>
  <si>
    <t>L2 (AM)</t>
  </si>
  <si>
    <t>L3 (AM)</t>
  </si>
  <si>
    <t>L4 (AM)</t>
  </si>
  <si>
    <t>Ltot (AM)</t>
  </si>
  <si>
    <t>UD (cm2)</t>
  </si>
  <si>
    <t>MID (cm2)</t>
  </si>
  <si>
    <t>1/3 (cm2)</t>
  </si>
  <si>
    <t>Radius tot (cm2)</t>
  </si>
  <si>
    <t>UD (g)</t>
  </si>
  <si>
    <t>MID (g)</t>
  </si>
  <si>
    <t>1/3  (g)</t>
  </si>
  <si>
    <t>radius Tot (g)</t>
  </si>
  <si>
    <t>UD (g/cm2)</t>
  </si>
  <si>
    <t>MID (g/cm2)</t>
  </si>
  <si>
    <t>1/3 (g/cm2)</t>
  </si>
  <si>
    <t>radius Tot (g/cm2)</t>
  </si>
  <si>
    <t>UD  (T)</t>
  </si>
  <si>
    <t>MID (T)</t>
  </si>
  <si>
    <t>1/3 (T)</t>
  </si>
  <si>
    <t>Radius tot (T)</t>
  </si>
  <si>
    <t>UD (PR)</t>
  </si>
  <si>
    <t>MID (PR)</t>
  </si>
  <si>
    <t>1/3 (PR)</t>
  </si>
  <si>
    <t>RADIUS TOT (PR)</t>
  </si>
  <si>
    <t>UD (Z)</t>
  </si>
  <si>
    <t>MID (Z)</t>
  </si>
  <si>
    <t>1/3(Z)</t>
  </si>
  <si>
    <t>Radius TOT (Z)</t>
  </si>
  <si>
    <t>UD (AM)</t>
  </si>
  <si>
    <t>MID (AM)</t>
  </si>
  <si>
    <t>1/3 (AM)</t>
  </si>
  <si>
    <t>RADIUS TOT (AM)</t>
  </si>
  <si>
    <t>W.B.C</t>
  </si>
  <si>
    <t>R.B.C</t>
  </si>
  <si>
    <t>Hemogolobin</t>
  </si>
  <si>
    <t>hematocrit</t>
  </si>
  <si>
    <t>MCV</t>
  </si>
  <si>
    <t>MCH</t>
  </si>
  <si>
    <t>MCHC</t>
  </si>
  <si>
    <t>Platelets</t>
  </si>
  <si>
    <t>FBS</t>
  </si>
  <si>
    <t>Creatinine</t>
  </si>
  <si>
    <t>Calcium. Ca</t>
  </si>
  <si>
    <t>Phosphorus.P</t>
  </si>
  <si>
    <t>TSH</t>
  </si>
  <si>
    <t xml:space="preserve">Ferritin </t>
  </si>
  <si>
    <t>Vit D</t>
  </si>
  <si>
    <t>f</t>
  </si>
  <si>
    <t>F</t>
  </si>
  <si>
    <t>m</t>
  </si>
  <si>
    <t>SI</t>
  </si>
  <si>
    <t>BUA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</si>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</sst>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i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28D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65" fontId="0" fillId="2" borderId="5" xfId="0" applyNumberFormat="1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164" fontId="4" fillId="16" borderId="1" xfId="0" applyNumberFormat="1" applyFont="1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165" fontId="0" fillId="7" borderId="2" xfId="0" applyNumberFormat="1" applyFont="1" applyFill="1" applyBorder="1" applyAlignment="1">
      <alignment horizontal="center"/>
    </xf>
    <xf numFmtId="165" fontId="0" fillId="8" borderId="1" xfId="0" applyNumberFormat="1" applyFont="1" applyFill="1" applyBorder="1" applyAlignment="1">
      <alignment horizontal="center"/>
    </xf>
    <xf numFmtId="165" fontId="0" fillId="8" borderId="4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3" borderId="6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/>
    </xf>
    <xf numFmtId="165" fontId="0" fillId="5" borderId="2" xfId="0" applyNumberFormat="1" applyFont="1" applyFill="1" applyBorder="1" applyAlignment="1">
      <alignment horizontal="center"/>
    </xf>
    <xf numFmtId="165" fontId="0" fillId="5" borderId="1" xfId="0" applyNumberFormat="1" applyFont="1" applyFill="1" applyBorder="1" applyAlignment="1">
      <alignment horizontal="center"/>
    </xf>
    <xf numFmtId="165" fontId="0" fillId="5" borderId="3" xfId="0" applyNumberFormat="1" applyFont="1" applyFill="1" applyBorder="1" applyAlignment="1">
      <alignment horizontal="center"/>
    </xf>
    <xf numFmtId="165" fontId="0" fillId="10" borderId="7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2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13" borderId="2" xfId="0" applyNumberFormat="1" applyFill="1" applyBorder="1" applyAlignment="1">
      <alignment horizontal="center"/>
    </xf>
    <xf numFmtId="165" fontId="0" fillId="13" borderId="1" xfId="0" applyNumberFormat="1" applyFill="1" applyBorder="1" applyAlignment="1">
      <alignment horizontal="center"/>
    </xf>
    <xf numFmtId="165" fontId="0" fillId="13" borderId="4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65" fontId="0" fillId="7" borderId="2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4" fillId="15" borderId="1" xfId="0" applyNumberFormat="1" applyFont="1" applyFill="1" applyBorder="1" applyAlignment="1">
      <alignment horizontal="center"/>
    </xf>
    <xf numFmtId="165" fontId="4" fillId="7" borderId="2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4" fillId="8" borderId="4" xfId="0" applyNumberFormat="1" applyFont="1" applyFill="1" applyBorder="1" applyAlignment="1">
      <alignment horizontal="center"/>
    </xf>
    <xf numFmtId="165" fontId="0" fillId="0" borderId="0" xfId="0" applyNumberFormat="1" applyFill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5" fontId="3" fillId="5" borderId="3" xfId="0" applyNumberFormat="1" applyFont="1" applyFill="1" applyBorder="1" applyAlignment="1">
      <alignment horizontal="center"/>
    </xf>
    <xf numFmtId="165" fontId="0" fillId="11" borderId="0" xfId="0" applyNumberFormat="1" applyFill="1" applyAlignment="1">
      <alignment horizontal="center" vertical="center"/>
    </xf>
    <xf numFmtId="165" fontId="5" fillId="12" borderId="1" xfId="0" applyNumberFormat="1" applyFont="1" applyFill="1" applyBorder="1" applyAlignment="1">
      <alignment horizontal="center"/>
    </xf>
    <xf numFmtId="165" fontId="6" fillId="14" borderId="1" xfId="0" applyNumberFormat="1" applyFon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65" fontId="7" fillId="14" borderId="1" xfId="0" applyNumberFormat="1" applyFont="1" applyFill="1" applyBorder="1" applyAlignment="1">
      <alignment horizontal="center" wrapText="1"/>
    </xf>
    <xf numFmtId="165" fontId="0" fillId="11" borderId="4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3" borderId="9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65" fontId="0" fillId="5" borderId="0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16" borderId="11" xfId="0" applyNumberFormat="1" applyFill="1" applyBorder="1" applyAlignment="1">
      <alignment horizontal="center"/>
    </xf>
    <xf numFmtId="165" fontId="0" fillId="9" borderId="11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8" borderId="13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4" borderId="13" xfId="0" applyNumberFormat="1" applyFont="1" applyFill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165" fontId="0" fillId="10" borderId="14" xfId="0" applyNumberFormat="1" applyFill="1" applyBorder="1" applyAlignment="1">
      <alignment horizontal="center"/>
    </xf>
    <xf numFmtId="165" fontId="0" fillId="10" borderId="11" xfId="0" applyNumberFormat="1" applyFill="1" applyBorder="1" applyAlignment="1">
      <alignment horizontal="center"/>
    </xf>
    <xf numFmtId="165" fontId="0" fillId="11" borderId="11" xfId="0" applyNumberFormat="1" applyFill="1" applyBorder="1" applyAlignment="1">
      <alignment horizontal="center"/>
    </xf>
    <xf numFmtId="165" fontId="0" fillId="12" borderId="10" xfId="0" applyNumberFormat="1" applyFill="1" applyBorder="1" applyAlignment="1">
      <alignment horizontal="center"/>
    </xf>
    <xf numFmtId="165" fontId="0" fillId="12" borderId="11" xfId="0" applyNumberFormat="1" applyFill="1" applyBorder="1" applyAlignment="1">
      <alignment horizontal="center"/>
    </xf>
    <xf numFmtId="165" fontId="8" fillId="12" borderId="11" xfId="0" applyNumberFormat="1" applyFont="1" applyFill="1" applyBorder="1" applyAlignment="1">
      <alignment horizontal="center"/>
    </xf>
    <xf numFmtId="165" fontId="0" fillId="13" borderId="11" xfId="0" applyNumberFormat="1" applyFill="1" applyBorder="1" applyAlignment="1">
      <alignment horizontal="center"/>
    </xf>
    <xf numFmtId="165" fontId="0" fillId="10" borderId="13" xfId="0" applyNumberFormat="1" applyFill="1" applyBorder="1" applyAlignment="1">
      <alignment horizontal="center"/>
    </xf>
    <xf numFmtId="165" fontId="0" fillId="13" borderId="10" xfId="0" applyNumberFormat="1" applyFill="1" applyBorder="1" applyAlignment="1">
      <alignment horizontal="center"/>
    </xf>
    <xf numFmtId="165" fontId="0" fillId="13" borderId="13" xfId="0" applyNumberFormat="1" applyFill="1" applyBorder="1" applyAlignment="1">
      <alignment horizontal="center"/>
    </xf>
    <xf numFmtId="165" fontId="0" fillId="14" borderId="10" xfId="0" applyNumberFormat="1" applyFill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165" fontId="1" fillId="14" borderId="11" xfId="0" applyNumberFormat="1" applyFont="1" applyFill="1" applyBorder="1" applyAlignment="1">
      <alignment horizontal="center"/>
    </xf>
    <xf numFmtId="165" fontId="0" fillId="13" borderId="3" xfId="0" applyNumberFormat="1" applyFill="1" applyBorder="1" applyAlignment="1">
      <alignment horizontal="center"/>
    </xf>
    <xf numFmtId="165" fontId="4" fillId="13" borderId="3" xfId="0" applyNumberFormat="1" applyFont="1" applyFill="1" applyBorder="1" applyAlignment="1">
      <alignment horizontal="center"/>
    </xf>
    <xf numFmtId="165" fontId="0" fillId="17" borderId="3" xfId="0" applyNumberFormat="1" applyFill="1" applyBorder="1" applyAlignment="1">
      <alignment horizontal="center"/>
    </xf>
    <xf numFmtId="165" fontId="0" fillId="17" borderId="12" xfId="0" applyNumberFormat="1" applyFill="1" applyBorder="1" applyAlignment="1">
      <alignment horizontal="center"/>
    </xf>
    <xf numFmtId="165" fontId="0" fillId="18" borderId="0" xfId="0" applyNumberFormat="1" applyFill="1" applyAlignment="1">
      <alignment horizontal="center" vertical="center"/>
    </xf>
    <xf numFmtId="165" fontId="0" fillId="18" borderId="5" xfId="0" applyNumberFormat="1" applyFill="1" applyBorder="1" applyAlignment="1">
      <alignment horizontal="center"/>
    </xf>
    <xf numFmtId="165" fontId="0" fillId="18" borderId="5" xfId="0" applyNumberFormat="1" applyFont="1" applyFill="1" applyBorder="1" applyAlignment="1">
      <alignment horizontal="center"/>
    </xf>
    <xf numFmtId="165" fontId="0" fillId="1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1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1" max="11" width="21.5" bestFit="1" customWidth="1"/>
    <col min="12" max="12" width="22" bestFit="1" customWidth="1"/>
    <col min="13" max="13" width="28.5" bestFit="1" customWidth="1"/>
    <col min="14" max="14" width="27.5" bestFit="1" customWidth="1"/>
    <col min="15" max="15" width="12.33203125" bestFit="1" customWidth="1"/>
    <col min="17" max="17" width="13.1640625" bestFit="1" customWidth="1"/>
    <col min="19" max="19" width="11.33203125" bestFit="1" customWidth="1"/>
    <col min="20" max="20" width="10" bestFit="1" customWidth="1"/>
    <col min="21" max="21" width="9.6640625" bestFit="1" customWidth="1"/>
    <col min="23" max="23" width="9.1640625" style="95"/>
  </cols>
  <sheetData>
    <row r="1" spans="1:1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138</v>
      </c>
      <c r="G1" s="4" t="s">
        <v>137</v>
      </c>
      <c r="H1" s="5" t="s">
        <v>136</v>
      </c>
      <c r="I1" s="6" t="s">
        <v>5</v>
      </c>
      <c r="J1" s="7" t="s">
        <v>6</v>
      </c>
      <c r="K1" s="8" t="s">
        <v>7</v>
      </c>
      <c r="L1" s="9" t="s">
        <v>8</v>
      </c>
      <c r="M1" s="10" t="s">
        <v>9</v>
      </c>
      <c r="N1" s="11" t="s">
        <v>10</v>
      </c>
      <c r="O1" s="12" t="s">
        <v>11</v>
      </c>
      <c r="P1" s="12" t="s">
        <v>12</v>
      </c>
      <c r="Q1" s="12" t="s">
        <v>13</v>
      </c>
      <c r="R1" s="13" t="s">
        <v>14</v>
      </c>
      <c r="S1" s="14" t="s">
        <v>15</v>
      </c>
      <c r="T1" s="15" t="s">
        <v>16</v>
      </c>
      <c r="U1" s="15" t="s">
        <v>17</v>
      </c>
      <c r="V1" s="16" t="s">
        <v>18</v>
      </c>
      <c r="W1" s="94" t="s">
        <v>19</v>
      </c>
      <c r="X1" s="17" t="s">
        <v>20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9" t="s">
        <v>33</v>
      </c>
      <c r="AL1" s="18" t="s">
        <v>34</v>
      </c>
      <c r="AM1" s="18" t="s">
        <v>35</v>
      </c>
      <c r="AN1" s="18" t="s">
        <v>36</v>
      </c>
      <c r="AO1" s="18" t="s">
        <v>37</v>
      </c>
      <c r="AP1" s="18" t="s">
        <v>38</v>
      </c>
      <c r="AQ1" s="18" t="s">
        <v>39</v>
      </c>
      <c r="AR1" s="18" t="s">
        <v>40</v>
      </c>
      <c r="AS1" s="18" t="s">
        <v>41</v>
      </c>
      <c r="AT1" s="18" t="s">
        <v>42</v>
      </c>
      <c r="AU1" s="18" t="s">
        <v>43</v>
      </c>
      <c r="AV1" s="18" t="s">
        <v>44</v>
      </c>
      <c r="AW1" s="18" t="s">
        <v>45</v>
      </c>
      <c r="AX1" s="18" t="s">
        <v>46</v>
      </c>
      <c r="AY1" s="18" t="s">
        <v>47</v>
      </c>
      <c r="AZ1" s="18" t="s">
        <v>48</v>
      </c>
      <c r="BA1" s="18" t="s">
        <v>49</v>
      </c>
      <c r="BB1" s="18" t="s">
        <v>50</v>
      </c>
      <c r="BC1" s="18" t="s">
        <v>51</v>
      </c>
      <c r="BD1" s="18" t="s">
        <v>52</v>
      </c>
      <c r="BE1" s="18" t="s">
        <v>53</v>
      </c>
      <c r="BF1" s="20" t="s">
        <v>54</v>
      </c>
      <c r="BG1" s="21" t="s">
        <v>55</v>
      </c>
      <c r="BH1" s="22" t="s">
        <v>56</v>
      </c>
      <c r="BI1" s="22" t="s">
        <v>57</v>
      </c>
      <c r="BJ1" s="22" t="s">
        <v>58</v>
      </c>
      <c r="BK1" s="22" t="s">
        <v>59</v>
      </c>
      <c r="BL1" s="22" t="s">
        <v>60</v>
      </c>
      <c r="BM1" s="22" t="s">
        <v>61</v>
      </c>
      <c r="BN1" s="22" t="s">
        <v>62</v>
      </c>
      <c r="BO1" s="22" t="s">
        <v>63</v>
      </c>
      <c r="BP1" s="22" t="s">
        <v>64</v>
      </c>
      <c r="BQ1" s="22" t="s">
        <v>65</v>
      </c>
      <c r="BR1" s="22" t="s">
        <v>66</v>
      </c>
      <c r="BS1" s="22" t="s">
        <v>67</v>
      </c>
      <c r="BT1" s="22" t="s">
        <v>68</v>
      </c>
      <c r="BU1" s="19" t="s">
        <v>69</v>
      </c>
      <c r="BV1" s="22" t="s">
        <v>70</v>
      </c>
      <c r="BW1" s="22" t="s">
        <v>71</v>
      </c>
      <c r="BX1" s="22" t="s">
        <v>72</v>
      </c>
      <c r="BY1" s="22" t="s">
        <v>73</v>
      </c>
      <c r="BZ1" s="22" t="s">
        <v>74</v>
      </c>
      <c r="CA1" s="22" t="s">
        <v>75</v>
      </c>
      <c r="CB1" s="22" t="s">
        <v>76</v>
      </c>
      <c r="CC1" s="22" t="s">
        <v>77</v>
      </c>
      <c r="CD1" s="22" t="s">
        <v>78</v>
      </c>
      <c r="CE1" s="22" t="s">
        <v>79</v>
      </c>
      <c r="CF1" s="22" t="s">
        <v>80</v>
      </c>
      <c r="CG1" s="22" t="s">
        <v>81</v>
      </c>
      <c r="CH1" s="22" t="s">
        <v>82</v>
      </c>
      <c r="CI1" s="22" t="s">
        <v>83</v>
      </c>
      <c r="CJ1" s="22" t="s">
        <v>84</v>
      </c>
      <c r="CK1" s="22" t="s">
        <v>85</v>
      </c>
      <c r="CL1" s="22" t="s">
        <v>86</v>
      </c>
      <c r="CM1" s="22" t="s">
        <v>87</v>
      </c>
      <c r="CN1" s="22" t="s">
        <v>88</v>
      </c>
      <c r="CO1" s="22" t="s">
        <v>89</v>
      </c>
      <c r="CP1" s="23" t="s">
        <v>90</v>
      </c>
      <c r="CQ1" s="24" t="s">
        <v>91</v>
      </c>
      <c r="CR1" s="24" t="s">
        <v>92</v>
      </c>
      <c r="CS1" s="24" t="s">
        <v>93</v>
      </c>
      <c r="CT1" s="24" t="s">
        <v>94</v>
      </c>
      <c r="CU1" s="24" t="s">
        <v>95</v>
      </c>
      <c r="CV1" s="24" t="s">
        <v>96</v>
      </c>
      <c r="CW1" s="24" t="s">
        <v>97</v>
      </c>
      <c r="CX1" s="24" t="s">
        <v>98</v>
      </c>
      <c r="CY1" s="24" t="s">
        <v>99</v>
      </c>
      <c r="CZ1" s="19" t="s">
        <v>100</v>
      </c>
      <c r="DA1" s="24" t="s">
        <v>101</v>
      </c>
      <c r="DB1" s="24" t="s">
        <v>102</v>
      </c>
      <c r="DC1" s="24" t="s">
        <v>103</v>
      </c>
      <c r="DD1" s="24" t="s">
        <v>104</v>
      </c>
      <c r="DE1" s="24" t="s">
        <v>105</v>
      </c>
      <c r="DF1" s="24" t="s">
        <v>106</v>
      </c>
      <c r="DG1" s="24" t="s">
        <v>107</v>
      </c>
      <c r="DH1" s="24" t="s">
        <v>108</v>
      </c>
      <c r="DI1" s="24" t="s">
        <v>109</v>
      </c>
      <c r="DJ1" s="24" t="s">
        <v>110</v>
      </c>
      <c r="DK1" s="24" t="s">
        <v>111</v>
      </c>
      <c r="DL1" s="24" t="s">
        <v>112</v>
      </c>
      <c r="DM1" s="24" t="s">
        <v>113</v>
      </c>
      <c r="DN1" s="24" t="s">
        <v>114</v>
      </c>
      <c r="DO1" s="24" t="s">
        <v>115</v>
      </c>
      <c r="DP1" s="24" t="s">
        <v>116</v>
      </c>
      <c r="DQ1" s="25" t="s">
        <v>117</v>
      </c>
      <c r="DR1" s="26" t="s">
        <v>118</v>
      </c>
      <c r="DS1" s="27" t="s">
        <v>119</v>
      </c>
      <c r="DT1" s="27" t="s">
        <v>120</v>
      </c>
      <c r="DU1" s="27" t="s">
        <v>121</v>
      </c>
      <c r="DV1" s="27" t="s">
        <v>122</v>
      </c>
      <c r="DW1" s="27" t="s">
        <v>123</v>
      </c>
      <c r="DX1" s="27" t="s">
        <v>124</v>
      </c>
      <c r="DY1" s="27" t="s">
        <v>125</v>
      </c>
      <c r="DZ1" s="27" t="s">
        <v>126</v>
      </c>
      <c r="EA1" s="27" t="s">
        <v>127</v>
      </c>
      <c r="EB1" s="27" t="s">
        <v>128</v>
      </c>
      <c r="EC1" s="27" t="s">
        <v>129</v>
      </c>
      <c r="ED1" s="27" t="s">
        <v>130</v>
      </c>
      <c r="EE1" s="27" t="s">
        <v>131</v>
      </c>
      <c r="EF1" s="25" t="s">
        <v>132</v>
      </c>
    </row>
    <row r="2" spans="1:136" x14ac:dyDescent="0.2">
      <c r="A2" s="32">
        <v>30</v>
      </c>
      <c r="B2" s="34" t="s">
        <v>133</v>
      </c>
      <c r="C2" s="34">
        <v>1.55</v>
      </c>
      <c r="D2" s="34">
        <v>51</v>
      </c>
      <c r="E2" s="120">
        <v>21.227887617065555</v>
      </c>
      <c r="F2" s="35">
        <v>1546</v>
      </c>
      <c r="G2" s="36">
        <v>107</v>
      </c>
      <c r="H2" s="37">
        <v>84</v>
      </c>
      <c r="I2" s="38">
        <v>3.18</v>
      </c>
      <c r="J2" s="28">
        <v>99.25</v>
      </c>
      <c r="K2" s="39">
        <f>(L2+M2)</f>
        <v>1566.6321261941791</v>
      </c>
      <c r="L2" s="40">
        <v>332.21408575872027</v>
      </c>
      <c r="M2" s="39">
        <v>1234.4180404354588</v>
      </c>
      <c r="N2" s="41">
        <v>1637.8044174398556</v>
      </c>
      <c r="O2" s="42">
        <v>2007.1</v>
      </c>
      <c r="P2" s="42">
        <v>446.9900179465825</v>
      </c>
      <c r="Q2" s="43">
        <v>556.80714285714282</v>
      </c>
      <c r="R2" s="44">
        <f>(N2+P2)</f>
        <v>2084.7944353864382</v>
      </c>
      <c r="S2" s="93">
        <v>2.3250000000000002</v>
      </c>
      <c r="T2" s="46">
        <v>7.2750000000000004</v>
      </c>
      <c r="U2" s="45">
        <v>1.845</v>
      </c>
      <c r="V2" s="47">
        <v>168.7</v>
      </c>
      <c r="W2" s="77">
        <v>1.407</v>
      </c>
      <c r="X2" s="48">
        <v>4.5199999999999996</v>
      </c>
      <c r="Y2" s="49">
        <v>7.64</v>
      </c>
      <c r="Z2" s="49">
        <v>16.64</v>
      </c>
      <c r="AA2" s="49">
        <v>28.8</v>
      </c>
      <c r="AB2" s="49">
        <v>1.3</v>
      </c>
      <c r="AC2" s="49">
        <v>3.45</v>
      </c>
      <c r="AD2" s="49">
        <v>5.26</v>
      </c>
      <c r="AE2" s="49">
        <v>17.86</v>
      </c>
      <c r="AF2" s="49">
        <v>26.57</v>
      </c>
      <c r="AG2" s="49">
        <v>0.91</v>
      </c>
      <c r="AH2" s="49">
        <v>0.76300000000000001</v>
      </c>
      <c r="AI2" s="49">
        <v>0.68899999999999995</v>
      </c>
      <c r="AJ2" s="49">
        <v>1.0740000000000001</v>
      </c>
      <c r="AK2" s="30">
        <v>0.92300000000000004</v>
      </c>
      <c r="AL2" s="49">
        <v>0.70099999999999996</v>
      </c>
      <c r="AM2" s="49">
        <v>-0.8</v>
      </c>
      <c r="AN2" s="49">
        <v>-0.1</v>
      </c>
      <c r="AO2" s="49">
        <v>-0.2</v>
      </c>
      <c r="AP2" s="49">
        <v>-0.2</v>
      </c>
      <c r="AQ2" s="49">
        <v>-0.3</v>
      </c>
      <c r="AR2" s="49">
        <v>90</v>
      </c>
      <c r="AS2" s="49">
        <v>98</v>
      </c>
      <c r="AT2" s="49">
        <v>98</v>
      </c>
      <c r="AU2" s="49">
        <v>98</v>
      </c>
      <c r="AV2" s="49">
        <v>95</v>
      </c>
      <c r="AW2" s="49">
        <v>-0.7</v>
      </c>
      <c r="AX2" s="49">
        <v>-0.1</v>
      </c>
      <c r="AY2" s="49">
        <v>-0.1</v>
      </c>
      <c r="AZ2" s="49">
        <v>-0.1</v>
      </c>
      <c r="BA2" s="49">
        <v>-0.1</v>
      </c>
      <c r="BB2" s="49">
        <v>91</v>
      </c>
      <c r="BC2" s="49">
        <v>98</v>
      </c>
      <c r="BD2" s="49">
        <v>98</v>
      </c>
      <c r="BE2" s="49">
        <v>98</v>
      </c>
      <c r="BF2" s="50">
        <v>98</v>
      </c>
      <c r="BG2" s="51">
        <v>12.83</v>
      </c>
      <c r="BH2" s="52">
        <v>15.24</v>
      </c>
      <c r="BI2" s="52">
        <v>15.7</v>
      </c>
      <c r="BJ2" s="52">
        <v>18.52</v>
      </c>
      <c r="BK2" s="52">
        <v>62.29</v>
      </c>
      <c r="BL2" s="52">
        <v>14.93</v>
      </c>
      <c r="BM2" s="52">
        <v>17.97</v>
      </c>
      <c r="BN2" s="52">
        <v>19.809999999999999</v>
      </c>
      <c r="BO2" s="52">
        <v>21.91</v>
      </c>
      <c r="BP2" s="52">
        <v>74.62</v>
      </c>
      <c r="BQ2" s="52">
        <v>1.1639999999999999</v>
      </c>
      <c r="BR2" s="52">
        <v>1.179</v>
      </c>
      <c r="BS2" s="52">
        <v>1.262</v>
      </c>
      <c r="BT2" s="52">
        <v>1.1830000000000001</v>
      </c>
      <c r="BU2" s="30">
        <v>1.198</v>
      </c>
      <c r="BV2" s="52">
        <v>1.6</v>
      </c>
      <c r="BW2" s="52">
        <v>1.4</v>
      </c>
      <c r="BX2" s="52">
        <v>1.6</v>
      </c>
      <c r="BY2" s="52">
        <v>1.1000000000000001</v>
      </c>
      <c r="BZ2" s="52">
        <v>1.4</v>
      </c>
      <c r="CA2" s="52">
        <v>118</v>
      </c>
      <c r="CB2" s="52">
        <v>115</v>
      </c>
      <c r="CC2" s="52">
        <v>116</v>
      </c>
      <c r="CD2" s="52">
        <v>112</v>
      </c>
      <c r="CE2" s="52">
        <v>114</v>
      </c>
      <c r="CF2" s="52">
        <v>2.4</v>
      </c>
      <c r="CG2" s="52">
        <v>2.2999999999999998</v>
      </c>
      <c r="CH2" s="52">
        <v>2.6</v>
      </c>
      <c r="CI2" s="52">
        <v>2.1</v>
      </c>
      <c r="CJ2" s="52">
        <v>2.2999999999999998</v>
      </c>
      <c r="CK2" s="52">
        <v>130</v>
      </c>
      <c r="CL2" s="52">
        <v>127</v>
      </c>
      <c r="CM2" s="52">
        <v>129</v>
      </c>
      <c r="CN2" s="52">
        <v>124</v>
      </c>
      <c r="CO2" s="52">
        <v>87</v>
      </c>
      <c r="CP2" s="53">
        <v>3.34</v>
      </c>
      <c r="CQ2" s="54">
        <v>5.73</v>
      </c>
      <c r="CR2" s="54">
        <v>2.4</v>
      </c>
      <c r="CS2" s="54">
        <v>11.47</v>
      </c>
      <c r="CT2" s="54">
        <v>1.48</v>
      </c>
      <c r="CU2" s="54">
        <v>3.23</v>
      </c>
      <c r="CV2" s="54">
        <v>1.57</v>
      </c>
      <c r="CW2" s="54">
        <v>6.28</v>
      </c>
      <c r="CX2" s="54">
        <v>0.44400000000000001</v>
      </c>
      <c r="CY2" s="54">
        <v>0.56299999999999994</v>
      </c>
      <c r="CZ2" s="30">
        <v>0.65600000000000003</v>
      </c>
      <c r="DA2" s="54">
        <v>0.54800000000000004</v>
      </c>
      <c r="DB2" s="54">
        <v>0</v>
      </c>
      <c r="DC2" s="54">
        <v>-0.8</v>
      </c>
      <c r="DD2" s="54">
        <v>-0.6</v>
      </c>
      <c r="DE2" s="54">
        <v>-0.6</v>
      </c>
      <c r="DF2" s="54">
        <v>100</v>
      </c>
      <c r="DG2" s="54">
        <v>93</v>
      </c>
      <c r="DH2" s="54">
        <v>95</v>
      </c>
      <c r="DI2" s="54">
        <v>95</v>
      </c>
      <c r="DJ2" s="54">
        <v>0.1</v>
      </c>
      <c r="DK2" s="54">
        <v>-0.7</v>
      </c>
      <c r="DL2" s="54">
        <v>-0.5</v>
      </c>
      <c r="DM2" s="54">
        <v>-0.5</v>
      </c>
      <c r="DN2" s="54">
        <v>101</v>
      </c>
      <c r="DO2" s="54">
        <v>94</v>
      </c>
      <c r="DP2" s="54">
        <v>95</v>
      </c>
      <c r="DQ2" s="55">
        <v>96</v>
      </c>
      <c r="DR2" s="56">
        <v>5.56</v>
      </c>
      <c r="DS2" s="57">
        <v>4.78</v>
      </c>
      <c r="DT2" s="57">
        <v>13.4</v>
      </c>
      <c r="DU2" s="57">
        <v>40.799999999999997</v>
      </c>
      <c r="DV2" s="57">
        <v>85.4</v>
      </c>
      <c r="DW2" s="57">
        <v>28</v>
      </c>
      <c r="DX2" s="57">
        <v>32.799999999999997</v>
      </c>
      <c r="DY2" s="57">
        <v>279</v>
      </c>
      <c r="DZ2" s="57">
        <v>84</v>
      </c>
      <c r="EA2" s="57">
        <v>0.63</v>
      </c>
      <c r="EB2" s="57">
        <v>9.4</v>
      </c>
      <c r="EC2" s="57">
        <v>3.6</v>
      </c>
      <c r="ED2" s="57">
        <v>2.4</v>
      </c>
      <c r="EE2" s="57">
        <v>30</v>
      </c>
      <c r="EF2" s="55">
        <v>60</v>
      </c>
    </row>
    <row r="3" spans="1:136" x14ac:dyDescent="0.2">
      <c r="A3" s="32">
        <v>39.700000000000003</v>
      </c>
      <c r="B3" s="34" t="s">
        <v>133</v>
      </c>
      <c r="C3" s="34">
        <v>1.6</v>
      </c>
      <c r="D3" s="34">
        <v>72</v>
      </c>
      <c r="E3" s="120">
        <v>28.124999999999993</v>
      </c>
      <c r="F3" s="58">
        <v>1543</v>
      </c>
      <c r="G3" s="59">
        <v>115</v>
      </c>
      <c r="H3" s="60">
        <v>89</v>
      </c>
      <c r="I3" s="38">
        <v>4.22</v>
      </c>
      <c r="J3" s="29">
        <v>143.93889999999999</v>
      </c>
      <c r="K3" s="39">
        <f t="shared" ref="K3:K51" si="0">(L3+M3)</f>
        <v>1440.1768051632971</v>
      </c>
      <c r="L3" s="40">
        <v>223.41972895800933</v>
      </c>
      <c r="M3" s="61">
        <v>1216.7570762052878</v>
      </c>
      <c r="N3" s="62">
        <v>1614.4973199999999</v>
      </c>
      <c r="O3" s="43">
        <v>1978.71</v>
      </c>
      <c r="P3" s="43">
        <v>303.39290110000002</v>
      </c>
      <c r="Q3" s="43">
        <v>381.9202143</v>
      </c>
      <c r="R3" s="44">
        <f t="shared" ref="R3:R51" si="1">(N3+P3)</f>
        <v>1917.8902211</v>
      </c>
      <c r="S3" s="63">
        <v>5.1100000000000003</v>
      </c>
      <c r="T3" s="64">
        <v>9.2799999999999994</v>
      </c>
      <c r="U3" s="64">
        <v>2.72</v>
      </c>
      <c r="V3" s="65">
        <v>217.26</v>
      </c>
      <c r="W3" s="38">
        <v>1.4530000000000001</v>
      </c>
      <c r="X3" s="48">
        <v>4.43</v>
      </c>
      <c r="Y3" s="49">
        <v>7.46</v>
      </c>
      <c r="Z3" s="49">
        <v>18.38</v>
      </c>
      <c r="AA3" s="49">
        <v>30.28</v>
      </c>
      <c r="AB3" s="49">
        <v>1.3</v>
      </c>
      <c r="AC3" s="49">
        <v>3.76</v>
      </c>
      <c r="AD3" s="49">
        <v>5.69</v>
      </c>
      <c r="AE3" s="49">
        <v>24.25</v>
      </c>
      <c r="AF3" s="49">
        <v>33.69</v>
      </c>
      <c r="AG3" s="49">
        <v>0.9</v>
      </c>
      <c r="AH3" s="49">
        <v>0.84699999999999998</v>
      </c>
      <c r="AI3" s="49">
        <v>0.76200000000000001</v>
      </c>
      <c r="AJ3" s="49">
        <v>1.319</v>
      </c>
      <c r="AK3" s="30">
        <v>1.113</v>
      </c>
      <c r="AL3" s="49">
        <v>0.69199999999999995</v>
      </c>
      <c r="AM3" s="49">
        <v>0</v>
      </c>
      <c r="AN3" s="49">
        <v>0.6</v>
      </c>
      <c r="AO3" s="49">
        <v>1.4</v>
      </c>
      <c r="AP3" s="49">
        <v>1.4</v>
      </c>
      <c r="AQ3" s="49">
        <v>-0.4</v>
      </c>
      <c r="AR3" s="49">
        <v>100</v>
      </c>
      <c r="AS3" s="49">
        <v>108</v>
      </c>
      <c r="AT3" s="49">
        <v>120</v>
      </c>
      <c r="AU3" s="49">
        <v>118</v>
      </c>
      <c r="AV3" s="49">
        <v>94</v>
      </c>
      <c r="AW3" s="49">
        <v>0.3</v>
      </c>
      <c r="AX3" s="49">
        <v>0.7</v>
      </c>
      <c r="AY3" s="49">
        <v>1.5</v>
      </c>
      <c r="AZ3" s="49">
        <v>1.6</v>
      </c>
      <c r="BA3" s="49">
        <v>0.2</v>
      </c>
      <c r="BB3" s="49">
        <v>104</v>
      </c>
      <c r="BC3" s="49">
        <v>110</v>
      </c>
      <c r="BD3" s="49">
        <v>121</v>
      </c>
      <c r="BE3" s="49">
        <v>121</v>
      </c>
      <c r="BF3" s="50">
        <v>104</v>
      </c>
      <c r="BG3" s="51">
        <v>11.41</v>
      </c>
      <c r="BH3" s="52">
        <v>13.52</v>
      </c>
      <c r="BI3" s="52">
        <v>14.06</v>
      </c>
      <c r="BJ3" s="52">
        <v>14.99</v>
      </c>
      <c r="BK3" s="52">
        <v>53.98</v>
      </c>
      <c r="BL3" s="52">
        <v>11.76</v>
      </c>
      <c r="BM3" s="52">
        <v>14.56</v>
      </c>
      <c r="BN3" s="52">
        <v>15.8</v>
      </c>
      <c r="BO3" s="52">
        <v>16.440000000000001</v>
      </c>
      <c r="BP3" s="52">
        <v>58.56</v>
      </c>
      <c r="BQ3" s="52">
        <v>1.03</v>
      </c>
      <c r="BR3" s="52">
        <v>1.077</v>
      </c>
      <c r="BS3" s="52">
        <v>1.123</v>
      </c>
      <c r="BT3" s="52">
        <v>1.097</v>
      </c>
      <c r="BU3" s="30">
        <v>1.085</v>
      </c>
      <c r="BV3" s="52">
        <v>0.4</v>
      </c>
      <c r="BW3" s="52">
        <v>0.4</v>
      </c>
      <c r="BX3" s="52">
        <v>0.4</v>
      </c>
      <c r="BY3" s="52">
        <v>0.3</v>
      </c>
      <c r="BZ3" s="52">
        <v>0.3</v>
      </c>
      <c r="CA3" s="52">
        <v>104</v>
      </c>
      <c r="CB3" s="52">
        <v>105</v>
      </c>
      <c r="CC3" s="52">
        <v>104</v>
      </c>
      <c r="CD3" s="52">
        <v>103</v>
      </c>
      <c r="CE3" s="52">
        <v>104</v>
      </c>
      <c r="CF3" s="52">
        <v>0.5</v>
      </c>
      <c r="CG3" s="52">
        <v>0.6</v>
      </c>
      <c r="CH3" s="52">
        <v>0.6</v>
      </c>
      <c r="CI3" s="52">
        <v>0.5</v>
      </c>
      <c r="CJ3" s="52">
        <v>0.5</v>
      </c>
      <c r="CK3" s="52">
        <v>106</v>
      </c>
      <c r="CL3" s="52">
        <v>107</v>
      </c>
      <c r="CM3" s="52">
        <v>106</v>
      </c>
      <c r="CN3" s="52">
        <v>106</v>
      </c>
      <c r="CO3" s="52">
        <v>106</v>
      </c>
      <c r="CP3" s="53">
        <v>3.63</v>
      </c>
      <c r="CQ3" s="54">
        <v>6.15</v>
      </c>
      <c r="CR3" s="54">
        <v>2.58</v>
      </c>
      <c r="CS3" s="54">
        <v>12.36</v>
      </c>
      <c r="CT3" s="54">
        <v>1.82</v>
      </c>
      <c r="CU3" s="54">
        <v>3.55</v>
      </c>
      <c r="CV3" s="54">
        <v>1.57</v>
      </c>
      <c r="CW3" s="54">
        <v>6.95</v>
      </c>
      <c r="CX3" s="54">
        <v>0.502</v>
      </c>
      <c r="CY3" s="54">
        <v>0.57799999999999996</v>
      </c>
      <c r="CZ3" s="30">
        <v>0.60699999999999998</v>
      </c>
      <c r="DA3" s="54">
        <v>0.56200000000000006</v>
      </c>
      <c r="DB3" s="54">
        <v>1</v>
      </c>
      <c r="DC3" s="54">
        <v>-0.5</v>
      </c>
      <c r="DD3" s="54">
        <v>-1.4</v>
      </c>
      <c r="DE3" s="54">
        <v>-0.3</v>
      </c>
      <c r="DF3" s="54">
        <v>113</v>
      </c>
      <c r="DG3" s="54">
        <v>95</v>
      </c>
      <c r="DH3" s="54">
        <v>88</v>
      </c>
      <c r="DI3" s="54">
        <v>97</v>
      </c>
      <c r="DJ3" s="54">
        <v>1.3</v>
      </c>
      <c r="DK3" s="54">
        <v>-0.2</v>
      </c>
      <c r="DL3" s="54">
        <v>-1.1000000000000001</v>
      </c>
      <c r="DM3" s="54">
        <v>0</v>
      </c>
      <c r="DN3" s="54">
        <v>117</v>
      </c>
      <c r="DO3" s="54">
        <v>98</v>
      </c>
      <c r="DP3" s="54">
        <v>90</v>
      </c>
      <c r="DQ3" s="55">
        <v>100</v>
      </c>
      <c r="DR3" s="56">
        <v>8.1</v>
      </c>
      <c r="DS3" s="57">
        <v>5.09</v>
      </c>
      <c r="DT3" s="57">
        <v>14.9</v>
      </c>
      <c r="DU3" s="57">
        <v>44.9</v>
      </c>
      <c r="DV3" s="57">
        <v>88.2</v>
      </c>
      <c r="DW3" s="57">
        <v>29.3</v>
      </c>
      <c r="DX3" s="57">
        <v>33.200000000000003</v>
      </c>
      <c r="DY3" s="57">
        <v>242</v>
      </c>
      <c r="DZ3" s="57">
        <v>92</v>
      </c>
      <c r="EA3" s="57">
        <v>0.82</v>
      </c>
      <c r="EB3" s="57">
        <v>8.8000000000000007</v>
      </c>
      <c r="EC3" s="57">
        <v>2.59</v>
      </c>
      <c r="ED3" s="57">
        <v>2.0099999999999998</v>
      </c>
      <c r="EE3" s="57">
        <v>48.6</v>
      </c>
      <c r="EF3" s="55">
        <v>38.9</v>
      </c>
    </row>
    <row r="4" spans="1:136" x14ac:dyDescent="0.2">
      <c r="A4" s="32">
        <v>34.299999999999997</v>
      </c>
      <c r="B4" s="34" t="s">
        <v>133</v>
      </c>
      <c r="C4" s="34">
        <v>1.54</v>
      </c>
      <c r="D4" s="34">
        <v>68</v>
      </c>
      <c r="E4" s="120">
        <v>28.67262607522348</v>
      </c>
      <c r="F4" s="58">
        <v>1596</v>
      </c>
      <c r="G4" s="59">
        <v>115</v>
      </c>
      <c r="H4" s="60">
        <v>103</v>
      </c>
      <c r="I4" s="38">
        <v>4.5</v>
      </c>
      <c r="J4" s="29">
        <v>127.3443</v>
      </c>
      <c r="K4" s="39">
        <f t="shared" si="0"/>
        <v>1397.3396618216739</v>
      </c>
      <c r="L4" s="40">
        <v>176.89588973062371</v>
      </c>
      <c r="M4" s="61">
        <v>1220.4437720910503</v>
      </c>
      <c r="N4" s="62">
        <v>1619.3598519060379</v>
      </c>
      <c r="O4" s="43">
        <v>1984.6363636363633</v>
      </c>
      <c r="P4" s="43">
        <v>386.47545454545457</v>
      </c>
      <c r="Q4" s="43">
        <v>307.13314274197762</v>
      </c>
      <c r="R4" s="44">
        <f t="shared" si="1"/>
        <v>2005.8353064514924</v>
      </c>
      <c r="S4" s="63">
        <v>4.835</v>
      </c>
      <c r="T4" s="64">
        <v>10.725</v>
      </c>
      <c r="U4" s="64">
        <v>3</v>
      </c>
      <c r="V4" s="65">
        <v>254.68</v>
      </c>
      <c r="W4" s="38">
        <v>1.5009999999999999</v>
      </c>
      <c r="X4" s="48">
        <v>4.6900000000000004</v>
      </c>
      <c r="Y4" s="49">
        <v>5.73</v>
      </c>
      <c r="Z4" s="49">
        <v>17.8</v>
      </c>
      <c r="AA4" s="49">
        <v>28.23</v>
      </c>
      <c r="AB4" s="49">
        <v>1.3</v>
      </c>
      <c r="AC4" s="49">
        <v>4.37</v>
      </c>
      <c r="AD4" s="49">
        <v>4.38</v>
      </c>
      <c r="AE4" s="49">
        <v>21.47</v>
      </c>
      <c r="AF4" s="49">
        <v>30.22</v>
      </c>
      <c r="AG4" s="49">
        <v>1.22</v>
      </c>
      <c r="AH4" s="49">
        <v>0.93200000000000005</v>
      </c>
      <c r="AI4" s="49">
        <v>0.76400000000000001</v>
      </c>
      <c r="AJ4" s="49">
        <v>1.206</v>
      </c>
      <c r="AK4" s="30">
        <v>1.071</v>
      </c>
      <c r="AL4" s="49">
        <v>0.93799999999999994</v>
      </c>
      <c r="AM4" s="49">
        <v>0.7</v>
      </c>
      <c r="AN4" s="49">
        <v>0.6</v>
      </c>
      <c r="AO4" s="49">
        <v>0.7</v>
      </c>
      <c r="AP4" s="49">
        <v>1.1000000000000001</v>
      </c>
      <c r="AQ4" s="49">
        <v>1.7</v>
      </c>
      <c r="AR4" s="49">
        <v>110</v>
      </c>
      <c r="AS4" s="49">
        <v>109</v>
      </c>
      <c r="AT4" s="49">
        <v>110</v>
      </c>
      <c r="AU4" s="49">
        <v>114</v>
      </c>
      <c r="AV4" s="49">
        <v>128</v>
      </c>
      <c r="AW4" s="49">
        <v>0.9</v>
      </c>
      <c r="AX4" s="49">
        <v>0.6</v>
      </c>
      <c r="AY4" s="49">
        <v>0.7</v>
      </c>
      <c r="AZ4" s="49">
        <v>1.1000000000000001</v>
      </c>
      <c r="BA4" s="49">
        <v>2.1</v>
      </c>
      <c r="BB4" s="49">
        <v>112</v>
      </c>
      <c r="BC4" s="49">
        <v>109</v>
      </c>
      <c r="BD4" s="49">
        <v>110</v>
      </c>
      <c r="BE4" s="49">
        <v>115</v>
      </c>
      <c r="BF4" s="50">
        <v>134</v>
      </c>
      <c r="BG4" s="51">
        <v>12.57</v>
      </c>
      <c r="BH4" s="52">
        <v>13</v>
      </c>
      <c r="BI4" s="52">
        <v>14.04</v>
      </c>
      <c r="BJ4" s="52">
        <v>15.58</v>
      </c>
      <c r="BK4" s="52">
        <v>55.19</v>
      </c>
      <c r="BL4" s="52">
        <v>14.99</v>
      </c>
      <c r="BM4" s="52">
        <v>16.170000000000002</v>
      </c>
      <c r="BN4" s="52">
        <v>17.170000000000002</v>
      </c>
      <c r="BO4" s="52">
        <v>18.690000000000001</v>
      </c>
      <c r="BP4" s="52">
        <v>67.02</v>
      </c>
      <c r="BQ4" s="52">
        <v>1.1919999999999999</v>
      </c>
      <c r="BR4" s="52">
        <v>1.244</v>
      </c>
      <c r="BS4" s="52">
        <v>1.2230000000000001</v>
      </c>
      <c r="BT4" s="52">
        <v>1.2</v>
      </c>
      <c r="BU4" s="30">
        <v>1.214</v>
      </c>
      <c r="BV4" s="52">
        <v>1.8</v>
      </c>
      <c r="BW4" s="52">
        <v>2</v>
      </c>
      <c r="BX4" s="52">
        <v>1.3</v>
      </c>
      <c r="BY4" s="52">
        <v>1.3</v>
      </c>
      <c r="BZ4" s="52">
        <v>1.5</v>
      </c>
      <c r="CA4" s="52">
        <v>120</v>
      </c>
      <c r="CB4" s="52">
        <v>121</v>
      </c>
      <c r="CC4" s="52">
        <v>113</v>
      </c>
      <c r="CD4" s="52">
        <v>113</v>
      </c>
      <c r="CE4" s="52">
        <v>116</v>
      </c>
      <c r="CF4" s="52">
        <v>1.9</v>
      </c>
      <c r="CG4" s="52">
        <v>2</v>
      </c>
      <c r="CH4" s="52">
        <v>1.3</v>
      </c>
      <c r="CI4" s="52">
        <v>1.3</v>
      </c>
      <c r="CJ4" s="52">
        <v>1.6</v>
      </c>
      <c r="CK4" s="52">
        <v>121</v>
      </c>
      <c r="CL4" s="52">
        <v>122</v>
      </c>
      <c r="CM4" s="52">
        <v>113</v>
      </c>
      <c r="CN4" s="52">
        <v>114</v>
      </c>
      <c r="CO4" s="52">
        <v>117</v>
      </c>
      <c r="CP4" s="53">
        <v>3.26</v>
      </c>
      <c r="CQ4" s="54">
        <v>4.9800000000000004</v>
      </c>
      <c r="CR4" s="54">
        <v>2.36</v>
      </c>
      <c r="CS4" s="54">
        <v>10.6</v>
      </c>
      <c r="CT4" s="54">
        <v>1.64</v>
      </c>
      <c r="CU4" s="54">
        <v>3.15</v>
      </c>
      <c r="CV4" s="54">
        <v>1.67</v>
      </c>
      <c r="CW4" s="54">
        <v>6.46</v>
      </c>
      <c r="CX4" s="54">
        <v>0.505</v>
      </c>
      <c r="CY4" s="54">
        <v>0.63300000000000001</v>
      </c>
      <c r="CZ4" s="30">
        <v>0.70499999999999996</v>
      </c>
      <c r="DA4" s="54">
        <v>0.61</v>
      </c>
      <c r="DB4" s="54">
        <v>1.1000000000000001</v>
      </c>
      <c r="DC4" s="54">
        <v>0.4</v>
      </c>
      <c r="DD4" s="54">
        <v>0.2</v>
      </c>
      <c r="DE4" s="54">
        <v>0.6</v>
      </c>
      <c r="DF4" s="54">
        <v>114</v>
      </c>
      <c r="DG4" s="54">
        <v>104</v>
      </c>
      <c r="DH4" s="54">
        <v>102</v>
      </c>
      <c r="DI4" s="54">
        <v>105</v>
      </c>
      <c r="DJ4" s="54">
        <v>1.2</v>
      </c>
      <c r="DK4" s="54">
        <v>0.6</v>
      </c>
      <c r="DL4" s="54">
        <v>0.4</v>
      </c>
      <c r="DM4" s="54">
        <v>0.8</v>
      </c>
      <c r="DN4" s="54">
        <v>116</v>
      </c>
      <c r="DO4" s="54">
        <v>106</v>
      </c>
      <c r="DP4" s="54">
        <v>103</v>
      </c>
      <c r="DQ4" s="55">
        <v>107</v>
      </c>
      <c r="DR4" s="56">
        <v>5.8</v>
      </c>
      <c r="DS4" s="57">
        <v>4.2</v>
      </c>
      <c r="DT4" s="57">
        <v>13.2</v>
      </c>
      <c r="DU4" s="57">
        <v>39.5</v>
      </c>
      <c r="DV4" s="57">
        <v>93.6</v>
      </c>
      <c r="DW4" s="57">
        <v>31.3</v>
      </c>
      <c r="DX4" s="57">
        <v>33.4</v>
      </c>
      <c r="DY4" s="57">
        <v>166</v>
      </c>
      <c r="DZ4" s="30">
        <v>107</v>
      </c>
      <c r="EA4" s="57">
        <v>0.68</v>
      </c>
      <c r="EB4" s="57">
        <v>9.4</v>
      </c>
      <c r="EC4" s="57">
        <v>3.4</v>
      </c>
      <c r="ED4" s="57">
        <v>2.6</v>
      </c>
      <c r="EE4" s="57">
        <v>28.7</v>
      </c>
      <c r="EF4" s="55">
        <v>67.3</v>
      </c>
    </row>
    <row r="5" spans="1:136" x14ac:dyDescent="0.2">
      <c r="A5" s="32">
        <v>35.299999999999997</v>
      </c>
      <c r="B5" s="34" t="s">
        <v>133</v>
      </c>
      <c r="C5" s="34">
        <v>1.6</v>
      </c>
      <c r="D5" s="34">
        <v>64</v>
      </c>
      <c r="E5" s="120">
        <v>25.315454293738377</v>
      </c>
      <c r="F5" s="58">
        <v>1600</v>
      </c>
      <c r="G5" s="59">
        <v>116</v>
      </c>
      <c r="H5" s="60">
        <v>105</v>
      </c>
      <c r="I5" s="38">
        <v>4.01</v>
      </c>
      <c r="J5" s="29">
        <v>123.8974</v>
      </c>
      <c r="K5" s="39">
        <f t="shared" si="0"/>
        <v>1477.0475894245724</v>
      </c>
      <c r="L5" s="40">
        <v>263.53157076205287</v>
      </c>
      <c r="M5" s="61">
        <v>1213.5160186625196</v>
      </c>
      <c r="N5" s="62">
        <v>1610.2159454799246</v>
      </c>
      <c r="O5" s="43">
        <v>1973.5</v>
      </c>
      <c r="P5" s="43">
        <v>356.33631661055915</v>
      </c>
      <c r="Q5" s="43">
        <v>446.4</v>
      </c>
      <c r="R5" s="44">
        <f t="shared" si="1"/>
        <v>1966.5522620904837</v>
      </c>
      <c r="S5" s="63">
        <v>4.5599999999999996</v>
      </c>
      <c r="T5" s="64">
        <v>8.3249999999999993</v>
      </c>
      <c r="U5" s="64">
        <v>2.4750000000000001</v>
      </c>
      <c r="V5" s="65">
        <v>253.21</v>
      </c>
      <c r="W5" s="38">
        <v>1.4379999999999999</v>
      </c>
      <c r="X5" s="48">
        <v>5.2</v>
      </c>
      <c r="Y5" s="49">
        <v>7.34</v>
      </c>
      <c r="Z5" s="49">
        <v>22</v>
      </c>
      <c r="AA5" s="49">
        <v>34.54</v>
      </c>
      <c r="AB5" s="49">
        <v>1.1000000000000001</v>
      </c>
      <c r="AC5" s="49">
        <v>4.62</v>
      </c>
      <c r="AD5" s="49">
        <v>5.64</v>
      </c>
      <c r="AE5" s="49">
        <v>25.55</v>
      </c>
      <c r="AF5" s="49">
        <v>35.81</v>
      </c>
      <c r="AG5" s="49">
        <v>0.79</v>
      </c>
      <c r="AH5" s="49">
        <v>0.88900000000000001</v>
      </c>
      <c r="AI5" s="49">
        <v>0.76800000000000002</v>
      </c>
      <c r="AJ5" s="49">
        <v>1.161</v>
      </c>
      <c r="AK5" s="30">
        <v>1.0369999999999999</v>
      </c>
      <c r="AL5" s="49">
        <v>0.71699999999999997</v>
      </c>
      <c r="AM5" s="49">
        <v>0.4</v>
      </c>
      <c r="AN5" s="49">
        <v>0.6</v>
      </c>
      <c r="AO5" s="49">
        <v>0.4</v>
      </c>
      <c r="AP5" s="49">
        <v>0.8</v>
      </c>
      <c r="AQ5" s="49">
        <v>-0.1</v>
      </c>
      <c r="AR5" s="49">
        <v>105</v>
      </c>
      <c r="AS5" s="49">
        <v>109</v>
      </c>
      <c r="AT5" s="49">
        <v>106</v>
      </c>
      <c r="AU5" s="49">
        <v>110</v>
      </c>
      <c r="AV5" s="49">
        <v>98</v>
      </c>
      <c r="AW5" s="49">
        <v>0.5</v>
      </c>
      <c r="AX5" s="49">
        <v>0.7</v>
      </c>
      <c r="AY5" s="49">
        <v>0.4</v>
      </c>
      <c r="AZ5" s="49">
        <v>0.9</v>
      </c>
      <c r="BA5" s="49">
        <v>0.2</v>
      </c>
      <c r="BB5" s="49">
        <v>107</v>
      </c>
      <c r="BC5" s="49">
        <v>109</v>
      </c>
      <c r="BD5" s="49">
        <v>106</v>
      </c>
      <c r="BE5" s="49">
        <v>111</v>
      </c>
      <c r="BF5" s="50">
        <v>103</v>
      </c>
      <c r="BG5" s="51">
        <v>12.49</v>
      </c>
      <c r="BH5" s="52">
        <v>14.05</v>
      </c>
      <c r="BI5" s="52">
        <v>15.38</v>
      </c>
      <c r="BJ5" s="52">
        <v>15.82</v>
      </c>
      <c r="BK5" s="52">
        <v>57.75</v>
      </c>
      <c r="BL5" s="52">
        <v>12.79</v>
      </c>
      <c r="BM5" s="52">
        <v>14.95</v>
      </c>
      <c r="BN5" s="52">
        <v>16.149999999999999</v>
      </c>
      <c r="BO5" s="52">
        <v>16.07</v>
      </c>
      <c r="BP5" s="52">
        <v>59.96</v>
      </c>
      <c r="BQ5" s="52">
        <v>1.024</v>
      </c>
      <c r="BR5" s="52">
        <v>1.0640000000000001</v>
      </c>
      <c r="BS5" s="52">
        <v>1.05</v>
      </c>
      <c r="BT5" s="52">
        <v>1.016</v>
      </c>
      <c r="BU5" s="30">
        <v>1.038</v>
      </c>
      <c r="BV5" s="52">
        <v>0.3</v>
      </c>
      <c r="BW5" s="52">
        <v>0.3</v>
      </c>
      <c r="BX5" s="52">
        <v>-0.3</v>
      </c>
      <c r="BY5" s="52">
        <v>-0.4</v>
      </c>
      <c r="BZ5" s="52">
        <v>-0.1</v>
      </c>
      <c r="CA5" s="52">
        <v>103</v>
      </c>
      <c r="CB5" s="52">
        <v>103</v>
      </c>
      <c r="CC5" s="52">
        <v>97</v>
      </c>
      <c r="CD5" s="52">
        <v>96</v>
      </c>
      <c r="CE5" s="52">
        <v>99</v>
      </c>
      <c r="CF5" s="52">
        <v>0.4</v>
      </c>
      <c r="CG5" s="52">
        <v>0.4</v>
      </c>
      <c r="CH5" s="52">
        <v>-0.2</v>
      </c>
      <c r="CI5" s="52">
        <v>-0.3</v>
      </c>
      <c r="CJ5" s="52">
        <v>0</v>
      </c>
      <c r="CK5" s="52">
        <v>104</v>
      </c>
      <c r="CL5" s="52">
        <v>104</v>
      </c>
      <c r="CM5" s="52">
        <v>97</v>
      </c>
      <c r="CN5" s="52">
        <v>96</v>
      </c>
      <c r="CO5" s="52">
        <v>100</v>
      </c>
      <c r="CP5" s="53">
        <v>3.25</v>
      </c>
      <c r="CQ5" s="54">
        <v>6.37</v>
      </c>
      <c r="CR5" s="54">
        <v>2.37</v>
      </c>
      <c r="CS5" s="54">
        <v>11.99</v>
      </c>
      <c r="CT5" s="54">
        <v>1.48</v>
      </c>
      <c r="CU5" s="54">
        <v>4.04</v>
      </c>
      <c r="CV5" s="54">
        <v>1.66</v>
      </c>
      <c r="CW5" s="54">
        <v>7.18</v>
      </c>
      <c r="CX5" s="54">
        <v>0.45600000000000002</v>
      </c>
      <c r="CY5" s="54">
        <v>0.63400000000000001</v>
      </c>
      <c r="CZ5" s="30">
        <v>0.69899999999999995</v>
      </c>
      <c r="DA5" s="54">
        <v>0.59799999999999998</v>
      </c>
      <c r="DB5" s="54">
        <v>0.2</v>
      </c>
      <c r="DC5" s="54">
        <v>0.5</v>
      </c>
      <c r="DD5" s="54">
        <v>0.1</v>
      </c>
      <c r="DE5" s="54">
        <v>0.4</v>
      </c>
      <c r="DF5" s="54">
        <v>103</v>
      </c>
      <c r="DG5" s="54">
        <v>104</v>
      </c>
      <c r="DH5" s="54">
        <v>101</v>
      </c>
      <c r="DI5" s="54">
        <v>103</v>
      </c>
      <c r="DJ5" s="54">
        <v>0.4</v>
      </c>
      <c r="DK5" s="54">
        <v>0.7</v>
      </c>
      <c r="DL5" s="54">
        <v>0.3</v>
      </c>
      <c r="DM5" s="54">
        <v>0.6</v>
      </c>
      <c r="DN5" s="54">
        <v>105</v>
      </c>
      <c r="DO5" s="54">
        <v>106</v>
      </c>
      <c r="DP5" s="54">
        <v>103</v>
      </c>
      <c r="DQ5" s="55">
        <v>105</v>
      </c>
      <c r="DR5" s="56">
        <v>5.8</v>
      </c>
      <c r="DS5" s="57">
        <v>4.5999999999999996</v>
      </c>
      <c r="DT5" s="57">
        <v>11.9</v>
      </c>
      <c r="DU5" s="57">
        <v>36.700000000000003</v>
      </c>
      <c r="DV5" s="57">
        <v>79.099999999999994</v>
      </c>
      <c r="DW5" s="57">
        <v>25.6</v>
      </c>
      <c r="DX5" s="57">
        <v>32.4</v>
      </c>
      <c r="DY5" s="57">
        <v>377</v>
      </c>
      <c r="DZ5" s="57">
        <v>95</v>
      </c>
      <c r="EA5" s="57">
        <v>0.79</v>
      </c>
      <c r="EB5" s="57">
        <v>9.6999999999999993</v>
      </c>
      <c r="EC5" s="57">
        <v>2.9</v>
      </c>
      <c r="ED5" s="57">
        <v>2.6</v>
      </c>
      <c r="EE5" s="57">
        <v>29.2</v>
      </c>
      <c r="EF5" s="55">
        <v>32.5</v>
      </c>
    </row>
    <row r="6" spans="1:136" x14ac:dyDescent="0.2">
      <c r="A6" s="32">
        <v>37</v>
      </c>
      <c r="B6" s="34" t="s">
        <v>133</v>
      </c>
      <c r="C6" s="34">
        <v>1.64</v>
      </c>
      <c r="D6" s="34">
        <v>62</v>
      </c>
      <c r="E6" s="120">
        <v>23.051754907792983</v>
      </c>
      <c r="F6" s="58">
        <v>1543</v>
      </c>
      <c r="G6" s="59">
        <v>121</v>
      </c>
      <c r="H6" s="60">
        <v>93</v>
      </c>
      <c r="I6" s="38">
        <v>4.17</v>
      </c>
      <c r="J6" s="29">
        <v>133.81129999999999</v>
      </c>
      <c r="K6" s="39">
        <f t="shared" si="0"/>
        <v>1488.1953343701402</v>
      </c>
      <c r="L6" s="40">
        <v>288.50824261275272</v>
      </c>
      <c r="M6" s="61">
        <v>1199.6870917573874</v>
      </c>
      <c r="N6" s="62">
        <v>1591.9632153707203</v>
      </c>
      <c r="O6" s="43">
        <v>1951.27</v>
      </c>
      <c r="P6" s="43">
        <v>389.30289843172676</v>
      </c>
      <c r="Q6" s="43">
        <v>486.55</v>
      </c>
      <c r="R6" s="44">
        <f t="shared" si="1"/>
        <v>1981.2661138024471</v>
      </c>
      <c r="S6" s="63">
        <v>4.3449999999999998</v>
      </c>
      <c r="T6" s="64">
        <v>7.95</v>
      </c>
      <c r="U6" s="64">
        <v>2.3250000000000002</v>
      </c>
      <c r="V6" s="65">
        <v>203.83</v>
      </c>
      <c r="W6" s="38">
        <v>1.4219999999999999</v>
      </c>
      <c r="X6" s="48">
        <v>4.9800000000000004</v>
      </c>
      <c r="Y6" s="49">
        <v>8.2200000000000006</v>
      </c>
      <c r="Z6" s="49">
        <v>18.260000000000002</v>
      </c>
      <c r="AA6" s="49">
        <v>31.46</v>
      </c>
      <c r="AB6" s="49">
        <v>1.1200000000000001</v>
      </c>
      <c r="AC6" s="49">
        <v>3.87</v>
      </c>
      <c r="AD6" s="49">
        <v>5.5</v>
      </c>
      <c r="AE6" s="49">
        <v>18.510000000000002</v>
      </c>
      <c r="AF6" s="49">
        <v>27.88</v>
      </c>
      <c r="AG6" s="49">
        <v>0.71</v>
      </c>
      <c r="AH6" s="49">
        <v>0.77700000000000002</v>
      </c>
      <c r="AI6" s="49">
        <v>0.66900000000000004</v>
      </c>
      <c r="AJ6" s="49">
        <v>1.014</v>
      </c>
      <c r="AK6" s="30">
        <v>0.88600000000000001</v>
      </c>
      <c r="AL6" s="49">
        <v>0.63700000000000001</v>
      </c>
      <c r="AM6" s="49">
        <v>-0.6</v>
      </c>
      <c r="AN6" s="49">
        <v>-0.3</v>
      </c>
      <c r="AO6" s="49">
        <v>-0.6</v>
      </c>
      <c r="AP6" s="49">
        <v>-0.5</v>
      </c>
      <c r="AQ6" s="49">
        <v>-0.8</v>
      </c>
      <c r="AR6" s="49">
        <v>92</v>
      </c>
      <c r="AS6" s="49">
        <v>95</v>
      </c>
      <c r="AT6" s="49">
        <v>92</v>
      </c>
      <c r="AU6" s="49">
        <v>94</v>
      </c>
      <c r="AV6" s="49">
        <v>87</v>
      </c>
      <c r="AW6" s="49">
        <v>-0.6</v>
      </c>
      <c r="AX6" s="49">
        <v>-0.3</v>
      </c>
      <c r="AY6" s="49">
        <v>-0.5</v>
      </c>
      <c r="AZ6" s="49">
        <v>-0.4</v>
      </c>
      <c r="BA6" s="49">
        <v>-0.7</v>
      </c>
      <c r="BB6" s="49">
        <v>93</v>
      </c>
      <c r="BC6" s="49">
        <v>95</v>
      </c>
      <c r="BD6" s="49">
        <v>93</v>
      </c>
      <c r="BE6" s="49">
        <v>94</v>
      </c>
      <c r="BF6" s="50">
        <v>89</v>
      </c>
      <c r="BG6" s="51">
        <v>12.63</v>
      </c>
      <c r="BH6" s="52">
        <v>13.94</v>
      </c>
      <c r="BI6" s="52">
        <v>15.38</v>
      </c>
      <c r="BJ6" s="52">
        <v>15.78</v>
      </c>
      <c r="BK6" s="52">
        <v>57.74</v>
      </c>
      <c r="BL6" s="52">
        <v>11.63</v>
      </c>
      <c r="BM6" s="52">
        <v>13.95</v>
      </c>
      <c r="BN6" s="52">
        <v>15.65</v>
      </c>
      <c r="BO6" s="52">
        <v>15.05</v>
      </c>
      <c r="BP6" s="52">
        <v>56.29</v>
      </c>
      <c r="BQ6" s="52">
        <v>0.92100000000000004</v>
      </c>
      <c r="BR6" s="52">
        <v>1.0009999999999999</v>
      </c>
      <c r="BS6" s="52">
        <v>1.0169999999999999</v>
      </c>
      <c r="BT6" s="52">
        <v>0.95399999999999996</v>
      </c>
      <c r="BU6" s="30">
        <v>0.97499999999999998</v>
      </c>
      <c r="BV6" s="52">
        <v>-0.6</v>
      </c>
      <c r="BW6" s="52">
        <v>-0.2</v>
      </c>
      <c r="BX6" s="52">
        <v>-0.6</v>
      </c>
      <c r="BY6" s="52">
        <v>-1</v>
      </c>
      <c r="BZ6" s="52">
        <v>-0.7</v>
      </c>
      <c r="CA6" s="52">
        <v>93</v>
      </c>
      <c r="CB6" s="52">
        <v>97</v>
      </c>
      <c r="CC6" s="52">
        <v>94</v>
      </c>
      <c r="CD6" s="52">
        <v>90</v>
      </c>
      <c r="CE6" s="52">
        <v>93</v>
      </c>
      <c r="CF6" s="52">
        <v>-0.6</v>
      </c>
      <c r="CG6" s="52">
        <v>-0.2</v>
      </c>
      <c r="CH6" s="52">
        <v>-0.6</v>
      </c>
      <c r="CI6" s="52">
        <v>-1</v>
      </c>
      <c r="CJ6" s="52">
        <v>-0.7</v>
      </c>
      <c r="CK6" s="52">
        <v>93</v>
      </c>
      <c r="CL6" s="52">
        <v>97</v>
      </c>
      <c r="CM6" s="52">
        <v>94</v>
      </c>
      <c r="CN6" s="52">
        <v>90</v>
      </c>
      <c r="CO6" s="52">
        <v>93</v>
      </c>
      <c r="CP6" s="53">
        <v>3.55</v>
      </c>
      <c r="CQ6" s="54">
        <v>5.55</v>
      </c>
      <c r="CR6" s="54">
        <v>2.1800000000000002</v>
      </c>
      <c r="CS6" s="54">
        <v>11.27</v>
      </c>
      <c r="CT6" s="54">
        <v>1.39</v>
      </c>
      <c r="CU6" s="54">
        <v>2.97</v>
      </c>
      <c r="CV6" s="54">
        <v>1.36</v>
      </c>
      <c r="CW6" s="54">
        <v>5.72</v>
      </c>
      <c r="CX6" s="54">
        <v>0.39100000000000001</v>
      </c>
      <c r="CY6" s="54">
        <v>0.53600000000000003</v>
      </c>
      <c r="CZ6" s="30">
        <v>0.624</v>
      </c>
      <c r="DA6" s="54">
        <v>0.50700000000000001</v>
      </c>
      <c r="DB6" s="54">
        <v>-0.9</v>
      </c>
      <c r="DC6" s="54">
        <v>-1.3</v>
      </c>
      <c r="DD6" s="54">
        <v>-1.2</v>
      </c>
      <c r="DE6" s="54">
        <v>-1.3</v>
      </c>
      <c r="DF6" s="54">
        <v>88</v>
      </c>
      <c r="DG6" s="54">
        <v>88</v>
      </c>
      <c r="DH6" s="54">
        <v>90</v>
      </c>
      <c r="DI6" s="54">
        <v>88</v>
      </c>
      <c r="DJ6" s="54">
        <v>-0.8</v>
      </c>
      <c r="DK6" s="54">
        <v>-1.2</v>
      </c>
      <c r="DL6" s="54">
        <v>-1</v>
      </c>
      <c r="DM6" s="54">
        <v>-1.2</v>
      </c>
      <c r="DN6" s="54">
        <v>89</v>
      </c>
      <c r="DO6" s="54">
        <v>89</v>
      </c>
      <c r="DP6" s="54">
        <v>91</v>
      </c>
      <c r="DQ6" s="55">
        <v>89</v>
      </c>
      <c r="DR6" s="56">
        <v>6.6</v>
      </c>
      <c r="DS6" s="57">
        <v>4.3</v>
      </c>
      <c r="DT6" s="57">
        <v>12.9</v>
      </c>
      <c r="DU6" s="57">
        <v>37.4</v>
      </c>
      <c r="DV6" s="57">
        <v>86.2</v>
      </c>
      <c r="DW6" s="57">
        <v>29.7</v>
      </c>
      <c r="DX6" s="57">
        <v>34.5</v>
      </c>
      <c r="DY6" s="57">
        <v>256</v>
      </c>
      <c r="DZ6" s="57">
        <v>87</v>
      </c>
      <c r="EA6" s="57">
        <v>0.8</v>
      </c>
      <c r="EB6" s="57">
        <v>9.1999999999999993</v>
      </c>
      <c r="EC6" s="57">
        <v>3.8</v>
      </c>
      <c r="ED6" s="57">
        <v>3.1</v>
      </c>
      <c r="EE6" s="57">
        <v>21.3</v>
      </c>
      <c r="EF6" s="55">
        <v>57</v>
      </c>
    </row>
    <row r="7" spans="1:136" x14ac:dyDescent="0.2">
      <c r="A7" s="32">
        <v>38.4</v>
      </c>
      <c r="B7" s="34" t="s">
        <v>133</v>
      </c>
      <c r="C7" s="34">
        <v>1.68</v>
      </c>
      <c r="D7" s="34">
        <v>68</v>
      </c>
      <c r="E7" s="120">
        <v>24.092970521541954</v>
      </c>
      <c r="F7" s="58">
        <v>1636</v>
      </c>
      <c r="G7" s="59">
        <v>135</v>
      </c>
      <c r="H7" s="60">
        <v>127</v>
      </c>
      <c r="I7" s="38">
        <v>4.29</v>
      </c>
      <c r="J7" s="125">
        <v>141.37700000000001</v>
      </c>
      <c r="K7" s="39">
        <f t="shared" si="0"/>
        <v>1467.3727991912908</v>
      </c>
      <c r="L7" s="40">
        <v>253.88270090202178</v>
      </c>
      <c r="M7" s="61">
        <v>1213.4900982892691</v>
      </c>
      <c r="N7" s="62">
        <v>1610.181734</v>
      </c>
      <c r="O7" s="43">
        <v>1973.458333</v>
      </c>
      <c r="P7" s="43">
        <v>343.60082249999999</v>
      </c>
      <c r="Q7" s="43">
        <v>430.88944170000002</v>
      </c>
      <c r="R7" s="44">
        <f t="shared" si="1"/>
        <v>1953.7825565000001</v>
      </c>
      <c r="S7" s="63">
        <v>6</v>
      </c>
      <c r="T7" s="64">
        <v>12.074999999999999</v>
      </c>
      <c r="U7" s="64">
        <v>3.9750000000000001</v>
      </c>
      <c r="V7" s="65">
        <v>300.04000000000002</v>
      </c>
      <c r="W7" s="38">
        <v>1.5129999999999999</v>
      </c>
      <c r="X7" s="48">
        <v>5.0999999999999996</v>
      </c>
      <c r="Y7" s="49">
        <v>8.9499999999999993</v>
      </c>
      <c r="Z7" s="49">
        <v>18.27</v>
      </c>
      <c r="AA7" s="49">
        <v>32.33</v>
      </c>
      <c r="AB7" s="49">
        <v>1.3</v>
      </c>
      <c r="AC7" s="49">
        <v>3.69</v>
      </c>
      <c r="AD7" s="49">
        <v>5.5</v>
      </c>
      <c r="AE7" s="49">
        <v>19.21</v>
      </c>
      <c r="AF7" s="49">
        <v>28.39</v>
      </c>
      <c r="AG7" s="49">
        <v>0.82</v>
      </c>
      <c r="AH7" s="49">
        <v>0.72299999999999998</v>
      </c>
      <c r="AI7" s="49">
        <v>0.61399999999999999</v>
      </c>
      <c r="AJ7" s="49">
        <v>1.0509999999999999</v>
      </c>
      <c r="AK7" s="30">
        <v>0.878</v>
      </c>
      <c r="AL7" s="49">
        <v>0.627</v>
      </c>
      <c r="AM7" s="49">
        <v>-1.1000000000000001</v>
      </c>
      <c r="AN7" s="49">
        <v>-0.9</v>
      </c>
      <c r="AO7" s="49">
        <v>-0.3</v>
      </c>
      <c r="AP7" s="49">
        <v>-0.5</v>
      </c>
      <c r="AQ7" s="49">
        <v>-0.9</v>
      </c>
      <c r="AR7" s="49">
        <v>85</v>
      </c>
      <c r="AS7" s="49">
        <v>87</v>
      </c>
      <c r="AT7" s="49">
        <v>96</v>
      </c>
      <c r="AU7" s="49">
        <v>93</v>
      </c>
      <c r="AV7" s="49">
        <v>85</v>
      </c>
      <c r="AW7" s="49">
        <v>-0.9</v>
      </c>
      <c r="AX7" s="49">
        <v>-0.8</v>
      </c>
      <c r="AY7" s="49">
        <v>-0.3</v>
      </c>
      <c r="AZ7" s="49">
        <v>-0.4</v>
      </c>
      <c r="BA7" s="49">
        <v>-0.4</v>
      </c>
      <c r="BB7" s="49">
        <v>88</v>
      </c>
      <c r="BC7" s="49">
        <v>88</v>
      </c>
      <c r="BD7" s="49">
        <v>96</v>
      </c>
      <c r="BE7" s="49">
        <v>95</v>
      </c>
      <c r="BF7" s="50">
        <v>93</v>
      </c>
      <c r="BG7" s="51">
        <v>12.76</v>
      </c>
      <c r="BH7" s="52">
        <v>13.94</v>
      </c>
      <c r="BI7" s="52">
        <v>15.73</v>
      </c>
      <c r="BJ7" s="52">
        <v>16.739999999999998</v>
      </c>
      <c r="BK7" s="52">
        <v>59.18</v>
      </c>
      <c r="BL7" s="52">
        <v>14.29</v>
      </c>
      <c r="BM7" s="52">
        <v>15.27</v>
      </c>
      <c r="BN7" s="52">
        <v>18.850000000000001</v>
      </c>
      <c r="BO7" s="52">
        <v>19.91</v>
      </c>
      <c r="BP7" s="52">
        <v>68.31</v>
      </c>
      <c r="BQ7" s="52">
        <v>1.119</v>
      </c>
      <c r="BR7" s="52">
        <v>1.095</v>
      </c>
      <c r="BS7" s="52">
        <v>1.198</v>
      </c>
      <c r="BT7" s="52">
        <v>1.1890000000000001</v>
      </c>
      <c r="BU7" s="30">
        <v>1.1539999999999999</v>
      </c>
      <c r="BV7" s="52">
        <v>1.2</v>
      </c>
      <c r="BW7" s="52">
        <v>0.6</v>
      </c>
      <c r="BX7" s="52">
        <v>1</v>
      </c>
      <c r="BY7" s="52">
        <v>1.2</v>
      </c>
      <c r="BZ7" s="52">
        <v>1</v>
      </c>
      <c r="CA7" s="52">
        <v>113</v>
      </c>
      <c r="CB7" s="52">
        <v>107</v>
      </c>
      <c r="CC7" s="52">
        <v>111</v>
      </c>
      <c r="CD7" s="52">
        <v>112</v>
      </c>
      <c r="CE7" s="52">
        <v>110</v>
      </c>
      <c r="CF7" s="52">
        <v>1.3</v>
      </c>
      <c r="CG7" s="52">
        <v>0.8</v>
      </c>
      <c r="CH7" s="52">
        <v>1.2</v>
      </c>
      <c r="CI7" s="52">
        <v>1.3</v>
      </c>
      <c r="CJ7" s="52">
        <v>1.1000000000000001</v>
      </c>
      <c r="CK7" s="52">
        <v>115</v>
      </c>
      <c r="CL7" s="52">
        <v>108</v>
      </c>
      <c r="CM7" s="52">
        <v>112</v>
      </c>
      <c r="CN7" s="52">
        <v>114</v>
      </c>
      <c r="CO7" s="52">
        <v>112</v>
      </c>
      <c r="CP7" s="53">
        <v>3.3</v>
      </c>
      <c r="CQ7" s="54">
        <v>5.65</v>
      </c>
      <c r="CR7" s="54">
        <v>2.2799999999999998</v>
      </c>
      <c r="CS7" s="54">
        <v>11.23</v>
      </c>
      <c r="CT7" s="54">
        <v>1.55</v>
      </c>
      <c r="CU7" s="54">
        <v>3.56</v>
      </c>
      <c r="CV7" s="54">
        <v>1.66</v>
      </c>
      <c r="CW7" s="54">
        <v>6.77</v>
      </c>
      <c r="CX7" s="54">
        <v>0.46899999999999997</v>
      </c>
      <c r="CY7" s="54">
        <v>0.63</v>
      </c>
      <c r="CZ7" s="30">
        <v>0.72699999999999998</v>
      </c>
      <c r="DA7" s="54">
        <v>0.60199999999999998</v>
      </c>
      <c r="DB7" s="54">
        <v>0.5</v>
      </c>
      <c r="DC7" s="54">
        <v>0.4</v>
      </c>
      <c r="DD7" s="54">
        <v>0.6</v>
      </c>
      <c r="DE7" s="54">
        <v>0.4</v>
      </c>
      <c r="DF7" s="54">
        <v>106</v>
      </c>
      <c r="DG7" s="54">
        <v>104</v>
      </c>
      <c r="DH7" s="54">
        <v>105</v>
      </c>
      <c r="DI7" s="54">
        <v>104</v>
      </c>
      <c r="DJ7" s="54">
        <v>0.7</v>
      </c>
      <c r="DK7" s="54">
        <v>0.7</v>
      </c>
      <c r="DL7" s="54">
        <v>0.9</v>
      </c>
      <c r="DM7" s="54">
        <v>0.7</v>
      </c>
      <c r="DN7" s="54">
        <v>109</v>
      </c>
      <c r="DO7" s="54">
        <v>106</v>
      </c>
      <c r="DP7" s="54">
        <v>108</v>
      </c>
      <c r="DQ7" s="55">
        <v>107</v>
      </c>
      <c r="DR7" s="56">
        <v>4.9000000000000004</v>
      </c>
      <c r="DS7" s="57">
        <v>4.2</v>
      </c>
      <c r="DT7" s="57">
        <v>13.9</v>
      </c>
      <c r="DU7" s="57">
        <v>38.9</v>
      </c>
      <c r="DV7" s="57">
        <v>92.6</v>
      </c>
      <c r="DW7" s="57">
        <v>33.1</v>
      </c>
      <c r="DX7" s="57">
        <v>35.700000000000003</v>
      </c>
      <c r="DY7" s="57">
        <v>280</v>
      </c>
      <c r="DZ7" s="57">
        <v>87</v>
      </c>
      <c r="EA7" s="57">
        <v>0.78</v>
      </c>
      <c r="EB7" s="57">
        <v>10</v>
      </c>
      <c r="EC7" s="57">
        <v>4.3</v>
      </c>
      <c r="ED7" s="57">
        <v>3</v>
      </c>
      <c r="EE7" s="57">
        <v>38.9</v>
      </c>
      <c r="EF7" s="55">
        <v>33.5</v>
      </c>
    </row>
    <row r="8" spans="1:136" x14ac:dyDescent="0.2">
      <c r="A8" s="32">
        <v>32</v>
      </c>
      <c r="B8" s="34" t="s">
        <v>133</v>
      </c>
      <c r="C8" s="34">
        <v>1.66</v>
      </c>
      <c r="D8" s="34">
        <v>60</v>
      </c>
      <c r="E8" s="120">
        <v>21.773842357381334</v>
      </c>
      <c r="F8" s="58">
        <v>1507</v>
      </c>
      <c r="G8" s="59">
        <v>125</v>
      </c>
      <c r="H8" s="60">
        <v>85</v>
      </c>
      <c r="I8" s="66">
        <v>4.6399999999999997</v>
      </c>
      <c r="J8" s="125">
        <v>153.21690000000001</v>
      </c>
      <c r="K8" s="39">
        <f t="shared" si="0"/>
        <v>1555.6218766200107</v>
      </c>
      <c r="L8" s="40">
        <v>291.67558320373251</v>
      </c>
      <c r="M8" s="61">
        <v>1263.9462934162782</v>
      </c>
      <c r="N8" s="62">
        <v>1676.7786079864252</v>
      </c>
      <c r="O8" s="43">
        <v>2054.5666666666671</v>
      </c>
      <c r="P8" s="43">
        <v>393.48345512767878</v>
      </c>
      <c r="Q8" s="43">
        <v>491.64150000000001</v>
      </c>
      <c r="R8" s="44">
        <f t="shared" si="1"/>
        <v>2070.262063114104</v>
      </c>
      <c r="S8" s="63">
        <v>3.8</v>
      </c>
      <c r="T8" s="64">
        <v>6</v>
      </c>
      <c r="U8" s="64">
        <v>2.1749999999999998</v>
      </c>
      <c r="V8" s="65">
        <v>185.85</v>
      </c>
      <c r="W8" s="77">
        <v>1.37</v>
      </c>
      <c r="X8" s="48">
        <v>4.68</v>
      </c>
      <c r="Y8" s="49">
        <v>7.58</v>
      </c>
      <c r="Z8" s="49">
        <v>16.260000000000002</v>
      </c>
      <c r="AA8" s="49">
        <v>28.53</v>
      </c>
      <c r="AB8" s="49">
        <v>1.3</v>
      </c>
      <c r="AC8" s="49">
        <v>3.51</v>
      </c>
      <c r="AD8" s="49">
        <v>4.37</v>
      </c>
      <c r="AE8" s="49">
        <v>14.46</v>
      </c>
      <c r="AF8" s="49">
        <v>22.34</v>
      </c>
      <c r="AG8" s="49">
        <v>0.84</v>
      </c>
      <c r="AH8" s="49">
        <v>0.749</v>
      </c>
      <c r="AI8" s="49">
        <v>0.57699999999999996</v>
      </c>
      <c r="AJ8" s="49">
        <v>0.88900000000000001</v>
      </c>
      <c r="AK8" s="30">
        <v>0.78300000000000003</v>
      </c>
      <c r="AL8" s="49">
        <v>0.64200000000000002</v>
      </c>
      <c r="AM8" s="49">
        <v>-0.9</v>
      </c>
      <c r="AN8" s="49">
        <v>-1.2</v>
      </c>
      <c r="AO8" s="49">
        <v>-1.4</v>
      </c>
      <c r="AP8" s="49">
        <v>-1.3</v>
      </c>
      <c r="AQ8" s="49">
        <v>-0.8</v>
      </c>
      <c r="AR8" s="49">
        <v>88</v>
      </c>
      <c r="AS8" s="49">
        <v>82</v>
      </c>
      <c r="AT8" s="49">
        <v>81</v>
      </c>
      <c r="AU8" s="49">
        <v>83</v>
      </c>
      <c r="AV8" s="49">
        <v>87</v>
      </c>
      <c r="AW8" s="49">
        <v>-0.8</v>
      </c>
      <c r="AX8" s="49">
        <v>-1.2</v>
      </c>
      <c r="AY8" s="49">
        <v>-1.3</v>
      </c>
      <c r="AZ8" s="49">
        <v>-1.2</v>
      </c>
      <c r="BA8" s="49">
        <v>-0.5</v>
      </c>
      <c r="BB8" s="49">
        <v>90</v>
      </c>
      <c r="BC8" s="49">
        <v>82</v>
      </c>
      <c r="BD8" s="49">
        <v>81</v>
      </c>
      <c r="BE8" s="49">
        <v>84</v>
      </c>
      <c r="BF8" s="50">
        <v>91</v>
      </c>
      <c r="BG8" s="51">
        <v>12.07</v>
      </c>
      <c r="BH8" s="52">
        <v>12.64</v>
      </c>
      <c r="BI8" s="52">
        <v>14.05</v>
      </c>
      <c r="BJ8" s="52">
        <v>15.75</v>
      </c>
      <c r="BK8" s="52">
        <v>54.52</v>
      </c>
      <c r="BL8" s="52">
        <v>11.68</v>
      </c>
      <c r="BM8" s="52">
        <v>12.99</v>
      </c>
      <c r="BN8" s="52">
        <v>14.34</v>
      </c>
      <c r="BO8" s="52">
        <v>14.84</v>
      </c>
      <c r="BP8" s="52">
        <v>53.85</v>
      </c>
      <c r="BQ8" s="52">
        <v>0.96699999999999997</v>
      </c>
      <c r="BR8" s="52">
        <v>1.028</v>
      </c>
      <c r="BS8" s="52">
        <v>1.02</v>
      </c>
      <c r="BT8" s="52">
        <v>0.94199999999999995</v>
      </c>
      <c r="BU8" s="30">
        <v>0.98799999999999999</v>
      </c>
      <c r="BV8" s="52">
        <v>-0.2</v>
      </c>
      <c r="BW8" s="52">
        <v>0</v>
      </c>
      <c r="BX8" s="52">
        <v>-0.6</v>
      </c>
      <c r="BY8" s="52">
        <v>-1.1000000000000001</v>
      </c>
      <c r="BZ8" s="52">
        <v>-0.5</v>
      </c>
      <c r="CA8" s="52">
        <v>98</v>
      </c>
      <c r="CB8" s="52">
        <v>100</v>
      </c>
      <c r="CC8" s="52">
        <v>94</v>
      </c>
      <c r="CD8" s="52">
        <v>89</v>
      </c>
      <c r="CE8" s="52">
        <v>94</v>
      </c>
      <c r="CF8" s="52">
        <v>-0.2</v>
      </c>
      <c r="CG8" s="52">
        <v>0</v>
      </c>
      <c r="CH8" s="52">
        <v>-0.5</v>
      </c>
      <c r="CI8" s="52">
        <v>-1</v>
      </c>
      <c r="CJ8" s="52">
        <v>-0.5</v>
      </c>
      <c r="CK8" s="52">
        <v>98</v>
      </c>
      <c r="CL8" s="52">
        <v>100</v>
      </c>
      <c r="CM8" s="52">
        <v>94</v>
      </c>
      <c r="CN8" s="52">
        <v>89</v>
      </c>
      <c r="CO8" s="52">
        <v>95</v>
      </c>
      <c r="CP8" s="53">
        <v>3.31</v>
      </c>
      <c r="CQ8" s="54">
        <v>5.94</v>
      </c>
      <c r="CR8" s="54">
        <v>2.48</v>
      </c>
      <c r="CS8" s="54">
        <v>11.73</v>
      </c>
      <c r="CT8" s="54">
        <v>1.4</v>
      </c>
      <c r="CU8" s="54">
        <v>3.32</v>
      </c>
      <c r="CV8" s="54">
        <v>1.5</v>
      </c>
      <c r="CW8" s="54">
        <v>6.22</v>
      </c>
      <c r="CX8" s="54">
        <v>0.42299999999999999</v>
      </c>
      <c r="CY8" s="54">
        <v>0.55800000000000005</v>
      </c>
      <c r="CZ8" s="30">
        <v>0.60399999999999998</v>
      </c>
      <c r="DA8" s="54">
        <v>0.53</v>
      </c>
      <c r="DB8" s="54">
        <v>-0.3</v>
      </c>
      <c r="DC8" s="54">
        <v>-0.9</v>
      </c>
      <c r="DD8" s="54">
        <v>-1.5</v>
      </c>
      <c r="DE8" s="54">
        <v>-0.9</v>
      </c>
      <c r="DF8" s="54">
        <v>95</v>
      </c>
      <c r="DG8" s="54">
        <v>92</v>
      </c>
      <c r="DH8" s="54">
        <v>87</v>
      </c>
      <c r="DI8" s="54">
        <v>92</v>
      </c>
      <c r="DJ8" s="54">
        <v>-0.2</v>
      </c>
      <c r="DK8" s="54">
        <v>-0.7</v>
      </c>
      <c r="DL8" s="54">
        <v>-1.3</v>
      </c>
      <c r="DM8" s="54">
        <v>-0.7</v>
      </c>
      <c r="DN8" s="54">
        <v>97</v>
      </c>
      <c r="DO8" s="54">
        <v>93</v>
      </c>
      <c r="DP8" s="54">
        <v>88</v>
      </c>
      <c r="DQ8" s="55">
        <v>93</v>
      </c>
      <c r="DR8" s="56">
        <v>5.5</v>
      </c>
      <c r="DS8" s="57">
        <v>4.7</v>
      </c>
      <c r="DT8" s="57">
        <v>12.7</v>
      </c>
      <c r="DU8" s="57">
        <v>37.299999999999997</v>
      </c>
      <c r="DV8" s="57">
        <v>79.2</v>
      </c>
      <c r="DW8" s="57">
        <v>27</v>
      </c>
      <c r="DX8" s="57">
        <v>34</v>
      </c>
      <c r="DY8" s="57">
        <v>228</v>
      </c>
      <c r="DZ8" s="57">
        <v>96</v>
      </c>
      <c r="EA8" s="57">
        <v>0.69</v>
      </c>
      <c r="EB8" s="57">
        <v>9.1</v>
      </c>
      <c r="EC8" s="57">
        <v>4</v>
      </c>
      <c r="ED8" s="57">
        <v>2.7</v>
      </c>
      <c r="EE8" s="57">
        <v>59.8</v>
      </c>
      <c r="EF8" s="55">
        <v>67.2</v>
      </c>
    </row>
    <row r="9" spans="1:136" x14ac:dyDescent="0.2">
      <c r="A9" s="32">
        <v>41.6</v>
      </c>
      <c r="B9" s="34" t="s">
        <v>133</v>
      </c>
      <c r="C9" s="34">
        <v>1.71</v>
      </c>
      <c r="D9" s="34">
        <v>70</v>
      </c>
      <c r="E9" s="120">
        <v>23.938989774631512</v>
      </c>
      <c r="F9" s="58">
        <v>1520</v>
      </c>
      <c r="G9" s="59">
        <v>113</v>
      </c>
      <c r="H9" s="60">
        <v>81</v>
      </c>
      <c r="I9" s="38">
        <v>5.07</v>
      </c>
      <c r="J9" s="125">
        <v>158.76830000000001</v>
      </c>
      <c r="K9" s="39">
        <f t="shared" si="0"/>
        <v>1400.2575427682737</v>
      </c>
      <c r="L9" s="40">
        <v>201.3791601866252</v>
      </c>
      <c r="M9" s="61">
        <v>1198.8783825816486</v>
      </c>
      <c r="N9" s="62">
        <v>1590.8958042532229</v>
      </c>
      <c r="O9" s="43">
        <v>1949.97</v>
      </c>
      <c r="P9" s="43">
        <v>274.30166680351425</v>
      </c>
      <c r="Q9" s="43">
        <v>346.49</v>
      </c>
      <c r="R9" s="44">
        <f t="shared" si="1"/>
        <v>1865.1974710567372</v>
      </c>
      <c r="S9" s="63">
        <v>4.9800000000000004</v>
      </c>
      <c r="T9" s="64">
        <v>9.6</v>
      </c>
      <c r="U9" s="64">
        <v>2.9249999999999998</v>
      </c>
      <c r="V9" s="65">
        <v>267.75</v>
      </c>
      <c r="W9" s="38">
        <v>1.3680000000000001</v>
      </c>
      <c r="X9" s="48">
        <v>4</v>
      </c>
      <c r="Y9" s="49">
        <v>6.79</v>
      </c>
      <c r="Z9" s="49">
        <v>21.19</v>
      </c>
      <c r="AA9" s="49">
        <v>31.98</v>
      </c>
      <c r="AB9" s="49">
        <v>1.3</v>
      </c>
      <c r="AC9" s="49">
        <v>2.8</v>
      </c>
      <c r="AD9" s="49">
        <v>4.33</v>
      </c>
      <c r="AE9" s="49">
        <v>18.79</v>
      </c>
      <c r="AF9" s="49">
        <v>25.92</v>
      </c>
      <c r="AG9" s="49">
        <v>0.8</v>
      </c>
      <c r="AH9" s="49">
        <v>0.70099999999999996</v>
      </c>
      <c r="AI9" s="49">
        <v>0.63700000000000001</v>
      </c>
      <c r="AJ9" s="49">
        <v>0.88700000000000001</v>
      </c>
      <c r="AK9" s="30">
        <v>0.81</v>
      </c>
      <c r="AL9" s="49">
        <v>0.61299999999999999</v>
      </c>
      <c r="AM9" s="49">
        <v>-1.3</v>
      </c>
      <c r="AN9" s="49">
        <v>-0.7</v>
      </c>
      <c r="AO9" s="49">
        <v>-1.4</v>
      </c>
      <c r="AP9" s="49">
        <v>-1.1000000000000001</v>
      </c>
      <c r="AQ9" s="49">
        <v>-1</v>
      </c>
      <c r="AR9" s="49">
        <v>83</v>
      </c>
      <c r="AS9" s="49">
        <v>91</v>
      </c>
      <c r="AT9" s="49">
        <v>81</v>
      </c>
      <c r="AU9" s="49">
        <v>86</v>
      </c>
      <c r="AV9" s="49">
        <v>84</v>
      </c>
      <c r="AW9" s="49">
        <v>-1</v>
      </c>
      <c r="AX9" s="49">
        <v>-0.5</v>
      </c>
      <c r="AY9" s="49">
        <v>-1.3</v>
      </c>
      <c r="AZ9" s="49">
        <v>-0.9</v>
      </c>
      <c r="BA9" s="49">
        <v>-0.4</v>
      </c>
      <c r="BB9" s="49">
        <v>86</v>
      </c>
      <c r="BC9" s="49">
        <v>92</v>
      </c>
      <c r="BD9" s="49">
        <v>82</v>
      </c>
      <c r="BE9" s="49">
        <v>88</v>
      </c>
      <c r="BF9" s="50">
        <v>94</v>
      </c>
      <c r="BG9" s="51">
        <v>12.06</v>
      </c>
      <c r="BH9" s="52">
        <v>12.72</v>
      </c>
      <c r="BI9" s="52">
        <v>13.94</v>
      </c>
      <c r="BJ9" s="52">
        <v>15.82</v>
      </c>
      <c r="BK9" s="52">
        <v>54.55</v>
      </c>
      <c r="BL9" s="52">
        <v>11.5</v>
      </c>
      <c r="BM9" s="52">
        <v>13.2</v>
      </c>
      <c r="BN9" s="52">
        <v>14.4</v>
      </c>
      <c r="BO9" s="52">
        <v>13.57</v>
      </c>
      <c r="BP9" s="52">
        <v>52.67</v>
      </c>
      <c r="BQ9" s="52">
        <v>0.95299999999999996</v>
      </c>
      <c r="BR9" s="52">
        <v>1.038</v>
      </c>
      <c r="BS9" s="52">
        <v>1.0329999999999999</v>
      </c>
      <c r="BT9" s="52">
        <v>0.85799999999999998</v>
      </c>
      <c r="BU9" s="30">
        <v>0.96599999999999997</v>
      </c>
      <c r="BV9" s="52">
        <v>-0.3</v>
      </c>
      <c r="BW9" s="52">
        <v>0.1</v>
      </c>
      <c r="BX9" s="52">
        <v>-0.5</v>
      </c>
      <c r="BY9" s="52">
        <v>-1.8</v>
      </c>
      <c r="BZ9" s="52">
        <v>-0.7</v>
      </c>
      <c r="CA9" s="52">
        <v>96</v>
      </c>
      <c r="CB9" s="52">
        <v>101</v>
      </c>
      <c r="CC9" s="52">
        <v>95</v>
      </c>
      <c r="CD9" s="52">
        <v>81</v>
      </c>
      <c r="CE9" s="52">
        <v>92</v>
      </c>
      <c r="CF9" s="52">
        <v>-0.1</v>
      </c>
      <c r="CG9" s="52">
        <v>0.4</v>
      </c>
      <c r="CH9" s="52">
        <v>-0.2</v>
      </c>
      <c r="CI9" s="52">
        <v>-1.6</v>
      </c>
      <c r="CJ9" s="52">
        <v>-0.5</v>
      </c>
      <c r="CK9" s="52">
        <v>99</v>
      </c>
      <c r="CL9" s="52">
        <v>104</v>
      </c>
      <c r="CM9" s="52">
        <v>98</v>
      </c>
      <c r="CN9" s="52">
        <v>83</v>
      </c>
      <c r="CO9" s="52">
        <v>95</v>
      </c>
      <c r="CP9" s="53">
        <v>3.53</v>
      </c>
      <c r="CQ9" s="54">
        <v>6.2</v>
      </c>
      <c r="CR9" s="54">
        <v>2.08</v>
      </c>
      <c r="CS9" s="54">
        <v>11.81</v>
      </c>
      <c r="CT9" s="54">
        <v>1.27</v>
      </c>
      <c r="CU9" s="54">
        <v>3.33</v>
      </c>
      <c r="CV9" s="54">
        <v>1.4</v>
      </c>
      <c r="CW9" s="54">
        <v>6.01</v>
      </c>
      <c r="CX9" s="54">
        <v>0.36</v>
      </c>
      <c r="CY9" s="54">
        <v>0.53800000000000003</v>
      </c>
      <c r="CZ9" s="30">
        <v>0.67300000000000004</v>
      </c>
      <c r="DA9" s="54">
        <v>0.50800000000000001</v>
      </c>
      <c r="DB9" s="54">
        <v>-1.4</v>
      </c>
      <c r="DC9" s="54">
        <v>-1.3</v>
      </c>
      <c r="DD9" s="54">
        <v>-0.4</v>
      </c>
      <c r="DE9" s="54">
        <v>-1.3</v>
      </c>
      <c r="DF9" s="54">
        <v>81</v>
      </c>
      <c r="DG9" s="54">
        <v>88</v>
      </c>
      <c r="DH9" s="54">
        <v>97</v>
      </c>
      <c r="DI9" s="54">
        <v>88</v>
      </c>
      <c r="DJ9" s="54">
        <v>-1.1000000000000001</v>
      </c>
      <c r="DK9" s="54">
        <v>-0.9</v>
      </c>
      <c r="DL9" s="54">
        <v>0</v>
      </c>
      <c r="DM9" s="54">
        <v>-0.9</v>
      </c>
      <c r="DN9" s="54">
        <v>84</v>
      </c>
      <c r="DO9" s="54">
        <v>92</v>
      </c>
      <c r="DP9" s="54">
        <v>100</v>
      </c>
      <c r="DQ9" s="55">
        <v>91</v>
      </c>
      <c r="DR9" s="56">
        <v>6.2</v>
      </c>
      <c r="DS9" s="57">
        <v>4.5</v>
      </c>
      <c r="DT9" s="57">
        <v>13.7</v>
      </c>
      <c r="DU9" s="57">
        <v>39.4</v>
      </c>
      <c r="DV9" s="57">
        <v>87.8</v>
      </c>
      <c r="DW9" s="57">
        <v>30.5</v>
      </c>
      <c r="DX9" s="57">
        <v>34.799999999999997</v>
      </c>
      <c r="DY9" s="57">
        <v>199</v>
      </c>
      <c r="DZ9" s="57">
        <v>94</v>
      </c>
      <c r="EA9" s="57">
        <v>0.76</v>
      </c>
      <c r="EB9" s="57">
        <v>9.6</v>
      </c>
      <c r="EC9" s="57">
        <v>3.2</v>
      </c>
      <c r="ED9" s="57">
        <v>1.5</v>
      </c>
      <c r="EE9" s="57">
        <v>95.5</v>
      </c>
      <c r="EF9" s="55">
        <v>35.299999999999997</v>
      </c>
    </row>
    <row r="10" spans="1:136" x14ac:dyDescent="0.2">
      <c r="A10" s="32">
        <v>46</v>
      </c>
      <c r="B10" s="34" t="s">
        <v>133</v>
      </c>
      <c r="C10" s="34">
        <v>1.6</v>
      </c>
      <c r="D10" s="34">
        <v>71</v>
      </c>
      <c r="E10" s="120">
        <v>27.734374999999993</v>
      </c>
      <c r="F10" s="58">
        <v>1529</v>
      </c>
      <c r="G10" s="59">
        <v>119</v>
      </c>
      <c r="H10" s="60">
        <v>87</v>
      </c>
      <c r="I10" s="124">
        <v>4.0599999999999996</v>
      </c>
      <c r="J10" s="125">
        <v>144.4804</v>
      </c>
      <c r="K10" s="39">
        <f t="shared" si="0"/>
        <v>1384.8650699844479</v>
      </c>
      <c r="L10" s="40">
        <v>196.64713322965267</v>
      </c>
      <c r="M10" s="61">
        <v>1188.2179367547953</v>
      </c>
      <c r="N10" s="62">
        <v>1576.8251361633413</v>
      </c>
      <c r="O10" s="43">
        <v>1932.8333333333333</v>
      </c>
      <c r="P10" s="43">
        <v>268.05588855133152</v>
      </c>
      <c r="Q10" s="43">
        <v>338.88326666666666</v>
      </c>
      <c r="R10" s="44">
        <f t="shared" si="1"/>
        <v>1844.8810247146728</v>
      </c>
      <c r="S10" s="63">
        <v>4.4400000000000004</v>
      </c>
      <c r="T10" s="64">
        <v>8.5850000000000009</v>
      </c>
      <c r="U10" s="64">
        <v>2.89</v>
      </c>
      <c r="V10" s="65">
        <v>229.66</v>
      </c>
      <c r="W10" s="38">
        <v>1.476</v>
      </c>
      <c r="X10" s="48">
        <v>4.3499999999999996</v>
      </c>
      <c r="Y10" s="49">
        <v>7.66</v>
      </c>
      <c r="Z10" s="49">
        <v>20.27</v>
      </c>
      <c r="AA10" s="49">
        <v>32.29</v>
      </c>
      <c r="AB10" s="49">
        <v>1.08</v>
      </c>
      <c r="AC10" s="49">
        <v>3.26</v>
      </c>
      <c r="AD10" s="49">
        <v>4.87</v>
      </c>
      <c r="AE10" s="49">
        <v>19.8</v>
      </c>
      <c r="AF10" s="49">
        <v>27.93</v>
      </c>
      <c r="AG10" s="49">
        <v>0.65</v>
      </c>
      <c r="AH10" s="49">
        <v>0.749</v>
      </c>
      <c r="AI10" s="49">
        <v>0.63500000000000001</v>
      </c>
      <c r="AJ10" s="49">
        <v>0.97699999999999998</v>
      </c>
      <c r="AK10" s="30">
        <v>0.86499999999999999</v>
      </c>
      <c r="AL10" s="49">
        <v>0.60199999999999998</v>
      </c>
      <c r="AM10" s="49">
        <v>-0.9</v>
      </c>
      <c r="AN10" s="49">
        <v>-0.7</v>
      </c>
      <c r="AO10" s="49">
        <v>-0.8</v>
      </c>
      <c r="AP10" s="49">
        <v>-0.6</v>
      </c>
      <c r="AQ10" s="49">
        <v>-1.1000000000000001</v>
      </c>
      <c r="AR10" s="49">
        <v>88</v>
      </c>
      <c r="AS10" s="49">
        <v>90</v>
      </c>
      <c r="AT10" s="49">
        <v>89</v>
      </c>
      <c r="AU10" s="49">
        <v>92</v>
      </c>
      <c r="AV10" s="49">
        <v>82</v>
      </c>
      <c r="AW10" s="49">
        <v>-0.4</v>
      </c>
      <c r="AX10" s="49">
        <v>-0.4</v>
      </c>
      <c r="AY10" s="49">
        <v>-0.6</v>
      </c>
      <c r="AZ10" s="49">
        <v>-0.3</v>
      </c>
      <c r="BA10" s="49">
        <v>-0.1</v>
      </c>
      <c r="BB10" s="49">
        <v>95</v>
      </c>
      <c r="BC10" s="49">
        <v>95</v>
      </c>
      <c r="BD10" s="49">
        <v>91</v>
      </c>
      <c r="BE10" s="49">
        <v>96</v>
      </c>
      <c r="BF10" s="50">
        <v>98</v>
      </c>
      <c r="BG10" s="51">
        <v>12.4</v>
      </c>
      <c r="BH10" s="52">
        <v>13.57</v>
      </c>
      <c r="BI10" s="52">
        <v>14.94</v>
      </c>
      <c r="BJ10" s="52">
        <v>16.09</v>
      </c>
      <c r="BK10" s="52">
        <v>57</v>
      </c>
      <c r="BL10" s="52">
        <v>12.94</v>
      </c>
      <c r="BM10" s="52">
        <v>15.5</v>
      </c>
      <c r="BN10" s="52">
        <v>17.05</v>
      </c>
      <c r="BO10" s="52">
        <v>19.27</v>
      </c>
      <c r="BP10" s="52">
        <v>64.75</v>
      </c>
      <c r="BQ10" s="52">
        <v>1.044</v>
      </c>
      <c r="BR10" s="52">
        <v>1.1419999999999999</v>
      </c>
      <c r="BS10" s="52">
        <v>1.141</v>
      </c>
      <c r="BT10" s="52">
        <v>1.1970000000000001</v>
      </c>
      <c r="BU10" s="30">
        <v>1.1359999999999999</v>
      </c>
      <c r="BV10" s="52">
        <v>0.5</v>
      </c>
      <c r="BW10" s="52">
        <v>1</v>
      </c>
      <c r="BX10" s="52">
        <v>0.5</v>
      </c>
      <c r="BY10" s="52">
        <v>1.2</v>
      </c>
      <c r="BZ10" s="52">
        <v>0.8</v>
      </c>
      <c r="CA10" s="52">
        <v>105</v>
      </c>
      <c r="CB10" s="52">
        <v>111</v>
      </c>
      <c r="CC10" s="52">
        <v>105</v>
      </c>
      <c r="CD10" s="52">
        <v>113</v>
      </c>
      <c r="CE10" s="52">
        <v>109</v>
      </c>
      <c r="CF10" s="52">
        <v>1</v>
      </c>
      <c r="CG10" s="52">
        <v>1.6</v>
      </c>
      <c r="CH10" s="52">
        <v>1.1000000000000001</v>
      </c>
      <c r="CI10" s="52">
        <v>1.8</v>
      </c>
      <c r="CJ10" s="52">
        <v>1.4</v>
      </c>
      <c r="CK10" s="52">
        <v>111</v>
      </c>
      <c r="CL10" s="52">
        <v>118</v>
      </c>
      <c r="CM10" s="52">
        <v>112</v>
      </c>
      <c r="CN10" s="52">
        <v>120</v>
      </c>
      <c r="CO10" s="52">
        <v>115</v>
      </c>
      <c r="CP10" s="53">
        <v>3.33</v>
      </c>
      <c r="CQ10" s="54">
        <v>5.29</v>
      </c>
      <c r="CR10" s="54">
        <v>2.2799999999999998</v>
      </c>
      <c r="CS10" s="54">
        <v>10.89</v>
      </c>
      <c r="CT10" s="54">
        <v>1.57</v>
      </c>
      <c r="CU10" s="54">
        <v>3.08</v>
      </c>
      <c r="CV10" s="54">
        <v>1.54</v>
      </c>
      <c r="CW10" s="54">
        <v>6.19</v>
      </c>
      <c r="CX10" s="54">
        <v>0.47099999999999997</v>
      </c>
      <c r="CY10" s="54">
        <v>0.58299999999999996</v>
      </c>
      <c r="CZ10" s="30">
        <v>0.67500000000000004</v>
      </c>
      <c r="DA10" s="54">
        <v>0.56799999999999995</v>
      </c>
      <c r="DB10" s="54">
        <v>0.5</v>
      </c>
      <c r="DC10" s="54">
        <v>-0.5</v>
      </c>
      <c r="DD10" s="54">
        <v>-0.3</v>
      </c>
      <c r="DE10" s="54">
        <v>-0.2</v>
      </c>
      <c r="DF10" s="54">
        <v>106</v>
      </c>
      <c r="DG10" s="54">
        <v>96</v>
      </c>
      <c r="DH10" s="54">
        <v>97</v>
      </c>
      <c r="DI10" s="54">
        <v>98</v>
      </c>
      <c r="DJ10" s="54">
        <v>0.9</v>
      </c>
      <c r="DK10" s="54">
        <v>0.1</v>
      </c>
      <c r="DL10" s="54">
        <v>0.3</v>
      </c>
      <c r="DM10" s="54">
        <v>0.4</v>
      </c>
      <c r="DN10" s="54">
        <v>113</v>
      </c>
      <c r="DO10" s="54">
        <v>101</v>
      </c>
      <c r="DP10" s="54">
        <v>103</v>
      </c>
      <c r="DQ10" s="55">
        <v>104</v>
      </c>
      <c r="DR10" s="56">
        <v>5.0999999999999996</v>
      </c>
      <c r="DS10" s="57">
        <v>3.9</v>
      </c>
      <c r="DT10" s="30">
        <v>7.6</v>
      </c>
      <c r="DU10" s="57">
        <v>26.1</v>
      </c>
      <c r="DV10" s="57">
        <v>66.900000000000006</v>
      </c>
      <c r="DW10" s="30">
        <v>19.5</v>
      </c>
      <c r="DX10" s="57">
        <v>29.1</v>
      </c>
      <c r="DY10" s="57">
        <v>331</v>
      </c>
      <c r="DZ10" s="57">
        <v>89</v>
      </c>
      <c r="EA10" s="57">
        <v>0.78</v>
      </c>
      <c r="EB10" s="57">
        <v>9.8000000000000007</v>
      </c>
      <c r="EC10" s="57">
        <v>4.0999999999999996</v>
      </c>
      <c r="ED10" s="57">
        <v>3.1</v>
      </c>
      <c r="EE10" s="57">
        <v>2.8</v>
      </c>
      <c r="EF10" s="55">
        <v>33.299999999999997</v>
      </c>
    </row>
    <row r="11" spans="1:136" x14ac:dyDescent="0.2">
      <c r="A11" s="32">
        <v>43.2</v>
      </c>
      <c r="B11" s="34" t="s">
        <v>133</v>
      </c>
      <c r="C11" s="34">
        <v>1.56</v>
      </c>
      <c r="D11" s="34">
        <v>56</v>
      </c>
      <c r="E11" s="120">
        <v>23.011176857330703</v>
      </c>
      <c r="F11" s="58">
        <v>1580</v>
      </c>
      <c r="G11" s="59">
        <v>104</v>
      </c>
      <c r="H11" s="60">
        <v>91</v>
      </c>
      <c r="I11" s="124">
        <v>5.33</v>
      </c>
      <c r="J11" s="125">
        <v>130.44720000000001</v>
      </c>
      <c r="K11" s="39">
        <f t="shared" si="0"/>
        <v>1377.636702954899</v>
      </c>
      <c r="L11" s="40">
        <v>190.42861586314152</v>
      </c>
      <c r="M11" s="61">
        <v>1187.2080870917575</v>
      </c>
      <c r="N11" s="62">
        <v>1577.125</v>
      </c>
      <c r="O11" s="43">
        <v>1931.21</v>
      </c>
      <c r="P11" s="43">
        <v>298.53199999999998</v>
      </c>
      <c r="Q11" s="43">
        <v>328.887</v>
      </c>
      <c r="R11" s="44">
        <f t="shared" si="1"/>
        <v>1875.6569999999999</v>
      </c>
      <c r="S11" s="63">
        <v>4.08</v>
      </c>
      <c r="T11" s="64">
        <v>8.6300000000000008</v>
      </c>
      <c r="U11" s="64">
        <v>1.5649999999999999</v>
      </c>
      <c r="V11" s="65">
        <v>228.87</v>
      </c>
      <c r="W11" s="38">
        <v>1.47</v>
      </c>
      <c r="X11" s="48">
        <v>4.5199999999999996</v>
      </c>
      <c r="Y11" s="49">
        <v>7.8</v>
      </c>
      <c r="Z11" s="49">
        <v>15.71</v>
      </c>
      <c r="AA11" s="49">
        <v>28.04</v>
      </c>
      <c r="AB11" s="49">
        <v>1.1399999999999999</v>
      </c>
      <c r="AC11" s="49">
        <v>3.52</v>
      </c>
      <c r="AD11" s="49">
        <v>5.15</v>
      </c>
      <c r="AE11" s="49">
        <v>16.89</v>
      </c>
      <c r="AF11" s="49">
        <v>25.56</v>
      </c>
      <c r="AG11" s="49">
        <v>0.69</v>
      </c>
      <c r="AH11" s="49">
        <v>0.77900000000000003</v>
      </c>
      <c r="AI11" s="49">
        <v>0.66</v>
      </c>
      <c r="AJ11" s="49">
        <v>1.075</v>
      </c>
      <c r="AK11" s="30">
        <v>0.91200000000000003</v>
      </c>
      <c r="AL11" s="49">
        <v>0.60799999999999998</v>
      </c>
      <c r="AM11" s="49">
        <v>-0.6</v>
      </c>
      <c r="AN11" s="49">
        <v>-0.4</v>
      </c>
      <c r="AO11" s="49">
        <v>-0.2</v>
      </c>
      <c r="AP11" s="49">
        <v>-0.2</v>
      </c>
      <c r="AQ11" s="49">
        <v>-1.1000000000000001</v>
      </c>
      <c r="AR11" s="49">
        <v>92</v>
      </c>
      <c r="AS11" s="49">
        <v>94</v>
      </c>
      <c r="AT11" s="49">
        <v>98</v>
      </c>
      <c r="AU11" s="49">
        <v>97</v>
      </c>
      <c r="AV11" s="49">
        <v>83</v>
      </c>
      <c r="AW11" s="49">
        <v>-0.3</v>
      </c>
      <c r="AX11" s="49">
        <v>-0.2</v>
      </c>
      <c r="AY11" s="49">
        <v>0</v>
      </c>
      <c r="AZ11" s="49">
        <v>0</v>
      </c>
      <c r="BA11" s="49">
        <v>-0.3</v>
      </c>
      <c r="BB11" s="49">
        <v>96</v>
      </c>
      <c r="BC11" s="49">
        <v>96</v>
      </c>
      <c r="BD11" s="49">
        <v>99</v>
      </c>
      <c r="BE11" s="49">
        <v>100</v>
      </c>
      <c r="BF11" s="50">
        <v>94</v>
      </c>
      <c r="BG11" s="51">
        <v>11.89</v>
      </c>
      <c r="BH11" s="52">
        <v>11.92</v>
      </c>
      <c r="BI11" s="52">
        <v>13.37</v>
      </c>
      <c r="BJ11" s="52">
        <v>14.59</v>
      </c>
      <c r="BK11" s="52">
        <v>51.78</v>
      </c>
      <c r="BL11" s="52">
        <v>11.29</v>
      </c>
      <c r="BM11" s="52">
        <v>11.53</v>
      </c>
      <c r="BN11" s="52">
        <v>12.43</v>
      </c>
      <c r="BO11" s="52">
        <v>13.59</v>
      </c>
      <c r="BP11" s="52">
        <v>48.83</v>
      </c>
      <c r="BQ11" s="52">
        <v>0.94899999999999995</v>
      </c>
      <c r="BR11" s="52">
        <v>0.96899999999999997</v>
      </c>
      <c r="BS11" s="52">
        <v>0.92900000000000005</v>
      </c>
      <c r="BT11" s="52">
        <v>0.93100000000000005</v>
      </c>
      <c r="BU11" s="30">
        <v>0.94299999999999995</v>
      </c>
      <c r="BV11" s="52">
        <v>-0.4</v>
      </c>
      <c r="BW11" s="52">
        <v>-0.6</v>
      </c>
      <c r="BX11" s="52">
        <v>-1.4</v>
      </c>
      <c r="BY11" s="52">
        <v>-1.2</v>
      </c>
      <c r="BZ11" s="52">
        <v>-0.9</v>
      </c>
      <c r="CA11" s="52">
        <v>96</v>
      </c>
      <c r="CB11" s="52">
        <v>94</v>
      </c>
      <c r="CC11" s="52">
        <v>86</v>
      </c>
      <c r="CD11" s="52">
        <v>88</v>
      </c>
      <c r="CE11" s="52">
        <v>90</v>
      </c>
      <c r="CF11" s="52">
        <v>-0.1</v>
      </c>
      <c r="CG11" s="52">
        <v>-0.2</v>
      </c>
      <c r="CH11" s="52">
        <v>-1</v>
      </c>
      <c r="CI11" s="52">
        <v>-0.8</v>
      </c>
      <c r="CJ11" s="52">
        <v>-0.6</v>
      </c>
      <c r="CK11" s="52">
        <v>99</v>
      </c>
      <c r="CL11" s="52">
        <v>98</v>
      </c>
      <c r="CM11" s="52">
        <v>89</v>
      </c>
      <c r="CN11" s="52">
        <v>91</v>
      </c>
      <c r="CO11" s="52">
        <v>94</v>
      </c>
      <c r="CP11" s="53">
        <v>3.29</v>
      </c>
      <c r="CQ11" s="54">
        <v>5.63</v>
      </c>
      <c r="CR11" s="54">
        <v>2.2599999999999998</v>
      </c>
      <c r="CS11" s="54">
        <v>11.19</v>
      </c>
      <c r="CT11" s="54">
        <v>1.5</v>
      </c>
      <c r="CU11" s="54">
        <v>3.52</v>
      </c>
      <c r="CV11" s="54">
        <v>1.73</v>
      </c>
      <c r="CW11" s="54">
        <v>6.75</v>
      </c>
      <c r="CX11" s="54">
        <v>0.45500000000000002</v>
      </c>
      <c r="CY11" s="54">
        <v>0.624</v>
      </c>
      <c r="CZ11" s="30">
        <v>0.76500000000000001</v>
      </c>
      <c r="DA11" s="54">
        <v>0.60299999999999998</v>
      </c>
      <c r="DB11" s="54">
        <v>0.2</v>
      </c>
      <c r="DC11" s="54">
        <v>0.3</v>
      </c>
      <c r="DD11" s="54">
        <v>1.2</v>
      </c>
      <c r="DE11" s="54">
        <v>0.4</v>
      </c>
      <c r="DF11" s="54">
        <v>103</v>
      </c>
      <c r="DG11" s="54">
        <v>103</v>
      </c>
      <c r="DH11" s="54">
        <v>110</v>
      </c>
      <c r="DI11" s="54">
        <v>104</v>
      </c>
      <c r="DJ11" s="54">
        <v>0.5</v>
      </c>
      <c r="DK11" s="54">
        <v>0.8</v>
      </c>
      <c r="DL11" s="54">
        <v>1.6</v>
      </c>
      <c r="DM11" s="54">
        <v>0.9</v>
      </c>
      <c r="DN11" s="54">
        <v>107</v>
      </c>
      <c r="DO11" s="54">
        <v>107</v>
      </c>
      <c r="DP11" s="54">
        <v>115</v>
      </c>
      <c r="DQ11" s="55">
        <v>108</v>
      </c>
      <c r="DR11" s="56">
        <v>6.3</v>
      </c>
      <c r="DS11" s="57">
        <v>4.7</v>
      </c>
      <c r="DT11" s="57">
        <v>14.7</v>
      </c>
      <c r="DU11" s="57">
        <v>41.5</v>
      </c>
      <c r="DV11" s="57">
        <v>88.3</v>
      </c>
      <c r="DW11" s="57">
        <v>31.3</v>
      </c>
      <c r="DX11" s="57">
        <v>35.4</v>
      </c>
      <c r="DY11" s="57">
        <v>250</v>
      </c>
      <c r="DZ11" s="57">
        <v>100</v>
      </c>
      <c r="EA11" s="57">
        <v>0.77</v>
      </c>
      <c r="EB11" s="57">
        <v>9.8000000000000007</v>
      </c>
      <c r="EC11" s="57">
        <v>3.6</v>
      </c>
      <c r="ED11" s="57">
        <v>1.6</v>
      </c>
      <c r="EE11" s="57">
        <v>148.9</v>
      </c>
      <c r="EF11" s="55">
        <v>30.5</v>
      </c>
    </row>
    <row r="12" spans="1:136" x14ac:dyDescent="0.2">
      <c r="A12" s="32">
        <v>47.5</v>
      </c>
      <c r="B12" s="34" t="s">
        <v>133</v>
      </c>
      <c r="C12" s="34">
        <v>1.68</v>
      </c>
      <c r="D12" s="34">
        <v>69</v>
      </c>
      <c r="E12" s="120">
        <v>24.447278911564631</v>
      </c>
      <c r="F12" s="58">
        <v>1569</v>
      </c>
      <c r="G12" s="59">
        <v>118</v>
      </c>
      <c r="H12" s="60">
        <v>98</v>
      </c>
      <c r="I12" s="124">
        <v>4.04</v>
      </c>
      <c r="J12" s="125">
        <v>179.56970000000001</v>
      </c>
      <c r="K12" s="39">
        <f t="shared" si="0"/>
        <v>1525.9859616381545</v>
      </c>
      <c r="L12" s="40">
        <v>299.17414204250906</v>
      </c>
      <c r="M12" s="61">
        <v>1226.8118195956456</v>
      </c>
      <c r="N12" s="62">
        <v>1594.8183417286323</v>
      </c>
      <c r="O12" s="43">
        <v>1994.8730000000003</v>
      </c>
      <c r="P12" s="43">
        <v>403.38076470427234</v>
      </c>
      <c r="Q12" s="43">
        <v>503.69543333333331</v>
      </c>
      <c r="R12" s="44">
        <f t="shared" si="1"/>
        <v>1998.1991064329045</v>
      </c>
      <c r="S12" s="63">
        <v>4.97</v>
      </c>
      <c r="T12" s="64">
        <v>9.6</v>
      </c>
      <c r="U12" s="64">
        <v>3.0750000000000002</v>
      </c>
      <c r="V12" s="65">
        <v>231.46</v>
      </c>
      <c r="W12" s="38">
        <v>1.458</v>
      </c>
      <c r="X12" s="48">
        <v>4.9000000000000004</v>
      </c>
      <c r="Y12" s="49">
        <v>8.68</v>
      </c>
      <c r="Z12" s="49">
        <v>21.15</v>
      </c>
      <c r="AA12" s="49">
        <v>34.729999999999997</v>
      </c>
      <c r="AB12" s="49">
        <v>1.3</v>
      </c>
      <c r="AC12" s="49">
        <v>3.79</v>
      </c>
      <c r="AD12" s="49">
        <v>6</v>
      </c>
      <c r="AE12" s="49">
        <v>23.42</v>
      </c>
      <c r="AF12" s="49">
        <v>33.21</v>
      </c>
      <c r="AG12" s="49">
        <v>0.83</v>
      </c>
      <c r="AH12" s="49">
        <v>0.77400000000000002</v>
      </c>
      <c r="AI12" s="49">
        <v>0.69099999999999995</v>
      </c>
      <c r="AJ12" s="49">
        <v>1.107</v>
      </c>
      <c r="AK12" s="30">
        <v>0.95599999999999996</v>
      </c>
      <c r="AL12" s="49">
        <v>0.64</v>
      </c>
      <c r="AM12" s="49">
        <v>-0.7</v>
      </c>
      <c r="AN12" s="49">
        <v>-0.1</v>
      </c>
      <c r="AO12" s="49">
        <v>0</v>
      </c>
      <c r="AP12" s="49">
        <v>0.1</v>
      </c>
      <c r="AQ12" s="49">
        <v>-0.8</v>
      </c>
      <c r="AR12" s="49">
        <v>91</v>
      </c>
      <c r="AS12" s="49">
        <v>98</v>
      </c>
      <c r="AT12" s="49">
        <v>101</v>
      </c>
      <c r="AU12" s="49">
        <v>102</v>
      </c>
      <c r="AV12" s="49">
        <v>87</v>
      </c>
      <c r="AW12" s="49">
        <v>-0.1</v>
      </c>
      <c r="AX12" s="49">
        <v>0.2</v>
      </c>
      <c r="AY12" s="49">
        <v>0.3</v>
      </c>
      <c r="AZ12" s="49">
        <v>0.5</v>
      </c>
      <c r="BA12" s="49">
        <v>0.3</v>
      </c>
      <c r="BB12" s="49">
        <v>99</v>
      </c>
      <c r="BC12" s="49">
        <v>103</v>
      </c>
      <c r="BD12" s="49">
        <v>104</v>
      </c>
      <c r="BE12" s="49">
        <v>107</v>
      </c>
      <c r="BF12" s="50">
        <v>105</v>
      </c>
      <c r="BG12" s="51">
        <v>12.49</v>
      </c>
      <c r="BH12" s="52">
        <v>14.41</v>
      </c>
      <c r="BI12" s="52">
        <v>15.39</v>
      </c>
      <c r="BJ12" s="52">
        <v>15.38</v>
      </c>
      <c r="BK12" s="52">
        <v>57.68</v>
      </c>
      <c r="BL12" s="52">
        <v>13.32</v>
      </c>
      <c r="BM12" s="52">
        <v>15.31</v>
      </c>
      <c r="BN12" s="52">
        <v>16.38</v>
      </c>
      <c r="BO12" s="52">
        <v>16.8</v>
      </c>
      <c r="BP12" s="52">
        <v>61.81</v>
      </c>
      <c r="BQ12" s="52">
        <v>1.0660000000000001</v>
      </c>
      <c r="BR12" s="52">
        <v>1.0629999999999999</v>
      </c>
      <c r="BS12" s="52">
        <v>1.0640000000000001</v>
      </c>
      <c r="BT12" s="52">
        <v>1.0920000000000001</v>
      </c>
      <c r="BU12" s="30">
        <v>1.0720000000000001</v>
      </c>
      <c r="BV12" s="52">
        <v>0.7</v>
      </c>
      <c r="BW12" s="52">
        <v>0.3</v>
      </c>
      <c r="BX12" s="52">
        <v>-0.2</v>
      </c>
      <c r="BY12" s="52">
        <v>0.3</v>
      </c>
      <c r="BZ12" s="52">
        <v>0.2</v>
      </c>
      <c r="CA12" s="52">
        <v>108</v>
      </c>
      <c r="CB12" s="52">
        <v>103</v>
      </c>
      <c r="CC12" s="52">
        <v>98</v>
      </c>
      <c r="CD12" s="52">
        <v>103</v>
      </c>
      <c r="CE12" s="52">
        <v>102</v>
      </c>
      <c r="CF12" s="52">
        <v>1.2</v>
      </c>
      <c r="CG12" s="52">
        <v>0.9</v>
      </c>
      <c r="CH12" s="52">
        <v>0.4</v>
      </c>
      <c r="CI12" s="52">
        <v>0.9</v>
      </c>
      <c r="CJ12" s="52">
        <v>0.8</v>
      </c>
      <c r="CK12" s="52">
        <v>114</v>
      </c>
      <c r="CL12" s="52">
        <v>110</v>
      </c>
      <c r="CM12" s="52">
        <v>105</v>
      </c>
      <c r="CN12" s="52">
        <v>110</v>
      </c>
      <c r="CO12" s="52">
        <v>109</v>
      </c>
      <c r="CP12" s="53">
        <v>4.01</v>
      </c>
      <c r="CQ12" s="54">
        <v>6.19</v>
      </c>
      <c r="CR12" s="54">
        <v>2.34</v>
      </c>
      <c r="CS12" s="54">
        <v>12.54</v>
      </c>
      <c r="CT12" s="54">
        <v>1.89</v>
      </c>
      <c r="CU12" s="54">
        <v>4.24</v>
      </c>
      <c r="CV12" s="54">
        <v>1.78</v>
      </c>
      <c r="CW12" s="54">
        <v>7.91</v>
      </c>
      <c r="CX12" s="54">
        <v>0.47199999999999998</v>
      </c>
      <c r="CY12" s="54">
        <v>0.68500000000000005</v>
      </c>
      <c r="CZ12" s="30">
        <v>0.75900000000000001</v>
      </c>
      <c r="DA12" s="54">
        <v>0.63100000000000001</v>
      </c>
      <c r="DB12" s="54">
        <v>0.5</v>
      </c>
      <c r="DC12" s="54">
        <v>1.4</v>
      </c>
      <c r="DD12" s="54">
        <v>1.1000000000000001</v>
      </c>
      <c r="DE12" s="54">
        <v>1</v>
      </c>
      <c r="DF12" s="54">
        <v>107</v>
      </c>
      <c r="DG12" s="54">
        <v>113</v>
      </c>
      <c r="DH12" s="54">
        <v>109</v>
      </c>
      <c r="DI12" s="54">
        <v>109</v>
      </c>
      <c r="DJ12" s="54">
        <v>0.9</v>
      </c>
      <c r="DK12" s="54">
        <v>2</v>
      </c>
      <c r="DL12" s="54">
        <v>1.7</v>
      </c>
      <c r="DM12" s="54">
        <v>1.5</v>
      </c>
      <c r="DN12" s="54">
        <v>113</v>
      </c>
      <c r="DO12" s="54">
        <v>119</v>
      </c>
      <c r="DP12" s="54">
        <v>116</v>
      </c>
      <c r="DQ12" s="55">
        <v>115</v>
      </c>
      <c r="DR12" s="56">
        <v>6.5</v>
      </c>
      <c r="DS12" s="57">
        <v>4.8499999999999996</v>
      </c>
      <c r="DT12" s="57">
        <v>14.7</v>
      </c>
      <c r="DU12" s="57">
        <v>42</v>
      </c>
      <c r="DV12" s="57">
        <v>86.6</v>
      </c>
      <c r="DW12" s="57">
        <v>30.3</v>
      </c>
      <c r="DX12" s="57">
        <v>35</v>
      </c>
      <c r="DY12" s="57">
        <v>216</v>
      </c>
      <c r="DZ12" s="57">
        <v>86</v>
      </c>
      <c r="EA12" s="57">
        <v>0.73</v>
      </c>
      <c r="EB12" s="57">
        <v>9.3000000000000007</v>
      </c>
      <c r="EC12" s="57">
        <v>3.6</v>
      </c>
      <c r="ED12" s="57">
        <v>1.3</v>
      </c>
      <c r="EE12" s="57">
        <v>23.8</v>
      </c>
      <c r="EF12" s="55">
        <v>25.1</v>
      </c>
    </row>
    <row r="13" spans="1:136" x14ac:dyDescent="0.2">
      <c r="A13" s="32">
        <v>45.8</v>
      </c>
      <c r="B13" s="34" t="s">
        <v>133</v>
      </c>
      <c r="C13" s="34">
        <v>1.58</v>
      </c>
      <c r="D13" s="34">
        <v>55</v>
      </c>
      <c r="E13" s="120">
        <v>22.031725684986377</v>
      </c>
      <c r="F13" s="58">
        <v>1548</v>
      </c>
      <c r="G13" s="59">
        <v>107</v>
      </c>
      <c r="H13" s="60">
        <v>84</v>
      </c>
      <c r="I13" s="124">
        <v>4.76</v>
      </c>
      <c r="J13" s="125">
        <v>164.40469999999999</v>
      </c>
      <c r="K13" s="39">
        <f t="shared" si="0"/>
        <v>1479.309729958999</v>
      </c>
      <c r="L13" s="40">
        <v>236.72542344125543</v>
      </c>
      <c r="M13" s="61">
        <v>1242.5843065177437</v>
      </c>
      <c r="N13" s="62">
        <v>1648.5830304025562</v>
      </c>
      <c r="O13" s="43">
        <v>2020.227272727273</v>
      </c>
      <c r="P13" s="43">
        <v>320.9550194447969</v>
      </c>
      <c r="Q13" s="43">
        <v>403.30911818181812</v>
      </c>
      <c r="R13" s="44">
        <f t="shared" si="1"/>
        <v>1969.5380498473532</v>
      </c>
      <c r="S13" s="63">
        <v>3.355</v>
      </c>
      <c r="T13" s="64">
        <v>7.1050000000000004</v>
      </c>
      <c r="U13" s="64">
        <v>1.885</v>
      </c>
      <c r="V13" s="65">
        <v>158.61000000000001</v>
      </c>
      <c r="W13" s="38">
        <v>1.4430000000000001</v>
      </c>
      <c r="X13" s="48">
        <v>4.78</v>
      </c>
      <c r="Y13" s="49">
        <v>7.39</v>
      </c>
      <c r="Z13" s="49">
        <v>19.84</v>
      </c>
      <c r="AA13" s="49">
        <v>32</v>
      </c>
      <c r="AB13" s="49">
        <v>1.3</v>
      </c>
      <c r="AC13" s="49">
        <v>3.15</v>
      </c>
      <c r="AD13" s="49">
        <v>4.76</v>
      </c>
      <c r="AE13" s="49">
        <v>18.22</v>
      </c>
      <c r="AF13" s="49">
        <v>26.14</v>
      </c>
      <c r="AG13" s="49">
        <v>0.73</v>
      </c>
      <c r="AH13" s="49">
        <v>0.66</v>
      </c>
      <c r="AI13" s="49">
        <v>0.64400000000000002</v>
      </c>
      <c r="AJ13" s="49">
        <v>0.91900000000000004</v>
      </c>
      <c r="AK13" s="30">
        <v>0.81699999999999995</v>
      </c>
      <c r="AL13" s="49">
        <v>0.55800000000000005</v>
      </c>
      <c r="AM13" s="49">
        <v>-1.7</v>
      </c>
      <c r="AN13" s="49">
        <v>-0.6</v>
      </c>
      <c r="AO13" s="49">
        <v>-1.2</v>
      </c>
      <c r="AP13" s="49">
        <v>-1</v>
      </c>
      <c r="AQ13" s="49">
        <v>-1.5</v>
      </c>
      <c r="AR13" s="49">
        <v>78</v>
      </c>
      <c r="AS13" s="49">
        <v>92</v>
      </c>
      <c r="AT13" s="49">
        <v>84</v>
      </c>
      <c r="AU13" s="49">
        <v>87</v>
      </c>
      <c r="AV13" s="49">
        <v>76</v>
      </c>
      <c r="AW13" s="49">
        <v>-1.2</v>
      </c>
      <c r="AX13" s="49">
        <v>-0.3</v>
      </c>
      <c r="AY13" s="49">
        <v>-1</v>
      </c>
      <c r="AZ13" s="49">
        <v>-0.7</v>
      </c>
      <c r="BA13" s="49">
        <v>-0.6</v>
      </c>
      <c r="BB13" s="49">
        <v>83</v>
      </c>
      <c r="BC13" s="49">
        <v>95</v>
      </c>
      <c r="BD13" s="49">
        <v>86</v>
      </c>
      <c r="BE13" s="49">
        <v>90</v>
      </c>
      <c r="BF13" s="50">
        <v>89</v>
      </c>
      <c r="BG13" s="51">
        <v>11.94</v>
      </c>
      <c r="BH13" s="52">
        <v>13.84</v>
      </c>
      <c r="BI13" s="52">
        <v>14.44</v>
      </c>
      <c r="BJ13" s="52">
        <v>15.43</v>
      </c>
      <c r="BK13" s="52">
        <v>55.66</v>
      </c>
      <c r="BL13" s="52">
        <v>12.45</v>
      </c>
      <c r="BM13" s="52">
        <v>14.65</v>
      </c>
      <c r="BN13" s="52">
        <v>15.54</v>
      </c>
      <c r="BO13" s="52">
        <v>15.19</v>
      </c>
      <c r="BP13" s="52">
        <v>57.83</v>
      </c>
      <c r="BQ13" s="52">
        <v>1.0429999999999999</v>
      </c>
      <c r="BR13" s="52">
        <v>1.0589999999999999</v>
      </c>
      <c r="BS13" s="52">
        <v>1.0760000000000001</v>
      </c>
      <c r="BT13" s="52">
        <v>0.98399999999999999</v>
      </c>
      <c r="BU13" s="30">
        <v>1.0389999999999999</v>
      </c>
      <c r="BV13" s="52">
        <v>0.5</v>
      </c>
      <c r="BW13" s="52">
        <v>0.3</v>
      </c>
      <c r="BX13" s="52">
        <v>-0.1</v>
      </c>
      <c r="BY13" s="52">
        <v>-0.7</v>
      </c>
      <c r="BZ13" s="52">
        <v>-0.1</v>
      </c>
      <c r="CA13" s="52">
        <v>105</v>
      </c>
      <c r="CB13" s="52">
        <v>103</v>
      </c>
      <c r="CC13" s="52">
        <v>99</v>
      </c>
      <c r="CD13" s="52">
        <v>93</v>
      </c>
      <c r="CE13" s="52">
        <v>99</v>
      </c>
      <c r="CF13" s="52">
        <v>0.9</v>
      </c>
      <c r="CG13" s="52">
        <v>0.8</v>
      </c>
      <c r="CH13" s="52">
        <v>0.4</v>
      </c>
      <c r="CI13" s="52">
        <v>-0.2</v>
      </c>
      <c r="CJ13" s="52">
        <v>0.4</v>
      </c>
      <c r="CK13" s="52">
        <v>111</v>
      </c>
      <c r="CL13" s="52">
        <v>108</v>
      </c>
      <c r="CM13" s="52">
        <v>105</v>
      </c>
      <c r="CN13" s="52">
        <v>98</v>
      </c>
      <c r="CO13" s="52">
        <v>105</v>
      </c>
      <c r="CP13" s="53">
        <v>3.52</v>
      </c>
      <c r="CQ13" s="54">
        <v>6.12</v>
      </c>
      <c r="CR13" s="54">
        <v>2.56</v>
      </c>
      <c r="CS13" s="54">
        <v>12.19</v>
      </c>
      <c r="CT13" s="54">
        <v>1.62</v>
      </c>
      <c r="CU13" s="54">
        <v>3.85</v>
      </c>
      <c r="CV13" s="54">
        <v>1.77</v>
      </c>
      <c r="CW13" s="54">
        <v>7.24</v>
      </c>
      <c r="CX13" s="54">
        <v>0.46</v>
      </c>
      <c r="CY13" s="54">
        <v>0.628</v>
      </c>
      <c r="CZ13" s="30">
        <v>0.69299999999999995</v>
      </c>
      <c r="DA13" s="54">
        <v>0.59299999999999997</v>
      </c>
      <c r="DB13" s="54">
        <v>0.3</v>
      </c>
      <c r="DC13" s="54">
        <v>0.4</v>
      </c>
      <c r="DD13" s="54">
        <v>0</v>
      </c>
      <c r="DE13" s="54">
        <v>0.3</v>
      </c>
      <c r="DF13" s="54">
        <v>104</v>
      </c>
      <c r="DG13" s="54">
        <v>103</v>
      </c>
      <c r="DH13" s="54">
        <v>100</v>
      </c>
      <c r="DI13" s="54">
        <v>102</v>
      </c>
      <c r="DJ13" s="54">
        <v>0.7</v>
      </c>
      <c r="DK13" s="54">
        <v>0.9</v>
      </c>
      <c r="DL13" s="54">
        <v>0.5</v>
      </c>
      <c r="DM13" s="54">
        <v>0.8</v>
      </c>
      <c r="DN13" s="54">
        <v>109</v>
      </c>
      <c r="DO13" s="54">
        <v>109</v>
      </c>
      <c r="DP13" s="54">
        <v>105</v>
      </c>
      <c r="DQ13" s="55">
        <v>108</v>
      </c>
      <c r="DR13" s="56">
        <v>4.5999999999999996</v>
      </c>
      <c r="DS13" s="57">
        <v>4.7</v>
      </c>
      <c r="DT13" s="57">
        <v>14.3</v>
      </c>
      <c r="DU13" s="57">
        <v>41</v>
      </c>
      <c r="DV13" s="57">
        <v>87.8</v>
      </c>
      <c r="DW13" s="57">
        <v>30.6</v>
      </c>
      <c r="DX13" s="57">
        <v>34.9</v>
      </c>
      <c r="DY13" s="57">
        <v>232</v>
      </c>
      <c r="DZ13" s="57">
        <v>93</v>
      </c>
      <c r="EA13" s="57">
        <v>0.81</v>
      </c>
      <c r="EB13" s="57">
        <v>9.5</v>
      </c>
      <c r="EC13" s="57">
        <v>3.4</v>
      </c>
      <c r="ED13" s="57">
        <v>0.9</v>
      </c>
      <c r="EE13" s="57">
        <v>27.9</v>
      </c>
      <c r="EF13" s="55">
        <v>27.7</v>
      </c>
    </row>
    <row r="14" spans="1:136" x14ac:dyDescent="0.2">
      <c r="A14" s="32">
        <v>47.6</v>
      </c>
      <c r="B14" s="34" t="s">
        <v>133</v>
      </c>
      <c r="C14" s="34">
        <v>1.65</v>
      </c>
      <c r="D14" s="34">
        <v>78</v>
      </c>
      <c r="E14" s="120">
        <v>28.650137741046834</v>
      </c>
      <c r="F14" s="58">
        <v>1521</v>
      </c>
      <c r="G14" s="59">
        <v>125</v>
      </c>
      <c r="H14" s="60">
        <v>89</v>
      </c>
      <c r="I14" s="124">
        <v>5.73</v>
      </c>
      <c r="J14" s="125">
        <v>156.93190000000001</v>
      </c>
      <c r="K14" s="39">
        <f t="shared" si="0"/>
        <v>1498.5811508553656</v>
      </c>
      <c r="L14" s="40">
        <v>279.88130637636084</v>
      </c>
      <c r="M14" s="61">
        <v>1218.6998444790049</v>
      </c>
      <c r="N14" s="62">
        <v>1617.058</v>
      </c>
      <c r="O14" s="43">
        <v>1981.8330000000001</v>
      </c>
      <c r="P14" s="43">
        <v>377.9162</v>
      </c>
      <c r="Q14" s="43">
        <v>472.68220000000002</v>
      </c>
      <c r="R14" s="44">
        <f t="shared" si="1"/>
        <v>1994.9742000000001</v>
      </c>
      <c r="S14" s="63">
        <v>4.7549999999999999</v>
      </c>
      <c r="T14" s="64">
        <v>7.54</v>
      </c>
      <c r="U14" s="64">
        <v>3.0449999999999999</v>
      </c>
      <c r="V14" s="65">
        <v>243.38</v>
      </c>
      <c r="W14" s="38">
        <v>1.4079999999999999</v>
      </c>
      <c r="X14" s="48">
        <v>4.93</v>
      </c>
      <c r="Y14" s="49">
        <v>6.95</v>
      </c>
      <c r="Z14" s="49">
        <v>21.66</v>
      </c>
      <c r="AA14" s="49">
        <v>33.54</v>
      </c>
      <c r="AB14" s="49">
        <v>1.29</v>
      </c>
      <c r="AC14" s="49">
        <v>4.16</v>
      </c>
      <c r="AD14" s="49">
        <v>4.91</v>
      </c>
      <c r="AE14" s="49">
        <v>22.67</v>
      </c>
      <c r="AF14" s="49">
        <v>31.74</v>
      </c>
      <c r="AG14" s="49">
        <v>0.79</v>
      </c>
      <c r="AH14" s="49">
        <v>0.84399999999999997</v>
      </c>
      <c r="AI14" s="49">
        <v>0.70799999999999996</v>
      </c>
      <c r="AJ14" s="49">
        <v>1.046</v>
      </c>
      <c r="AK14" s="30">
        <v>0.94599999999999995</v>
      </c>
      <c r="AL14" s="49">
        <v>0.61199999999999999</v>
      </c>
      <c r="AM14" s="49">
        <v>0</v>
      </c>
      <c r="AN14" s="49">
        <v>0</v>
      </c>
      <c r="AO14" s="49">
        <v>-0.3</v>
      </c>
      <c r="AP14" s="49">
        <v>0</v>
      </c>
      <c r="AQ14" s="49">
        <v>-1</v>
      </c>
      <c r="AR14" s="49">
        <v>99</v>
      </c>
      <c r="AS14" s="49">
        <v>101</v>
      </c>
      <c r="AT14" s="49">
        <v>95</v>
      </c>
      <c r="AU14" s="49">
        <v>100</v>
      </c>
      <c r="AV14" s="49">
        <v>83</v>
      </c>
      <c r="AW14" s="49">
        <v>0.5</v>
      </c>
      <c r="AX14" s="49">
        <v>0.4</v>
      </c>
      <c r="AY14" s="49">
        <v>-0.1</v>
      </c>
      <c r="AZ14" s="49">
        <v>0.4</v>
      </c>
      <c r="BA14" s="49">
        <v>0</v>
      </c>
      <c r="BB14" s="49">
        <v>108</v>
      </c>
      <c r="BC14" s="49">
        <v>106</v>
      </c>
      <c r="BD14" s="49">
        <v>98</v>
      </c>
      <c r="BE14" s="49">
        <v>106</v>
      </c>
      <c r="BF14" s="50">
        <v>101</v>
      </c>
      <c r="BG14" s="51">
        <v>12.2</v>
      </c>
      <c r="BH14" s="52">
        <v>13.64</v>
      </c>
      <c r="BI14" s="52">
        <v>14.83</v>
      </c>
      <c r="BJ14" s="52">
        <v>17.38</v>
      </c>
      <c r="BK14" s="52">
        <v>58.04</v>
      </c>
      <c r="BL14" s="52">
        <v>13.15</v>
      </c>
      <c r="BM14" s="52">
        <v>15.67</v>
      </c>
      <c r="BN14" s="52">
        <v>16.12</v>
      </c>
      <c r="BO14" s="52">
        <v>17.989999999999998</v>
      </c>
      <c r="BP14" s="52">
        <v>62.92</v>
      </c>
      <c r="BQ14" s="52">
        <v>1.0780000000000001</v>
      </c>
      <c r="BR14" s="52">
        <v>1.149</v>
      </c>
      <c r="BS14" s="52">
        <v>1.087</v>
      </c>
      <c r="BT14" s="52">
        <v>1.0349999999999999</v>
      </c>
      <c r="BU14" s="30">
        <v>1.0840000000000001</v>
      </c>
      <c r="BV14" s="52">
        <v>0.8</v>
      </c>
      <c r="BW14" s="52">
        <v>1.1000000000000001</v>
      </c>
      <c r="BX14" s="52">
        <v>0</v>
      </c>
      <c r="BY14" s="52">
        <v>-0.2</v>
      </c>
      <c r="BZ14" s="52">
        <v>0.3</v>
      </c>
      <c r="CA14" s="52">
        <v>109</v>
      </c>
      <c r="CB14" s="52">
        <v>112</v>
      </c>
      <c r="CC14" s="52">
        <v>100</v>
      </c>
      <c r="CD14" s="52">
        <v>98</v>
      </c>
      <c r="CE14" s="52">
        <v>104</v>
      </c>
      <c r="CF14" s="52">
        <v>1.3</v>
      </c>
      <c r="CG14" s="52">
        <v>1.7</v>
      </c>
      <c r="CH14" s="52">
        <v>0.6</v>
      </c>
      <c r="CI14" s="52">
        <v>0.4</v>
      </c>
      <c r="CJ14" s="52">
        <v>0.9</v>
      </c>
      <c r="CK14" s="52">
        <v>115</v>
      </c>
      <c r="CL14" s="52">
        <v>119</v>
      </c>
      <c r="CM14" s="52">
        <v>107</v>
      </c>
      <c r="CN14" s="52">
        <v>104</v>
      </c>
      <c r="CO14" s="52">
        <v>110</v>
      </c>
      <c r="CP14" s="53">
        <v>3.67</v>
      </c>
      <c r="CQ14" s="54">
        <v>6.28</v>
      </c>
      <c r="CR14" s="54">
        <v>2.5099999999999998</v>
      </c>
      <c r="CS14" s="54">
        <v>12.46</v>
      </c>
      <c r="CT14" s="54">
        <v>1.51</v>
      </c>
      <c r="CU14" s="54">
        <v>3.71</v>
      </c>
      <c r="CV14" s="54">
        <v>1.72</v>
      </c>
      <c r="CW14" s="54">
        <v>6.94</v>
      </c>
      <c r="CX14" s="54">
        <v>0.41299999999999998</v>
      </c>
      <c r="CY14" s="54">
        <v>0.59099999999999997</v>
      </c>
      <c r="CZ14" s="30">
        <v>0.68500000000000005</v>
      </c>
      <c r="DA14" s="54">
        <v>0.55700000000000005</v>
      </c>
      <c r="DB14" s="54">
        <v>-0.5</v>
      </c>
      <c r="DC14" s="54">
        <v>-0.3</v>
      </c>
      <c r="DD14" s="54">
        <v>-0.2</v>
      </c>
      <c r="DE14" s="54">
        <v>-0.4</v>
      </c>
      <c r="DF14" s="54">
        <v>93</v>
      </c>
      <c r="DG14" s="54">
        <v>97</v>
      </c>
      <c r="DH14" s="54">
        <v>99</v>
      </c>
      <c r="DI14" s="54">
        <v>96</v>
      </c>
      <c r="DJ14" s="54">
        <v>-0.1</v>
      </c>
      <c r="DK14" s="54">
        <v>0.3</v>
      </c>
      <c r="DL14" s="54">
        <v>0.5</v>
      </c>
      <c r="DM14" s="54">
        <v>0.2</v>
      </c>
      <c r="DN14" s="54">
        <v>99</v>
      </c>
      <c r="DO14" s="54">
        <v>103</v>
      </c>
      <c r="DP14" s="54">
        <v>104</v>
      </c>
      <c r="DQ14" s="55">
        <v>102</v>
      </c>
      <c r="DR14" s="56">
        <v>5.0999999999999996</v>
      </c>
      <c r="DS14" s="57">
        <v>4.4000000000000004</v>
      </c>
      <c r="DT14" s="57">
        <v>14.1</v>
      </c>
      <c r="DU14" s="57">
        <v>39.200000000000003</v>
      </c>
      <c r="DV14" s="57">
        <v>89.1</v>
      </c>
      <c r="DW14" s="57">
        <v>32</v>
      </c>
      <c r="DX14" s="57">
        <v>36</v>
      </c>
      <c r="DY14" s="57">
        <v>152</v>
      </c>
      <c r="DZ14" s="57">
        <v>88</v>
      </c>
      <c r="EA14" s="57">
        <v>0.74</v>
      </c>
      <c r="EB14" s="57">
        <v>9.1999999999999993</v>
      </c>
      <c r="EC14" s="57">
        <v>3.9</v>
      </c>
      <c r="ED14" s="57">
        <v>2.7</v>
      </c>
      <c r="EE14" s="57">
        <v>21.7</v>
      </c>
      <c r="EF14" s="55">
        <v>32</v>
      </c>
    </row>
    <row r="15" spans="1:136" x14ac:dyDescent="0.2">
      <c r="A15" s="33">
        <v>44.6</v>
      </c>
      <c r="B15" s="67" t="s">
        <v>133</v>
      </c>
      <c r="C15" s="67">
        <v>1.58</v>
      </c>
      <c r="D15" s="67">
        <v>63</v>
      </c>
      <c r="E15" s="121">
        <v>25.236340330075304</v>
      </c>
      <c r="F15" s="58">
        <v>1550</v>
      </c>
      <c r="G15" s="59">
        <v>114</v>
      </c>
      <c r="H15" s="60">
        <v>90</v>
      </c>
      <c r="I15" s="124">
        <v>5.75</v>
      </c>
      <c r="J15" s="125">
        <v>162.00389999999999</v>
      </c>
      <c r="K15" s="39">
        <f t="shared" si="0"/>
        <v>1406.6027993779162</v>
      </c>
      <c r="L15" s="40">
        <v>208.03545878693623</v>
      </c>
      <c r="M15" s="61">
        <v>1198.5673405909799</v>
      </c>
      <c r="N15" s="62">
        <v>1590.49</v>
      </c>
      <c r="O15" s="43">
        <v>1949.47</v>
      </c>
      <c r="P15" s="43">
        <v>283.08699999999999</v>
      </c>
      <c r="Q15" s="43">
        <v>357.19</v>
      </c>
      <c r="R15" s="44">
        <f t="shared" si="1"/>
        <v>1873.577</v>
      </c>
      <c r="S15" s="63">
        <v>5.38</v>
      </c>
      <c r="T15" s="64">
        <v>9.9</v>
      </c>
      <c r="U15" s="64">
        <v>3.5249999999999999</v>
      </c>
      <c r="V15" s="65">
        <v>223.69</v>
      </c>
      <c r="W15" s="38">
        <v>1.355</v>
      </c>
      <c r="X15" s="48">
        <v>4.71</v>
      </c>
      <c r="Y15" s="49">
        <v>8.59</v>
      </c>
      <c r="Z15" s="49">
        <v>23.39</v>
      </c>
      <c r="AA15" s="49">
        <v>36.700000000000003</v>
      </c>
      <c r="AB15" s="49">
        <v>1.04</v>
      </c>
      <c r="AC15" s="49">
        <v>3.31</v>
      </c>
      <c r="AD15" s="49">
        <v>5.85</v>
      </c>
      <c r="AE15" s="49">
        <v>23.82</v>
      </c>
      <c r="AF15" s="49">
        <v>32.979999999999997</v>
      </c>
      <c r="AG15" s="49">
        <v>0.48</v>
      </c>
      <c r="AH15" s="49">
        <v>0.70299999999999996</v>
      </c>
      <c r="AI15" s="49">
        <v>0.68100000000000005</v>
      </c>
      <c r="AJ15" s="49">
        <v>1.0189999999999999</v>
      </c>
      <c r="AK15" s="30">
        <v>0.89900000000000002</v>
      </c>
      <c r="AL15" s="49">
        <v>0.46200000000000002</v>
      </c>
      <c r="AM15" s="49">
        <v>-1.3</v>
      </c>
      <c r="AN15" s="49">
        <v>-0.2</v>
      </c>
      <c r="AO15" s="49">
        <v>-0.5</v>
      </c>
      <c r="AP15" s="49">
        <v>-0.4</v>
      </c>
      <c r="AQ15" s="49">
        <v>-2.2999999999999998</v>
      </c>
      <c r="AR15" s="49">
        <v>83</v>
      </c>
      <c r="AS15" s="49">
        <v>97</v>
      </c>
      <c r="AT15" s="49">
        <v>93</v>
      </c>
      <c r="AU15" s="49">
        <v>95</v>
      </c>
      <c r="AV15" s="49">
        <v>63</v>
      </c>
      <c r="AW15" s="49">
        <v>-0.9</v>
      </c>
      <c r="AX15" s="49">
        <v>0</v>
      </c>
      <c r="AY15" s="49">
        <v>-0.4</v>
      </c>
      <c r="AZ15" s="49">
        <v>-0.1</v>
      </c>
      <c r="BA15" s="49">
        <v>-1.5</v>
      </c>
      <c r="BB15" s="49">
        <v>87</v>
      </c>
      <c r="BC15" s="49">
        <v>100</v>
      </c>
      <c r="BD15" s="49">
        <v>94</v>
      </c>
      <c r="BE15" s="49">
        <v>99</v>
      </c>
      <c r="BF15" s="50">
        <v>73</v>
      </c>
      <c r="BG15" s="51">
        <v>12.53</v>
      </c>
      <c r="BH15" s="52">
        <v>13.27</v>
      </c>
      <c r="BI15" s="52">
        <v>13.53</v>
      </c>
      <c r="BJ15" s="52">
        <v>15</v>
      </c>
      <c r="BK15" s="52">
        <v>54.33</v>
      </c>
      <c r="BL15" s="52">
        <v>10.91</v>
      </c>
      <c r="BM15" s="52">
        <v>11.96</v>
      </c>
      <c r="BN15" s="52">
        <v>12.23</v>
      </c>
      <c r="BO15" s="52">
        <v>13.18</v>
      </c>
      <c r="BP15" s="52">
        <v>48.27</v>
      </c>
      <c r="BQ15" s="52">
        <v>0.871</v>
      </c>
      <c r="BR15" s="52">
        <v>0.90100000000000002</v>
      </c>
      <c r="BS15" s="52">
        <v>0.90400000000000003</v>
      </c>
      <c r="BT15" s="52">
        <v>0.879</v>
      </c>
      <c r="BU15" s="30">
        <v>0.88900000000000001</v>
      </c>
      <c r="BV15" s="52">
        <v>-1.1000000000000001</v>
      </c>
      <c r="BW15" s="52">
        <v>-1.2</v>
      </c>
      <c r="BX15" s="52">
        <v>-1.6</v>
      </c>
      <c r="BY15" s="52">
        <v>-1.7</v>
      </c>
      <c r="BZ15" s="52">
        <v>-1.4</v>
      </c>
      <c r="CA15" s="52">
        <v>88</v>
      </c>
      <c r="CB15" s="52">
        <v>88</v>
      </c>
      <c r="CC15" s="52">
        <v>83</v>
      </c>
      <c r="CD15" s="52">
        <v>83</v>
      </c>
      <c r="CE15" s="52">
        <v>85</v>
      </c>
      <c r="CF15" s="52">
        <v>-0.7</v>
      </c>
      <c r="CG15" s="52">
        <v>-0.7</v>
      </c>
      <c r="CH15" s="52">
        <v>-1.2</v>
      </c>
      <c r="CI15" s="52">
        <v>-1.2</v>
      </c>
      <c r="CJ15" s="52">
        <v>-1</v>
      </c>
      <c r="CK15" s="52">
        <v>92</v>
      </c>
      <c r="CL15" s="52">
        <v>92</v>
      </c>
      <c r="CM15" s="52">
        <v>87</v>
      </c>
      <c r="CN15" s="52">
        <v>87</v>
      </c>
      <c r="CO15" s="52">
        <v>89</v>
      </c>
      <c r="CP15" s="53">
        <v>3.59</v>
      </c>
      <c r="CQ15" s="54">
        <v>5.87</v>
      </c>
      <c r="CR15" s="54">
        <v>2.62</v>
      </c>
      <c r="CS15" s="54">
        <v>12.08</v>
      </c>
      <c r="CT15" s="54">
        <v>1.32</v>
      </c>
      <c r="CU15" s="54">
        <v>2.85</v>
      </c>
      <c r="CV15" s="54">
        <v>1.47</v>
      </c>
      <c r="CW15" s="54">
        <v>5.64</v>
      </c>
      <c r="CX15" s="54">
        <v>0.36899999999999999</v>
      </c>
      <c r="CY15" s="54">
        <v>0.48699999999999999</v>
      </c>
      <c r="CZ15" s="30">
        <v>0.69799999999999995</v>
      </c>
      <c r="DA15" s="54">
        <v>0.46700000000000003</v>
      </c>
      <c r="DB15" s="54">
        <v>-1.3</v>
      </c>
      <c r="DC15" s="54">
        <v>-2.2000000000000002</v>
      </c>
      <c r="DD15" s="54">
        <v>-2.2999999999999998</v>
      </c>
      <c r="DE15" s="54">
        <v>-2.1</v>
      </c>
      <c r="DF15" s="54">
        <v>83</v>
      </c>
      <c r="DG15" s="54">
        <v>80</v>
      </c>
      <c r="DH15" s="54">
        <v>80</v>
      </c>
      <c r="DI15" s="54">
        <v>81</v>
      </c>
      <c r="DJ15" s="54">
        <v>-1.8</v>
      </c>
      <c r="DK15" s="54">
        <v>-1.7</v>
      </c>
      <c r="DL15" s="54">
        <v>-0.9</v>
      </c>
      <c r="DM15" s="54">
        <v>-1.6</v>
      </c>
      <c r="DN15" s="54">
        <v>87</v>
      </c>
      <c r="DO15" s="54">
        <v>84</v>
      </c>
      <c r="DP15" s="54">
        <v>84</v>
      </c>
      <c r="DQ15" s="55">
        <v>84</v>
      </c>
      <c r="DR15" s="56">
        <v>5</v>
      </c>
      <c r="DS15" s="57">
        <v>4.53</v>
      </c>
      <c r="DT15" s="57">
        <v>13.7</v>
      </c>
      <c r="DU15" s="57">
        <v>39.5</v>
      </c>
      <c r="DV15" s="57">
        <v>87.2</v>
      </c>
      <c r="DW15" s="57">
        <v>30.2</v>
      </c>
      <c r="DX15" s="57">
        <v>34.700000000000003</v>
      </c>
      <c r="DY15" s="57">
        <v>261</v>
      </c>
      <c r="DZ15" s="57">
        <v>85</v>
      </c>
      <c r="EA15" s="57">
        <v>0.88</v>
      </c>
      <c r="EB15" s="57">
        <v>9.6999999999999993</v>
      </c>
      <c r="EC15" s="57">
        <v>3.6</v>
      </c>
      <c r="ED15" s="57">
        <v>1.7</v>
      </c>
      <c r="EE15" s="57">
        <v>37.700000000000003</v>
      </c>
      <c r="EF15" s="55">
        <v>43.7</v>
      </c>
    </row>
    <row r="16" spans="1:136" x14ac:dyDescent="0.2">
      <c r="A16" s="33">
        <v>49</v>
      </c>
      <c r="B16" s="67" t="s">
        <v>133</v>
      </c>
      <c r="C16" s="67">
        <v>1.63</v>
      </c>
      <c r="D16" s="67">
        <v>82</v>
      </c>
      <c r="E16" s="121">
        <v>31.239414355075468</v>
      </c>
      <c r="F16" s="68">
        <v>1545</v>
      </c>
      <c r="G16" s="69">
        <v>124</v>
      </c>
      <c r="H16" s="70">
        <v>95</v>
      </c>
      <c r="I16" s="124">
        <v>5</v>
      </c>
      <c r="J16" s="125">
        <v>162.0016</v>
      </c>
      <c r="K16" s="39">
        <f t="shared" si="0"/>
        <v>1455.5063639191292</v>
      </c>
      <c r="L16" s="40">
        <v>282.72440435458788</v>
      </c>
      <c r="M16" s="61">
        <v>1172.7819595645412</v>
      </c>
      <c r="N16" s="62">
        <v>1556.451268577059</v>
      </c>
      <c r="O16" s="43">
        <v>1908.02</v>
      </c>
      <c r="P16" s="43">
        <v>381.66883980622384</v>
      </c>
      <c r="Q16" s="43">
        <v>477.25247999999999</v>
      </c>
      <c r="R16" s="44">
        <f t="shared" si="1"/>
        <v>1938.1201083832827</v>
      </c>
      <c r="S16" s="63">
        <v>4.43</v>
      </c>
      <c r="T16" s="64">
        <v>8.9250000000000007</v>
      </c>
      <c r="U16" s="64">
        <v>3.0750000000000002</v>
      </c>
      <c r="V16" s="65">
        <v>218.9</v>
      </c>
      <c r="W16" s="38">
        <v>1.3759999999999999</v>
      </c>
      <c r="X16" s="48">
        <v>5.32</v>
      </c>
      <c r="Y16" s="49">
        <v>7.09</v>
      </c>
      <c r="Z16" s="49">
        <v>21.67</v>
      </c>
      <c r="AA16" s="49">
        <v>34.08</v>
      </c>
      <c r="AB16" s="49">
        <v>1.3</v>
      </c>
      <c r="AC16" s="49">
        <v>4.49</v>
      </c>
      <c r="AD16" s="49">
        <v>5.08</v>
      </c>
      <c r="AE16" s="49">
        <v>28.15</v>
      </c>
      <c r="AF16" s="49">
        <v>37.72</v>
      </c>
      <c r="AG16" s="49">
        <v>0.92</v>
      </c>
      <c r="AH16" s="49">
        <v>0.84399999999999997</v>
      </c>
      <c r="AI16" s="49">
        <v>0.71699999999999997</v>
      </c>
      <c r="AJ16" s="49">
        <v>1.2989999999999999</v>
      </c>
      <c r="AK16" s="30">
        <v>1.107</v>
      </c>
      <c r="AL16" s="49">
        <v>0.70299999999999996</v>
      </c>
      <c r="AM16" s="49">
        <v>0</v>
      </c>
      <c r="AN16" s="49">
        <v>0.1</v>
      </c>
      <c r="AO16" s="49">
        <v>1.3</v>
      </c>
      <c r="AP16" s="49">
        <v>1.3</v>
      </c>
      <c r="AQ16" s="49">
        <v>-0.3</v>
      </c>
      <c r="AR16" s="49">
        <v>99</v>
      </c>
      <c r="AS16" s="49">
        <v>102</v>
      </c>
      <c r="AT16" s="49">
        <v>118</v>
      </c>
      <c r="AU16" s="49">
        <v>117</v>
      </c>
      <c r="AV16" s="49">
        <v>96</v>
      </c>
      <c r="AW16" s="49">
        <v>0.6</v>
      </c>
      <c r="AX16" s="49">
        <v>0.5</v>
      </c>
      <c r="AY16" s="49">
        <v>105</v>
      </c>
      <c r="AZ16" s="49">
        <v>1.8</v>
      </c>
      <c r="BA16" s="49">
        <v>0.9</v>
      </c>
      <c r="BB16" s="49">
        <v>109</v>
      </c>
      <c r="BC16" s="49">
        <v>108</v>
      </c>
      <c r="BD16" s="49">
        <v>123</v>
      </c>
      <c r="BE16" s="49">
        <v>124</v>
      </c>
      <c r="BF16" s="50">
        <v>118</v>
      </c>
      <c r="BG16" s="51">
        <v>13.53</v>
      </c>
      <c r="BH16" s="52">
        <v>14.94</v>
      </c>
      <c r="BI16" s="52">
        <v>16.55</v>
      </c>
      <c r="BJ16" s="52">
        <v>18.5</v>
      </c>
      <c r="BK16" s="52">
        <v>63.52</v>
      </c>
      <c r="BL16" s="52">
        <v>13.86</v>
      </c>
      <c r="BM16" s="52">
        <v>14.85</v>
      </c>
      <c r="BN16" s="52">
        <v>17.760000000000002</v>
      </c>
      <c r="BO16" s="52">
        <v>19.5</v>
      </c>
      <c r="BP16" s="52">
        <v>65.97</v>
      </c>
      <c r="BQ16" s="52">
        <v>1.0249999999999999</v>
      </c>
      <c r="BR16" s="52">
        <v>0.99399999999999999</v>
      </c>
      <c r="BS16" s="52">
        <v>1.073</v>
      </c>
      <c r="BT16" s="52">
        <v>1.054</v>
      </c>
      <c r="BU16" s="30">
        <v>1.0389999999999999</v>
      </c>
      <c r="BV16" s="52">
        <v>0.3</v>
      </c>
      <c r="BW16" s="52">
        <v>-0.3</v>
      </c>
      <c r="BX16" s="52">
        <v>-0.1</v>
      </c>
      <c r="BY16" s="52">
        <v>-0.1</v>
      </c>
      <c r="BZ16" s="52">
        <v>-0.1</v>
      </c>
      <c r="CA16" s="52">
        <v>103</v>
      </c>
      <c r="CB16" s="52">
        <v>97</v>
      </c>
      <c r="CC16" s="52">
        <v>99</v>
      </c>
      <c r="CD16" s="52">
        <v>99</v>
      </c>
      <c r="CE16" s="52">
        <v>99</v>
      </c>
      <c r="CF16" s="52">
        <v>0.9</v>
      </c>
      <c r="CG16" s="52">
        <v>0.3</v>
      </c>
      <c r="CH16" s="52">
        <v>0.6</v>
      </c>
      <c r="CI16" s="52">
        <v>0.6</v>
      </c>
      <c r="CJ16" s="52">
        <v>0.6</v>
      </c>
      <c r="CK16" s="52">
        <v>111</v>
      </c>
      <c r="CL16" s="52">
        <v>104</v>
      </c>
      <c r="CM16" s="52">
        <v>106</v>
      </c>
      <c r="CN16" s="52">
        <v>107</v>
      </c>
      <c r="CO16" s="52">
        <v>107</v>
      </c>
      <c r="CP16" s="53">
        <v>3.34</v>
      </c>
      <c r="CQ16" s="54">
        <v>6.22</v>
      </c>
      <c r="CR16" s="54">
        <v>2.52</v>
      </c>
      <c r="CS16" s="54">
        <v>12.08</v>
      </c>
      <c r="CT16" s="54">
        <v>1.67</v>
      </c>
      <c r="CU16" s="54">
        <v>3.82</v>
      </c>
      <c r="CV16" s="54">
        <v>1.76</v>
      </c>
      <c r="CW16" s="54">
        <v>7.25</v>
      </c>
      <c r="CX16" s="54">
        <v>0.5</v>
      </c>
      <c r="CY16" s="54">
        <v>0.61499999999999999</v>
      </c>
      <c r="CZ16" s="30">
        <v>0.69799999999999995</v>
      </c>
      <c r="DA16" s="54">
        <v>0.6</v>
      </c>
      <c r="DB16" s="54">
        <v>1</v>
      </c>
      <c r="DC16" s="54">
        <v>0.1</v>
      </c>
      <c r="DD16" s="54">
        <v>0.1</v>
      </c>
      <c r="DE16" s="54">
        <v>0.4</v>
      </c>
      <c r="DF16" s="54">
        <v>113</v>
      </c>
      <c r="DG16" s="54">
        <v>101</v>
      </c>
      <c r="DH16" s="54">
        <v>101</v>
      </c>
      <c r="DI16" s="54">
        <v>104</v>
      </c>
      <c r="DJ16" s="54">
        <v>1.5</v>
      </c>
      <c r="DK16" s="54">
        <v>0.8</v>
      </c>
      <c r="DL16" s="54">
        <v>0.7</v>
      </c>
      <c r="DM16" s="54">
        <v>1</v>
      </c>
      <c r="DN16" s="54">
        <v>121</v>
      </c>
      <c r="DO16" s="54">
        <v>108</v>
      </c>
      <c r="DP16" s="54">
        <v>107</v>
      </c>
      <c r="DQ16" s="55">
        <v>110</v>
      </c>
      <c r="DR16" s="56">
        <v>8.5</v>
      </c>
      <c r="DS16" s="57">
        <v>5.9</v>
      </c>
      <c r="DT16" s="57">
        <v>12.2</v>
      </c>
      <c r="DU16" s="57">
        <v>38.799999999999997</v>
      </c>
      <c r="DV16" s="57">
        <v>66.099999999999994</v>
      </c>
      <c r="DW16" s="57">
        <v>20.8</v>
      </c>
      <c r="DX16" s="57">
        <v>31.4</v>
      </c>
      <c r="DY16" s="57">
        <v>287</v>
      </c>
      <c r="DZ16" s="57">
        <v>91</v>
      </c>
      <c r="EA16" s="57">
        <v>0.83</v>
      </c>
      <c r="EB16" s="57">
        <v>9.4</v>
      </c>
      <c r="EC16" s="57">
        <v>3.4</v>
      </c>
      <c r="ED16" s="57">
        <v>2.5</v>
      </c>
      <c r="EE16" s="57">
        <v>29.3</v>
      </c>
      <c r="EF16" s="55">
        <v>28.7</v>
      </c>
    </row>
    <row r="17" spans="1:136" x14ac:dyDescent="0.2">
      <c r="A17" s="33">
        <v>43.6</v>
      </c>
      <c r="B17" s="67" t="s">
        <v>134</v>
      </c>
      <c r="C17" s="67">
        <v>1.53</v>
      </c>
      <c r="D17" s="67">
        <v>46</v>
      </c>
      <c r="E17" s="121">
        <v>19.650561749754367</v>
      </c>
      <c r="F17" s="68">
        <v>1512</v>
      </c>
      <c r="G17" s="69">
        <v>98</v>
      </c>
      <c r="H17" s="70">
        <v>68</v>
      </c>
      <c r="I17" s="124">
        <v>4.84</v>
      </c>
      <c r="J17" s="125">
        <v>144.1799</v>
      </c>
      <c r="K17" s="39">
        <f t="shared" si="0"/>
        <v>1575.1294349403838</v>
      </c>
      <c r="L17" s="40">
        <v>354.83270088128563</v>
      </c>
      <c r="M17" s="61">
        <v>1220.2967340590981</v>
      </c>
      <c r="N17" s="62">
        <v>1619.1657771574021</v>
      </c>
      <c r="O17" s="43">
        <v>1984.3999999999999</v>
      </c>
      <c r="P17" s="43">
        <v>476.84421271587706</v>
      </c>
      <c r="Q17" s="43">
        <v>593.16656666666665</v>
      </c>
      <c r="R17" s="44">
        <f t="shared" si="1"/>
        <v>2096.0099898732792</v>
      </c>
      <c r="S17" s="63">
        <v>5.681</v>
      </c>
      <c r="T17" s="64">
        <v>10.125</v>
      </c>
      <c r="U17" s="64">
        <v>3.45</v>
      </c>
      <c r="V17" s="65">
        <v>297.43</v>
      </c>
      <c r="W17" s="38">
        <v>1.3640000000000001</v>
      </c>
      <c r="X17" s="48">
        <v>4.34</v>
      </c>
      <c r="Y17" s="49">
        <v>7.64</v>
      </c>
      <c r="Z17" s="49">
        <v>17</v>
      </c>
      <c r="AA17" s="49">
        <v>28.98</v>
      </c>
      <c r="AB17" s="49">
        <v>1.1200000000000001</v>
      </c>
      <c r="AC17" s="49">
        <v>3.02</v>
      </c>
      <c r="AD17" s="49">
        <v>4.5999999999999996</v>
      </c>
      <c r="AE17" s="49">
        <v>15.41</v>
      </c>
      <c r="AF17" s="49">
        <v>23.03</v>
      </c>
      <c r="AG17" s="49">
        <v>0.64</v>
      </c>
      <c r="AH17" s="49">
        <v>0.69599999999999995</v>
      </c>
      <c r="AI17" s="49">
        <v>0.60199999999999998</v>
      </c>
      <c r="AJ17" s="49">
        <v>0.90600000000000003</v>
      </c>
      <c r="AK17" s="30">
        <v>0.79400000000000004</v>
      </c>
      <c r="AL17" s="49">
        <v>0.56799999999999995</v>
      </c>
      <c r="AM17" s="49">
        <v>-1.4</v>
      </c>
      <c r="AN17" s="49">
        <v>-1</v>
      </c>
      <c r="AO17" s="49">
        <v>-1.3</v>
      </c>
      <c r="AP17" s="49">
        <v>-1.2</v>
      </c>
      <c r="AQ17" s="49">
        <v>-1.4</v>
      </c>
      <c r="AR17" s="49">
        <v>82</v>
      </c>
      <c r="AS17" s="49">
        <v>86</v>
      </c>
      <c r="AT17" s="49">
        <v>82</v>
      </c>
      <c r="AU17" s="49">
        <v>84</v>
      </c>
      <c r="AV17" s="49">
        <v>77</v>
      </c>
      <c r="AW17" s="49">
        <v>-1</v>
      </c>
      <c r="AX17" s="49">
        <v>-0.8</v>
      </c>
      <c r="AY17" s="49">
        <v>-1.1000000000000001</v>
      </c>
      <c r="AZ17" s="49">
        <v>-1</v>
      </c>
      <c r="BA17" s="49">
        <v>-0.6</v>
      </c>
      <c r="BB17" s="49">
        <v>86</v>
      </c>
      <c r="BC17" s="49">
        <v>88</v>
      </c>
      <c r="BD17" s="49">
        <v>84</v>
      </c>
      <c r="BE17" s="49">
        <v>87</v>
      </c>
      <c r="BF17" s="50">
        <v>88</v>
      </c>
      <c r="BG17" s="51">
        <v>11.91</v>
      </c>
      <c r="BH17" s="52">
        <v>13.08</v>
      </c>
      <c r="BI17" s="52">
        <v>14.61</v>
      </c>
      <c r="BJ17" s="52">
        <v>15.3</v>
      </c>
      <c r="BK17" s="52">
        <v>54.91</v>
      </c>
      <c r="BL17" s="52">
        <v>10.31</v>
      </c>
      <c r="BM17" s="52">
        <v>11.29</v>
      </c>
      <c r="BN17" s="52">
        <v>12.7</v>
      </c>
      <c r="BO17" s="52">
        <v>12.97</v>
      </c>
      <c r="BP17" s="52">
        <v>47.26</v>
      </c>
      <c r="BQ17" s="52">
        <v>0.86499999999999999</v>
      </c>
      <c r="BR17" s="52">
        <v>0.86299999999999999</v>
      </c>
      <c r="BS17" s="52">
        <v>0.86899999999999999</v>
      </c>
      <c r="BT17" s="52">
        <v>0.84699999999999998</v>
      </c>
      <c r="BU17" s="30">
        <v>0.86099999999999999</v>
      </c>
      <c r="BV17" s="52">
        <v>-1.1000000000000001</v>
      </c>
      <c r="BW17" s="52">
        <v>-1.5</v>
      </c>
      <c r="BX17" s="52">
        <v>-2</v>
      </c>
      <c r="BY17" s="52">
        <v>-1.9</v>
      </c>
      <c r="BZ17" s="52">
        <v>-1.7</v>
      </c>
      <c r="CA17" s="52">
        <v>87</v>
      </c>
      <c r="CB17" s="52">
        <v>84</v>
      </c>
      <c r="CC17" s="52">
        <v>80</v>
      </c>
      <c r="CD17" s="52">
        <v>80</v>
      </c>
      <c r="CE17" s="52">
        <v>82</v>
      </c>
      <c r="CF17" s="52">
        <v>-0.8</v>
      </c>
      <c r="CG17" s="52">
        <v>-1.1000000000000001</v>
      </c>
      <c r="CH17" s="52">
        <v>-1.6</v>
      </c>
      <c r="CI17" s="52">
        <v>-1.5</v>
      </c>
      <c r="CJ17" s="52">
        <v>-1.3</v>
      </c>
      <c r="CK17" s="52">
        <v>91</v>
      </c>
      <c r="CL17" s="52">
        <v>87</v>
      </c>
      <c r="CM17" s="52">
        <v>83</v>
      </c>
      <c r="CN17" s="52">
        <v>83</v>
      </c>
      <c r="CO17" s="52">
        <v>86</v>
      </c>
      <c r="CP17" s="53">
        <v>2.9</v>
      </c>
      <c r="CQ17" s="54">
        <v>4.95</v>
      </c>
      <c r="CR17" s="54">
        <v>2.09</v>
      </c>
      <c r="CS17" s="54">
        <v>9.94</v>
      </c>
      <c r="CT17" s="54">
        <v>1.0900000000000001</v>
      </c>
      <c r="CU17" s="54">
        <v>2.92</v>
      </c>
      <c r="CV17" s="54">
        <v>1.37</v>
      </c>
      <c r="CW17" s="54">
        <v>5.38</v>
      </c>
      <c r="CX17" s="54">
        <v>0.376</v>
      </c>
      <c r="CY17" s="54">
        <v>0.58899999999999997</v>
      </c>
      <c r="CZ17" s="30">
        <v>0.65500000000000003</v>
      </c>
      <c r="DA17" s="54">
        <v>0.54100000000000004</v>
      </c>
      <c r="DB17" s="54">
        <v>-1.2</v>
      </c>
      <c r="DC17" s="54">
        <v>-0.3</v>
      </c>
      <c r="DD17" s="54">
        <v>-0.6</v>
      </c>
      <c r="DE17" s="54">
        <v>-0.7</v>
      </c>
      <c r="DF17" s="54">
        <v>85</v>
      </c>
      <c r="DG17" s="54">
        <v>97</v>
      </c>
      <c r="DH17" s="54">
        <v>94</v>
      </c>
      <c r="DI17" s="54">
        <v>93</v>
      </c>
      <c r="DJ17" s="54">
        <v>-0.8</v>
      </c>
      <c r="DK17" s="54">
        <v>0.1</v>
      </c>
      <c r="DL17" s="54">
        <v>-0.2</v>
      </c>
      <c r="DM17" s="54">
        <v>-0.3</v>
      </c>
      <c r="DN17" s="54">
        <v>89</v>
      </c>
      <c r="DO17" s="54">
        <v>101</v>
      </c>
      <c r="DP17" s="54">
        <v>98</v>
      </c>
      <c r="DQ17" s="55">
        <v>97</v>
      </c>
      <c r="DR17" s="56">
        <v>6.5</v>
      </c>
      <c r="DS17" s="57">
        <v>4.57</v>
      </c>
      <c r="DT17" s="57">
        <v>13.7</v>
      </c>
      <c r="DU17" s="57">
        <v>38.9</v>
      </c>
      <c r="DV17" s="57">
        <v>85.1</v>
      </c>
      <c r="DW17" s="57">
        <v>30</v>
      </c>
      <c r="DX17" s="57">
        <v>35.200000000000003</v>
      </c>
      <c r="DY17" s="57">
        <v>224</v>
      </c>
      <c r="DZ17" s="57">
        <v>85</v>
      </c>
      <c r="EA17" s="57">
        <v>0.63</v>
      </c>
      <c r="EB17" s="57">
        <v>9.4</v>
      </c>
      <c r="EC17" s="57">
        <v>3.6</v>
      </c>
      <c r="ED17" s="57">
        <v>2.4</v>
      </c>
      <c r="EE17" s="57">
        <v>30</v>
      </c>
      <c r="EF17" s="55">
        <v>35.799999999999997</v>
      </c>
    </row>
    <row r="18" spans="1:136" x14ac:dyDescent="0.2">
      <c r="A18" s="32">
        <v>47.8</v>
      </c>
      <c r="B18" s="34" t="s">
        <v>133</v>
      </c>
      <c r="C18" s="34">
        <v>1.51</v>
      </c>
      <c r="D18" s="34">
        <v>68</v>
      </c>
      <c r="E18" s="120">
        <v>29.823253366080436</v>
      </c>
      <c r="F18" s="68">
        <v>1531</v>
      </c>
      <c r="G18" s="69">
        <v>115</v>
      </c>
      <c r="H18" s="70">
        <v>86</v>
      </c>
      <c r="I18" s="124">
        <v>4.68</v>
      </c>
      <c r="J18" s="125">
        <v>143.5</v>
      </c>
      <c r="K18" s="39">
        <f t="shared" si="0"/>
        <v>1470.6458849144633</v>
      </c>
      <c r="L18" s="40">
        <v>255.36314774494551</v>
      </c>
      <c r="M18" s="61">
        <v>1215.2827371695178</v>
      </c>
      <c r="N18" s="62">
        <v>1612.5478282289184</v>
      </c>
      <c r="O18" s="43">
        <v>1976.3399999999997</v>
      </c>
      <c r="P18" s="43">
        <v>345.55485672058455</v>
      </c>
      <c r="Q18" s="43">
        <v>433.26925999999992</v>
      </c>
      <c r="R18" s="44">
        <f t="shared" si="1"/>
        <v>1958.1026849495029</v>
      </c>
      <c r="S18" s="63">
        <v>3.4049999999999998</v>
      </c>
      <c r="T18" s="64">
        <v>7.125</v>
      </c>
      <c r="U18" s="64">
        <v>1.825</v>
      </c>
      <c r="V18" s="65">
        <v>159.31</v>
      </c>
      <c r="W18" s="38">
        <v>1.431</v>
      </c>
      <c r="X18" s="48">
        <v>4.6399999999999997</v>
      </c>
      <c r="Y18" s="49">
        <v>7.29</v>
      </c>
      <c r="Z18" s="49">
        <v>20.170000000000002</v>
      </c>
      <c r="AA18" s="49">
        <v>32.1</v>
      </c>
      <c r="AB18" s="49">
        <v>1.04</v>
      </c>
      <c r="AC18" s="49">
        <v>4.21</v>
      </c>
      <c r="AD18" s="49">
        <v>6.51</v>
      </c>
      <c r="AE18" s="49">
        <v>25.98</v>
      </c>
      <c r="AF18" s="49">
        <v>36.69</v>
      </c>
      <c r="AG18" s="49">
        <v>0.86</v>
      </c>
      <c r="AH18" s="49">
        <v>0.90700000000000003</v>
      </c>
      <c r="AI18" s="49">
        <v>0.89200000000000002</v>
      </c>
      <c r="AJ18" s="49">
        <v>1.288</v>
      </c>
      <c r="AK18" s="30">
        <v>1.143</v>
      </c>
      <c r="AL18" s="49">
        <v>0.82899999999999996</v>
      </c>
      <c r="AM18" s="49">
        <v>0.5</v>
      </c>
      <c r="AN18" s="49">
        <v>1.9</v>
      </c>
      <c r="AO18" s="49">
        <v>1.2</v>
      </c>
      <c r="AP18" s="49">
        <v>1.6</v>
      </c>
      <c r="AQ18" s="49">
        <v>0.8</v>
      </c>
      <c r="AR18" s="49">
        <v>107</v>
      </c>
      <c r="AS18" s="49">
        <v>127</v>
      </c>
      <c r="AT18" s="49">
        <v>117</v>
      </c>
      <c r="AU18" s="49">
        <v>121</v>
      </c>
      <c r="AV18" s="49">
        <v>113</v>
      </c>
      <c r="AW18" s="49">
        <v>1.1000000000000001</v>
      </c>
      <c r="AX18" s="49">
        <v>2.2000000000000002</v>
      </c>
      <c r="AY18" s="49">
        <v>1.4</v>
      </c>
      <c r="AZ18" s="49">
        <v>2</v>
      </c>
      <c r="BA18" s="49">
        <v>1.9</v>
      </c>
      <c r="BB18" s="49">
        <v>116</v>
      </c>
      <c r="BC18" s="49">
        <v>134</v>
      </c>
      <c r="BD18" s="49">
        <v>121</v>
      </c>
      <c r="BE18" s="49">
        <v>128</v>
      </c>
      <c r="BF18" s="50">
        <v>137</v>
      </c>
      <c r="BG18" s="51">
        <v>10.11</v>
      </c>
      <c r="BH18" s="52">
        <v>10.52</v>
      </c>
      <c r="BI18" s="52">
        <v>11.93</v>
      </c>
      <c r="BJ18" s="52">
        <v>14.44</v>
      </c>
      <c r="BK18" s="52">
        <v>47.01</v>
      </c>
      <c r="BL18" s="52">
        <v>10.14</v>
      </c>
      <c r="BM18" s="52">
        <v>11.75</v>
      </c>
      <c r="BN18" s="52">
        <v>12.91</v>
      </c>
      <c r="BO18" s="52">
        <v>14.36</v>
      </c>
      <c r="BP18" s="52">
        <v>49.15</v>
      </c>
      <c r="BQ18" s="52">
        <v>1.002</v>
      </c>
      <c r="BR18" s="52">
        <v>1.117</v>
      </c>
      <c r="BS18" s="52">
        <v>1.0820000000000001</v>
      </c>
      <c r="BT18" s="52">
        <v>0.99399999999999999</v>
      </c>
      <c r="BU18" s="30">
        <v>1.046</v>
      </c>
      <c r="BV18" s="52">
        <v>0.1</v>
      </c>
      <c r="BW18" s="52">
        <v>0.8</v>
      </c>
      <c r="BX18" s="52">
        <v>0</v>
      </c>
      <c r="BY18" s="52">
        <v>-0.6</v>
      </c>
      <c r="BZ18" s="52">
        <v>0</v>
      </c>
      <c r="CA18" s="52">
        <v>101</v>
      </c>
      <c r="CB18" s="52">
        <v>109</v>
      </c>
      <c r="CC18" s="52">
        <v>100</v>
      </c>
      <c r="CD18" s="52">
        <v>94</v>
      </c>
      <c r="CE18" s="52">
        <v>100</v>
      </c>
      <c r="CF18" s="52">
        <v>0.6</v>
      </c>
      <c r="CG18" s="52">
        <v>1.4</v>
      </c>
      <c r="CH18" s="52">
        <v>0.6</v>
      </c>
      <c r="CI18" s="52">
        <v>0</v>
      </c>
      <c r="CJ18" s="52">
        <v>0.6</v>
      </c>
      <c r="CK18" s="52">
        <v>108</v>
      </c>
      <c r="CL18" s="52">
        <v>116</v>
      </c>
      <c r="CM18" s="52">
        <v>106</v>
      </c>
      <c r="CN18" s="52">
        <v>100</v>
      </c>
      <c r="CO18" s="52">
        <v>107</v>
      </c>
      <c r="CP18" s="53">
        <v>3.64</v>
      </c>
      <c r="CQ18" s="54">
        <v>6.18</v>
      </c>
      <c r="CR18" s="54">
        <v>2.62</v>
      </c>
      <c r="CS18" s="54">
        <v>12.45</v>
      </c>
      <c r="CT18" s="54">
        <v>2.0099999999999998</v>
      </c>
      <c r="CU18" s="54">
        <v>3.9</v>
      </c>
      <c r="CV18" s="54">
        <v>1.7</v>
      </c>
      <c r="CW18" s="54">
        <v>7.6</v>
      </c>
      <c r="CX18" s="54">
        <v>0.55100000000000005</v>
      </c>
      <c r="CY18" s="54">
        <v>0.63100000000000001</v>
      </c>
      <c r="CZ18" s="30">
        <v>0.64600000000000002</v>
      </c>
      <c r="DA18" s="54">
        <v>0.61099999999999999</v>
      </c>
      <c r="DB18" s="54">
        <v>1.9</v>
      </c>
      <c r="DC18" s="54">
        <v>0.4</v>
      </c>
      <c r="DD18" s="54">
        <v>-0.8</v>
      </c>
      <c r="DE18" s="54">
        <v>0.6</v>
      </c>
      <c r="DF18" s="54">
        <v>124</v>
      </c>
      <c r="DG18" s="54">
        <v>104</v>
      </c>
      <c r="DH18" s="54">
        <v>93</v>
      </c>
      <c r="DI18" s="54">
        <v>105</v>
      </c>
      <c r="DJ18" s="54">
        <v>2.2999999999999998</v>
      </c>
      <c r="DK18" s="54">
        <v>1</v>
      </c>
      <c r="DL18" s="54">
        <v>-0.2</v>
      </c>
      <c r="DM18" s="54">
        <v>1.2</v>
      </c>
      <c r="DN18" s="54">
        <v>132</v>
      </c>
      <c r="DO18" s="54">
        <v>110</v>
      </c>
      <c r="DP18" s="54">
        <v>99</v>
      </c>
      <c r="DQ18" s="55">
        <v>112</v>
      </c>
      <c r="DR18" s="56">
        <v>9.9</v>
      </c>
      <c r="DS18" s="57">
        <v>4.0999999999999996</v>
      </c>
      <c r="DT18" s="57">
        <v>12.6</v>
      </c>
      <c r="DU18" s="57">
        <v>35.9</v>
      </c>
      <c r="DV18" s="57">
        <v>87.8</v>
      </c>
      <c r="DW18" s="57">
        <v>30.8</v>
      </c>
      <c r="DX18" s="57">
        <v>35.1</v>
      </c>
      <c r="DY18" s="57">
        <v>358</v>
      </c>
      <c r="DZ18" s="57">
        <v>100</v>
      </c>
      <c r="EA18" s="57">
        <v>0.56000000000000005</v>
      </c>
      <c r="EB18" s="57">
        <v>9.1</v>
      </c>
      <c r="EC18" s="57">
        <v>3.3</v>
      </c>
      <c r="ED18" s="57">
        <v>2.5</v>
      </c>
      <c r="EE18" s="57">
        <v>177.3</v>
      </c>
      <c r="EF18" s="55">
        <v>33</v>
      </c>
    </row>
    <row r="19" spans="1:136" x14ac:dyDescent="0.2">
      <c r="A19" s="33">
        <v>50.7</v>
      </c>
      <c r="B19" s="67" t="s">
        <v>133</v>
      </c>
      <c r="C19" s="67">
        <v>1.71</v>
      </c>
      <c r="D19" s="67">
        <v>69</v>
      </c>
      <c r="E19" s="121">
        <v>23.59700420642249</v>
      </c>
      <c r="F19" s="58">
        <v>1536</v>
      </c>
      <c r="G19" s="59">
        <v>115</v>
      </c>
      <c r="H19" s="60">
        <v>100</v>
      </c>
      <c r="I19" s="124">
        <v>4.3899999999999997</v>
      </c>
      <c r="J19" s="125">
        <v>143.0009</v>
      </c>
      <c r="K19" s="39">
        <f t="shared" si="0"/>
        <v>1507.4462286158632</v>
      </c>
      <c r="L19" s="40">
        <v>276.29412908242614</v>
      </c>
      <c r="M19" s="61">
        <v>1231.152099533437</v>
      </c>
      <c r="N19" s="62">
        <v>1633.4937186961163</v>
      </c>
      <c r="O19" s="43">
        <v>2001.85</v>
      </c>
      <c r="P19" s="43">
        <v>373.18155226209052</v>
      </c>
      <c r="Q19" s="43">
        <v>466.91581250000002</v>
      </c>
      <c r="R19" s="44">
        <f t="shared" si="1"/>
        <v>2006.6752709582067</v>
      </c>
      <c r="S19" s="63">
        <v>4.54</v>
      </c>
      <c r="T19" s="64">
        <v>9.15</v>
      </c>
      <c r="U19" s="64">
        <v>2.625</v>
      </c>
      <c r="V19" s="65">
        <v>253.71</v>
      </c>
      <c r="W19" s="38">
        <v>1.3879999999999999</v>
      </c>
      <c r="X19" s="48">
        <v>5.2</v>
      </c>
      <c r="Y19" s="49">
        <v>9.67</v>
      </c>
      <c r="Z19" s="49">
        <v>23.52</v>
      </c>
      <c r="AA19" s="49">
        <v>38.39</v>
      </c>
      <c r="AB19" s="49">
        <v>1.21</v>
      </c>
      <c r="AC19" s="49">
        <v>3.23</v>
      </c>
      <c r="AD19" s="49">
        <v>6.12</v>
      </c>
      <c r="AE19" s="49">
        <v>22.81</v>
      </c>
      <c r="AF19" s="49">
        <v>32.15</v>
      </c>
      <c r="AG19" s="49">
        <v>0.52</v>
      </c>
      <c r="AH19" s="49">
        <v>0.62</v>
      </c>
      <c r="AI19" s="49">
        <v>0.63200000000000001</v>
      </c>
      <c r="AJ19" s="49">
        <v>0.97</v>
      </c>
      <c r="AK19" s="30">
        <v>0.83699999999999997</v>
      </c>
      <c r="AL19" s="49">
        <v>0.43</v>
      </c>
      <c r="AM19" s="49">
        <v>-2.1</v>
      </c>
      <c r="AN19" s="49">
        <v>-0.7</v>
      </c>
      <c r="AO19" s="49">
        <v>-0.8</v>
      </c>
      <c r="AP19" s="49">
        <v>-0.9</v>
      </c>
      <c r="AQ19" s="49">
        <v>-2.6</v>
      </c>
      <c r="AR19" s="49">
        <v>73</v>
      </c>
      <c r="AS19" s="49">
        <v>90</v>
      </c>
      <c r="AT19" s="49">
        <v>88</v>
      </c>
      <c r="AU19" s="49">
        <v>89</v>
      </c>
      <c r="AV19" s="49">
        <v>59</v>
      </c>
      <c r="AW19" s="49">
        <v>-1.3</v>
      </c>
      <c r="AX19" s="49">
        <v>-0.2</v>
      </c>
      <c r="AY19" s="49">
        <v>-0.5</v>
      </c>
      <c r="AZ19" s="49">
        <v>-0.4</v>
      </c>
      <c r="BA19" s="49">
        <v>-1.3</v>
      </c>
      <c r="BB19" s="49">
        <v>81</v>
      </c>
      <c r="BC19" s="49">
        <v>97</v>
      </c>
      <c r="BD19" s="49">
        <v>92</v>
      </c>
      <c r="BE19" s="49">
        <v>95</v>
      </c>
      <c r="BF19" s="50">
        <v>74</v>
      </c>
      <c r="BG19" s="51">
        <v>14.59</v>
      </c>
      <c r="BH19" s="52">
        <v>14.42</v>
      </c>
      <c r="BI19" s="52">
        <v>17.27</v>
      </c>
      <c r="BJ19" s="52">
        <v>18.600000000000001</v>
      </c>
      <c r="BK19" s="52">
        <v>64.89</v>
      </c>
      <c r="BL19" s="52">
        <v>16.760000000000002</v>
      </c>
      <c r="BM19" s="52">
        <v>16.989999999999998</v>
      </c>
      <c r="BN19" s="52">
        <v>18.739999999999998</v>
      </c>
      <c r="BO19" s="52">
        <v>20.399999999999999</v>
      </c>
      <c r="BP19" s="52">
        <v>72.89</v>
      </c>
      <c r="BQ19" s="52">
        <v>1.149</v>
      </c>
      <c r="BR19" s="52">
        <v>1.1779999999999999</v>
      </c>
      <c r="BS19" s="52">
        <v>1.085</v>
      </c>
      <c r="BT19" s="52">
        <v>1.097</v>
      </c>
      <c r="BU19" s="30">
        <v>1.123</v>
      </c>
      <c r="BV19" s="52">
        <v>1.4</v>
      </c>
      <c r="BW19" s="52">
        <v>1.4</v>
      </c>
      <c r="BX19" s="52">
        <v>0</v>
      </c>
      <c r="BY19" s="52">
        <v>0.3</v>
      </c>
      <c r="BZ19" s="52">
        <v>0.7</v>
      </c>
      <c r="CA19" s="52">
        <v>116</v>
      </c>
      <c r="CB19" s="52">
        <v>115</v>
      </c>
      <c r="CC19" s="52">
        <v>100</v>
      </c>
      <c r="CD19" s="52">
        <v>103</v>
      </c>
      <c r="CE19" s="52">
        <v>107</v>
      </c>
      <c r="CF19" s="52">
        <v>2.1</v>
      </c>
      <c r="CG19" s="52">
        <v>2.1</v>
      </c>
      <c r="CH19" s="52">
        <v>0.8</v>
      </c>
      <c r="CI19" s="52">
        <v>1.1000000000000001</v>
      </c>
      <c r="CJ19" s="52">
        <v>1.5</v>
      </c>
      <c r="CK19" s="52">
        <v>126</v>
      </c>
      <c r="CL19" s="52">
        <v>125</v>
      </c>
      <c r="CM19" s="52">
        <v>109</v>
      </c>
      <c r="CN19" s="52">
        <v>113</v>
      </c>
      <c r="CO19" s="52">
        <v>117</v>
      </c>
      <c r="CP19" s="53">
        <v>4.04</v>
      </c>
      <c r="CQ19" s="54">
        <v>7.15</v>
      </c>
      <c r="CR19" s="54">
        <v>2.8</v>
      </c>
      <c r="CS19" s="54">
        <v>13.99</v>
      </c>
      <c r="CT19" s="54">
        <v>1.56</v>
      </c>
      <c r="CU19" s="54">
        <v>4.1100000000000003</v>
      </c>
      <c r="CV19" s="54">
        <v>2.16</v>
      </c>
      <c r="CW19" s="54">
        <v>7.83</v>
      </c>
      <c r="CX19" s="54">
        <v>0.38600000000000001</v>
      </c>
      <c r="CY19" s="54">
        <v>0.57399999999999995</v>
      </c>
      <c r="CZ19" s="30">
        <v>0.77300000000000002</v>
      </c>
      <c r="DA19" s="54">
        <v>0.56000000000000005</v>
      </c>
      <c r="DB19" s="54">
        <v>-1</v>
      </c>
      <c r="DC19" s="54">
        <v>-0.6</v>
      </c>
      <c r="DD19" s="54">
        <v>1.3</v>
      </c>
      <c r="DE19" s="54">
        <v>-0.4</v>
      </c>
      <c r="DF19" s="54">
        <v>87</v>
      </c>
      <c r="DG19" s="54">
        <v>94</v>
      </c>
      <c r="DH19" s="54">
        <v>111</v>
      </c>
      <c r="DI19" s="54">
        <v>97</v>
      </c>
      <c r="DJ19" s="54">
        <v>-0.4</v>
      </c>
      <c r="DK19" s="54">
        <v>0.1</v>
      </c>
      <c r="DL19" s="54">
        <v>2.1</v>
      </c>
      <c r="DM19" s="54">
        <v>0.4</v>
      </c>
      <c r="DN19" s="54">
        <v>94</v>
      </c>
      <c r="DO19" s="54">
        <v>101</v>
      </c>
      <c r="DP19" s="54">
        <v>119</v>
      </c>
      <c r="DQ19" s="55">
        <v>104</v>
      </c>
      <c r="DR19" s="56">
        <v>7.2</v>
      </c>
      <c r="DS19" s="57">
        <v>4.5</v>
      </c>
      <c r="DT19" s="57">
        <v>13</v>
      </c>
      <c r="DU19" s="57">
        <v>39.700000000000003</v>
      </c>
      <c r="DV19" s="57">
        <v>88.4</v>
      </c>
      <c r="DW19" s="57">
        <v>29</v>
      </c>
      <c r="DX19" s="57">
        <v>32.700000000000003</v>
      </c>
      <c r="DY19" s="57">
        <v>276</v>
      </c>
      <c r="DZ19" s="57">
        <v>88</v>
      </c>
      <c r="EA19" s="57">
        <v>0.85</v>
      </c>
      <c r="EB19" s="57">
        <v>9.5</v>
      </c>
      <c r="EC19" s="57">
        <v>2.9</v>
      </c>
      <c r="ED19" s="57">
        <v>1.6</v>
      </c>
      <c r="EE19" s="57">
        <v>26.4</v>
      </c>
      <c r="EF19" s="55">
        <v>86.2</v>
      </c>
    </row>
    <row r="20" spans="1:136" x14ac:dyDescent="0.2">
      <c r="A20" s="32">
        <v>50</v>
      </c>
      <c r="B20" s="34" t="s">
        <v>133</v>
      </c>
      <c r="C20" s="34">
        <v>1.68</v>
      </c>
      <c r="D20" s="34">
        <v>68</v>
      </c>
      <c r="E20" s="120">
        <v>24.092970521541954</v>
      </c>
      <c r="F20" s="68">
        <v>1569</v>
      </c>
      <c r="G20" s="69">
        <v>118</v>
      </c>
      <c r="H20" s="70">
        <v>98</v>
      </c>
      <c r="I20" s="124">
        <v>5.41</v>
      </c>
      <c r="J20" s="125">
        <v>169.66290000000001</v>
      </c>
      <c r="K20" s="39">
        <f t="shared" si="0"/>
        <v>1468.9589602310598</v>
      </c>
      <c r="L20" s="40">
        <v>240.95727171739611</v>
      </c>
      <c r="M20" s="61">
        <v>1228.0016885136638</v>
      </c>
      <c r="N20" s="62">
        <v>1629.3355072548768</v>
      </c>
      <c r="O20" s="43">
        <v>1996.7857142857142</v>
      </c>
      <c r="P20" s="43">
        <v>326.54061440653112</v>
      </c>
      <c r="Q20" s="43">
        <v>410.11181428571427</v>
      </c>
      <c r="R20" s="44">
        <f t="shared" si="1"/>
        <v>1955.876121661408</v>
      </c>
      <c r="S20" s="63">
        <v>5.0750000000000002</v>
      </c>
      <c r="T20" s="64">
        <v>7.5750000000000002</v>
      </c>
      <c r="U20" s="64">
        <v>3.45</v>
      </c>
      <c r="V20" s="65">
        <v>213.81</v>
      </c>
      <c r="W20" s="38">
        <v>1.3959999999999999</v>
      </c>
      <c r="X20" s="48">
        <v>4.6500000000000004</v>
      </c>
      <c r="Y20" s="49">
        <v>7.91</v>
      </c>
      <c r="Z20" s="49">
        <v>16.55</v>
      </c>
      <c r="AA20" s="49">
        <v>29.12</v>
      </c>
      <c r="AB20" s="49">
        <v>1.3</v>
      </c>
      <c r="AC20" s="49">
        <v>4.25</v>
      </c>
      <c r="AD20" s="49">
        <v>5.71</v>
      </c>
      <c r="AE20" s="49">
        <v>18.59</v>
      </c>
      <c r="AF20" s="49">
        <v>28.54</v>
      </c>
      <c r="AG20" s="49">
        <v>0.95</v>
      </c>
      <c r="AH20" s="49">
        <v>0.91200000000000003</v>
      </c>
      <c r="AI20" s="49">
        <v>0.72199999999999998</v>
      </c>
      <c r="AJ20" s="49">
        <v>1.123</v>
      </c>
      <c r="AK20" s="30">
        <v>0.98</v>
      </c>
      <c r="AL20" s="49">
        <v>0.72899999999999998</v>
      </c>
      <c r="AM20" s="49">
        <v>0.6</v>
      </c>
      <c r="AN20" s="49">
        <v>0.2</v>
      </c>
      <c r="AO20" s="49">
        <v>0.1</v>
      </c>
      <c r="AP20" s="49">
        <v>0.3</v>
      </c>
      <c r="AQ20" s="49">
        <v>0</v>
      </c>
      <c r="AR20" s="49">
        <v>107</v>
      </c>
      <c r="AS20" s="49">
        <v>103</v>
      </c>
      <c r="AT20" s="49">
        <v>102</v>
      </c>
      <c r="AU20" s="49">
        <v>104</v>
      </c>
      <c r="AV20" s="49">
        <v>99</v>
      </c>
      <c r="AW20" s="49">
        <v>1.3</v>
      </c>
      <c r="AX20" s="49">
        <v>0.6</v>
      </c>
      <c r="AY20" s="49">
        <v>0.4</v>
      </c>
      <c r="AZ20" s="49">
        <v>0.8</v>
      </c>
      <c r="BA20" s="49">
        <v>1.2</v>
      </c>
      <c r="BB20" s="49">
        <v>119</v>
      </c>
      <c r="BC20" s="49">
        <v>110</v>
      </c>
      <c r="BD20" s="49">
        <v>107</v>
      </c>
      <c r="BE20" s="49">
        <v>111</v>
      </c>
      <c r="BF20" s="50">
        <v>125</v>
      </c>
      <c r="BG20" s="51">
        <v>11.8</v>
      </c>
      <c r="BH20" s="52">
        <v>13.25</v>
      </c>
      <c r="BI20" s="52">
        <v>13.65</v>
      </c>
      <c r="BJ20" s="52">
        <v>15.98</v>
      </c>
      <c r="BK20" s="52">
        <v>54.68</v>
      </c>
      <c r="BL20" s="52">
        <v>11.29</v>
      </c>
      <c r="BM20" s="52">
        <v>12.21</v>
      </c>
      <c r="BN20" s="52">
        <v>15.02</v>
      </c>
      <c r="BO20" s="52">
        <v>16.149999999999999</v>
      </c>
      <c r="BP20" s="52">
        <v>54.67</v>
      </c>
      <c r="BQ20" s="52">
        <v>0.95699999999999996</v>
      </c>
      <c r="BR20" s="52">
        <v>0.92200000000000004</v>
      </c>
      <c r="BS20" s="52">
        <v>1.101</v>
      </c>
      <c r="BT20" s="52">
        <v>1.01</v>
      </c>
      <c r="BU20" s="30">
        <v>1</v>
      </c>
      <c r="BV20" s="52">
        <v>-0.3</v>
      </c>
      <c r="BW20" s="52">
        <v>-1</v>
      </c>
      <c r="BX20" s="52">
        <v>0.2</v>
      </c>
      <c r="BY20" s="52">
        <v>-0.5</v>
      </c>
      <c r="BZ20" s="52">
        <v>-0.4</v>
      </c>
      <c r="CA20" s="52">
        <v>97</v>
      </c>
      <c r="CB20" s="52">
        <v>90</v>
      </c>
      <c r="CC20" s="52">
        <v>102</v>
      </c>
      <c r="CD20" s="52">
        <v>95</v>
      </c>
      <c r="CE20" s="52">
        <v>95</v>
      </c>
      <c r="CF20" s="52">
        <v>0.3</v>
      </c>
      <c r="CG20" s="52">
        <v>-0.3</v>
      </c>
      <c r="CH20" s="52">
        <v>0.9</v>
      </c>
      <c r="CI20" s="52">
        <v>0.3</v>
      </c>
      <c r="CJ20" s="52">
        <v>0.3</v>
      </c>
      <c r="CK20" s="52">
        <v>104</v>
      </c>
      <c r="CL20" s="52">
        <v>97</v>
      </c>
      <c r="CM20" s="52">
        <v>110</v>
      </c>
      <c r="CN20" s="52">
        <v>104</v>
      </c>
      <c r="CO20" s="52">
        <v>103</v>
      </c>
      <c r="CP20" s="53">
        <v>3.54</v>
      </c>
      <c r="CQ20" s="54">
        <v>7.1</v>
      </c>
      <c r="CR20" s="54">
        <v>2.76</v>
      </c>
      <c r="CS20" s="54">
        <v>13.4</v>
      </c>
      <c r="CT20" s="54">
        <v>1.39</v>
      </c>
      <c r="CU20" s="54">
        <v>3.68</v>
      </c>
      <c r="CV20" s="54">
        <v>1.7</v>
      </c>
      <c r="CW20" s="54">
        <v>6.77</v>
      </c>
      <c r="CX20" s="54">
        <v>0.39300000000000002</v>
      </c>
      <c r="CY20" s="54">
        <v>0.51900000000000002</v>
      </c>
      <c r="CZ20" s="30">
        <v>0.61599999999999999</v>
      </c>
      <c r="DA20" s="54">
        <v>0.50600000000000001</v>
      </c>
      <c r="DB20" s="54">
        <v>-0.9</v>
      </c>
      <c r="DC20" s="54">
        <v>-1.6</v>
      </c>
      <c r="DD20" s="54">
        <v>-1.3</v>
      </c>
      <c r="DE20" s="54">
        <v>-1.4</v>
      </c>
      <c r="DF20" s="54">
        <v>89</v>
      </c>
      <c r="DG20" s="54">
        <v>85</v>
      </c>
      <c r="DH20" s="54">
        <v>89</v>
      </c>
      <c r="DI20" s="54">
        <v>87</v>
      </c>
      <c r="DJ20" s="54">
        <v>-0.3</v>
      </c>
      <c r="DK20" s="54">
        <v>-0.9</v>
      </c>
      <c r="DL20" s="54">
        <v>-0.6</v>
      </c>
      <c r="DM20" s="54">
        <v>-0.7</v>
      </c>
      <c r="DN20" s="54">
        <v>95</v>
      </c>
      <c r="DO20" s="54">
        <v>91</v>
      </c>
      <c r="DP20" s="54">
        <v>95</v>
      </c>
      <c r="DQ20" s="55">
        <v>93</v>
      </c>
      <c r="DR20" s="56">
        <v>5.5</v>
      </c>
      <c r="DS20" s="57">
        <v>4.93</v>
      </c>
      <c r="DT20" s="57">
        <v>14.5</v>
      </c>
      <c r="DU20" s="57">
        <v>45.1</v>
      </c>
      <c r="DV20" s="57">
        <v>91.5</v>
      </c>
      <c r="DW20" s="57">
        <v>29.4</v>
      </c>
      <c r="DX20" s="57">
        <v>32.200000000000003</v>
      </c>
      <c r="DY20" s="57">
        <v>259</v>
      </c>
      <c r="DZ20" s="57">
        <v>96</v>
      </c>
      <c r="EA20" s="57">
        <v>0.74</v>
      </c>
      <c r="EB20" s="57">
        <v>9.5</v>
      </c>
      <c r="EC20" s="57">
        <v>3.4</v>
      </c>
      <c r="ED20" s="57">
        <v>2.2000000000000002</v>
      </c>
      <c r="EE20" s="57">
        <v>75.8</v>
      </c>
      <c r="EF20" s="55">
        <v>123.5</v>
      </c>
    </row>
    <row r="21" spans="1:136" x14ac:dyDescent="0.2">
      <c r="A21" s="32">
        <v>52</v>
      </c>
      <c r="B21" s="34" t="s">
        <v>133</v>
      </c>
      <c r="C21" s="34">
        <v>1.61</v>
      </c>
      <c r="D21" s="34">
        <v>57</v>
      </c>
      <c r="E21" s="120">
        <v>21.989892365263682</v>
      </c>
      <c r="F21" s="58">
        <v>1542</v>
      </c>
      <c r="G21" s="59">
        <v>130</v>
      </c>
      <c r="H21" s="60">
        <v>98</v>
      </c>
      <c r="I21" s="124">
        <v>4.08</v>
      </c>
      <c r="J21" s="125">
        <v>150.86689999999999</v>
      </c>
      <c r="K21" s="39">
        <f t="shared" si="0"/>
        <v>1419.9351415241056</v>
      </c>
      <c r="L21" s="40">
        <v>196.720833592535</v>
      </c>
      <c r="M21" s="61">
        <v>1223.2143079315706</v>
      </c>
      <c r="N21" s="62">
        <v>1623.0166680351424</v>
      </c>
      <c r="O21" s="43">
        <v>1989.0899999999997</v>
      </c>
      <c r="P21" s="43">
        <v>268.15316528450614</v>
      </c>
      <c r="Q21" s="43">
        <v>339.00174000000004</v>
      </c>
      <c r="R21" s="44">
        <f t="shared" si="1"/>
        <v>1891.1698333196487</v>
      </c>
      <c r="S21" s="63">
        <v>4.7850000000000001</v>
      </c>
      <c r="T21" s="64">
        <v>8.85</v>
      </c>
      <c r="U21" s="64">
        <v>2.7749999999999999</v>
      </c>
      <c r="V21" s="65">
        <v>228.19</v>
      </c>
      <c r="W21" s="38">
        <v>1.4059999999999999</v>
      </c>
      <c r="X21" s="48">
        <v>4.74</v>
      </c>
      <c r="Y21" s="49">
        <v>6.48</v>
      </c>
      <c r="Z21" s="49">
        <v>18.91</v>
      </c>
      <c r="AA21" s="49">
        <v>30.13</v>
      </c>
      <c r="AB21" s="49">
        <v>1.04</v>
      </c>
      <c r="AC21" s="49">
        <v>3.46</v>
      </c>
      <c r="AD21" s="49">
        <v>4.16</v>
      </c>
      <c r="AE21" s="49">
        <v>17.13</v>
      </c>
      <c r="AF21" s="49">
        <v>24.74</v>
      </c>
      <c r="AG21" s="49">
        <v>0.71</v>
      </c>
      <c r="AH21" s="49">
        <v>0.72899999999999998</v>
      </c>
      <c r="AI21" s="49">
        <v>0.64200000000000002</v>
      </c>
      <c r="AJ21" s="49">
        <v>0.90600000000000003</v>
      </c>
      <c r="AK21" s="30">
        <v>0.82099999999999995</v>
      </c>
      <c r="AL21" s="49">
        <v>0.68500000000000005</v>
      </c>
      <c r="AM21" s="49">
        <v>-1.1000000000000001</v>
      </c>
      <c r="AN21" s="49">
        <v>-0.6</v>
      </c>
      <c r="AO21" s="49">
        <v>-1.3</v>
      </c>
      <c r="AP21" s="49">
        <v>-1</v>
      </c>
      <c r="AQ21" s="49">
        <v>-0.4</v>
      </c>
      <c r="AR21" s="49">
        <v>86</v>
      </c>
      <c r="AS21" s="49">
        <v>91</v>
      </c>
      <c r="AT21" s="49">
        <v>82</v>
      </c>
      <c r="AU21" s="49">
        <v>87</v>
      </c>
      <c r="AV21" s="49">
        <v>93</v>
      </c>
      <c r="AW21" s="49">
        <v>-0.2</v>
      </c>
      <c r="AX21" s="49">
        <v>-0.1</v>
      </c>
      <c r="AY21" s="49">
        <v>-0.9</v>
      </c>
      <c r="AZ21" s="49">
        <v>-0.4</v>
      </c>
      <c r="BA21" s="49">
        <v>1</v>
      </c>
      <c r="BB21" s="49">
        <v>97</v>
      </c>
      <c r="BC21" s="49">
        <v>99</v>
      </c>
      <c r="BD21" s="49">
        <v>87</v>
      </c>
      <c r="BE21" s="49">
        <v>94</v>
      </c>
      <c r="BF21" s="50">
        <v>121</v>
      </c>
      <c r="BG21" s="51">
        <v>10.77</v>
      </c>
      <c r="BH21" s="52">
        <v>11.99</v>
      </c>
      <c r="BI21" s="52">
        <v>12.64</v>
      </c>
      <c r="BJ21" s="52">
        <v>13.91</v>
      </c>
      <c r="BK21" s="52">
        <v>49.32</v>
      </c>
      <c r="BL21" s="52">
        <v>12.88</v>
      </c>
      <c r="BM21" s="52">
        <v>14.66</v>
      </c>
      <c r="BN21" s="52">
        <v>15.55</v>
      </c>
      <c r="BO21" s="52">
        <v>14.8</v>
      </c>
      <c r="BP21" s="52">
        <v>57.89</v>
      </c>
      <c r="BQ21" s="52">
        <v>1.1950000000000001</v>
      </c>
      <c r="BR21" s="52">
        <v>1.2230000000000001</v>
      </c>
      <c r="BS21" s="52">
        <v>1.23</v>
      </c>
      <c r="BT21" s="52">
        <v>1.0640000000000001</v>
      </c>
      <c r="BU21" s="30">
        <v>1.1739999999999999</v>
      </c>
      <c r="BV21" s="52">
        <v>1.9</v>
      </c>
      <c r="BW21" s="52">
        <v>1.8</v>
      </c>
      <c r="BX21" s="52">
        <v>1.3</v>
      </c>
      <c r="BY21" s="52">
        <v>0</v>
      </c>
      <c r="BZ21" s="52">
        <v>1.2</v>
      </c>
      <c r="CA21" s="52">
        <v>121</v>
      </c>
      <c r="CB21" s="52">
        <v>119</v>
      </c>
      <c r="CC21" s="52">
        <v>113</v>
      </c>
      <c r="CD21" s="52">
        <v>100</v>
      </c>
      <c r="CE21" s="52">
        <v>112</v>
      </c>
      <c r="CF21" s="52">
        <v>2.6</v>
      </c>
      <c r="CG21" s="52">
        <v>2.6</v>
      </c>
      <c r="CH21" s="52">
        <v>2.2000000000000002</v>
      </c>
      <c r="CI21" s="52">
        <v>0.9</v>
      </c>
      <c r="CJ21" s="52">
        <v>2</v>
      </c>
      <c r="CK21" s="52">
        <v>132</v>
      </c>
      <c r="CL21" s="52">
        <v>131</v>
      </c>
      <c r="CM21" s="52">
        <v>125</v>
      </c>
      <c r="CN21" s="52">
        <v>111</v>
      </c>
      <c r="CO21" s="52">
        <v>123</v>
      </c>
      <c r="CP21" s="53">
        <v>3.62</v>
      </c>
      <c r="CQ21" s="54">
        <v>6.23</v>
      </c>
      <c r="CR21" s="54">
        <v>2.5</v>
      </c>
      <c r="CS21" s="54">
        <v>12.35</v>
      </c>
      <c r="CT21" s="54">
        <v>1.59</v>
      </c>
      <c r="CU21" s="54">
        <v>3.91</v>
      </c>
      <c r="CV21" s="54">
        <v>1.91</v>
      </c>
      <c r="CW21" s="54">
        <v>7.41</v>
      </c>
      <c r="CX21" s="54">
        <v>0.438</v>
      </c>
      <c r="CY21" s="54">
        <v>0.628</v>
      </c>
      <c r="CZ21" s="30">
        <v>0.76600000000000001</v>
      </c>
      <c r="DA21" s="54">
        <v>0.6</v>
      </c>
      <c r="DB21" s="54">
        <v>-0.1</v>
      </c>
      <c r="DC21" s="54">
        <v>0.4</v>
      </c>
      <c r="DD21" s="54">
        <v>1.2</v>
      </c>
      <c r="DE21" s="54">
        <v>0.4</v>
      </c>
      <c r="DF21" s="54">
        <v>99</v>
      </c>
      <c r="DG21" s="54">
        <v>103</v>
      </c>
      <c r="DH21" s="54">
        <v>110</v>
      </c>
      <c r="DI21" s="54">
        <v>104</v>
      </c>
      <c r="DJ21" s="54">
        <v>0.5</v>
      </c>
      <c r="DK21" s="54">
        <v>1.2</v>
      </c>
      <c r="DL21" s="54">
        <v>2</v>
      </c>
      <c r="DM21" s="54">
        <v>1.2</v>
      </c>
      <c r="DN21" s="54">
        <v>107</v>
      </c>
      <c r="DO21" s="54">
        <v>111</v>
      </c>
      <c r="DP21" s="54">
        <v>119</v>
      </c>
      <c r="DQ21" s="55">
        <v>112</v>
      </c>
      <c r="DR21" s="56">
        <v>7</v>
      </c>
      <c r="DS21" s="57">
        <v>4.0999999999999996</v>
      </c>
      <c r="DT21" s="57">
        <v>12.8</v>
      </c>
      <c r="DU21" s="57">
        <v>36.700000000000003</v>
      </c>
      <c r="DV21" s="57">
        <v>90</v>
      </c>
      <c r="DW21" s="57">
        <v>31.4</v>
      </c>
      <c r="DX21" s="57">
        <v>34.9</v>
      </c>
      <c r="DY21" s="57">
        <v>216</v>
      </c>
      <c r="DZ21" s="57">
        <v>100</v>
      </c>
      <c r="EA21" s="57">
        <v>0.62</v>
      </c>
      <c r="EB21" s="57">
        <v>9.1</v>
      </c>
      <c r="EC21" s="57">
        <v>4.0999999999999996</v>
      </c>
      <c r="ED21" s="57">
        <v>2.4</v>
      </c>
      <c r="EE21" s="57">
        <v>25.2</v>
      </c>
      <c r="EF21" s="55">
        <v>85.2</v>
      </c>
    </row>
    <row r="22" spans="1:136" x14ac:dyDescent="0.2">
      <c r="A22" s="32">
        <v>50.5</v>
      </c>
      <c r="B22" s="34" t="s">
        <v>133</v>
      </c>
      <c r="C22" s="34">
        <v>1.64</v>
      </c>
      <c r="D22" s="34">
        <v>67</v>
      </c>
      <c r="E22" s="120">
        <v>24.910767400356935</v>
      </c>
      <c r="F22" s="58">
        <v>1536</v>
      </c>
      <c r="G22" s="59">
        <v>115</v>
      </c>
      <c r="H22" s="60">
        <v>86</v>
      </c>
      <c r="I22" s="124">
        <v>4.42</v>
      </c>
      <c r="J22" s="125">
        <v>172.5411</v>
      </c>
      <c r="K22" s="39">
        <f t="shared" si="0"/>
        <v>1420.7563410151281</v>
      </c>
      <c r="L22" s="40">
        <v>188.15931005231158</v>
      </c>
      <c r="M22" s="61">
        <v>1232.5970309628165</v>
      </c>
      <c r="N22" s="62">
        <v>1635.4008763221343</v>
      </c>
      <c r="O22" s="43">
        <v>2004.1727272727273</v>
      </c>
      <c r="P22" s="43">
        <v>256.85285401846693</v>
      </c>
      <c r="Q22" s="43">
        <v>325.23909090909086</v>
      </c>
      <c r="R22" s="44">
        <f t="shared" si="1"/>
        <v>1892.2537303406011</v>
      </c>
      <c r="S22" s="63">
        <v>4.2050000000000001</v>
      </c>
      <c r="T22" s="64">
        <v>7.95</v>
      </c>
      <c r="U22" s="64">
        <v>2.7</v>
      </c>
      <c r="V22" s="65">
        <v>223.02</v>
      </c>
      <c r="W22" s="38">
        <v>1.4159999999999999</v>
      </c>
      <c r="X22" s="48">
        <v>4.74</v>
      </c>
      <c r="Y22" s="49">
        <v>8.3800000000000008</v>
      </c>
      <c r="Z22" s="49">
        <v>20.49</v>
      </c>
      <c r="AA22" s="49">
        <v>33.619999999999997</v>
      </c>
      <c r="AB22" s="49">
        <v>1.1599999999999999</v>
      </c>
      <c r="AC22" s="49">
        <v>3.42</v>
      </c>
      <c r="AD22" s="49">
        <v>5.0599999999999996</v>
      </c>
      <c r="AE22" s="49">
        <v>19.64</v>
      </c>
      <c r="AF22" s="49">
        <v>28.12</v>
      </c>
      <c r="AG22" s="49">
        <v>0.62</v>
      </c>
      <c r="AH22" s="49">
        <v>0.72</v>
      </c>
      <c r="AI22" s="49">
        <v>0.60399999999999998</v>
      </c>
      <c r="AJ22" s="49">
        <v>0.95899999999999996</v>
      </c>
      <c r="AK22" s="30">
        <v>0.83599999999999997</v>
      </c>
      <c r="AL22" s="49">
        <v>0.53400000000000003</v>
      </c>
      <c r="AM22" s="49">
        <v>-1.2</v>
      </c>
      <c r="AN22" s="49">
        <v>-1</v>
      </c>
      <c r="AO22" s="49">
        <v>-0.9</v>
      </c>
      <c r="AP22" s="49">
        <v>-0.9</v>
      </c>
      <c r="AQ22" s="49">
        <v>-1.7</v>
      </c>
      <c r="AR22" s="49">
        <v>85</v>
      </c>
      <c r="AS22" s="49">
        <v>86</v>
      </c>
      <c r="AT22" s="49">
        <v>87</v>
      </c>
      <c r="AU22" s="49">
        <v>89</v>
      </c>
      <c r="AV22" s="49">
        <v>73</v>
      </c>
      <c r="AW22" s="49">
        <v>-0.4</v>
      </c>
      <c r="AX22" s="49">
        <v>-0.5</v>
      </c>
      <c r="AY22" s="49">
        <v>-0.6</v>
      </c>
      <c r="AZ22" s="49">
        <v>-0.4</v>
      </c>
      <c r="BA22" s="49">
        <v>-0.4</v>
      </c>
      <c r="BB22" s="49">
        <v>94</v>
      </c>
      <c r="BC22" s="49">
        <v>92</v>
      </c>
      <c r="BD22" s="49">
        <v>91</v>
      </c>
      <c r="BE22" s="49">
        <v>95</v>
      </c>
      <c r="BF22" s="50">
        <v>92</v>
      </c>
      <c r="BG22" s="51">
        <v>13.03</v>
      </c>
      <c r="BH22" s="52">
        <v>14.97</v>
      </c>
      <c r="BI22" s="52">
        <v>16.39</v>
      </c>
      <c r="BJ22" s="52">
        <v>20.21</v>
      </c>
      <c r="BK22" s="52">
        <v>64.59</v>
      </c>
      <c r="BL22" s="52">
        <v>12.92</v>
      </c>
      <c r="BM22" s="52">
        <v>14.35</v>
      </c>
      <c r="BN22" s="52">
        <v>16.82</v>
      </c>
      <c r="BO22" s="52">
        <v>18.96</v>
      </c>
      <c r="BP22" s="52">
        <v>63.06</v>
      </c>
      <c r="BQ22" s="52">
        <v>0.99199999999999999</v>
      </c>
      <c r="BR22" s="52">
        <v>0.95899999999999996</v>
      </c>
      <c r="BS22" s="52">
        <v>1.026</v>
      </c>
      <c r="BT22" s="52">
        <v>0.93799999999999994</v>
      </c>
      <c r="BU22" s="30">
        <v>0.97599999999999998</v>
      </c>
      <c r="BV22" s="52">
        <v>0</v>
      </c>
      <c r="BW22" s="52">
        <v>-0.6</v>
      </c>
      <c r="BX22" s="52">
        <v>-0.5</v>
      </c>
      <c r="BY22" s="52">
        <v>-1.1000000000000001</v>
      </c>
      <c r="BZ22" s="52">
        <v>-0.6</v>
      </c>
      <c r="CA22" s="52">
        <v>100</v>
      </c>
      <c r="CB22" s="52">
        <v>93</v>
      </c>
      <c r="CC22" s="52">
        <v>95</v>
      </c>
      <c r="CD22" s="52">
        <v>88</v>
      </c>
      <c r="CE22" s="52">
        <v>93</v>
      </c>
      <c r="CF22" s="52">
        <v>0.7</v>
      </c>
      <c r="CG22" s="52">
        <v>0.1</v>
      </c>
      <c r="CH22" s="52">
        <v>0.3</v>
      </c>
      <c r="CI22" s="52">
        <v>-0.3</v>
      </c>
      <c r="CJ22" s="52">
        <v>0.1</v>
      </c>
      <c r="CK22" s="52">
        <v>108</v>
      </c>
      <c r="CL22" s="52">
        <v>101</v>
      </c>
      <c r="CM22" s="52">
        <v>103</v>
      </c>
      <c r="CN22" s="52">
        <v>97</v>
      </c>
      <c r="CO22" s="52">
        <v>101</v>
      </c>
      <c r="CP22" s="53">
        <v>3.49</v>
      </c>
      <c r="CQ22" s="54">
        <v>6.61</v>
      </c>
      <c r="CR22" s="54">
        <v>2.56</v>
      </c>
      <c r="CS22" s="54">
        <v>12.66</v>
      </c>
      <c r="CT22" s="54">
        <v>1.19</v>
      </c>
      <c r="CU22" s="54">
        <v>3.55</v>
      </c>
      <c r="CV22" s="54">
        <v>1.65</v>
      </c>
      <c r="CW22" s="54">
        <v>6.38</v>
      </c>
      <c r="CX22" s="54">
        <v>0.34</v>
      </c>
      <c r="CY22" s="54">
        <v>0.53600000000000003</v>
      </c>
      <c r="CZ22" s="30">
        <v>0.64300000000000002</v>
      </c>
      <c r="DA22" s="54">
        <v>0.504</v>
      </c>
      <c r="DB22" s="54">
        <v>-1.8</v>
      </c>
      <c r="DC22" s="54">
        <v>-1.3</v>
      </c>
      <c r="DD22" s="54">
        <v>-0.8</v>
      </c>
      <c r="DE22" s="54">
        <v>-1.4</v>
      </c>
      <c r="DF22" s="54">
        <v>77</v>
      </c>
      <c r="DG22" s="54">
        <v>88</v>
      </c>
      <c r="DH22" s="54">
        <v>93</v>
      </c>
      <c r="DI22" s="54">
        <v>87</v>
      </c>
      <c r="DJ22" s="54">
        <v>-1.2</v>
      </c>
      <c r="DK22" s="54">
        <v>-0.6</v>
      </c>
      <c r="DL22" s="54">
        <v>-0.1</v>
      </c>
      <c r="DM22" s="54">
        <v>-0.7</v>
      </c>
      <c r="DN22" s="54">
        <v>83</v>
      </c>
      <c r="DO22" s="54">
        <v>94</v>
      </c>
      <c r="DP22" s="54">
        <v>99</v>
      </c>
      <c r="DQ22" s="55">
        <v>93</v>
      </c>
      <c r="DR22" s="56">
        <v>5</v>
      </c>
      <c r="DS22" s="57">
        <v>4.53</v>
      </c>
      <c r="DT22" s="57">
        <v>13.7</v>
      </c>
      <c r="DU22" s="57">
        <v>39.5</v>
      </c>
      <c r="DV22" s="57">
        <v>87.2</v>
      </c>
      <c r="DW22" s="57">
        <v>30.2</v>
      </c>
      <c r="DX22" s="57">
        <v>34.700000000000003</v>
      </c>
      <c r="DY22" s="57">
        <v>261</v>
      </c>
      <c r="DZ22" s="57">
        <v>85</v>
      </c>
      <c r="EA22" s="57">
        <v>0.88</v>
      </c>
      <c r="EB22" s="57">
        <v>9.6999999999999993</v>
      </c>
      <c r="EC22" s="57">
        <v>3.6</v>
      </c>
      <c r="ED22" s="57">
        <v>1.7</v>
      </c>
      <c r="EE22" s="57">
        <v>37.700000000000003</v>
      </c>
      <c r="EF22" s="55">
        <v>43.7</v>
      </c>
    </row>
    <row r="23" spans="1:136" x14ac:dyDescent="0.2">
      <c r="A23" s="32">
        <v>53.3</v>
      </c>
      <c r="B23" s="34" t="s">
        <v>133</v>
      </c>
      <c r="C23" s="34">
        <v>1.7</v>
      </c>
      <c r="D23" s="34">
        <v>83</v>
      </c>
      <c r="E23" s="120">
        <v>28.719723183391007</v>
      </c>
      <c r="F23" s="58">
        <v>1569</v>
      </c>
      <c r="G23" s="59">
        <v>142</v>
      </c>
      <c r="H23" s="60">
        <v>138</v>
      </c>
      <c r="I23" s="124">
        <v>4.99</v>
      </c>
      <c r="J23" s="125">
        <v>157.59100000000001</v>
      </c>
      <c r="K23" s="39">
        <f t="shared" si="0"/>
        <v>1556.9667185069986</v>
      </c>
      <c r="L23" s="40">
        <v>348.2842923794712</v>
      </c>
      <c r="M23" s="61">
        <v>1208.6824261275274</v>
      </c>
      <c r="N23" s="62">
        <v>1603.8361113391904</v>
      </c>
      <c r="O23" s="43">
        <v>1965.73</v>
      </c>
      <c r="P23" s="43">
        <v>468.20100172427948</v>
      </c>
      <c r="Q23" s="43">
        <v>582.64</v>
      </c>
      <c r="R23" s="44">
        <f t="shared" si="1"/>
        <v>2072.0371130634699</v>
      </c>
      <c r="S23" s="63">
        <v>4.585</v>
      </c>
      <c r="T23" s="64">
        <v>11.4</v>
      </c>
      <c r="U23" s="64">
        <v>2.5499999999999998</v>
      </c>
      <c r="V23" s="65">
        <v>265.41000000000003</v>
      </c>
      <c r="W23" s="38">
        <v>1.367</v>
      </c>
      <c r="X23" s="48">
        <v>4.04</v>
      </c>
      <c r="Y23" s="49">
        <v>8.34</v>
      </c>
      <c r="Z23" s="49">
        <v>23.78</v>
      </c>
      <c r="AA23" s="49">
        <v>36.159999999999997</v>
      </c>
      <c r="AB23" s="49">
        <v>1.08</v>
      </c>
      <c r="AC23" s="49">
        <v>3.79</v>
      </c>
      <c r="AD23" s="49">
        <v>6.72</v>
      </c>
      <c r="AE23" s="49">
        <v>29.45</v>
      </c>
      <c r="AF23" s="49">
        <v>39.96</v>
      </c>
      <c r="AG23" s="49">
        <v>0.71</v>
      </c>
      <c r="AH23" s="49">
        <v>0.93799999999999994</v>
      </c>
      <c r="AI23" s="49">
        <v>0.80600000000000005</v>
      </c>
      <c r="AJ23" s="49">
        <v>1.238</v>
      </c>
      <c r="AK23" s="30">
        <v>1.105</v>
      </c>
      <c r="AL23" s="49">
        <v>0.66100000000000003</v>
      </c>
      <c r="AM23" s="49">
        <v>0.8</v>
      </c>
      <c r="AN23" s="49">
        <v>1</v>
      </c>
      <c r="AO23" s="49">
        <v>0.9</v>
      </c>
      <c r="AP23" s="49">
        <v>1.3</v>
      </c>
      <c r="AQ23" s="49">
        <v>-0.6</v>
      </c>
      <c r="AR23" s="49">
        <v>110</v>
      </c>
      <c r="AS23" s="49">
        <v>115</v>
      </c>
      <c r="AT23" s="49">
        <v>113</v>
      </c>
      <c r="AU23" s="49">
        <v>117</v>
      </c>
      <c r="AV23" s="49">
        <v>90</v>
      </c>
      <c r="AW23" s="49">
        <v>1.7</v>
      </c>
      <c r="AX23" s="49">
        <v>1.6</v>
      </c>
      <c r="AY23" s="49">
        <v>1.3</v>
      </c>
      <c r="AZ23" s="49">
        <v>1.9</v>
      </c>
      <c r="BA23" s="49">
        <v>0.9</v>
      </c>
      <c r="BB23" s="49">
        <v>126</v>
      </c>
      <c r="BC23" s="49">
        <v>125</v>
      </c>
      <c r="BD23" s="49">
        <v>119</v>
      </c>
      <c r="BE23" s="49">
        <v>127</v>
      </c>
      <c r="BF23" s="50">
        <v>120</v>
      </c>
      <c r="BG23" s="51">
        <v>12.83</v>
      </c>
      <c r="BH23" s="52">
        <v>15.24</v>
      </c>
      <c r="BI23" s="52">
        <v>15.7</v>
      </c>
      <c r="BJ23" s="52">
        <v>18.52</v>
      </c>
      <c r="BK23" s="52">
        <v>62.29</v>
      </c>
      <c r="BL23" s="52">
        <v>14.93</v>
      </c>
      <c r="BM23" s="52">
        <v>17.97</v>
      </c>
      <c r="BN23" s="52">
        <v>19.809999999999999</v>
      </c>
      <c r="BO23" s="52">
        <v>21.91</v>
      </c>
      <c r="BP23" s="52">
        <v>74.62</v>
      </c>
      <c r="BQ23" s="52">
        <v>1.1639999999999999</v>
      </c>
      <c r="BR23" s="52">
        <v>1.179</v>
      </c>
      <c r="BS23" s="52">
        <v>1.262</v>
      </c>
      <c r="BT23" s="52">
        <v>1.1830000000000001</v>
      </c>
      <c r="BU23" s="30">
        <v>1.198</v>
      </c>
      <c r="BV23" s="52">
        <v>1.6</v>
      </c>
      <c r="BW23" s="52">
        <v>1.4</v>
      </c>
      <c r="BX23" s="52">
        <v>1.6</v>
      </c>
      <c r="BY23" s="52">
        <v>1.1000000000000001</v>
      </c>
      <c r="BZ23" s="52">
        <v>1.4</v>
      </c>
      <c r="CA23" s="52">
        <v>118</v>
      </c>
      <c r="CB23" s="52">
        <v>115</v>
      </c>
      <c r="CC23" s="52">
        <v>116</v>
      </c>
      <c r="CD23" s="52">
        <v>112</v>
      </c>
      <c r="CE23" s="52">
        <v>114</v>
      </c>
      <c r="CF23" s="52">
        <v>2.4</v>
      </c>
      <c r="CG23" s="52">
        <v>2.2999999999999998</v>
      </c>
      <c r="CH23" s="52">
        <v>2.6</v>
      </c>
      <c r="CI23" s="52">
        <v>2.1</v>
      </c>
      <c r="CJ23" s="52">
        <v>2.2999999999999998</v>
      </c>
      <c r="CK23" s="52">
        <v>130</v>
      </c>
      <c r="CL23" s="52">
        <v>127</v>
      </c>
      <c r="CM23" s="52">
        <v>129</v>
      </c>
      <c r="CN23" s="52">
        <v>124</v>
      </c>
      <c r="CO23" s="52">
        <v>127</v>
      </c>
      <c r="CP23" s="53">
        <v>3.9</v>
      </c>
      <c r="CQ23" s="54">
        <v>7.06</v>
      </c>
      <c r="CR23" s="54">
        <v>2.83</v>
      </c>
      <c r="CS23" s="54">
        <v>13.78</v>
      </c>
      <c r="CT23" s="54">
        <v>1.98</v>
      </c>
      <c r="CU23" s="54">
        <v>4.2300000000000004</v>
      </c>
      <c r="CV23" s="54">
        <v>1.84</v>
      </c>
      <c r="CW23" s="54">
        <v>8.0500000000000007</v>
      </c>
      <c r="CX23" s="54">
        <v>0.50700000000000001</v>
      </c>
      <c r="CY23" s="54">
        <v>0.6</v>
      </c>
      <c r="CZ23" s="30">
        <v>0.65</v>
      </c>
      <c r="DA23" s="54">
        <v>0.58399999999999996</v>
      </c>
      <c r="DB23" s="54">
        <v>1.1000000000000001</v>
      </c>
      <c r="DC23" s="54">
        <v>-0.1</v>
      </c>
      <c r="DD23" s="54">
        <v>-0.7</v>
      </c>
      <c r="DE23" s="54">
        <v>0.1</v>
      </c>
      <c r="DF23" s="54">
        <v>114</v>
      </c>
      <c r="DG23" s="54">
        <v>99</v>
      </c>
      <c r="DH23" s="54">
        <v>94</v>
      </c>
      <c r="DI23" s="54">
        <v>101</v>
      </c>
      <c r="DJ23" s="54">
        <v>1.7</v>
      </c>
      <c r="DK23" s="54">
        <v>0.7</v>
      </c>
      <c r="DL23" s="54">
        <v>0.1</v>
      </c>
      <c r="DM23" s="54">
        <v>0.9</v>
      </c>
      <c r="DN23" s="54">
        <v>125</v>
      </c>
      <c r="DO23" s="54">
        <v>107</v>
      </c>
      <c r="DP23" s="54">
        <v>101</v>
      </c>
      <c r="DQ23" s="55">
        <v>109</v>
      </c>
      <c r="DR23" s="56">
        <v>5.2</v>
      </c>
      <c r="DS23" s="57">
        <v>4.78</v>
      </c>
      <c r="DT23" s="57">
        <v>15</v>
      </c>
      <c r="DU23" s="57">
        <v>42.3</v>
      </c>
      <c r="DV23" s="57">
        <v>88.5</v>
      </c>
      <c r="DW23" s="57">
        <v>31.4</v>
      </c>
      <c r="DX23" s="57">
        <v>35.5</v>
      </c>
      <c r="DY23" s="57">
        <v>185</v>
      </c>
      <c r="DZ23" s="57">
        <v>100</v>
      </c>
      <c r="EA23" s="57">
        <v>0.82</v>
      </c>
      <c r="EB23" s="57">
        <v>10.6</v>
      </c>
      <c r="EC23" s="57">
        <v>2.9</v>
      </c>
      <c r="ED23" s="57">
        <v>1.1000000000000001</v>
      </c>
      <c r="EE23" s="57">
        <v>73.7</v>
      </c>
      <c r="EF23" s="55">
        <v>25.2</v>
      </c>
    </row>
    <row r="24" spans="1:136" x14ac:dyDescent="0.2">
      <c r="A24" s="32">
        <v>48.8</v>
      </c>
      <c r="B24" s="34" t="s">
        <v>133</v>
      </c>
      <c r="C24" s="34">
        <v>1.5</v>
      </c>
      <c r="D24" s="34">
        <v>49</v>
      </c>
      <c r="E24" s="120">
        <v>21.777777777777779</v>
      </c>
      <c r="F24" s="58">
        <v>1543</v>
      </c>
      <c r="G24" s="59">
        <v>115</v>
      </c>
      <c r="H24" s="60">
        <v>89</v>
      </c>
      <c r="I24" s="124">
        <v>5.04</v>
      </c>
      <c r="J24" s="126">
        <v>170</v>
      </c>
      <c r="K24" s="39">
        <f t="shared" si="0"/>
        <v>1500.5742612752724</v>
      </c>
      <c r="L24" s="40">
        <v>297.26041990668739</v>
      </c>
      <c r="M24" s="39">
        <v>1203.3138413685849</v>
      </c>
      <c r="N24" s="72">
        <v>1596.7501436899583</v>
      </c>
      <c r="O24" s="73">
        <v>1957.1000000000001</v>
      </c>
      <c r="P24" s="73">
        <v>400.85485261515726</v>
      </c>
      <c r="Q24" s="43">
        <v>500.619125</v>
      </c>
      <c r="R24" s="44">
        <f t="shared" si="1"/>
        <v>1997.6049963051155</v>
      </c>
      <c r="S24" s="74">
        <v>7.1050000000000004</v>
      </c>
      <c r="T24" s="75">
        <v>11.164999999999999</v>
      </c>
      <c r="U24" s="75">
        <v>4.2050000000000001</v>
      </c>
      <c r="V24" s="76">
        <v>268.23</v>
      </c>
      <c r="W24" s="38">
        <v>1.375</v>
      </c>
      <c r="X24" s="48">
        <v>4.74</v>
      </c>
      <c r="Y24" s="49">
        <v>6.38</v>
      </c>
      <c r="Z24" s="49">
        <v>20.66</v>
      </c>
      <c r="AA24" s="49">
        <v>31.78</v>
      </c>
      <c r="AB24" s="49">
        <v>1.1399999999999999</v>
      </c>
      <c r="AC24" s="49">
        <v>2.98</v>
      </c>
      <c r="AD24" s="49">
        <v>3.91</v>
      </c>
      <c r="AE24" s="49">
        <v>17.32</v>
      </c>
      <c r="AF24" s="49">
        <v>24.2</v>
      </c>
      <c r="AG24" s="49">
        <v>0.43</v>
      </c>
      <c r="AH24" s="49">
        <v>0.627</v>
      </c>
      <c r="AI24" s="49">
        <v>0.61199999999999999</v>
      </c>
      <c r="AJ24" s="49">
        <v>0.83799999999999997</v>
      </c>
      <c r="AK24" s="30">
        <v>0.76100000000000001</v>
      </c>
      <c r="AL24" s="49">
        <v>0.379</v>
      </c>
      <c r="AM24" s="49">
        <v>-2</v>
      </c>
      <c r="AN24" s="49">
        <v>-0.9</v>
      </c>
      <c r="AO24" s="49">
        <v>-1.7</v>
      </c>
      <c r="AP24" s="49">
        <v>-1.5</v>
      </c>
      <c r="AQ24" s="49">
        <v>-3</v>
      </c>
      <c r="AR24" s="49">
        <v>74</v>
      </c>
      <c r="AS24" s="49">
        <v>87</v>
      </c>
      <c r="AT24" s="49">
        <v>76</v>
      </c>
      <c r="AU24" s="49">
        <v>81</v>
      </c>
      <c r="AV24" s="49">
        <v>52</v>
      </c>
      <c r="AW24" s="49">
        <v>-1.3</v>
      </c>
      <c r="AX24" s="49">
        <v>-0.5</v>
      </c>
      <c r="AY24" s="49">
        <v>-1.4</v>
      </c>
      <c r="AZ24" s="49">
        <v>-1.1000000000000001</v>
      </c>
      <c r="BA24" s="49">
        <v>-1.9</v>
      </c>
      <c r="BB24" s="49">
        <v>81</v>
      </c>
      <c r="BC24" s="49">
        <v>92</v>
      </c>
      <c r="BD24" s="49">
        <v>79</v>
      </c>
      <c r="BE24" s="49">
        <v>85</v>
      </c>
      <c r="BF24" s="50">
        <v>64</v>
      </c>
      <c r="BG24" s="51">
        <v>13.59</v>
      </c>
      <c r="BH24" s="52">
        <v>13.47</v>
      </c>
      <c r="BI24" s="52">
        <v>15.96</v>
      </c>
      <c r="BJ24" s="52">
        <v>16.010000000000002</v>
      </c>
      <c r="BK24" s="52">
        <v>59.04</v>
      </c>
      <c r="BL24" s="52">
        <v>10.96</v>
      </c>
      <c r="BM24" s="52">
        <v>11.03</v>
      </c>
      <c r="BN24" s="52">
        <v>13.01</v>
      </c>
      <c r="BO24" s="52">
        <v>13.09</v>
      </c>
      <c r="BP24" s="52">
        <v>48.08</v>
      </c>
      <c r="BQ24" s="52">
        <v>0.80700000000000005</v>
      </c>
      <c r="BR24" s="52">
        <v>0.81799999999999995</v>
      </c>
      <c r="BS24" s="52">
        <v>0.81499999999999995</v>
      </c>
      <c r="BT24" s="52">
        <v>0.81699999999999995</v>
      </c>
      <c r="BU24" s="30">
        <v>0.81399999999999995</v>
      </c>
      <c r="BV24" s="52">
        <v>-1.7</v>
      </c>
      <c r="BW24" s="52">
        <v>-1.9</v>
      </c>
      <c r="BX24" s="52">
        <v>-2.4</v>
      </c>
      <c r="BY24" s="52">
        <v>-2.2000000000000002</v>
      </c>
      <c r="BZ24" s="52">
        <v>-2.1</v>
      </c>
      <c r="CA24" s="52">
        <v>81</v>
      </c>
      <c r="CB24" s="52">
        <v>80</v>
      </c>
      <c r="CC24" s="52">
        <v>75</v>
      </c>
      <c r="CD24" s="52">
        <v>77</v>
      </c>
      <c r="CE24" s="52">
        <v>78</v>
      </c>
      <c r="CF24" s="52">
        <v>-1.1000000000000001</v>
      </c>
      <c r="CG24" s="52">
        <v>-1.3</v>
      </c>
      <c r="CH24" s="52">
        <v>-1.8</v>
      </c>
      <c r="CI24" s="52">
        <v>-1.5</v>
      </c>
      <c r="CJ24" s="52">
        <v>-1.5</v>
      </c>
      <c r="CK24" s="52">
        <v>87</v>
      </c>
      <c r="CL24" s="52">
        <v>85</v>
      </c>
      <c r="CM24" s="52">
        <v>81</v>
      </c>
      <c r="CN24" s="52">
        <v>83</v>
      </c>
      <c r="CO24" s="52">
        <v>84</v>
      </c>
      <c r="CP24" s="53">
        <v>4.16</v>
      </c>
      <c r="CQ24" s="54">
        <v>6.87</v>
      </c>
      <c r="CR24" s="54">
        <v>2.52</v>
      </c>
      <c r="CS24" s="54">
        <v>13.55</v>
      </c>
      <c r="CT24" s="54">
        <v>1.61</v>
      </c>
      <c r="CU24" s="54">
        <v>2.93</v>
      </c>
      <c r="CV24" s="54">
        <v>1.33</v>
      </c>
      <c r="CW24" s="54">
        <v>5.87</v>
      </c>
      <c r="CX24" s="54">
        <v>0.38700000000000001</v>
      </c>
      <c r="CY24" s="54">
        <v>0.42599999999999999</v>
      </c>
      <c r="CZ24" s="30">
        <v>0.64900000000000002</v>
      </c>
      <c r="DA24" s="54">
        <v>0.58299999999999996</v>
      </c>
      <c r="DB24" s="54">
        <v>1.1000000000000001</v>
      </c>
      <c r="DC24" s="54">
        <v>-0.1</v>
      </c>
      <c r="DD24" s="54">
        <v>-0.7</v>
      </c>
      <c r="DE24" s="54">
        <v>0.1</v>
      </c>
      <c r="DF24" s="54">
        <v>113</v>
      </c>
      <c r="DG24" s="54">
        <v>99</v>
      </c>
      <c r="DH24" s="54">
        <v>94</v>
      </c>
      <c r="DI24" s="54">
        <v>100</v>
      </c>
      <c r="DJ24" s="54">
        <v>1.7</v>
      </c>
      <c r="DK24" s="54">
        <v>0.7</v>
      </c>
      <c r="DL24" s="54">
        <v>0.1</v>
      </c>
      <c r="DM24" s="54">
        <v>0.9</v>
      </c>
      <c r="DN24" s="54">
        <v>124</v>
      </c>
      <c r="DO24" s="54">
        <v>106</v>
      </c>
      <c r="DP24" s="54">
        <v>101</v>
      </c>
      <c r="DQ24" s="55">
        <v>109</v>
      </c>
      <c r="DR24" s="56">
        <v>5.7</v>
      </c>
      <c r="DS24" s="57">
        <v>4.2</v>
      </c>
      <c r="DT24" s="57">
        <v>12</v>
      </c>
      <c r="DU24" s="57">
        <v>35.1</v>
      </c>
      <c r="DV24" s="57">
        <v>83.8</v>
      </c>
      <c r="DW24" s="57">
        <v>28.6</v>
      </c>
      <c r="DX24" s="57">
        <v>34.200000000000003</v>
      </c>
      <c r="DY24" s="57">
        <v>230</v>
      </c>
      <c r="DZ24" s="57">
        <v>89</v>
      </c>
      <c r="EA24" s="57">
        <v>0.75</v>
      </c>
      <c r="EB24" s="57">
        <v>9.1999999999999993</v>
      </c>
      <c r="EC24" s="57">
        <v>2.7</v>
      </c>
      <c r="ED24" s="57">
        <v>1.2</v>
      </c>
      <c r="EE24" s="57">
        <v>5.2</v>
      </c>
      <c r="EF24" s="55">
        <v>113.1</v>
      </c>
    </row>
    <row r="25" spans="1:136" x14ac:dyDescent="0.2">
      <c r="A25" s="32">
        <v>56</v>
      </c>
      <c r="B25" s="34" t="s">
        <v>133</v>
      </c>
      <c r="C25" s="34">
        <v>1.68</v>
      </c>
      <c r="D25" s="34">
        <v>73</v>
      </c>
      <c r="E25" s="120">
        <v>25.864512471655331</v>
      </c>
      <c r="F25" s="58">
        <v>1569</v>
      </c>
      <c r="G25" s="59">
        <v>117</v>
      </c>
      <c r="H25" s="60">
        <v>117</v>
      </c>
      <c r="I25" s="124">
        <v>5.12</v>
      </c>
      <c r="J25" s="125">
        <v>169.54089999999999</v>
      </c>
      <c r="K25" s="39">
        <f t="shared" si="0"/>
        <v>1461.0102643856922</v>
      </c>
      <c r="L25" s="40">
        <v>272.64510108864698</v>
      </c>
      <c r="M25" s="61">
        <v>1188.3651632970452</v>
      </c>
      <c r="N25" s="72">
        <v>1577.019</v>
      </c>
      <c r="O25" s="73">
        <v>1933.07</v>
      </c>
      <c r="P25" s="73">
        <v>368.36520000000002</v>
      </c>
      <c r="Q25" s="43">
        <v>461.05</v>
      </c>
      <c r="R25" s="44">
        <f t="shared" si="1"/>
        <v>1945.3842</v>
      </c>
      <c r="S25" s="74">
        <v>5.1100000000000003</v>
      </c>
      <c r="T25" s="75">
        <v>11.175000000000001</v>
      </c>
      <c r="U25" s="75">
        <v>2.85</v>
      </c>
      <c r="V25" s="76">
        <v>267.69</v>
      </c>
      <c r="W25" s="38">
        <v>1.3560000000000001</v>
      </c>
      <c r="X25" s="48">
        <v>4.87</v>
      </c>
      <c r="Y25" s="49">
        <v>7.88</v>
      </c>
      <c r="Z25" s="49">
        <v>22.78</v>
      </c>
      <c r="AA25" s="49">
        <v>35.53</v>
      </c>
      <c r="AB25" s="49">
        <v>1.1200000000000001</v>
      </c>
      <c r="AC25" s="49">
        <v>4.07</v>
      </c>
      <c r="AD25" s="49">
        <v>6.44</v>
      </c>
      <c r="AE25" s="49">
        <v>24.47</v>
      </c>
      <c r="AF25" s="49">
        <v>34.979999999999997</v>
      </c>
      <c r="AG25" s="49">
        <v>0.68</v>
      </c>
      <c r="AH25" s="49">
        <v>0.83599999999999997</v>
      </c>
      <c r="AI25" s="49">
        <v>0.81599999999999995</v>
      </c>
      <c r="AJ25" s="49">
        <v>1.0740000000000001</v>
      </c>
      <c r="AK25" s="30">
        <v>0.98499999999999999</v>
      </c>
      <c r="AL25" s="49">
        <v>0.60399999999999998</v>
      </c>
      <c r="AM25" s="49">
        <v>-0.1</v>
      </c>
      <c r="AN25" s="49">
        <v>1.1000000000000001</v>
      </c>
      <c r="AO25" s="49">
        <v>-0.2</v>
      </c>
      <c r="AP25" s="49">
        <v>0.3</v>
      </c>
      <c r="AQ25" s="49">
        <v>-1.1000000000000001</v>
      </c>
      <c r="AR25" s="49">
        <v>98</v>
      </c>
      <c r="AS25" s="49">
        <v>116</v>
      </c>
      <c r="AT25" s="49">
        <v>98</v>
      </c>
      <c r="AU25" s="49">
        <v>105</v>
      </c>
      <c r="AV25" s="49">
        <v>82</v>
      </c>
      <c r="AW25" s="49">
        <v>1</v>
      </c>
      <c r="AX25" s="49">
        <v>1.9</v>
      </c>
      <c r="AY25" s="49">
        <v>0.3</v>
      </c>
      <c r="AZ25" s="49">
        <v>1.1000000000000001</v>
      </c>
      <c r="BA25" s="49">
        <v>0.7</v>
      </c>
      <c r="BB25" s="49">
        <v>115</v>
      </c>
      <c r="BC25" s="49">
        <v>130</v>
      </c>
      <c r="BD25" s="49">
        <v>105</v>
      </c>
      <c r="BE25" s="49">
        <v>116</v>
      </c>
      <c r="BF25" s="50">
        <v>115</v>
      </c>
      <c r="BG25" s="51">
        <v>14.28</v>
      </c>
      <c r="BH25" s="52">
        <v>17.170000000000002</v>
      </c>
      <c r="BI25" s="52">
        <v>16.71</v>
      </c>
      <c r="BJ25" s="52">
        <v>15.88</v>
      </c>
      <c r="BK25" s="52">
        <v>64.040000000000006</v>
      </c>
      <c r="BL25" s="52">
        <v>14.32</v>
      </c>
      <c r="BM25" s="52">
        <v>17.39</v>
      </c>
      <c r="BN25" s="52">
        <v>18.45</v>
      </c>
      <c r="BO25" s="52">
        <v>19.63</v>
      </c>
      <c r="BP25" s="52">
        <v>69.790000000000006</v>
      </c>
      <c r="BQ25" s="52">
        <v>1.0029999999999999</v>
      </c>
      <c r="BR25" s="52">
        <v>1.0129999999999999</v>
      </c>
      <c r="BS25" s="52">
        <v>1.1040000000000001</v>
      </c>
      <c r="BT25" s="52">
        <v>1.236</v>
      </c>
      <c r="BU25" s="30">
        <v>1.0900000000000001</v>
      </c>
      <c r="BV25" s="52">
        <v>0.1</v>
      </c>
      <c r="BW25" s="52">
        <v>-0.1</v>
      </c>
      <c r="BX25" s="52">
        <v>0.2</v>
      </c>
      <c r="BY25" s="52">
        <v>1.6</v>
      </c>
      <c r="BZ25" s="52">
        <v>0.4</v>
      </c>
      <c r="CA25" s="52">
        <v>101</v>
      </c>
      <c r="CB25" s="52">
        <v>99</v>
      </c>
      <c r="CC25" s="52">
        <v>102</v>
      </c>
      <c r="CD25" s="52">
        <v>116</v>
      </c>
      <c r="CE25" s="52">
        <v>104</v>
      </c>
      <c r="CF25" s="52">
        <v>1.1000000000000001</v>
      </c>
      <c r="CG25" s="52">
        <v>1</v>
      </c>
      <c r="CH25" s="52">
        <v>1.4</v>
      </c>
      <c r="CI25" s="52">
        <v>2.8</v>
      </c>
      <c r="CJ25" s="52">
        <v>1.6</v>
      </c>
      <c r="CK25" s="52">
        <v>114</v>
      </c>
      <c r="CL25" s="52">
        <v>112</v>
      </c>
      <c r="CM25" s="52">
        <v>116</v>
      </c>
      <c r="CN25" s="52">
        <v>133</v>
      </c>
      <c r="CO25" s="52">
        <v>119</v>
      </c>
      <c r="CP25" s="53">
        <v>3.76</v>
      </c>
      <c r="CQ25" s="54">
        <v>7.05</v>
      </c>
      <c r="CR25" s="54">
        <v>2.94</v>
      </c>
      <c r="CS25" s="54">
        <v>13.75</v>
      </c>
      <c r="CT25" s="54">
        <v>1.64</v>
      </c>
      <c r="CU25" s="54">
        <v>4.12</v>
      </c>
      <c r="CV25" s="54">
        <v>1.94</v>
      </c>
      <c r="CW25" s="54">
        <v>7.69</v>
      </c>
      <c r="CX25" s="54">
        <v>0.436</v>
      </c>
      <c r="CY25" s="54">
        <v>0.58399999999999996</v>
      </c>
      <c r="CZ25" s="30">
        <v>0.66</v>
      </c>
      <c r="DA25" s="54">
        <v>0.56000000000000005</v>
      </c>
      <c r="DB25" s="54">
        <v>-0.1</v>
      </c>
      <c r="DC25" s="54">
        <v>-0.4</v>
      </c>
      <c r="DD25" s="54">
        <v>-0.6</v>
      </c>
      <c r="DE25" s="54">
        <v>-0.4</v>
      </c>
      <c r="DF25" s="54">
        <v>98</v>
      </c>
      <c r="DG25" s="54">
        <v>96</v>
      </c>
      <c r="DH25" s="54">
        <v>96</v>
      </c>
      <c r="DI25" s="54">
        <v>97</v>
      </c>
      <c r="DJ25" s="54">
        <v>0.6</v>
      </c>
      <c r="DK25" s="54">
        <v>0.6</v>
      </c>
      <c r="DL25" s="54">
        <v>0.5</v>
      </c>
      <c r="DM25" s="54">
        <v>0.7</v>
      </c>
      <c r="DN25" s="54">
        <v>109</v>
      </c>
      <c r="DO25" s="54">
        <v>106</v>
      </c>
      <c r="DP25" s="54">
        <v>105</v>
      </c>
      <c r="DQ25" s="55">
        <v>107</v>
      </c>
      <c r="DR25" s="56">
        <v>7.5</v>
      </c>
      <c r="DS25" s="57">
        <v>4.4800000000000004</v>
      </c>
      <c r="DT25" s="57">
        <v>13.4</v>
      </c>
      <c r="DU25" s="57">
        <v>39.700000000000003</v>
      </c>
      <c r="DV25" s="57">
        <v>88.4</v>
      </c>
      <c r="DW25" s="57">
        <v>29.8</v>
      </c>
      <c r="DX25" s="57">
        <v>33.799999999999997</v>
      </c>
      <c r="DY25" s="57">
        <v>275</v>
      </c>
      <c r="DZ25" s="57">
        <v>98</v>
      </c>
      <c r="EA25" s="57">
        <v>0.65</v>
      </c>
      <c r="EB25" s="57">
        <v>9.4</v>
      </c>
      <c r="EC25" s="57">
        <v>3.7</v>
      </c>
      <c r="ED25" s="57">
        <v>2.2999999999999998</v>
      </c>
      <c r="EE25" s="57">
        <v>133.1</v>
      </c>
      <c r="EF25" s="55">
        <v>39.700000000000003</v>
      </c>
    </row>
    <row r="26" spans="1:136" x14ac:dyDescent="0.2">
      <c r="A26" s="32">
        <v>51</v>
      </c>
      <c r="B26" s="34" t="s">
        <v>133</v>
      </c>
      <c r="C26" s="34">
        <v>1.64</v>
      </c>
      <c r="D26" s="34">
        <v>80</v>
      </c>
      <c r="E26" s="120">
        <v>29.744199881023206</v>
      </c>
      <c r="F26" s="58">
        <v>1512</v>
      </c>
      <c r="G26" s="59">
        <v>98</v>
      </c>
      <c r="H26" s="60">
        <v>68</v>
      </c>
      <c r="I26" s="124">
        <v>6.04</v>
      </c>
      <c r="J26" s="125"/>
      <c r="K26" s="39">
        <f t="shared" si="0"/>
        <v>1464.5379782270606</v>
      </c>
      <c r="L26" s="40">
        <v>275.5445101088647</v>
      </c>
      <c r="M26" s="61">
        <v>1188.993468118196</v>
      </c>
      <c r="N26" s="62">
        <v>1577.8487560555054</v>
      </c>
      <c r="O26" s="43">
        <v>1934.08</v>
      </c>
      <c r="P26" s="43">
        <v>372.1921340011495</v>
      </c>
      <c r="Q26" s="43">
        <v>465.71080000000001</v>
      </c>
      <c r="R26" s="44">
        <f t="shared" si="1"/>
        <v>1950.0408900566549</v>
      </c>
      <c r="S26" s="63">
        <v>4.8550000000000004</v>
      </c>
      <c r="T26" s="64">
        <v>9.375</v>
      </c>
      <c r="U26" s="64">
        <v>3.45</v>
      </c>
      <c r="V26" s="65">
        <v>221.06</v>
      </c>
      <c r="W26" s="38">
        <v>1.298</v>
      </c>
      <c r="X26" s="48">
        <v>4.8499999999999996</v>
      </c>
      <c r="Y26" s="49">
        <v>7.84</v>
      </c>
      <c r="Z26" s="49">
        <v>17.62</v>
      </c>
      <c r="AA26" s="49">
        <v>30.31</v>
      </c>
      <c r="AB26" s="49">
        <v>1.04</v>
      </c>
      <c r="AC26" s="49">
        <v>3.44</v>
      </c>
      <c r="AD26" s="49">
        <v>5.25</v>
      </c>
      <c r="AE26" s="49">
        <v>17.489999999999998</v>
      </c>
      <c r="AF26" s="49">
        <v>26.17</v>
      </c>
      <c r="AG26" s="49">
        <v>0.52</v>
      </c>
      <c r="AH26" s="49">
        <v>0.70899999999999996</v>
      </c>
      <c r="AI26" s="49">
        <v>0.66900000000000004</v>
      </c>
      <c r="AJ26" s="49">
        <v>0.99299999999999999</v>
      </c>
      <c r="AK26" s="30">
        <v>0.86399999999999999</v>
      </c>
      <c r="AL26" s="49">
        <v>0.501</v>
      </c>
      <c r="AM26" s="49">
        <v>-1.3</v>
      </c>
      <c r="AN26" s="49">
        <v>-0.3</v>
      </c>
      <c r="AO26" s="49">
        <v>-0.7</v>
      </c>
      <c r="AP26" s="49">
        <v>-0.6</v>
      </c>
      <c r="AQ26" s="49">
        <v>-2</v>
      </c>
      <c r="AR26" s="49">
        <v>84</v>
      </c>
      <c r="AS26" s="49">
        <v>95</v>
      </c>
      <c r="AT26" s="49">
        <v>90</v>
      </c>
      <c r="AU26" s="49">
        <v>92</v>
      </c>
      <c r="AV26" s="49">
        <v>68</v>
      </c>
      <c r="AW26" s="49">
        <v>-0.5</v>
      </c>
      <c r="AX26" s="49">
        <v>0.1</v>
      </c>
      <c r="AY26" s="49">
        <v>-0.4</v>
      </c>
      <c r="AZ26" s="49">
        <v>-0.2</v>
      </c>
      <c r="BA26" s="49">
        <v>-0.6</v>
      </c>
      <c r="BB26" s="49">
        <v>93</v>
      </c>
      <c r="BC26" s="49">
        <v>102</v>
      </c>
      <c r="BD26" s="49">
        <v>94</v>
      </c>
      <c r="BE26" s="49">
        <v>98</v>
      </c>
      <c r="BF26" s="50">
        <v>87</v>
      </c>
      <c r="BG26" s="51">
        <v>12.34</v>
      </c>
      <c r="BH26" s="52">
        <v>12.35</v>
      </c>
      <c r="BI26" s="52">
        <v>13.83</v>
      </c>
      <c r="BJ26" s="52">
        <v>15.92</v>
      </c>
      <c r="BK26" s="52">
        <v>54.44</v>
      </c>
      <c r="BL26" s="52">
        <v>10.73</v>
      </c>
      <c r="BM26" s="52">
        <v>11.49</v>
      </c>
      <c r="BN26" s="52">
        <v>11.82</v>
      </c>
      <c r="BO26" s="52">
        <v>12.86</v>
      </c>
      <c r="BP26" s="52">
        <v>46.91</v>
      </c>
      <c r="BQ26" s="52">
        <v>0.87</v>
      </c>
      <c r="BR26" s="52">
        <v>0.93100000000000005</v>
      </c>
      <c r="BS26" s="52">
        <v>0.85499999999999998</v>
      </c>
      <c r="BT26" s="52">
        <v>0.80800000000000005</v>
      </c>
      <c r="BU26" s="30">
        <v>0.86199999999999999</v>
      </c>
      <c r="BV26" s="52">
        <v>-1.1000000000000001</v>
      </c>
      <c r="BW26" s="52">
        <v>-0.9</v>
      </c>
      <c r="BX26" s="52">
        <v>-2.1</v>
      </c>
      <c r="BY26" s="52">
        <v>-2.2999999999999998</v>
      </c>
      <c r="BZ26" s="52">
        <v>-1.7</v>
      </c>
      <c r="CA26" s="52">
        <v>88</v>
      </c>
      <c r="CB26" s="52">
        <v>91</v>
      </c>
      <c r="CC26" s="52">
        <v>79</v>
      </c>
      <c r="CD26" s="52">
        <v>76</v>
      </c>
      <c r="CE26" s="52">
        <v>82</v>
      </c>
      <c r="CF26" s="52">
        <v>-0.4</v>
      </c>
      <c r="CG26" s="52">
        <v>-0.1</v>
      </c>
      <c r="CH26" s="52">
        <v>-1.3</v>
      </c>
      <c r="CI26" s="52">
        <v>-1.5</v>
      </c>
      <c r="CJ26" s="52">
        <v>-0.9</v>
      </c>
      <c r="CK26" s="52">
        <v>95</v>
      </c>
      <c r="CL26" s="52">
        <v>99</v>
      </c>
      <c r="CM26" s="52">
        <v>86</v>
      </c>
      <c r="CN26" s="52">
        <v>83</v>
      </c>
      <c r="CO26" s="52">
        <v>90</v>
      </c>
      <c r="CP26" s="53">
        <v>3.56</v>
      </c>
      <c r="CQ26" s="54">
        <v>5.32</v>
      </c>
      <c r="CR26" s="54">
        <v>2.14</v>
      </c>
      <c r="CS26" s="54">
        <v>11.02</v>
      </c>
      <c r="CT26" s="54">
        <v>1.4</v>
      </c>
      <c r="CU26" s="54">
        <v>3.09</v>
      </c>
      <c r="CV26" s="54">
        <v>1.45</v>
      </c>
      <c r="CW26" s="54">
        <v>5.94</v>
      </c>
      <c r="CX26" s="54">
        <v>0.39300000000000002</v>
      </c>
      <c r="CY26" s="54">
        <v>0.58099999999999996</v>
      </c>
      <c r="CZ26" s="30">
        <v>0.67800000000000005</v>
      </c>
      <c r="DA26" s="54">
        <v>0.53900000000000003</v>
      </c>
      <c r="DB26" s="54">
        <v>-0.9</v>
      </c>
      <c r="DC26" s="54">
        <v>-0.5</v>
      </c>
      <c r="DD26" s="54">
        <v>-0.3</v>
      </c>
      <c r="DE26" s="54">
        <v>-0.7</v>
      </c>
      <c r="DF26" s="54">
        <v>89</v>
      </c>
      <c r="DG26" s="54">
        <v>96</v>
      </c>
      <c r="DH26" s="54">
        <v>98</v>
      </c>
      <c r="DI26" s="54">
        <v>93</v>
      </c>
      <c r="DJ26" s="54">
        <v>-0.3</v>
      </c>
      <c r="DK26" s="54">
        <v>0.3</v>
      </c>
      <c r="DL26" s="54">
        <v>0.5</v>
      </c>
      <c r="DM26" s="54">
        <v>0</v>
      </c>
      <c r="DN26" s="54">
        <v>95</v>
      </c>
      <c r="DO26" s="54">
        <v>103</v>
      </c>
      <c r="DP26" s="54">
        <v>104</v>
      </c>
      <c r="DQ26" s="55">
        <v>100</v>
      </c>
      <c r="DR26" s="56">
        <v>5</v>
      </c>
      <c r="DS26" s="57">
        <v>4.3</v>
      </c>
      <c r="DT26" s="57">
        <v>13.8</v>
      </c>
      <c r="DU26" s="57">
        <v>40.299999999999997</v>
      </c>
      <c r="DV26" s="57">
        <v>93.1</v>
      </c>
      <c r="DW26" s="57">
        <v>31.9</v>
      </c>
      <c r="DX26" s="57">
        <v>34.200000000000003</v>
      </c>
      <c r="DY26" s="57">
        <v>182</v>
      </c>
      <c r="DZ26" s="57">
        <v>95</v>
      </c>
      <c r="EA26" s="57">
        <v>1.04</v>
      </c>
      <c r="EB26" s="57">
        <v>9.3000000000000007</v>
      </c>
      <c r="EC26" s="57">
        <v>2.8</v>
      </c>
      <c r="ED26" s="57">
        <v>1.1000000000000001</v>
      </c>
      <c r="EE26" s="57">
        <v>30.2</v>
      </c>
      <c r="EF26" s="55">
        <v>50.1</v>
      </c>
    </row>
    <row r="27" spans="1:136" x14ac:dyDescent="0.2">
      <c r="A27" s="32">
        <v>54.4</v>
      </c>
      <c r="B27" s="34" t="s">
        <v>133</v>
      </c>
      <c r="C27" s="34">
        <v>1.7</v>
      </c>
      <c r="D27" s="34">
        <v>66</v>
      </c>
      <c r="E27" s="120">
        <v>22.837370242214536</v>
      </c>
      <c r="F27" s="58">
        <v>1515</v>
      </c>
      <c r="G27" s="59">
        <v>114</v>
      </c>
      <c r="H27" s="60">
        <v>80</v>
      </c>
      <c r="I27" s="124">
        <v>5.79</v>
      </c>
      <c r="J27" s="125">
        <v>179.56970000000001</v>
      </c>
      <c r="K27" s="39">
        <f t="shared" si="0"/>
        <v>1364.8423017107311</v>
      </c>
      <c r="L27" s="40">
        <v>194.29362363919131</v>
      </c>
      <c r="M27" s="61">
        <v>1170.5486780715398</v>
      </c>
      <c r="N27" s="62">
        <v>1553.5035717218163</v>
      </c>
      <c r="O27" s="43">
        <v>1904.43</v>
      </c>
      <c r="P27" s="43">
        <v>264.94950324328767</v>
      </c>
      <c r="Q27" s="43">
        <v>335.1</v>
      </c>
      <c r="R27" s="44">
        <f t="shared" si="1"/>
        <v>1818.453074965104</v>
      </c>
      <c r="S27" s="63">
        <v>3.8149999999999999</v>
      </c>
      <c r="T27" s="64">
        <v>8.6999999999999993</v>
      </c>
      <c r="U27" s="64">
        <v>2.3250000000000002</v>
      </c>
      <c r="V27" s="65">
        <v>226.37</v>
      </c>
      <c r="W27" s="38">
        <v>1.3560000000000001</v>
      </c>
      <c r="X27" s="48">
        <v>4.93</v>
      </c>
      <c r="Y27" s="49">
        <v>8.61</v>
      </c>
      <c r="Z27" s="49">
        <v>19.989999999999998</v>
      </c>
      <c r="AA27" s="49">
        <v>33.53</v>
      </c>
      <c r="AB27" s="49">
        <v>1.08</v>
      </c>
      <c r="AC27" s="49">
        <v>3.73</v>
      </c>
      <c r="AD27" s="49">
        <v>6.37</v>
      </c>
      <c r="AE27" s="49">
        <v>19.760000000000002</v>
      </c>
      <c r="AF27" s="49">
        <v>29.85</v>
      </c>
      <c r="AG27" s="49">
        <v>0.51</v>
      </c>
      <c r="AH27" s="49">
        <v>0.75600000000000001</v>
      </c>
      <c r="AI27" s="49">
        <v>0.73899999999999999</v>
      </c>
      <c r="AJ27" s="49">
        <v>0.98899999999999999</v>
      </c>
      <c r="AK27" s="30">
        <v>0.89</v>
      </c>
      <c r="AL27" s="49">
        <v>0.47599999999999998</v>
      </c>
      <c r="AM27" s="49">
        <v>-0.8</v>
      </c>
      <c r="AN27" s="49">
        <v>0.4</v>
      </c>
      <c r="AO27" s="49">
        <v>-0.7</v>
      </c>
      <c r="AP27" s="49">
        <v>-0.4</v>
      </c>
      <c r="AQ27" s="49">
        <v>-2.2000000000000002</v>
      </c>
      <c r="AR27" s="49">
        <v>89</v>
      </c>
      <c r="AS27" s="49">
        <v>105</v>
      </c>
      <c r="AT27" s="49">
        <v>90</v>
      </c>
      <c r="AU27" s="49">
        <v>95</v>
      </c>
      <c r="AV27" s="49">
        <v>65</v>
      </c>
      <c r="AW27" s="49">
        <v>0.2</v>
      </c>
      <c r="AX27" s="49">
        <v>1</v>
      </c>
      <c r="AY27" s="49">
        <v>-0.3</v>
      </c>
      <c r="AZ27" s="49">
        <v>0.2</v>
      </c>
      <c r="BA27" s="49">
        <v>-0.6</v>
      </c>
      <c r="BB27" s="49">
        <v>103</v>
      </c>
      <c r="BC27" s="49">
        <v>116</v>
      </c>
      <c r="BD27" s="49">
        <v>96</v>
      </c>
      <c r="BE27" s="49">
        <v>103</v>
      </c>
      <c r="BF27" s="50">
        <v>88</v>
      </c>
      <c r="BG27" s="51">
        <v>15.85</v>
      </c>
      <c r="BH27" s="52">
        <v>16.579999999999998</v>
      </c>
      <c r="BI27" s="52">
        <v>20.32</v>
      </c>
      <c r="BJ27" s="52">
        <v>19.2</v>
      </c>
      <c r="BK27" s="52">
        <v>71.95</v>
      </c>
      <c r="BL27" s="52">
        <v>13.04</v>
      </c>
      <c r="BM27" s="52">
        <v>12.78</v>
      </c>
      <c r="BN27" s="52">
        <v>16.77</v>
      </c>
      <c r="BO27" s="52">
        <v>16.62</v>
      </c>
      <c r="BP27" s="52">
        <v>59.2</v>
      </c>
      <c r="BQ27" s="52">
        <v>0.82299999999999995</v>
      </c>
      <c r="BR27" s="52">
        <v>0.77100000000000002</v>
      </c>
      <c r="BS27" s="52">
        <v>0.82499999999999996</v>
      </c>
      <c r="BT27" s="52">
        <v>0.86499999999999999</v>
      </c>
      <c r="BU27" s="30">
        <v>0.82299999999999995</v>
      </c>
      <c r="BV27" s="78">
        <v>-1.5</v>
      </c>
      <c r="BW27" s="78">
        <v>-2.2999999999999998</v>
      </c>
      <c r="BX27" s="78">
        <v>-2.4</v>
      </c>
      <c r="BY27" s="78">
        <v>-1.8</v>
      </c>
      <c r="BZ27" s="78">
        <v>-2</v>
      </c>
      <c r="CA27" s="52">
        <v>83</v>
      </c>
      <c r="CB27" s="52">
        <v>75</v>
      </c>
      <c r="CC27" s="52">
        <v>76</v>
      </c>
      <c r="CD27" s="52">
        <v>82</v>
      </c>
      <c r="CE27" s="52">
        <v>79</v>
      </c>
      <c r="CF27" s="52">
        <v>-0.6</v>
      </c>
      <c r="CG27" s="52">
        <v>-1.3</v>
      </c>
      <c r="CH27" s="52">
        <v>-1.3</v>
      </c>
      <c r="CI27" s="52">
        <v>-0.7</v>
      </c>
      <c r="CJ27" s="52">
        <v>-1</v>
      </c>
      <c r="CK27" s="52">
        <v>92</v>
      </c>
      <c r="CL27" s="52">
        <v>84</v>
      </c>
      <c r="CM27" s="52">
        <v>85</v>
      </c>
      <c r="CN27" s="52">
        <v>92</v>
      </c>
      <c r="CO27" s="52">
        <v>88</v>
      </c>
      <c r="CP27" s="53">
        <v>3.5</v>
      </c>
      <c r="CQ27" s="54">
        <v>6.51</v>
      </c>
      <c r="CR27" s="54">
        <v>2.67</v>
      </c>
      <c r="CS27" s="54">
        <v>12.68</v>
      </c>
      <c r="CT27" s="54">
        <v>1.1200000000000001</v>
      </c>
      <c r="CU27" s="54">
        <v>3.05</v>
      </c>
      <c r="CV27" s="54">
        <v>1.51</v>
      </c>
      <c r="CW27" s="54">
        <v>5.68</v>
      </c>
      <c r="CX27" s="54">
        <v>0.31900000000000001</v>
      </c>
      <c r="CY27" s="54">
        <v>0.46800000000000003</v>
      </c>
      <c r="CZ27" s="30">
        <v>0.56699999999999995</v>
      </c>
      <c r="DA27" s="54">
        <v>0.44800000000000001</v>
      </c>
      <c r="DB27" s="54">
        <v>-2.1</v>
      </c>
      <c r="DC27" s="54">
        <v>-2.5</v>
      </c>
      <c r="DD27" s="54">
        <v>-2.1</v>
      </c>
      <c r="DE27" s="54">
        <v>-2.4</v>
      </c>
      <c r="DF27" s="54">
        <v>72</v>
      </c>
      <c r="DG27" s="54">
        <v>77</v>
      </c>
      <c r="DH27" s="54">
        <v>82</v>
      </c>
      <c r="DI27" s="54">
        <v>77</v>
      </c>
      <c r="DJ27" s="54">
        <v>-1.5</v>
      </c>
      <c r="DK27" s="54">
        <v>-1.6</v>
      </c>
      <c r="DL27" s="54">
        <v>-1.2</v>
      </c>
      <c r="DM27" s="54">
        <v>-1.5</v>
      </c>
      <c r="DN27" s="54">
        <v>79</v>
      </c>
      <c r="DO27" s="54">
        <v>84</v>
      </c>
      <c r="DP27" s="54">
        <v>89</v>
      </c>
      <c r="DQ27" s="55">
        <v>84</v>
      </c>
      <c r="DR27" s="56">
        <v>5.9</v>
      </c>
      <c r="DS27" s="57">
        <v>4.46</v>
      </c>
      <c r="DT27" s="57">
        <v>13.8</v>
      </c>
      <c r="DU27" s="57">
        <v>38.1</v>
      </c>
      <c r="DV27" s="57">
        <v>85.4</v>
      </c>
      <c r="DW27" s="57">
        <v>30.9</v>
      </c>
      <c r="DX27" s="57">
        <v>36.200000000000003</v>
      </c>
      <c r="DY27" s="57">
        <v>204</v>
      </c>
      <c r="DZ27" s="57">
        <v>99</v>
      </c>
      <c r="EA27" s="57">
        <v>0.75</v>
      </c>
      <c r="EB27" s="57">
        <v>9.9</v>
      </c>
      <c r="EC27" s="57">
        <v>4.0999999999999996</v>
      </c>
      <c r="ED27" s="57">
        <v>1.6</v>
      </c>
      <c r="EE27" s="57">
        <v>18.399999999999999</v>
      </c>
      <c r="EF27" s="55">
        <v>74.3</v>
      </c>
    </row>
    <row r="28" spans="1:136" x14ac:dyDescent="0.2">
      <c r="A28" s="32">
        <v>59</v>
      </c>
      <c r="B28" s="34" t="s">
        <v>133</v>
      </c>
      <c r="C28" s="34">
        <v>1.49</v>
      </c>
      <c r="D28" s="34">
        <v>67</v>
      </c>
      <c r="E28" s="120">
        <v>30.178820773839018</v>
      </c>
      <c r="F28" s="58">
        <v>1535</v>
      </c>
      <c r="G28" s="59">
        <v>128</v>
      </c>
      <c r="H28" s="60">
        <v>95</v>
      </c>
      <c r="I28" s="124">
        <v>5.24</v>
      </c>
      <c r="J28" s="125">
        <v>174.625</v>
      </c>
      <c r="K28" s="39">
        <f t="shared" si="0"/>
        <v>1437.5693105235875</v>
      </c>
      <c r="L28" s="40">
        <v>281.49237947122862</v>
      </c>
      <c r="M28" s="61">
        <v>1156.076931052359</v>
      </c>
      <c r="N28" s="62">
        <v>1534.4023866217808</v>
      </c>
      <c r="O28" s="43">
        <v>1881.1666666666667</v>
      </c>
      <c r="P28" s="43">
        <v>380.04269644469991</v>
      </c>
      <c r="Q28" s="43">
        <v>475.27199999999999</v>
      </c>
      <c r="R28" s="44">
        <f t="shared" si="1"/>
        <v>1914.4450830664807</v>
      </c>
      <c r="S28" s="63">
        <v>4.9950000000000001</v>
      </c>
      <c r="T28" s="64">
        <v>10.35</v>
      </c>
      <c r="U28" s="64">
        <v>3.0750000000000002</v>
      </c>
      <c r="V28" s="65">
        <v>258.14</v>
      </c>
      <c r="W28" s="38">
        <v>1.3560000000000001</v>
      </c>
      <c r="X28" s="48">
        <v>4.29</v>
      </c>
      <c r="Y28" s="49">
        <v>7.7</v>
      </c>
      <c r="Z28" s="49">
        <v>19.96</v>
      </c>
      <c r="AA28" s="49">
        <v>31.95</v>
      </c>
      <c r="AB28" s="49">
        <v>1.1599999999999999</v>
      </c>
      <c r="AC28" s="49">
        <v>4.25</v>
      </c>
      <c r="AD28" s="49">
        <v>5.39</v>
      </c>
      <c r="AE28" s="49">
        <v>24.11</v>
      </c>
      <c r="AF28" s="49">
        <v>33.75</v>
      </c>
      <c r="AG28" s="49">
        <v>0.8</v>
      </c>
      <c r="AH28" s="49">
        <v>0.99</v>
      </c>
      <c r="AI28" s="49">
        <v>0.7</v>
      </c>
      <c r="AJ28" s="49">
        <v>1.208</v>
      </c>
      <c r="AK28" s="30">
        <v>1.056</v>
      </c>
      <c r="AL28" s="49">
        <v>0.69299999999999995</v>
      </c>
      <c r="AM28" s="49">
        <v>1.3</v>
      </c>
      <c r="AN28" s="49">
        <v>0</v>
      </c>
      <c r="AO28" s="49">
        <v>0.7</v>
      </c>
      <c r="AP28" s="49">
        <v>0.9</v>
      </c>
      <c r="AQ28" s="49">
        <v>-0.4</v>
      </c>
      <c r="AR28" s="49">
        <v>117</v>
      </c>
      <c r="AS28" s="49">
        <v>100</v>
      </c>
      <c r="AT28" s="49">
        <v>110</v>
      </c>
      <c r="AU28" s="49">
        <v>112</v>
      </c>
      <c r="AV28" s="49">
        <v>94</v>
      </c>
      <c r="AW28" s="49">
        <v>2.6</v>
      </c>
      <c r="AX28" s="49">
        <v>0.9</v>
      </c>
      <c r="AY28" s="49">
        <v>1.4</v>
      </c>
      <c r="AZ28" s="49">
        <v>1.9</v>
      </c>
      <c r="BA28" s="49">
        <v>1.7</v>
      </c>
      <c r="BB28" s="49">
        <v>141</v>
      </c>
      <c r="BC28" s="49">
        <v>115</v>
      </c>
      <c r="BD28" s="49">
        <v>123</v>
      </c>
      <c r="BE28" s="49">
        <v>129</v>
      </c>
      <c r="BF28" s="50">
        <v>140</v>
      </c>
      <c r="BG28" s="51">
        <v>11.37</v>
      </c>
      <c r="BH28" s="52">
        <v>12.05</v>
      </c>
      <c r="BI28" s="52">
        <v>13.2</v>
      </c>
      <c r="BJ28" s="52">
        <v>13.62</v>
      </c>
      <c r="BK28" s="52">
        <v>50.24</v>
      </c>
      <c r="BL28" s="52">
        <v>11.06</v>
      </c>
      <c r="BM28" s="52">
        <v>12.16</v>
      </c>
      <c r="BN28" s="52">
        <v>13.65</v>
      </c>
      <c r="BO28" s="52">
        <v>13.7</v>
      </c>
      <c r="BP28" s="52">
        <v>50.58</v>
      </c>
      <c r="BQ28" s="52">
        <v>0.97299999999999998</v>
      </c>
      <c r="BR28" s="52">
        <v>1.0089999999999999</v>
      </c>
      <c r="BS28" s="52">
        <v>1.034</v>
      </c>
      <c r="BT28" s="52">
        <v>1.006</v>
      </c>
      <c r="BU28" s="30">
        <v>1.0069999999999999</v>
      </c>
      <c r="BV28" s="52">
        <v>-0.2</v>
      </c>
      <c r="BW28" s="52">
        <v>-0.2</v>
      </c>
      <c r="BX28" s="52">
        <v>-0.5</v>
      </c>
      <c r="BY28" s="52">
        <v>-0.5</v>
      </c>
      <c r="BZ28" s="52">
        <v>-0.4</v>
      </c>
      <c r="CA28" s="52">
        <v>98</v>
      </c>
      <c r="CB28" s="52">
        <v>98</v>
      </c>
      <c r="CC28" s="52">
        <v>95</v>
      </c>
      <c r="CD28" s="52">
        <v>95</v>
      </c>
      <c r="CE28" s="52">
        <v>96</v>
      </c>
      <c r="CF28" s="52">
        <v>1.2</v>
      </c>
      <c r="CG28" s="52">
        <v>1.3</v>
      </c>
      <c r="CH28" s="52">
        <v>1.1000000000000001</v>
      </c>
      <c r="CI28" s="52">
        <v>1.1000000000000001</v>
      </c>
      <c r="CJ28" s="52">
        <v>1.1000000000000001</v>
      </c>
      <c r="CK28" s="52">
        <v>115</v>
      </c>
      <c r="CL28" s="52">
        <v>116</v>
      </c>
      <c r="CM28" s="52">
        <v>113</v>
      </c>
      <c r="CN28" s="52">
        <v>113</v>
      </c>
      <c r="CO28" s="52">
        <v>114</v>
      </c>
      <c r="CP28" s="53">
        <v>3.54</v>
      </c>
      <c r="CQ28" s="54">
        <v>6.43</v>
      </c>
      <c r="CR28" s="54">
        <v>2.62</v>
      </c>
      <c r="CS28" s="54">
        <v>12.59</v>
      </c>
      <c r="CT28" s="54">
        <v>1.4</v>
      </c>
      <c r="CU28" s="54">
        <v>3.37</v>
      </c>
      <c r="CV28" s="54">
        <v>1.56</v>
      </c>
      <c r="CW28" s="54">
        <v>6.33</v>
      </c>
      <c r="CX28" s="54">
        <v>0.39700000000000002</v>
      </c>
      <c r="CY28" s="54">
        <v>0.52400000000000002</v>
      </c>
      <c r="CZ28" s="30">
        <v>0.59499999999999997</v>
      </c>
      <c r="DA28" s="54">
        <v>0.503</v>
      </c>
      <c r="DB28" s="54">
        <v>-0.8</v>
      </c>
      <c r="DC28" s="54">
        <v>-1.5</v>
      </c>
      <c r="DD28" s="54">
        <v>-1.6</v>
      </c>
      <c r="DE28" s="54">
        <v>-1.4</v>
      </c>
      <c r="DF28" s="54">
        <v>90</v>
      </c>
      <c r="DG28" s="54">
        <v>86</v>
      </c>
      <c r="DH28" s="54">
        <v>86</v>
      </c>
      <c r="DI28" s="54">
        <v>87</v>
      </c>
      <c r="DJ28" s="54">
        <v>0.2</v>
      </c>
      <c r="DK28" s="54">
        <v>-0.2</v>
      </c>
      <c r="DL28" s="54">
        <v>-0.3</v>
      </c>
      <c r="DM28" s="54">
        <v>-0.1</v>
      </c>
      <c r="DN28" s="54">
        <v>103</v>
      </c>
      <c r="DO28" s="54">
        <v>98</v>
      </c>
      <c r="DP28" s="54">
        <v>97</v>
      </c>
      <c r="DQ28" s="55">
        <v>99</v>
      </c>
      <c r="DR28" s="56">
        <v>5.6</v>
      </c>
      <c r="DS28" s="57">
        <v>4.5999999999999996</v>
      </c>
      <c r="DT28" s="57">
        <v>14</v>
      </c>
      <c r="DU28" s="57">
        <v>39.6</v>
      </c>
      <c r="DV28" s="57">
        <v>86.1</v>
      </c>
      <c r="DW28" s="57">
        <v>30.4</v>
      </c>
      <c r="DX28" s="57">
        <v>35.4</v>
      </c>
      <c r="DY28" s="57">
        <v>244</v>
      </c>
      <c r="DZ28" s="57">
        <v>100</v>
      </c>
      <c r="EA28" s="57">
        <v>0.79</v>
      </c>
      <c r="EB28" s="57">
        <v>10.199999999999999</v>
      </c>
      <c r="EC28" s="57">
        <v>3.6</v>
      </c>
      <c r="ED28" s="57">
        <v>0.9</v>
      </c>
      <c r="EE28" s="79">
        <v>27.9</v>
      </c>
      <c r="EF28" s="55">
        <v>44</v>
      </c>
    </row>
    <row r="29" spans="1:136" x14ac:dyDescent="0.2">
      <c r="A29" s="32">
        <v>60</v>
      </c>
      <c r="B29" s="34" t="s">
        <v>133</v>
      </c>
      <c r="C29" s="34">
        <v>1.55</v>
      </c>
      <c r="D29" s="34">
        <v>80</v>
      </c>
      <c r="E29" s="120">
        <v>33.332999999999998</v>
      </c>
      <c r="F29" s="58">
        <v>1515</v>
      </c>
      <c r="G29" s="59">
        <v>114</v>
      </c>
      <c r="H29" s="60">
        <v>80</v>
      </c>
      <c r="I29" s="124">
        <v>6.63</v>
      </c>
      <c r="J29" s="125">
        <v>184.48220000000001</v>
      </c>
      <c r="K29" s="39">
        <f t="shared" si="0"/>
        <v>1343.6066096423017</v>
      </c>
      <c r="L29" s="40">
        <v>216.43584758942455</v>
      </c>
      <c r="M29" s="61">
        <v>1127.1707620528771</v>
      </c>
      <c r="N29" s="62">
        <v>1496.2492815502094</v>
      </c>
      <c r="O29" s="43">
        <v>1834.6999999999998</v>
      </c>
      <c r="P29" s="43">
        <v>294.17491173331143</v>
      </c>
      <c r="Q29" s="43">
        <v>370.693625</v>
      </c>
      <c r="R29" s="44">
        <f t="shared" si="1"/>
        <v>1790.4241932835207</v>
      </c>
      <c r="S29" s="63">
        <v>4.1399999999999997</v>
      </c>
      <c r="T29" s="64">
        <v>8.3249999999999993</v>
      </c>
      <c r="U29" s="64">
        <v>2.7</v>
      </c>
      <c r="V29" s="65">
        <v>237.17</v>
      </c>
      <c r="W29" s="38">
        <v>1.2</v>
      </c>
      <c r="X29" s="48">
        <v>4.8899999999999997</v>
      </c>
      <c r="Y29" s="49">
        <v>8.4700000000000006</v>
      </c>
      <c r="Z29" s="49">
        <v>19.28</v>
      </c>
      <c r="AA29" s="49">
        <v>32.64</v>
      </c>
      <c r="AB29" s="49">
        <v>1.1599999999999999</v>
      </c>
      <c r="AC29" s="49">
        <v>3.88</v>
      </c>
      <c r="AD29" s="49">
        <v>5.49</v>
      </c>
      <c r="AE29" s="49">
        <v>18.77</v>
      </c>
      <c r="AF29" s="49">
        <v>28.13</v>
      </c>
      <c r="AG29" s="49">
        <v>0.61</v>
      </c>
      <c r="AH29" s="49">
        <v>0.79500000000000004</v>
      </c>
      <c r="AI29" s="49">
        <v>0.64800000000000002</v>
      </c>
      <c r="AJ29" s="49">
        <v>0.97299999999999998</v>
      </c>
      <c r="AK29" s="30">
        <v>0.86199999999999999</v>
      </c>
      <c r="AL29" s="49">
        <v>0.52200000000000002</v>
      </c>
      <c r="AM29" s="49">
        <v>-0.5</v>
      </c>
      <c r="AN29" s="49">
        <v>-0.5</v>
      </c>
      <c r="AO29" s="49">
        <v>-0.8</v>
      </c>
      <c r="AP29" s="49">
        <v>-0.7</v>
      </c>
      <c r="AQ29" s="49">
        <v>-1.8</v>
      </c>
      <c r="AR29" s="49">
        <v>94</v>
      </c>
      <c r="AS29" s="49">
        <v>92</v>
      </c>
      <c r="AT29" s="49">
        <v>88</v>
      </c>
      <c r="AU29" s="49">
        <v>92</v>
      </c>
      <c r="AV29" s="49">
        <v>71</v>
      </c>
      <c r="AW29" s="49">
        <v>1.1000000000000001</v>
      </c>
      <c r="AX29" s="49">
        <v>0.6</v>
      </c>
      <c r="AY29" s="49">
        <v>0.2</v>
      </c>
      <c r="AZ29" s="49">
        <v>0.6</v>
      </c>
      <c r="BA29" s="49">
        <v>0.5</v>
      </c>
      <c r="BB29" s="49">
        <v>118</v>
      </c>
      <c r="BC29" s="49">
        <v>110</v>
      </c>
      <c r="BD29" s="49">
        <v>104</v>
      </c>
      <c r="BE29" s="49">
        <v>110</v>
      </c>
      <c r="BF29" s="50">
        <v>113</v>
      </c>
      <c r="BG29" s="51">
        <v>12.52</v>
      </c>
      <c r="BH29" s="52">
        <v>12.79</v>
      </c>
      <c r="BI29" s="52">
        <v>14.02</v>
      </c>
      <c r="BJ29" s="52">
        <v>14.83</v>
      </c>
      <c r="BK29" s="52">
        <v>54.16</v>
      </c>
      <c r="BL29" s="52">
        <v>11.61</v>
      </c>
      <c r="BM29" s="52">
        <v>11.91</v>
      </c>
      <c r="BN29" s="52">
        <v>14.18</v>
      </c>
      <c r="BO29" s="52">
        <v>16.72</v>
      </c>
      <c r="BP29" s="52">
        <v>54.41</v>
      </c>
      <c r="BQ29" s="52">
        <v>0.92700000000000005</v>
      </c>
      <c r="BR29" s="52">
        <v>0.93100000000000005</v>
      </c>
      <c r="BS29" s="52">
        <v>1.0109999999999999</v>
      </c>
      <c r="BT29" s="52">
        <v>1.1279999999999999</v>
      </c>
      <c r="BU29" s="30">
        <v>1.0049999999999999</v>
      </c>
      <c r="BV29" s="52">
        <v>-0.6</v>
      </c>
      <c r="BW29" s="52">
        <v>-0.9</v>
      </c>
      <c r="BX29" s="52">
        <v>-0.7</v>
      </c>
      <c r="BY29" s="52">
        <v>0.6</v>
      </c>
      <c r="BZ29" s="52">
        <v>-0.4</v>
      </c>
      <c r="CA29" s="52">
        <v>94</v>
      </c>
      <c r="CB29" s="52">
        <v>91</v>
      </c>
      <c r="CC29" s="52">
        <v>93</v>
      </c>
      <c r="CD29" s="52">
        <v>106</v>
      </c>
      <c r="CE29" s="52">
        <v>96</v>
      </c>
      <c r="CF29" s="52">
        <v>1.1000000000000001</v>
      </c>
      <c r="CG29" s="52">
        <v>0.9</v>
      </c>
      <c r="CH29" s="52">
        <v>1.3</v>
      </c>
      <c r="CI29" s="52">
        <v>2.6</v>
      </c>
      <c r="CJ29" s="52">
        <v>1.5</v>
      </c>
      <c r="CK29" s="52">
        <v>115</v>
      </c>
      <c r="CL29" s="52">
        <v>113</v>
      </c>
      <c r="CM29" s="52">
        <v>116</v>
      </c>
      <c r="CN29" s="52">
        <v>134</v>
      </c>
      <c r="CO29" s="52">
        <v>119</v>
      </c>
      <c r="CP29" s="53">
        <v>3.54</v>
      </c>
      <c r="CQ29" s="54">
        <v>6.43</v>
      </c>
      <c r="CR29" s="54">
        <v>2.62</v>
      </c>
      <c r="CS29" s="54">
        <v>12.59</v>
      </c>
      <c r="CT29" s="54">
        <v>1.4</v>
      </c>
      <c r="CU29" s="54">
        <v>3.37</v>
      </c>
      <c r="CV29" s="54">
        <v>1.56</v>
      </c>
      <c r="CW29" s="54">
        <v>6.33</v>
      </c>
      <c r="CX29" s="54">
        <v>0.39700000000000002</v>
      </c>
      <c r="CY29" s="54">
        <v>0.52400000000000002</v>
      </c>
      <c r="CZ29" s="30">
        <v>0.59499999999999997</v>
      </c>
      <c r="DA29" s="54">
        <v>0.503</v>
      </c>
      <c r="DB29" s="54">
        <v>-0.8</v>
      </c>
      <c r="DC29" s="54">
        <v>-1.5</v>
      </c>
      <c r="DD29" s="54">
        <v>-1.6</v>
      </c>
      <c r="DE29" s="54">
        <v>-1.4</v>
      </c>
      <c r="DF29" s="54">
        <v>90</v>
      </c>
      <c r="DG29" s="54">
        <v>86</v>
      </c>
      <c r="DH29" s="54">
        <v>86</v>
      </c>
      <c r="DI29" s="54">
        <v>87</v>
      </c>
      <c r="DJ29" s="54">
        <v>0.2</v>
      </c>
      <c r="DK29" s="54">
        <v>-0.2</v>
      </c>
      <c r="DL29" s="54">
        <v>-0.3</v>
      </c>
      <c r="DM29" s="54">
        <v>-0.1</v>
      </c>
      <c r="DN29" s="54">
        <v>103</v>
      </c>
      <c r="DO29" s="54">
        <v>98</v>
      </c>
      <c r="DP29" s="54">
        <v>97</v>
      </c>
      <c r="DQ29" s="55">
        <v>99</v>
      </c>
      <c r="DR29" s="56">
        <v>5.6</v>
      </c>
      <c r="DS29" s="57">
        <v>4.9000000000000004</v>
      </c>
      <c r="DT29" s="57">
        <v>15.3</v>
      </c>
      <c r="DU29" s="57">
        <v>43.5</v>
      </c>
      <c r="DV29" s="57">
        <v>88.6</v>
      </c>
      <c r="DW29" s="57">
        <v>31.2</v>
      </c>
      <c r="DX29" s="57">
        <v>35.200000000000003</v>
      </c>
      <c r="DY29" s="57">
        <v>194</v>
      </c>
      <c r="DZ29" s="57">
        <v>98</v>
      </c>
      <c r="EA29" s="57">
        <v>0.83</v>
      </c>
      <c r="EB29" s="57">
        <v>9.1</v>
      </c>
      <c r="EC29" s="57">
        <v>3.4</v>
      </c>
      <c r="ED29" s="57">
        <v>3.1</v>
      </c>
      <c r="EE29" s="57">
        <v>75.3</v>
      </c>
      <c r="EF29" s="55">
        <v>97.7</v>
      </c>
    </row>
    <row r="30" spans="1:136" x14ac:dyDescent="0.2">
      <c r="A30" s="32">
        <v>33.700000000000003</v>
      </c>
      <c r="B30" s="80" t="s">
        <v>135</v>
      </c>
      <c r="C30" s="80">
        <v>1.8</v>
      </c>
      <c r="D30" s="80">
        <v>75</v>
      </c>
      <c r="E30" s="122">
        <v>23.148148148148145</v>
      </c>
      <c r="F30" s="58">
        <v>1634</v>
      </c>
      <c r="G30" s="59">
        <v>143</v>
      </c>
      <c r="H30" s="60">
        <v>132</v>
      </c>
      <c r="I30" s="124">
        <v>4.0599999999999996</v>
      </c>
      <c r="J30" s="125">
        <v>128.5069</v>
      </c>
      <c r="K30" s="39">
        <f t="shared" si="0"/>
        <v>1482.9511664074651</v>
      </c>
      <c r="L30" s="40">
        <v>268.9996889580093</v>
      </c>
      <c r="M30" s="61">
        <v>1213.9514774494558</v>
      </c>
      <c r="N30" s="62">
        <v>1610.7909999999999</v>
      </c>
      <c r="O30" s="43">
        <v>1974.2</v>
      </c>
      <c r="P30" s="43">
        <v>363.55369999999999</v>
      </c>
      <c r="Q30" s="43">
        <v>455.19</v>
      </c>
      <c r="R30" s="44">
        <f t="shared" si="1"/>
        <v>1974.3446999999999</v>
      </c>
      <c r="S30" s="81">
        <v>5.74</v>
      </c>
      <c r="T30" s="63">
        <v>10.199999999999999</v>
      </c>
      <c r="U30" s="64">
        <v>3.75</v>
      </c>
      <c r="V30" s="65">
        <v>338.92</v>
      </c>
      <c r="W30" s="71">
        <v>1.5249999999999999</v>
      </c>
      <c r="X30" s="48">
        <v>5.41</v>
      </c>
      <c r="Y30" s="49">
        <v>10.33</v>
      </c>
      <c r="Z30" s="49">
        <v>23.86</v>
      </c>
      <c r="AA30" s="49">
        <v>39.590000000000003</v>
      </c>
      <c r="AB30" s="49">
        <v>1.1399999999999999</v>
      </c>
      <c r="AC30" s="49">
        <v>5.91</v>
      </c>
      <c r="AD30" s="49">
        <v>9.1300000000000008</v>
      </c>
      <c r="AE30" s="49">
        <v>35.14</v>
      </c>
      <c r="AF30" s="49">
        <v>50.17</v>
      </c>
      <c r="AG30" s="49">
        <v>1.1200000000000001</v>
      </c>
      <c r="AH30" s="49">
        <v>1.091</v>
      </c>
      <c r="AI30" s="49">
        <v>0.88400000000000001</v>
      </c>
      <c r="AJ30" s="49">
        <v>1.4730000000000001</v>
      </c>
      <c r="AK30" s="30">
        <v>1.2669999999999999</v>
      </c>
      <c r="AL30" s="49">
        <v>0.97899999999999998</v>
      </c>
      <c r="AM30" s="49">
        <v>2.2000000000000002</v>
      </c>
      <c r="AN30" s="49">
        <v>1.8</v>
      </c>
      <c r="AO30" s="49">
        <v>2.4</v>
      </c>
      <c r="AP30" s="49">
        <v>2.7</v>
      </c>
      <c r="AQ30" s="49">
        <v>2.1</v>
      </c>
      <c r="AR30" s="49">
        <v>129</v>
      </c>
      <c r="AS30" s="49">
        <v>126</v>
      </c>
      <c r="AT30" s="49">
        <v>134</v>
      </c>
      <c r="AU30" s="49">
        <v>135</v>
      </c>
      <c r="AV30" s="49">
        <v>133</v>
      </c>
      <c r="AW30" s="49">
        <v>2.2999999999999998</v>
      </c>
      <c r="AX30" s="49">
        <v>1.8</v>
      </c>
      <c r="AY30" s="49">
        <v>2.4</v>
      </c>
      <c r="AZ30" s="49">
        <v>2.7</v>
      </c>
      <c r="BA30" s="49">
        <v>2.4</v>
      </c>
      <c r="BB30" s="49">
        <v>131</v>
      </c>
      <c r="BC30" s="49">
        <v>126</v>
      </c>
      <c r="BD30" s="49">
        <v>134</v>
      </c>
      <c r="BE30" s="49">
        <v>136</v>
      </c>
      <c r="BF30" s="50">
        <v>140</v>
      </c>
      <c r="BG30" s="51">
        <v>13.89</v>
      </c>
      <c r="BH30" s="52">
        <v>15.37</v>
      </c>
      <c r="BI30" s="52">
        <v>16.27</v>
      </c>
      <c r="BJ30" s="52">
        <v>17.89</v>
      </c>
      <c r="BK30" s="52">
        <v>63.42</v>
      </c>
      <c r="BL30" s="52">
        <v>17.079999999999998</v>
      </c>
      <c r="BM30" s="52">
        <v>19.97</v>
      </c>
      <c r="BN30" s="52">
        <v>21.43</v>
      </c>
      <c r="BO30" s="52">
        <v>23.2</v>
      </c>
      <c r="BP30" s="52">
        <v>81.680000000000007</v>
      </c>
      <c r="BQ30" s="52">
        <v>1.23</v>
      </c>
      <c r="BR30" s="52">
        <v>1.2989999999999999</v>
      </c>
      <c r="BS30" s="52">
        <v>1.3169999999999999</v>
      </c>
      <c r="BT30" s="52">
        <v>1.2969999999999999</v>
      </c>
      <c r="BU30" s="30">
        <v>1.288</v>
      </c>
      <c r="BV30" s="52">
        <v>2.2000000000000002</v>
      </c>
      <c r="BW30" s="52">
        <v>2.5</v>
      </c>
      <c r="BX30" s="52">
        <v>2.1</v>
      </c>
      <c r="BY30" s="52">
        <v>2.1</v>
      </c>
      <c r="BZ30" s="52">
        <v>2.2000000000000002</v>
      </c>
      <c r="CA30" s="52">
        <v>124</v>
      </c>
      <c r="CB30" s="52">
        <v>126</v>
      </c>
      <c r="CC30" s="52">
        <v>122</v>
      </c>
      <c r="CD30" s="52">
        <v>122</v>
      </c>
      <c r="CE30" s="52">
        <v>123</v>
      </c>
      <c r="CF30" s="52">
        <v>2.2000000000000002</v>
      </c>
      <c r="CG30" s="52">
        <v>2.5</v>
      </c>
      <c r="CH30" s="52">
        <v>2.2000000000000002</v>
      </c>
      <c r="CI30" s="52">
        <v>2.2000000000000002</v>
      </c>
      <c r="CJ30" s="52">
        <v>2.2000000000000002</v>
      </c>
      <c r="CK30" s="52">
        <v>125</v>
      </c>
      <c r="CL30" s="52">
        <v>127</v>
      </c>
      <c r="CM30" s="52">
        <v>122</v>
      </c>
      <c r="CN30" s="52">
        <v>123</v>
      </c>
      <c r="CO30" s="52">
        <v>124</v>
      </c>
      <c r="CP30" s="53">
        <v>4.88</v>
      </c>
      <c r="CQ30" s="54">
        <v>8.3000000000000007</v>
      </c>
      <c r="CR30" s="54">
        <v>2.9</v>
      </c>
      <c r="CS30" s="54">
        <v>16.079999999999998</v>
      </c>
      <c r="CT30" s="54">
        <v>3.27</v>
      </c>
      <c r="CU30" s="54">
        <v>6.53</v>
      </c>
      <c r="CV30" s="54">
        <v>2.31</v>
      </c>
      <c r="CW30" s="54">
        <v>12.11</v>
      </c>
      <c r="CX30" s="54">
        <v>0.67</v>
      </c>
      <c r="CY30" s="54">
        <v>0.78700000000000003</v>
      </c>
      <c r="CZ30" s="30">
        <v>0.79700000000000004</v>
      </c>
      <c r="DA30" s="54">
        <v>0.753</v>
      </c>
      <c r="DB30" s="54">
        <v>3.9</v>
      </c>
      <c r="DC30" s="54">
        <v>3.3</v>
      </c>
      <c r="DD30" s="54">
        <v>1.7</v>
      </c>
      <c r="DE30" s="54">
        <v>3.2</v>
      </c>
      <c r="DF30" s="54">
        <v>151</v>
      </c>
      <c r="DG30" s="54">
        <v>129</v>
      </c>
      <c r="DH30" s="54">
        <v>115</v>
      </c>
      <c r="DI30" s="54">
        <v>130</v>
      </c>
      <c r="DJ30" s="54">
        <v>4</v>
      </c>
      <c r="DK30" s="54">
        <v>3.4</v>
      </c>
      <c r="DL30" s="54">
        <v>1.9</v>
      </c>
      <c r="DM30" s="54">
        <v>3.4</v>
      </c>
      <c r="DN30" s="54">
        <v>154</v>
      </c>
      <c r="DO30" s="54">
        <v>132</v>
      </c>
      <c r="DP30" s="54">
        <v>117</v>
      </c>
      <c r="DQ30" s="55">
        <v>132</v>
      </c>
      <c r="DR30" s="56">
        <v>6.3</v>
      </c>
      <c r="DS30" s="57">
        <v>6.1</v>
      </c>
      <c r="DT30" s="57">
        <v>17.3</v>
      </c>
      <c r="DU30" s="57">
        <v>49.6</v>
      </c>
      <c r="DV30" s="57">
        <v>81.8</v>
      </c>
      <c r="DW30" s="57">
        <v>28.5</v>
      </c>
      <c r="DX30" s="57">
        <v>34.9</v>
      </c>
      <c r="DY30" s="57">
        <v>193</v>
      </c>
      <c r="DZ30" s="57">
        <v>89</v>
      </c>
      <c r="EA30" s="57">
        <v>1.29</v>
      </c>
      <c r="EB30" s="57">
        <v>9.9</v>
      </c>
      <c r="EC30" s="57">
        <v>3.2</v>
      </c>
      <c r="ED30" s="57">
        <v>2</v>
      </c>
      <c r="EE30" s="57">
        <v>134.6</v>
      </c>
      <c r="EF30" s="55">
        <v>40.4</v>
      </c>
    </row>
    <row r="31" spans="1:136" x14ac:dyDescent="0.2">
      <c r="A31" s="32">
        <v>31.1</v>
      </c>
      <c r="B31" s="80" t="s">
        <v>135</v>
      </c>
      <c r="C31" s="80">
        <v>1.8</v>
      </c>
      <c r="D31" s="80">
        <v>82</v>
      </c>
      <c r="E31" s="122">
        <v>25.308641975308639</v>
      </c>
      <c r="F31" s="58">
        <v>1634</v>
      </c>
      <c r="G31" s="59">
        <v>143</v>
      </c>
      <c r="H31" s="60">
        <v>132</v>
      </c>
      <c r="I31" s="124">
        <v>4.45</v>
      </c>
      <c r="J31" s="125">
        <v>117.509</v>
      </c>
      <c r="K31" s="39">
        <f t="shared" si="0"/>
        <v>1425.1271435977192</v>
      </c>
      <c r="L31" s="40">
        <v>264.06576464489365</v>
      </c>
      <c r="M31" s="61">
        <v>1161.0613789528254</v>
      </c>
      <c r="N31" s="62">
        <v>1540.9813339902018</v>
      </c>
      <c r="O31" s="43">
        <v>1889.1791666666666</v>
      </c>
      <c r="P31" s="43">
        <v>357.04139639269772</v>
      </c>
      <c r="Q31" s="43">
        <v>447.25871666666654</v>
      </c>
      <c r="R31" s="44">
        <f t="shared" si="1"/>
        <v>1898.0227303828997</v>
      </c>
      <c r="S31" s="81">
        <v>5.9550000000000001</v>
      </c>
      <c r="T31" s="63">
        <v>11.52</v>
      </c>
      <c r="U31" s="64">
        <v>3.44</v>
      </c>
      <c r="V31" s="65"/>
      <c r="W31" s="38">
        <v>1.577</v>
      </c>
      <c r="X31" s="48">
        <v>5.12</v>
      </c>
      <c r="Y31" s="49">
        <v>12.74</v>
      </c>
      <c r="Z31" s="49">
        <v>27.82</v>
      </c>
      <c r="AA31" s="49">
        <v>45.68</v>
      </c>
      <c r="AB31" s="49">
        <v>1.1599999999999999</v>
      </c>
      <c r="AC31" s="49">
        <v>7.03</v>
      </c>
      <c r="AD31" s="49">
        <v>12.23</v>
      </c>
      <c r="AE31" s="49">
        <v>42.98</v>
      </c>
      <c r="AF31" s="49">
        <v>62.23</v>
      </c>
      <c r="AG31" s="49">
        <v>1.1599999999999999</v>
      </c>
      <c r="AH31" s="49">
        <v>1.373</v>
      </c>
      <c r="AI31" s="49">
        <v>0.96</v>
      </c>
      <c r="AJ31" s="49">
        <v>1.454</v>
      </c>
      <c r="AK31" s="30">
        <v>1.3620000000000001</v>
      </c>
      <c r="AL31" s="49">
        <v>0.995</v>
      </c>
      <c r="AM31" s="49">
        <v>3.3</v>
      </c>
      <c r="AN31" s="49">
        <v>1.5</v>
      </c>
      <c r="AO31" s="49">
        <v>1.9</v>
      </c>
      <c r="AP31" s="49">
        <v>2.2000000000000002</v>
      </c>
      <c r="AQ31" s="49">
        <v>1.5</v>
      </c>
      <c r="AR31" s="49">
        <v>148</v>
      </c>
      <c r="AS31" s="49">
        <v>124</v>
      </c>
      <c r="AT31" s="49">
        <v>129</v>
      </c>
      <c r="AU31" s="49">
        <v>132</v>
      </c>
      <c r="AV31" s="49">
        <v>127</v>
      </c>
      <c r="AW31" s="49">
        <v>3.7</v>
      </c>
      <c r="AX31" s="49">
        <v>1.7</v>
      </c>
      <c r="AY31" s="49">
        <v>2</v>
      </c>
      <c r="AZ31" s="49">
        <v>2.4</v>
      </c>
      <c r="BA31" s="49">
        <v>2.2999999999999998</v>
      </c>
      <c r="BB31" s="49">
        <v>158</v>
      </c>
      <c r="BC31" s="49">
        <v>128</v>
      </c>
      <c r="BD31" s="49">
        <v>131</v>
      </c>
      <c r="BE31" s="49">
        <v>136</v>
      </c>
      <c r="BF31" s="50">
        <v>147</v>
      </c>
      <c r="BG31" s="51">
        <v>14.07</v>
      </c>
      <c r="BH31" s="52">
        <v>15</v>
      </c>
      <c r="BI31" s="52">
        <v>17.690000000000001</v>
      </c>
      <c r="BJ31" s="52">
        <v>18.93</v>
      </c>
      <c r="BK31" s="52">
        <v>65.69</v>
      </c>
      <c r="BL31" s="52">
        <v>17.239999999999998</v>
      </c>
      <c r="BM31" s="52">
        <v>18.600000000000001</v>
      </c>
      <c r="BN31" s="52">
        <v>22.25</v>
      </c>
      <c r="BO31" s="52">
        <v>24.34</v>
      </c>
      <c r="BP31" s="52">
        <v>82.44</v>
      </c>
      <c r="BQ31" s="52">
        <v>1.2250000000000001</v>
      </c>
      <c r="BR31" s="52">
        <v>1.24</v>
      </c>
      <c r="BS31" s="52">
        <v>1.258</v>
      </c>
      <c r="BT31" s="52">
        <v>1.286</v>
      </c>
      <c r="BU31" s="30">
        <v>1.2549999999999999</v>
      </c>
      <c r="BV31" s="52">
        <v>1.4</v>
      </c>
      <c r="BW31" s="52">
        <v>1.3</v>
      </c>
      <c r="BX31" s="52">
        <v>1.4</v>
      </c>
      <c r="BY31" s="52">
        <v>1.8</v>
      </c>
      <c r="BZ31" s="52">
        <v>1.5</v>
      </c>
      <c r="CA31" s="52">
        <v>114</v>
      </c>
      <c r="CB31" s="52">
        <v>113</v>
      </c>
      <c r="CC31" s="52">
        <v>114</v>
      </c>
      <c r="CD31" s="52">
        <v>118</v>
      </c>
      <c r="CE31" s="52">
        <v>115</v>
      </c>
      <c r="CF31" s="52">
        <v>1.4</v>
      </c>
      <c r="CG31" s="52">
        <v>1.3</v>
      </c>
      <c r="CH31" s="52">
        <v>1.4</v>
      </c>
      <c r="CI31" s="52">
        <v>1.8</v>
      </c>
      <c r="CJ31" s="52">
        <v>1.6</v>
      </c>
      <c r="CK31" s="52">
        <v>114</v>
      </c>
      <c r="CL31" s="52">
        <v>113</v>
      </c>
      <c r="CM31" s="52">
        <v>114</v>
      </c>
      <c r="CN31" s="52">
        <v>118</v>
      </c>
      <c r="CO31" s="52">
        <v>116</v>
      </c>
      <c r="CP31" s="53">
        <v>4.34</v>
      </c>
      <c r="CQ31" s="54">
        <v>8.36</v>
      </c>
      <c r="CR31" s="54">
        <v>3.06</v>
      </c>
      <c r="CS31" s="54">
        <v>15.76</v>
      </c>
      <c r="CT31" s="54">
        <v>2.5</v>
      </c>
      <c r="CU31" s="54">
        <v>5.87</v>
      </c>
      <c r="CV31" s="54">
        <v>2.29</v>
      </c>
      <c r="CW31" s="54">
        <v>10.65</v>
      </c>
      <c r="CX31" s="54">
        <v>0.57699999999999996</v>
      </c>
      <c r="CY31" s="54">
        <v>0.70199999999999996</v>
      </c>
      <c r="CZ31" s="30">
        <v>0.746</v>
      </c>
      <c r="DA31" s="54">
        <v>0.67600000000000005</v>
      </c>
      <c r="DB31" s="54">
        <v>0.5</v>
      </c>
      <c r="DC31" s="54">
        <v>-0.1</v>
      </c>
      <c r="DD31" s="54">
        <v>-1.3</v>
      </c>
      <c r="DE31" s="54">
        <v>-0.2</v>
      </c>
      <c r="DF31" s="54">
        <v>105</v>
      </c>
      <c r="DG31" s="54">
        <v>99</v>
      </c>
      <c r="DH31" s="54">
        <v>91</v>
      </c>
      <c r="DI31" s="54">
        <v>98</v>
      </c>
      <c r="DJ31" s="54">
        <v>0.8</v>
      </c>
      <c r="DK31" s="54">
        <v>0.1</v>
      </c>
      <c r="DL31" s="54">
        <v>-1.1000000000000001</v>
      </c>
      <c r="DM31" s="54">
        <v>0</v>
      </c>
      <c r="DN31" s="54">
        <v>109</v>
      </c>
      <c r="DO31" s="54">
        <v>101</v>
      </c>
      <c r="DP31" s="54">
        <v>93</v>
      </c>
      <c r="DQ31" s="55">
        <v>100</v>
      </c>
      <c r="DR31" s="56">
        <v>6</v>
      </c>
      <c r="DS31" s="57">
        <v>4.9000000000000004</v>
      </c>
      <c r="DT31" s="57">
        <v>14.6</v>
      </c>
      <c r="DU31" s="82">
        <v>41</v>
      </c>
      <c r="DV31" s="57">
        <v>83.8</v>
      </c>
      <c r="DW31" s="57">
        <v>29.9</v>
      </c>
      <c r="DX31" s="57">
        <v>35.6</v>
      </c>
      <c r="DY31" s="57">
        <v>272</v>
      </c>
      <c r="DZ31" s="57">
        <v>91</v>
      </c>
      <c r="EA31" s="57">
        <v>1.08</v>
      </c>
      <c r="EB31" s="57">
        <v>9.8000000000000007</v>
      </c>
      <c r="EC31" s="57">
        <v>2.8</v>
      </c>
      <c r="ED31" s="57">
        <v>1.7</v>
      </c>
      <c r="EE31" s="57">
        <v>126.8</v>
      </c>
      <c r="EF31" s="55">
        <v>15.1</v>
      </c>
    </row>
    <row r="32" spans="1:136" x14ac:dyDescent="0.2">
      <c r="A32" s="32">
        <v>30.7</v>
      </c>
      <c r="B32" s="80" t="s">
        <v>135</v>
      </c>
      <c r="C32" s="80">
        <v>1.8</v>
      </c>
      <c r="D32" s="80">
        <v>82</v>
      </c>
      <c r="E32" s="122">
        <v>25.308641975308639</v>
      </c>
      <c r="F32" s="58">
        <v>1513</v>
      </c>
      <c r="G32" s="59">
        <v>116</v>
      </c>
      <c r="H32" s="60">
        <v>81</v>
      </c>
      <c r="I32" s="124">
        <v>4.26</v>
      </c>
      <c r="J32" s="125">
        <v>122.413</v>
      </c>
      <c r="K32" s="39">
        <f t="shared" si="0"/>
        <v>1405.8860964230173</v>
      </c>
      <c r="L32" s="40">
        <v>213.91491964748573</v>
      </c>
      <c r="M32" s="61">
        <v>1191.9711767755316</v>
      </c>
      <c r="N32" s="62">
        <v>1581.7790185291624</v>
      </c>
      <c r="O32" s="43">
        <v>1938.8666666666668</v>
      </c>
      <c r="P32" s="43">
        <v>290.84755179680872</v>
      </c>
      <c r="Q32" s="43">
        <v>366.64123333333333</v>
      </c>
      <c r="R32" s="44">
        <f t="shared" si="1"/>
        <v>1872.626570325971</v>
      </c>
      <c r="S32" s="81">
        <v>5.93</v>
      </c>
      <c r="T32" s="63">
        <v>12.45</v>
      </c>
      <c r="U32" s="64">
        <v>3.9750000000000001</v>
      </c>
      <c r="V32" s="65">
        <v>345.03800000000001</v>
      </c>
      <c r="W32" s="77">
        <v>1.33</v>
      </c>
      <c r="X32" s="48">
        <v>5.51</v>
      </c>
      <c r="Y32" s="49">
        <v>9.17</v>
      </c>
      <c r="Z32" s="49">
        <v>26.08</v>
      </c>
      <c r="AA32" s="49">
        <v>40.76</v>
      </c>
      <c r="AB32" s="49">
        <v>1.1499999999999999</v>
      </c>
      <c r="AC32" s="49">
        <v>5.4</v>
      </c>
      <c r="AD32" s="49">
        <v>7.33</v>
      </c>
      <c r="AE32" s="49">
        <v>34.03</v>
      </c>
      <c r="AF32" s="49">
        <v>46.76</v>
      </c>
      <c r="AG32" s="49">
        <v>0.92</v>
      </c>
      <c r="AH32" s="49">
        <v>0.98</v>
      </c>
      <c r="AI32" s="49">
        <v>0.79900000000000004</v>
      </c>
      <c r="AJ32" s="49">
        <v>1.3049999999999999</v>
      </c>
      <c r="AK32" s="30">
        <v>1.147</v>
      </c>
      <c r="AL32" s="49">
        <v>0.80300000000000005</v>
      </c>
      <c r="AM32" s="49">
        <v>0.4</v>
      </c>
      <c r="AN32" s="49">
        <v>0.2</v>
      </c>
      <c r="AO32" s="49">
        <v>0.6</v>
      </c>
      <c r="AP32" s="49">
        <v>0.8</v>
      </c>
      <c r="AQ32" s="49">
        <v>0.1</v>
      </c>
      <c r="AR32" s="49">
        <v>105</v>
      </c>
      <c r="AS32" s="49">
        <v>103</v>
      </c>
      <c r="AT32" s="49">
        <v>109</v>
      </c>
      <c r="AU32" s="49">
        <v>111</v>
      </c>
      <c r="AV32" s="49">
        <v>102</v>
      </c>
      <c r="AW32" s="49">
        <v>0.6</v>
      </c>
      <c r="AX32" s="49">
        <v>0.3</v>
      </c>
      <c r="AY32" s="49">
        <v>0.6</v>
      </c>
      <c r="AZ32" s="49">
        <v>0.8</v>
      </c>
      <c r="BA32" s="49">
        <v>0.4</v>
      </c>
      <c r="BB32" s="49">
        <v>108</v>
      </c>
      <c r="BC32" s="49">
        <v>105</v>
      </c>
      <c r="BD32" s="49">
        <v>110</v>
      </c>
      <c r="BE32" s="49">
        <v>112</v>
      </c>
      <c r="BF32" s="50">
        <v>108</v>
      </c>
      <c r="BG32" s="51">
        <v>15.04</v>
      </c>
      <c r="BH32" s="52">
        <v>16.39</v>
      </c>
      <c r="BI32" s="52">
        <v>18.739999999999998</v>
      </c>
      <c r="BJ32" s="52">
        <v>19.420000000000002</v>
      </c>
      <c r="BK32" s="52">
        <v>69.58</v>
      </c>
      <c r="BL32" s="52">
        <v>16.100000000000001</v>
      </c>
      <c r="BM32" s="52">
        <v>18.91</v>
      </c>
      <c r="BN32" s="52">
        <v>21.64</v>
      </c>
      <c r="BO32" s="52">
        <v>20.95</v>
      </c>
      <c r="BP32" s="52">
        <v>77.61</v>
      </c>
      <c r="BQ32" s="52">
        <v>1.071</v>
      </c>
      <c r="BR32" s="52">
        <v>1.1539999999999999</v>
      </c>
      <c r="BS32" s="52">
        <v>1.155</v>
      </c>
      <c r="BT32" s="52">
        <v>1.079</v>
      </c>
      <c r="BU32" s="30">
        <v>1.115</v>
      </c>
      <c r="BV32" s="52">
        <v>0</v>
      </c>
      <c r="BW32" s="52">
        <v>0.5</v>
      </c>
      <c r="BX32" s="52">
        <v>0.5</v>
      </c>
      <c r="BY32" s="52">
        <v>-0.1</v>
      </c>
      <c r="BZ32" s="52">
        <v>0.2</v>
      </c>
      <c r="CA32" s="52">
        <v>100</v>
      </c>
      <c r="CB32" s="52">
        <v>105</v>
      </c>
      <c r="CC32" s="52">
        <v>105</v>
      </c>
      <c r="CD32" s="52">
        <v>99</v>
      </c>
      <c r="CE32" s="52">
        <v>102</v>
      </c>
      <c r="CF32" s="52">
        <v>0</v>
      </c>
      <c r="CG32" s="52">
        <v>0.5</v>
      </c>
      <c r="CH32" s="52">
        <v>0.5</v>
      </c>
      <c r="CI32" s="52">
        <v>-0.1</v>
      </c>
      <c r="CJ32" s="52">
        <v>0.2</v>
      </c>
      <c r="CK32" s="52">
        <v>100</v>
      </c>
      <c r="CL32" s="52">
        <v>105</v>
      </c>
      <c r="CM32" s="52">
        <v>105</v>
      </c>
      <c r="CN32" s="52">
        <v>99</v>
      </c>
      <c r="CO32" s="52">
        <v>102</v>
      </c>
      <c r="CP32" s="53">
        <v>3.27</v>
      </c>
      <c r="CQ32" s="54">
        <v>9.9499999999999993</v>
      </c>
      <c r="CR32" s="54">
        <v>5</v>
      </c>
      <c r="CS32" s="54">
        <v>18.21</v>
      </c>
      <c r="CT32" s="54">
        <v>2.39</v>
      </c>
      <c r="CU32" s="54">
        <v>5.74</v>
      </c>
      <c r="CV32" s="54">
        <v>2.73</v>
      </c>
      <c r="CW32" s="54">
        <v>10.85</v>
      </c>
      <c r="CX32" s="54">
        <v>0.73</v>
      </c>
      <c r="CY32" s="54">
        <v>0.57699999999999996</v>
      </c>
      <c r="CZ32" s="30">
        <v>0.54700000000000004</v>
      </c>
      <c r="DA32" s="54">
        <v>0.59599999999999997</v>
      </c>
      <c r="DB32" s="54">
        <v>-1.6</v>
      </c>
      <c r="DC32" s="54">
        <v>-2.4</v>
      </c>
      <c r="DD32" s="54">
        <v>0.1</v>
      </c>
      <c r="DE32" s="54">
        <v>-1.7</v>
      </c>
      <c r="DF32" s="54">
        <v>89</v>
      </c>
      <c r="DG32" s="54">
        <v>82</v>
      </c>
      <c r="DH32" s="54">
        <v>100</v>
      </c>
      <c r="DI32" s="54">
        <v>87</v>
      </c>
      <c r="DJ32" s="54">
        <v>-1.6</v>
      </c>
      <c r="DK32" s="54">
        <v>-2.4</v>
      </c>
      <c r="DL32" s="54">
        <v>0.1</v>
      </c>
      <c r="DM32" s="54">
        <v>-1.7</v>
      </c>
      <c r="DN32" s="54">
        <v>90</v>
      </c>
      <c r="DO32" s="54">
        <v>82</v>
      </c>
      <c r="DP32" s="54">
        <v>101</v>
      </c>
      <c r="DQ32" s="55">
        <v>87</v>
      </c>
      <c r="DR32" s="56">
        <v>6.7</v>
      </c>
      <c r="DS32" s="57">
        <v>5.6</v>
      </c>
      <c r="DT32" s="57">
        <v>15.1</v>
      </c>
      <c r="DU32" s="57">
        <v>43.8</v>
      </c>
      <c r="DV32" s="57">
        <v>78.099999999999994</v>
      </c>
      <c r="DW32" s="57">
        <v>26.9</v>
      </c>
      <c r="DX32" s="57">
        <v>34.5</v>
      </c>
      <c r="DY32" s="57">
        <v>230</v>
      </c>
      <c r="DZ32" s="57">
        <v>98</v>
      </c>
      <c r="EA32" s="57">
        <v>0.89</v>
      </c>
      <c r="EB32" s="57">
        <v>9.8000000000000007</v>
      </c>
      <c r="EC32" s="57">
        <v>3</v>
      </c>
      <c r="ED32" s="57">
        <v>1.2</v>
      </c>
      <c r="EE32" s="57">
        <v>71</v>
      </c>
      <c r="EF32" s="83">
        <v>17.5</v>
      </c>
    </row>
    <row r="33" spans="1:136" x14ac:dyDescent="0.2">
      <c r="A33" s="32">
        <v>32.700000000000003</v>
      </c>
      <c r="B33" s="80" t="s">
        <v>135</v>
      </c>
      <c r="C33" s="80">
        <v>1.82</v>
      </c>
      <c r="D33" s="80">
        <v>104</v>
      </c>
      <c r="E33" s="122">
        <v>31.397174254317108</v>
      </c>
      <c r="F33" s="58">
        <v>1601</v>
      </c>
      <c r="G33" s="59">
        <v>137</v>
      </c>
      <c r="H33" s="60">
        <v>119</v>
      </c>
      <c r="I33" s="124">
        <v>3.63</v>
      </c>
      <c r="J33" s="125">
        <v>121.4053</v>
      </c>
      <c r="K33" s="39">
        <f t="shared" si="0"/>
        <v>1564.2170243649559</v>
      </c>
      <c r="L33" s="40">
        <v>360.75803006739238</v>
      </c>
      <c r="M33" s="61">
        <v>1203.4589942975635</v>
      </c>
      <c r="N33" s="62">
        <v>1596.942</v>
      </c>
      <c r="O33" s="43">
        <v>1957.3333333333333</v>
      </c>
      <c r="P33" s="43">
        <v>484.66500000000002</v>
      </c>
      <c r="Q33" s="43">
        <v>602.69153333333327</v>
      </c>
      <c r="R33" s="44">
        <f t="shared" si="1"/>
        <v>2081.607</v>
      </c>
      <c r="S33" s="81">
        <v>5.27</v>
      </c>
      <c r="T33" s="63">
        <v>10.27</v>
      </c>
      <c r="U33" s="64">
        <v>2.7749999999999999</v>
      </c>
      <c r="V33" s="65">
        <v>301</v>
      </c>
      <c r="W33" s="38">
        <v>1.573</v>
      </c>
      <c r="X33" s="48">
        <v>5.3</v>
      </c>
      <c r="Y33" s="49">
        <v>11.6</v>
      </c>
      <c r="Z33" s="49">
        <v>22.96</v>
      </c>
      <c r="AA33" s="49">
        <v>39.86</v>
      </c>
      <c r="AB33" s="49">
        <v>1.1100000000000001</v>
      </c>
      <c r="AC33" s="49">
        <v>5.75</v>
      </c>
      <c r="AD33" s="49">
        <v>9.69</v>
      </c>
      <c r="AE33" s="49">
        <v>33.06</v>
      </c>
      <c r="AF33" s="49">
        <v>48.5</v>
      </c>
      <c r="AG33" s="49">
        <v>0.95</v>
      </c>
      <c r="AH33" s="49">
        <v>1.085</v>
      </c>
      <c r="AI33" s="49">
        <v>0.83599999999999997</v>
      </c>
      <c r="AJ33" s="49">
        <v>1.44</v>
      </c>
      <c r="AK33" s="30">
        <v>1.2170000000000001</v>
      </c>
      <c r="AL33" s="49">
        <v>0.85799999999999998</v>
      </c>
      <c r="AM33" s="49">
        <v>1.1000000000000001</v>
      </c>
      <c r="AN33" s="49">
        <v>0.5</v>
      </c>
      <c r="AO33" s="49">
        <v>1.4</v>
      </c>
      <c r="AP33" s="49">
        <v>1.2</v>
      </c>
      <c r="AQ33" s="49">
        <v>0.5</v>
      </c>
      <c r="AR33" s="49">
        <v>117</v>
      </c>
      <c r="AS33" s="49">
        <v>108</v>
      </c>
      <c r="AT33" s="49">
        <v>121</v>
      </c>
      <c r="AU33" s="49">
        <v>118</v>
      </c>
      <c r="AV33" s="49">
        <v>109</v>
      </c>
      <c r="AW33" s="49">
        <v>1.4</v>
      </c>
      <c r="AX33" s="49">
        <v>0.6</v>
      </c>
      <c r="AY33" s="49">
        <v>1.4</v>
      </c>
      <c r="AZ33" s="49">
        <v>1.3</v>
      </c>
      <c r="BA33" s="49">
        <v>0.9</v>
      </c>
      <c r="BB33" s="49">
        <v>121</v>
      </c>
      <c r="BC33" s="49">
        <v>110</v>
      </c>
      <c r="BD33" s="49">
        <v>121</v>
      </c>
      <c r="BE33" s="49">
        <v>120</v>
      </c>
      <c r="BF33" s="50">
        <v>118</v>
      </c>
      <c r="BG33" s="51">
        <v>14.84</v>
      </c>
      <c r="BH33" s="52">
        <v>16.5</v>
      </c>
      <c r="BI33" s="52">
        <v>17.66</v>
      </c>
      <c r="BJ33" s="52">
        <v>18</v>
      </c>
      <c r="BK33" s="52">
        <v>67</v>
      </c>
      <c r="BL33" s="52">
        <v>18.84</v>
      </c>
      <c r="BM33" s="52">
        <v>21.4</v>
      </c>
      <c r="BN33" s="52">
        <v>23.58</v>
      </c>
      <c r="BO33" s="52">
        <v>22.81</v>
      </c>
      <c r="BP33" s="52">
        <v>86.63</v>
      </c>
      <c r="BQ33" s="52">
        <v>1.27</v>
      </c>
      <c r="BR33" s="52">
        <v>1.2969999999999999</v>
      </c>
      <c r="BS33" s="52">
        <v>1.335</v>
      </c>
      <c r="BT33" s="52">
        <v>1.2669999999999999</v>
      </c>
      <c r="BU33" s="30">
        <v>1.2929999999999999</v>
      </c>
      <c r="BV33" s="52">
        <v>1.8</v>
      </c>
      <c r="BW33" s="52">
        <v>1.8</v>
      </c>
      <c r="BX33" s="52">
        <v>2.1</v>
      </c>
      <c r="BY33" s="52">
        <v>1.6</v>
      </c>
      <c r="BZ33" s="52">
        <v>1.8</v>
      </c>
      <c r="CA33" s="52">
        <v>118</v>
      </c>
      <c r="CB33" s="52">
        <v>119</v>
      </c>
      <c r="CC33" s="52">
        <v>121</v>
      </c>
      <c r="CD33" s="52">
        <v>116</v>
      </c>
      <c r="CE33" s="52">
        <v>119</v>
      </c>
      <c r="CF33" s="52">
        <v>1.8</v>
      </c>
      <c r="CG33" s="52">
        <v>1.8</v>
      </c>
      <c r="CH33" s="52">
        <v>2.1</v>
      </c>
      <c r="CI33" s="52">
        <v>1.6</v>
      </c>
      <c r="CJ33" s="52">
        <v>1.8</v>
      </c>
      <c r="CK33" s="52">
        <v>118</v>
      </c>
      <c r="CL33" s="52">
        <v>119</v>
      </c>
      <c r="CM33" s="52">
        <v>121</v>
      </c>
      <c r="CN33" s="52">
        <v>116</v>
      </c>
      <c r="CO33" s="52">
        <v>119</v>
      </c>
      <c r="CP33" s="53">
        <v>4.04</v>
      </c>
      <c r="CQ33" s="54">
        <v>7.21</v>
      </c>
      <c r="CR33" s="54">
        <v>2.85</v>
      </c>
      <c r="CS33" s="54">
        <v>14.09</v>
      </c>
      <c r="CT33" s="54">
        <v>2.25</v>
      </c>
      <c r="CU33" s="54">
        <v>5.24</v>
      </c>
      <c r="CV33" s="54">
        <v>2.2599999999999998</v>
      </c>
      <c r="CW33" s="54">
        <v>9.75</v>
      </c>
      <c r="CX33" s="54">
        <v>0.55700000000000005</v>
      </c>
      <c r="CY33" s="54">
        <v>0.72699999999999998</v>
      </c>
      <c r="CZ33" s="30">
        <v>0.79300000000000004</v>
      </c>
      <c r="DA33" s="54">
        <v>0.69199999999999995</v>
      </c>
      <c r="DB33" s="54">
        <v>-0.4</v>
      </c>
      <c r="DC33" s="54">
        <v>0.4</v>
      </c>
      <c r="DD33" s="54">
        <v>0.2</v>
      </c>
      <c r="DE33" s="54">
        <v>0.1</v>
      </c>
      <c r="DF33" s="54">
        <v>102</v>
      </c>
      <c r="DG33" s="54">
        <v>103</v>
      </c>
      <c r="DH33" s="54">
        <v>97</v>
      </c>
      <c r="DI33" s="54">
        <v>101</v>
      </c>
      <c r="DJ33" s="54">
        <v>0.3</v>
      </c>
      <c r="DK33" s="54">
        <v>0.4</v>
      </c>
      <c r="DL33" s="54">
        <v>-0.3</v>
      </c>
      <c r="DM33" s="54">
        <v>0.2</v>
      </c>
      <c r="DN33" s="54">
        <v>104</v>
      </c>
      <c r="DO33" s="54">
        <v>103</v>
      </c>
      <c r="DP33" s="54">
        <v>98</v>
      </c>
      <c r="DQ33" s="55">
        <v>102</v>
      </c>
      <c r="DR33" s="56">
        <v>9.6999999999999993</v>
      </c>
      <c r="DS33" s="57">
        <v>5.6</v>
      </c>
      <c r="DT33" s="57">
        <v>16.3</v>
      </c>
      <c r="DU33" s="57">
        <v>46.4</v>
      </c>
      <c r="DV33" s="57">
        <v>82.3</v>
      </c>
      <c r="DW33" s="57">
        <v>28.9</v>
      </c>
      <c r="DX33" s="57">
        <v>35.1</v>
      </c>
      <c r="DY33" s="57">
        <v>216</v>
      </c>
      <c r="DZ33" s="57">
        <v>87</v>
      </c>
      <c r="EA33" s="57">
        <v>1.19</v>
      </c>
      <c r="EB33" s="57">
        <v>9.1999999999999993</v>
      </c>
      <c r="EC33" s="57">
        <v>4.4000000000000004</v>
      </c>
      <c r="ED33" s="57">
        <v>2.1</v>
      </c>
      <c r="EE33" s="57">
        <v>199.5</v>
      </c>
      <c r="EF33" s="55">
        <v>94</v>
      </c>
    </row>
    <row r="34" spans="1:136" x14ac:dyDescent="0.2">
      <c r="A34" s="32">
        <v>33.700000000000003</v>
      </c>
      <c r="B34" s="80" t="s">
        <v>135</v>
      </c>
      <c r="C34" s="80">
        <v>1.76</v>
      </c>
      <c r="D34" s="80">
        <v>85</v>
      </c>
      <c r="E34" s="122">
        <v>27.440599173553721</v>
      </c>
      <c r="F34" s="58">
        <v>1634</v>
      </c>
      <c r="G34" s="59">
        <v>143</v>
      </c>
      <c r="H34" s="60">
        <v>132</v>
      </c>
      <c r="I34" s="124">
        <v>3.65</v>
      </c>
      <c r="J34" s="127">
        <v>128.5069</v>
      </c>
      <c r="K34" s="39">
        <f t="shared" si="0"/>
        <v>1332.7066251944011</v>
      </c>
      <c r="L34" s="40">
        <v>201.11906687402796</v>
      </c>
      <c r="M34" s="84">
        <v>1131.5875583203731</v>
      </c>
      <c r="N34" s="85">
        <v>1502.0789884226947</v>
      </c>
      <c r="O34" s="86">
        <v>1841.7999999999997</v>
      </c>
      <c r="P34" s="86">
        <v>273.95837096641759</v>
      </c>
      <c r="Q34" s="86">
        <v>346.07189999999997</v>
      </c>
      <c r="R34" s="44">
        <f t="shared" si="1"/>
        <v>1776.0373593891122</v>
      </c>
      <c r="S34" s="81">
        <v>5.3049999999999997</v>
      </c>
      <c r="T34" s="63">
        <v>11.455</v>
      </c>
      <c r="U34" s="64">
        <v>2.4649999999999999</v>
      </c>
      <c r="V34" s="65">
        <v>360.45</v>
      </c>
      <c r="W34" s="77">
        <v>1.353</v>
      </c>
      <c r="X34" s="48">
        <v>5.52</v>
      </c>
      <c r="Y34" s="49">
        <v>10.14</v>
      </c>
      <c r="Z34" s="49">
        <v>24.2</v>
      </c>
      <c r="AA34" s="49">
        <v>39.86</v>
      </c>
      <c r="AB34" s="49">
        <v>1.17</v>
      </c>
      <c r="AC34" s="49">
        <v>5.66</v>
      </c>
      <c r="AD34" s="49">
        <v>8.2799999999999994</v>
      </c>
      <c r="AE34" s="49">
        <v>31.62</v>
      </c>
      <c r="AF34" s="49">
        <v>45.56</v>
      </c>
      <c r="AG34" s="49">
        <v>0.98</v>
      </c>
      <c r="AH34" s="49">
        <v>1.026</v>
      </c>
      <c r="AI34" s="49">
        <v>0.81699999999999995</v>
      </c>
      <c r="AJ34" s="49">
        <v>1.3069999999999999</v>
      </c>
      <c r="AK34" s="30">
        <v>1.143</v>
      </c>
      <c r="AL34" s="49">
        <v>0.83599999999999997</v>
      </c>
      <c r="AM34" s="49">
        <v>0.7</v>
      </c>
      <c r="AN34" s="49">
        <v>0.3</v>
      </c>
      <c r="AO34" s="49">
        <v>0.6</v>
      </c>
      <c r="AP34" s="49">
        <v>0.7</v>
      </c>
      <c r="AQ34" s="49">
        <v>0.4</v>
      </c>
      <c r="AR34" s="49">
        <v>110</v>
      </c>
      <c r="AS34" s="49">
        <v>105</v>
      </c>
      <c r="AT34" s="49">
        <v>109</v>
      </c>
      <c r="AU34" s="49">
        <v>111</v>
      </c>
      <c r="AV34" s="49">
        <v>106</v>
      </c>
      <c r="AW34" s="49">
        <v>1</v>
      </c>
      <c r="AX34" s="49">
        <v>0.5</v>
      </c>
      <c r="AY34" s="49">
        <v>0.6</v>
      </c>
      <c r="AZ34" s="49">
        <v>0.8</v>
      </c>
      <c r="BA34" s="49">
        <v>0.8</v>
      </c>
      <c r="BB34" s="49">
        <v>115</v>
      </c>
      <c r="BC34" s="49">
        <v>108</v>
      </c>
      <c r="BD34" s="49">
        <v>110</v>
      </c>
      <c r="BE34" s="49">
        <v>112</v>
      </c>
      <c r="BF34" s="50">
        <v>116</v>
      </c>
      <c r="BG34" s="51">
        <v>13.27</v>
      </c>
      <c r="BH34" s="52">
        <v>14.6</v>
      </c>
      <c r="BI34" s="52">
        <v>15.5</v>
      </c>
      <c r="BJ34" s="52">
        <v>17.84</v>
      </c>
      <c r="BK34" s="52">
        <v>61.21</v>
      </c>
      <c r="BL34" s="52">
        <v>13.03</v>
      </c>
      <c r="BM34" s="52">
        <v>16.73</v>
      </c>
      <c r="BN34" s="52">
        <v>18.8</v>
      </c>
      <c r="BO34" s="52">
        <v>20.239999999999998</v>
      </c>
      <c r="BP34" s="52">
        <v>68.8</v>
      </c>
      <c r="BQ34" s="52">
        <v>0.98199999999999998</v>
      </c>
      <c r="BR34" s="52">
        <v>1.1459999999999999</v>
      </c>
      <c r="BS34" s="52">
        <v>1.2130000000000001</v>
      </c>
      <c r="BT34" s="52">
        <v>1.135</v>
      </c>
      <c r="BU34" s="30">
        <v>1.1240000000000001</v>
      </c>
      <c r="BV34" s="52">
        <v>-0.8</v>
      </c>
      <c r="BW34" s="52">
        <v>0.5</v>
      </c>
      <c r="BX34" s="52">
        <v>1</v>
      </c>
      <c r="BY34" s="52">
        <v>0.4</v>
      </c>
      <c r="BZ34" s="52">
        <v>0.3</v>
      </c>
      <c r="CA34" s="52">
        <v>91</v>
      </c>
      <c r="CB34" s="52">
        <v>105</v>
      </c>
      <c r="CC34" s="52">
        <v>110</v>
      </c>
      <c r="CD34" s="52">
        <v>104</v>
      </c>
      <c r="CE34" s="52">
        <v>103</v>
      </c>
      <c r="CF34" s="52">
        <v>-0.8</v>
      </c>
      <c r="CG34" s="52">
        <v>0.5</v>
      </c>
      <c r="CH34" s="52">
        <v>1</v>
      </c>
      <c r="CI34" s="52">
        <v>0.4</v>
      </c>
      <c r="CJ34" s="52">
        <v>0.3</v>
      </c>
      <c r="CK34" s="52">
        <v>91</v>
      </c>
      <c r="CL34" s="52">
        <v>105</v>
      </c>
      <c r="CM34" s="52">
        <v>110</v>
      </c>
      <c r="CN34" s="52">
        <v>104</v>
      </c>
      <c r="CO34" s="52">
        <v>103</v>
      </c>
      <c r="CP34" s="53">
        <v>3.92</v>
      </c>
      <c r="CQ34" s="54">
        <v>10</v>
      </c>
      <c r="CR34" s="54">
        <v>3.16</v>
      </c>
      <c r="CS34" s="54">
        <v>17.079999999999998</v>
      </c>
      <c r="CT34" s="54">
        <v>1.96</v>
      </c>
      <c r="CU34" s="54">
        <v>6.49</v>
      </c>
      <c r="CV34" s="54">
        <v>2.6</v>
      </c>
      <c r="CW34" s="54">
        <v>11.05</v>
      </c>
      <c r="CX34" s="54">
        <v>0.501</v>
      </c>
      <c r="CY34" s="54">
        <v>0.64900000000000002</v>
      </c>
      <c r="CZ34" s="30">
        <v>0.82199999999999995</v>
      </c>
      <c r="DA34" s="54">
        <v>0.64700000000000002</v>
      </c>
      <c r="DB34" s="54">
        <v>-0.8</v>
      </c>
      <c r="DC34" s="54">
        <v>-1.1000000000000001</v>
      </c>
      <c r="DD34" s="54">
        <v>0.1</v>
      </c>
      <c r="DE34" s="54">
        <v>-0.8</v>
      </c>
      <c r="DF34" s="54">
        <v>91</v>
      </c>
      <c r="DG34" s="54">
        <v>92</v>
      </c>
      <c r="DH34" s="54">
        <v>101</v>
      </c>
      <c r="DI34" s="54">
        <v>94</v>
      </c>
      <c r="DJ34" s="54">
        <v>-0.6</v>
      </c>
      <c r="DK34" s="54">
        <v>-1</v>
      </c>
      <c r="DL34" s="54">
        <v>0.2</v>
      </c>
      <c r="DM34" s="54">
        <v>-0.7</v>
      </c>
      <c r="DN34" s="54">
        <v>93</v>
      </c>
      <c r="DO34" s="54">
        <v>92</v>
      </c>
      <c r="DP34" s="54">
        <v>101</v>
      </c>
      <c r="DQ34" s="55">
        <v>95</v>
      </c>
      <c r="DR34" s="56">
        <v>7.5</v>
      </c>
      <c r="DS34" s="57">
        <v>5</v>
      </c>
      <c r="DT34" s="57">
        <v>14.5</v>
      </c>
      <c r="DU34" s="57">
        <v>43</v>
      </c>
      <c r="DV34" s="57">
        <v>85.8</v>
      </c>
      <c r="DW34" s="57">
        <v>28.9</v>
      </c>
      <c r="DX34" s="57">
        <v>33.700000000000003</v>
      </c>
      <c r="DY34" s="57">
        <v>345</v>
      </c>
      <c r="DZ34" s="57">
        <v>95</v>
      </c>
      <c r="EA34" s="57">
        <v>0.89</v>
      </c>
      <c r="EB34" s="57">
        <v>9.6999999999999993</v>
      </c>
      <c r="EC34" s="57">
        <v>2.9</v>
      </c>
      <c r="ED34" s="57">
        <v>1.3</v>
      </c>
      <c r="EE34" s="57">
        <v>96.1</v>
      </c>
      <c r="EF34" s="55">
        <v>16.600000000000001</v>
      </c>
    </row>
    <row r="35" spans="1:136" x14ac:dyDescent="0.2">
      <c r="A35" s="32">
        <v>36.299999999999997</v>
      </c>
      <c r="B35" s="80" t="s">
        <v>135</v>
      </c>
      <c r="C35" s="80">
        <v>1.76</v>
      </c>
      <c r="D35" s="80">
        <v>80</v>
      </c>
      <c r="E35" s="122">
        <v>25.826446280991735</v>
      </c>
      <c r="F35" s="58">
        <v>1617</v>
      </c>
      <c r="G35" s="59">
        <v>148</v>
      </c>
      <c r="H35" s="60">
        <v>131</v>
      </c>
      <c r="I35" s="124">
        <v>4.0199999999999996</v>
      </c>
      <c r="J35" s="127">
        <v>132.9854</v>
      </c>
      <c r="K35" s="39">
        <f t="shared" si="0"/>
        <v>1450.9168481078279</v>
      </c>
      <c r="L35" s="40">
        <v>266.03742871954381</v>
      </c>
      <c r="M35" s="84">
        <v>1184.8794193882841</v>
      </c>
      <c r="N35" s="85">
        <v>1572.4186441141856</v>
      </c>
      <c r="O35" s="86">
        <v>1927.4666666666665</v>
      </c>
      <c r="P35" s="86">
        <v>359.64378575143002</v>
      </c>
      <c r="Q35" s="86">
        <v>450.42816666666664</v>
      </c>
      <c r="R35" s="44">
        <f t="shared" si="1"/>
        <v>1932.0624298656155</v>
      </c>
      <c r="S35" s="81">
        <v>6.18</v>
      </c>
      <c r="T35" s="63">
        <v>12.375</v>
      </c>
      <c r="U35" s="64">
        <v>3.8250000000000002</v>
      </c>
      <c r="V35" s="65">
        <v>339.36700000000002</v>
      </c>
      <c r="W35" s="38">
        <v>1.3959999999999999</v>
      </c>
      <c r="X35" s="48">
        <v>5.97</v>
      </c>
      <c r="Y35" s="49">
        <v>11.34</v>
      </c>
      <c r="Z35" s="49">
        <v>29.01</v>
      </c>
      <c r="AA35" s="49">
        <v>46.32</v>
      </c>
      <c r="AB35" s="49">
        <v>1.1200000000000001</v>
      </c>
      <c r="AC35" s="49">
        <v>6.17</v>
      </c>
      <c r="AD35" s="49">
        <v>8.74</v>
      </c>
      <c r="AE35" s="49">
        <v>38.96</v>
      </c>
      <c r="AF35" s="49">
        <v>53.86</v>
      </c>
      <c r="AG35" s="49">
        <v>0.85</v>
      </c>
      <c r="AH35" s="49">
        <v>1.034</v>
      </c>
      <c r="AI35" s="49">
        <v>0.77100000000000002</v>
      </c>
      <c r="AJ35" s="49">
        <v>1.343</v>
      </c>
      <c r="AK35" s="30">
        <v>1.163</v>
      </c>
      <c r="AL35" s="49">
        <v>0.76100000000000001</v>
      </c>
      <c r="AM35" s="49">
        <v>0.8</v>
      </c>
      <c r="AN35" s="49">
        <v>-0.1</v>
      </c>
      <c r="AO35" s="49">
        <v>0.8</v>
      </c>
      <c r="AP35" s="49">
        <v>0.9</v>
      </c>
      <c r="AQ35" s="49">
        <v>-0.2</v>
      </c>
      <c r="AR35" s="49">
        <v>111</v>
      </c>
      <c r="AS35" s="49">
        <v>99</v>
      </c>
      <c r="AT35" s="49">
        <v>112</v>
      </c>
      <c r="AU35" s="49">
        <v>113</v>
      </c>
      <c r="AV35" s="49">
        <v>97</v>
      </c>
      <c r="AW35" s="49">
        <v>1.1000000000000001</v>
      </c>
      <c r="AX35" s="49">
        <v>0.1</v>
      </c>
      <c r="AY35" s="49">
        <v>0.9</v>
      </c>
      <c r="AZ35" s="49">
        <v>1</v>
      </c>
      <c r="BA35" s="49">
        <v>0.4</v>
      </c>
      <c r="BB35" s="49">
        <v>118</v>
      </c>
      <c r="BC35" s="49">
        <v>102</v>
      </c>
      <c r="BD35" s="49">
        <v>113</v>
      </c>
      <c r="BE35" s="49">
        <v>115</v>
      </c>
      <c r="BF35" s="50">
        <v>108</v>
      </c>
      <c r="BG35" s="51">
        <v>13.98</v>
      </c>
      <c r="BH35" s="52">
        <v>14.61</v>
      </c>
      <c r="BI35" s="52">
        <v>16.329999999999998</v>
      </c>
      <c r="BJ35" s="52">
        <v>17.440000000000001</v>
      </c>
      <c r="BK35" s="52">
        <v>62.36</v>
      </c>
      <c r="BL35" s="52">
        <v>12.66</v>
      </c>
      <c r="BM35" s="52">
        <v>14.43</v>
      </c>
      <c r="BN35" s="52">
        <v>16.510000000000002</v>
      </c>
      <c r="BO35" s="52">
        <v>17.97</v>
      </c>
      <c r="BP35" s="52">
        <v>61.57</v>
      </c>
      <c r="BQ35" s="52">
        <v>0.90600000000000003</v>
      </c>
      <c r="BR35" s="52">
        <v>0.98799999999999999</v>
      </c>
      <c r="BS35" s="52">
        <v>1.0109999999999999</v>
      </c>
      <c r="BT35" s="52">
        <v>1.0309999999999999</v>
      </c>
      <c r="BU35" s="30">
        <v>0.98699999999999999</v>
      </c>
      <c r="BV35" s="52">
        <v>-1.5</v>
      </c>
      <c r="BW35" s="52">
        <v>-1</v>
      </c>
      <c r="BX35" s="52">
        <v>-0.8</v>
      </c>
      <c r="BY35" s="52">
        <v>-0.5</v>
      </c>
      <c r="BZ35" s="52">
        <v>-0.9</v>
      </c>
      <c r="CA35" s="52">
        <v>84</v>
      </c>
      <c r="CB35" s="52">
        <v>90</v>
      </c>
      <c r="CC35" s="52">
        <v>92</v>
      </c>
      <c r="CD35" s="52">
        <v>95</v>
      </c>
      <c r="CE35" s="52">
        <v>91</v>
      </c>
      <c r="CF35" s="52">
        <v>-1.5</v>
      </c>
      <c r="CG35" s="52">
        <v>-1</v>
      </c>
      <c r="CH35" s="52">
        <v>-0.8</v>
      </c>
      <c r="CI35" s="52">
        <v>-0.5</v>
      </c>
      <c r="CJ35" s="52">
        <v>-0.9</v>
      </c>
      <c r="CK35" s="52">
        <v>84</v>
      </c>
      <c r="CL35" s="52">
        <v>90</v>
      </c>
      <c r="CM35" s="52">
        <v>92</v>
      </c>
      <c r="CN35" s="52">
        <v>95</v>
      </c>
      <c r="CO35" s="52">
        <v>91</v>
      </c>
      <c r="CP35" s="53">
        <v>4.32</v>
      </c>
      <c r="CQ35" s="54">
        <v>7.47</v>
      </c>
      <c r="CR35" s="54">
        <v>2.48</v>
      </c>
      <c r="CS35" s="54">
        <v>14.28</v>
      </c>
      <c r="CT35" s="54">
        <v>2.17</v>
      </c>
      <c r="CU35" s="54">
        <v>5</v>
      </c>
      <c r="CV35" s="54">
        <v>2.09</v>
      </c>
      <c r="CW35" s="54">
        <v>9.26</v>
      </c>
      <c r="CX35" s="54">
        <v>0.501</v>
      </c>
      <c r="CY35" s="54">
        <v>0.67</v>
      </c>
      <c r="CZ35" s="30">
        <v>0.84399999999999997</v>
      </c>
      <c r="DA35" s="54">
        <v>0.64900000000000002</v>
      </c>
      <c r="DB35" s="54">
        <v>-0.8</v>
      </c>
      <c r="DC35" s="54">
        <v>-0.7</v>
      </c>
      <c r="DD35" s="54">
        <v>0.5</v>
      </c>
      <c r="DE35" s="54">
        <v>-0.7</v>
      </c>
      <c r="DF35" s="54">
        <v>91</v>
      </c>
      <c r="DG35" s="54">
        <v>95</v>
      </c>
      <c r="DH35" s="54">
        <v>103</v>
      </c>
      <c r="DI35" s="54">
        <v>94</v>
      </c>
      <c r="DJ35" s="54">
        <v>-0.5</v>
      </c>
      <c r="DK35" s="54">
        <v>-0.6</v>
      </c>
      <c r="DL35" s="54">
        <v>0.7</v>
      </c>
      <c r="DM35" s="54">
        <v>-0.6</v>
      </c>
      <c r="DN35" s="54">
        <v>94</v>
      </c>
      <c r="DO35" s="54">
        <v>96</v>
      </c>
      <c r="DP35" s="54">
        <v>104</v>
      </c>
      <c r="DQ35" s="55">
        <v>96</v>
      </c>
      <c r="DR35" s="56">
        <v>8.9</v>
      </c>
      <c r="DS35" s="57">
        <v>4.9000000000000004</v>
      </c>
      <c r="DT35" s="57">
        <v>15</v>
      </c>
      <c r="DU35" s="57">
        <v>42.7</v>
      </c>
      <c r="DV35" s="57">
        <v>87</v>
      </c>
      <c r="DW35" s="57">
        <v>30.5</v>
      </c>
      <c r="DX35" s="57">
        <v>35.1</v>
      </c>
      <c r="DY35" s="57">
        <v>263</v>
      </c>
      <c r="DZ35" s="57">
        <v>91</v>
      </c>
      <c r="EA35" s="57">
        <v>1.1299999999999999</v>
      </c>
      <c r="EB35" s="57">
        <v>9.8000000000000007</v>
      </c>
      <c r="EC35" s="57">
        <v>2.8</v>
      </c>
      <c r="ED35" s="57">
        <v>1.2</v>
      </c>
      <c r="EE35" s="57">
        <v>44</v>
      </c>
      <c r="EF35" s="55">
        <v>83.4</v>
      </c>
    </row>
    <row r="36" spans="1:136" x14ac:dyDescent="0.2">
      <c r="A36" s="32">
        <v>37.799999999999997</v>
      </c>
      <c r="B36" s="80" t="s">
        <v>135</v>
      </c>
      <c r="C36" s="80">
        <v>1.86</v>
      </c>
      <c r="D36" s="80">
        <v>107</v>
      </c>
      <c r="E36" s="122">
        <v>31.217481789802285</v>
      </c>
      <c r="F36" s="58">
        <v>1629</v>
      </c>
      <c r="G36" s="59">
        <v>161</v>
      </c>
      <c r="H36" s="60">
        <v>143</v>
      </c>
      <c r="I36" s="124">
        <v>5.48</v>
      </c>
      <c r="J36" s="127">
        <v>164.65</v>
      </c>
      <c r="K36" s="39">
        <f t="shared" si="0"/>
        <v>1383.5898600311043</v>
      </c>
      <c r="L36" s="40">
        <v>211.55129082426123</v>
      </c>
      <c r="M36" s="40">
        <v>1172.038569206843</v>
      </c>
      <c r="N36" s="86">
        <f>(O36-12.418)/1.2179</f>
        <v>1555.4700714344365</v>
      </c>
      <c r="O36" s="87">
        <v>1906.825</v>
      </c>
      <c r="P36" s="86">
        <f>(Q36-12.418)/1.2179</f>
        <v>287.72781016503814</v>
      </c>
      <c r="Q36" s="87">
        <v>362.84169999999995</v>
      </c>
      <c r="R36" s="44">
        <f t="shared" si="1"/>
        <v>1843.1978815994746</v>
      </c>
      <c r="S36" s="81">
        <v>5.42</v>
      </c>
      <c r="T36" s="63">
        <v>12.6</v>
      </c>
      <c r="U36" s="64">
        <v>2.9249999999999998</v>
      </c>
      <c r="V36" s="65">
        <v>339.7</v>
      </c>
      <c r="W36" s="71">
        <v>1.5489999999999999</v>
      </c>
      <c r="X36" s="48">
        <v>6.02</v>
      </c>
      <c r="Y36" s="49">
        <v>9.67</v>
      </c>
      <c r="Z36" s="49">
        <v>22.8</v>
      </c>
      <c r="AA36" s="49">
        <v>38.479999999999997</v>
      </c>
      <c r="AB36" s="49">
        <v>1.3</v>
      </c>
      <c r="AC36" s="49">
        <v>4.66</v>
      </c>
      <c r="AD36" s="49">
        <v>6</v>
      </c>
      <c r="AE36" s="49">
        <v>25.38</v>
      </c>
      <c r="AF36" s="49">
        <v>36.04</v>
      </c>
      <c r="AG36" s="49">
        <v>0.97</v>
      </c>
      <c r="AH36" s="49">
        <v>0.77500000000000002</v>
      </c>
      <c r="AI36" s="49">
        <v>0.62</v>
      </c>
      <c r="AJ36" s="49">
        <v>1.113</v>
      </c>
      <c r="AK36" s="30">
        <v>0.93700000000000006</v>
      </c>
      <c r="AL36" s="49">
        <v>0.74299999999999999</v>
      </c>
      <c r="AM36" s="49">
        <v>-1.1000000000000001</v>
      </c>
      <c r="AN36" s="49">
        <v>-1.2</v>
      </c>
      <c r="AO36" s="49">
        <v>-0.5</v>
      </c>
      <c r="AP36" s="49">
        <v>-0.6</v>
      </c>
      <c r="AQ36" s="49">
        <v>-0.3</v>
      </c>
      <c r="AR36" s="49">
        <v>83</v>
      </c>
      <c r="AS36" s="49">
        <v>80</v>
      </c>
      <c r="AT36" s="49">
        <v>93</v>
      </c>
      <c r="AU36" s="49">
        <v>91</v>
      </c>
      <c r="AV36" s="49">
        <v>95</v>
      </c>
      <c r="AW36" s="49">
        <v>-0.7</v>
      </c>
      <c r="AX36" s="49">
        <v>-1</v>
      </c>
      <c r="AY36" s="49">
        <v>-0.4</v>
      </c>
      <c r="AZ36" s="49">
        <v>-0.5</v>
      </c>
      <c r="BA36" s="49">
        <v>0.4</v>
      </c>
      <c r="BB36" s="49">
        <v>89</v>
      </c>
      <c r="BC36" s="49">
        <v>83</v>
      </c>
      <c r="BD36" s="49">
        <v>94</v>
      </c>
      <c r="BE36" s="49">
        <v>93</v>
      </c>
      <c r="BF36" s="50">
        <v>108</v>
      </c>
      <c r="BG36" s="51">
        <v>13.63</v>
      </c>
      <c r="BH36" s="52">
        <v>15.36</v>
      </c>
      <c r="BI36" s="52">
        <v>17.86</v>
      </c>
      <c r="BJ36" s="52">
        <v>20.079999999999998</v>
      </c>
      <c r="BK36" s="52">
        <v>66.930000000000007</v>
      </c>
      <c r="BL36" s="52">
        <v>19.61</v>
      </c>
      <c r="BM36" s="52">
        <v>22.49</v>
      </c>
      <c r="BN36" s="52">
        <v>25.39</v>
      </c>
      <c r="BO36" s="52">
        <v>25.68</v>
      </c>
      <c r="BP36" s="52">
        <v>93.18</v>
      </c>
      <c r="BQ36" s="52">
        <v>1.4390000000000001</v>
      </c>
      <c r="BR36" s="52">
        <v>1.464</v>
      </c>
      <c r="BS36" s="52">
        <v>1.4219999999999999</v>
      </c>
      <c r="BT36" s="52">
        <v>1.2789999999999999</v>
      </c>
      <c r="BU36" s="30">
        <v>1.3919999999999999</v>
      </c>
      <c r="BV36" s="52">
        <v>3.3</v>
      </c>
      <c r="BW36" s="52">
        <v>3.4</v>
      </c>
      <c r="BX36" s="52">
        <v>2.9</v>
      </c>
      <c r="BY36" s="52">
        <v>1.7</v>
      </c>
      <c r="BZ36" s="52">
        <v>2.7</v>
      </c>
      <c r="CA36" s="52">
        <v>134</v>
      </c>
      <c r="CB36" s="52">
        <v>134</v>
      </c>
      <c r="CC36" s="52">
        <v>129</v>
      </c>
      <c r="CD36" s="52">
        <v>117</v>
      </c>
      <c r="CE36" s="52">
        <v>128</v>
      </c>
      <c r="CF36" s="52">
        <v>3.3</v>
      </c>
      <c r="CG36" s="52">
        <v>3.4</v>
      </c>
      <c r="CH36" s="52">
        <v>2.9</v>
      </c>
      <c r="CI36" s="52">
        <v>1.7</v>
      </c>
      <c r="CJ36" s="52">
        <v>2.8</v>
      </c>
      <c r="CK36" s="52">
        <v>134</v>
      </c>
      <c r="CL36" s="52">
        <v>134</v>
      </c>
      <c r="CM36" s="52">
        <v>129</v>
      </c>
      <c r="CN36" s="52">
        <v>117</v>
      </c>
      <c r="CO36" s="52">
        <v>128</v>
      </c>
      <c r="CP36" s="53">
        <v>3.92</v>
      </c>
      <c r="CQ36" s="54">
        <v>7.81</v>
      </c>
      <c r="CR36" s="54">
        <v>2.83</v>
      </c>
      <c r="CS36" s="54">
        <v>14.56</v>
      </c>
      <c r="CT36" s="54">
        <v>2.11</v>
      </c>
      <c r="CU36" s="54">
        <v>5.23</v>
      </c>
      <c r="CV36" s="54">
        <v>2.2000000000000002</v>
      </c>
      <c r="CW36" s="54">
        <v>9.4499999999999993</v>
      </c>
      <c r="CX36" s="54">
        <v>0.53900000000000003</v>
      </c>
      <c r="CY36" s="54">
        <v>0.66900000000000004</v>
      </c>
      <c r="CZ36" s="30">
        <v>0.77600000000000002</v>
      </c>
      <c r="DA36" s="54">
        <v>0.65500000000000003</v>
      </c>
      <c r="DB36" s="54">
        <v>-0.1</v>
      </c>
      <c r="DC36" s="54">
        <v>-0.7</v>
      </c>
      <c r="DD36" s="54">
        <v>-0.8</v>
      </c>
      <c r="DE36" s="54">
        <v>-0.6</v>
      </c>
      <c r="DF36" s="54">
        <v>98</v>
      </c>
      <c r="DG36" s="54">
        <v>95</v>
      </c>
      <c r="DH36" s="54">
        <v>95</v>
      </c>
      <c r="DI36" s="54">
        <v>95</v>
      </c>
      <c r="DJ36" s="54">
        <v>0.1</v>
      </c>
      <c r="DK36" s="54">
        <v>-0.6</v>
      </c>
      <c r="DL36" s="54">
        <v>-0.6</v>
      </c>
      <c r="DM36" s="54">
        <v>-0.4</v>
      </c>
      <c r="DN36" s="54">
        <v>102</v>
      </c>
      <c r="DO36" s="54">
        <v>96</v>
      </c>
      <c r="DP36" s="54">
        <v>96</v>
      </c>
      <c r="DQ36" s="55">
        <v>97</v>
      </c>
      <c r="DR36" s="56">
        <v>7.6</v>
      </c>
      <c r="DS36" s="57">
        <v>4.5999999999999996</v>
      </c>
      <c r="DT36" s="57">
        <v>14.1</v>
      </c>
      <c r="DU36" s="57">
        <v>40.700000000000003</v>
      </c>
      <c r="DV36" s="57">
        <v>88.1</v>
      </c>
      <c r="DW36" s="57">
        <v>30.5</v>
      </c>
      <c r="DX36" s="57">
        <v>34.6</v>
      </c>
      <c r="DY36" s="57">
        <v>304</v>
      </c>
      <c r="DZ36" s="57">
        <v>89</v>
      </c>
      <c r="EA36" s="57">
        <v>0.8</v>
      </c>
      <c r="EB36" s="57">
        <v>9.6</v>
      </c>
      <c r="EC36" s="57">
        <v>4.0999999999999996</v>
      </c>
      <c r="ED36" s="57">
        <v>3.5</v>
      </c>
      <c r="EE36" s="57">
        <v>162</v>
      </c>
      <c r="EF36" s="83">
        <v>17.100000000000001</v>
      </c>
    </row>
    <row r="37" spans="1:136" x14ac:dyDescent="0.2">
      <c r="A37" s="32">
        <v>36.700000000000003</v>
      </c>
      <c r="B37" s="80" t="s">
        <v>135</v>
      </c>
      <c r="C37" s="80">
        <v>1.78</v>
      </c>
      <c r="D37" s="80">
        <v>72</v>
      </c>
      <c r="E37" s="122">
        <v>22.724403484408533</v>
      </c>
      <c r="F37" s="58">
        <v>1506</v>
      </c>
      <c r="G37" s="59">
        <v>108</v>
      </c>
      <c r="H37" s="60">
        <v>74</v>
      </c>
      <c r="I37" s="124">
        <v>4.47</v>
      </c>
      <c r="J37" s="127">
        <v>133.81129999999999</v>
      </c>
      <c r="K37" s="39">
        <f t="shared" si="0"/>
        <v>1384.5536547226566</v>
      </c>
      <c r="L37" s="40">
        <v>196.36682218766407</v>
      </c>
      <c r="M37" s="84">
        <v>1188.1868325349924</v>
      </c>
      <c r="N37" s="85">
        <v>1576.7963339999999</v>
      </c>
      <c r="O37" s="86">
        <v>1932.7833333000001</v>
      </c>
      <c r="P37" s="86">
        <v>267.95588855133201</v>
      </c>
      <c r="Q37" s="86">
        <v>338.43266666667</v>
      </c>
      <c r="R37" s="44">
        <f t="shared" si="1"/>
        <v>1844.7522225513319</v>
      </c>
      <c r="S37" s="81">
        <v>4.4450000000000003</v>
      </c>
      <c r="T37" s="63">
        <v>7.7249999999999996</v>
      </c>
      <c r="U37" s="64">
        <v>2.3250000000000002</v>
      </c>
      <c r="V37" s="65">
        <v>293.39999999999998</v>
      </c>
      <c r="W37" s="38">
        <v>1.373</v>
      </c>
      <c r="X37" s="48">
        <v>5.27</v>
      </c>
      <c r="Y37" s="49">
        <v>11.08</v>
      </c>
      <c r="Z37" s="49">
        <v>23.4</v>
      </c>
      <c r="AA37" s="49">
        <v>39.76</v>
      </c>
      <c r="AB37" s="49">
        <v>1.1599999999999999</v>
      </c>
      <c r="AC37" s="49">
        <v>3.78</v>
      </c>
      <c r="AD37" s="49">
        <v>6.66</v>
      </c>
      <c r="AE37" s="49">
        <v>24.32</v>
      </c>
      <c r="AF37" s="49">
        <v>34.76</v>
      </c>
      <c r="AG37" s="49">
        <v>0.57999999999999996</v>
      </c>
      <c r="AH37" s="49">
        <v>0.71799999999999997</v>
      </c>
      <c r="AI37" s="49">
        <v>0.60099999999999998</v>
      </c>
      <c r="AJ37" s="49">
        <v>1.0389999999999999</v>
      </c>
      <c r="AK37" s="30">
        <v>0.874</v>
      </c>
      <c r="AL37" s="49">
        <v>0.502</v>
      </c>
      <c r="AM37" s="49">
        <v>-1.6</v>
      </c>
      <c r="AN37" s="49">
        <v>-1.4</v>
      </c>
      <c r="AO37" s="49">
        <v>-0.9</v>
      </c>
      <c r="AP37" s="49">
        <v>-1.1000000000000001</v>
      </c>
      <c r="AQ37" s="49">
        <v>-2</v>
      </c>
      <c r="AR37" s="49">
        <v>77</v>
      </c>
      <c r="AS37" s="49">
        <v>77</v>
      </c>
      <c r="AT37" s="49">
        <v>87</v>
      </c>
      <c r="AU37" s="49">
        <v>85</v>
      </c>
      <c r="AV37" s="49">
        <v>64</v>
      </c>
      <c r="AW37" s="49">
        <v>-1.2</v>
      </c>
      <c r="AX37" s="49">
        <v>-1.2</v>
      </c>
      <c r="AY37" s="49">
        <v>-0.8</v>
      </c>
      <c r="AZ37" s="49">
        <v>-0.9</v>
      </c>
      <c r="BA37" s="49">
        <v>-1.4</v>
      </c>
      <c r="BB37" s="49">
        <v>82</v>
      </c>
      <c r="BC37" s="49">
        <v>80</v>
      </c>
      <c r="BD37" s="49">
        <v>88</v>
      </c>
      <c r="BE37" s="49">
        <v>86</v>
      </c>
      <c r="BF37" s="50">
        <v>72</v>
      </c>
      <c r="BG37" s="51">
        <v>15.62</v>
      </c>
      <c r="BH37" s="52">
        <v>16.63</v>
      </c>
      <c r="BI37" s="52">
        <v>18.399999999999999</v>
      </c>
      <c r="BJ37" s="52">
        <v>19.149999999999999</v>
      </c>
      <c r="BK37" s="52">
        <v>69.8</v>
      </c>
      <c r="BL37" s="52">
        <v>15.48</v>
      </c>
      <c r="BM37" s="52">
        <v>17.22</v>
      </c>
      <c r="BN37" s="52">
        <v>17.7</v>
      </c>
      <c r="BO37" s="52">
        <v>17.46</v>
      </c>
      <c r="BP37" s="52">
        <v>67.86</v>
      </c>
      <c r="BQ37" s="52">
        <v>0.99099999999999999</v>
      </c>
      <c r="BR37" s="52">
        <v>1.0349999999999999</v>
      </c>
      <c r="BS37" s="52">
        <v>0.96199999999999997</v>
      </c>
      <c r="BT37" s="52">
        <v>0.91200000000000003</v>
      </c>
      <c r="BU37" s="30">
        <v>0.97199999999999998</v>
      </c>
      <c r="BV37" s="52">
        <v>-0.7</v>
      </c>
      <c r="BW37" s="52">
        <v>-0.5</v>
      </c>
      <c r="BX37" s="52">
        <v>-1.3</v>
      </c>
      <c r="BY37" s="52">
        <v>-1.6</v>
      </c>
      <c r="BZ37" s="52">
        <v>-1.1000000000000001</v>
      </c>
      <c r="CA37" s="52">
        <v>92</v>
      </c>
      <c r="CB37" s="52">
        <v>95</v>
      </c>
      <c r="CC37" s="52">
        <v>87</v>
      </c>
      <c r="CD37" s="52">
        <v>84</v>
      </c>
      <c r="CE37" s="52">
        <v>89</v>
      </c>
      <c r="CF37" s="52">
        <v>-0.7</v>
      </c>
      <c r="CG37" s="52">
        <v>-0.5</v>
      </c>
      <c r="CH37" s="52">
        <v>-1.3</v>
      </c>
      <c r="CI37" s="52">
        <v>-1.6</v>
      </c>
      <c r="CJ37" s="52">
        <v>-1</v>
      </c>
      <c r="CK37" s="52">
        <v>92</v>
      </c>
      <c r="CL37" s="52">
        <v>95</v>
      </c>
      <c r="CM37" s="52">
        <v>87</v>
      </c>
      <c r="CN37" s="52">
        <v>84</v>
      </c>
      <c r="CO37" s="52">
        <v>89</v>
      </c>
      <c r="CP37" s="53">
        <v>4.4800000000000004</v>
      </c>
      <c r="CQ37" s="54">
        <v>9.2799999999999994</v>
      </c>
      <c r="CR37" s="54">
        <v>3.3</v>
      </c>
      <c r="CS37" s="54">
        <v>17.07</v>
      </c>
      <c r="CT37" s="54">
        <v>1.95</v>
      </c>
      <c r="CU37" s="54">
        <v>6.05</v>
      </c>
      <c r="CV37" s="54">
        <v>2.67</v>
      </c>
      <c r="CW37" s="54">
        <v>10.67</v>
      </c>
      <c r="CX37" s="54">
        <v>0.435</v>
      </c>
      <c r="CY37" s="54">
        <v>0.65200000000000002</v>
      </c>
      <c r="CZ37" s="30">
        <v>0.80800000000000005</v>
      </c>
      <c r="DA37" s="54">
        <v>0.625</v>
      </c>
      <c r="DB37" s="54">
        <v>-1.9</v>
      </c>
      <c r="DC37" s="54">
        <v>-1</v>
      </c>
      <c r="DD37" s="54">
        <v>-0.2</v>
      </c>
      <c r="DE37" s="54">
        <v>-1.2</v>
      </c>
      <c r="DF37" s="54">
        <v>79</v>
      </c>
      <c r="DG37" s="54">
        <v>92</v>
      </c>
      <c r="DH37" s="54">
        <v>99</v>
      </c>
      <c r="DI37" s="54">
        <v>91</v>
      </c>
      <c r="DJ37" s="54">
        <v>-1.6</v>
      </c>
      <c r="DK37" s="54">
        <v>-0.9</v>
      </c>
      <c r="DL37" s="54">
        <v>0</v>
      </c>
      <c r="DM37" s="54">
        <v>-1</v>
      </c>
      <c r="DN37" s="54">
        <v>82</v>
      </c>
      <c r="DO37" s="54">
        <v>93</v>
      </c>
      <c r="DP37" s="54">
        <v>100</v>
      </c>
      <c r="DQ37" s="55">
        <v>92</v>
      </c>
      <c r="DR37" s="56">
        <v>7.3</v>
      </c>
      <c r="DS37" s="57">
        <v>4.8</v>
      </c>
      <c r="DT37" s="57">
        <v>15.2</v>
      </c>
      <c r="DU37" s="57">
        <v>42.8</v>
      </c>
      <c r="DV37" s="57">
        <v>89</v>
      </c>
      <c r="DW37" s="57">
        <v>31.6</v>
      </c>
      <c r="DX37" s="57">
        <v>35.5</v>
      </c>
      <c r="DY37" s="57">
        <v>201</v>
      </c>
      <c r="DZ37" s="57">
        <v>98</v>
      </c>
      <c r="EA37" s="57">
        <v>1.0900000000000001</v>
      </c>
      <c r="EB37" s="57">
        <v>9.6</v>
      </c>
      <c r="EC37" s="57">
        <v>3.1</v>
      </c>
      <c r="ED37" s="57">
        <v>2.2000000000000002</v>
      </c>
      <c r="EE37" s="57">
        <v>151.19999999999999</v>
      </c>
      <c r="EF37" s="55">
        <v>42.5</v>
      </c>
    </row>
    <row r="38" spans="1:136" x14ac:dyDescent="0.2">
      <c r="A38" s="32">
        <v>40</v>
      </c>
      <c r="B38" s="80" t="s">
        <v>135</v>
      </c>
      <c r="C38" s="80">
        <v>1.71</v>
      </c>
      <c r="D38" s="80">
        <v>80</v>
      </c>
      <c r="E38" s="122">
        <v>27.358845456721728</v>
      </c>
      <c r="F38" s="58">
        <v>1596</v>
      </c>
      <c r="G38" s="59">
        <v>142</v>
      </c>
      <c r="H38" s="60">
        <v>121</v>
      </c>
      <c r="I38" s="124">
        <v>4.28</v>
      </c>
      <c r="J38" s="127">
        <v>133.2242</v>
      </c>
      <c r="K38" s="39">
        <f t="shared" si="0"/>
        <v>1445.6323483670296</v>
      </c>
      <c r="L38" s="40">
        <v>189.54712286158633</v>
      </c>
      <c r="M38" s="84">
        <v>1256.0852255054433</v>
      </c>
      <c r="N38" s="85">
        <v>1666.4028245340342</v>
      </c>
      <c r="O38" s="86">
        <v>2041.93</v>
      </c>
      <c r="P38" s="86">
        <v>258.68462106905332</v>
      </c>
      <c r="Q38" s="86">
        <v>327.47000000000003</v>
      </c>
      <c r="R38" s="44">
        <f t="shared" si="1"/>
        <v>1925.0874456030874</v>
      </c>
      <c r="S38" s="81">
        <v>5.1449999999999996</v>
      </c>
      <c r="T38" s="63">
        <v>10.35</v>
      </c>
      <c r="U38" s="64">
        <v>3.2250000000000001</v>
      </c>
      <c r="V38" s="65">
        <v>282.20999999999998</v>
      </c>
      <c r="W38" s="38">
        <v>1.391</v>
      </c>
      <c r="X38" s="48">
        <v>4.8600000000000003</v>
      </c>
      <c r="Y38" s="49">
        <v>7.9</v>
      </c>
      <c r="Z38" s="49">
        <v>22.07</v>
      </c>
      <c r="AA38" s="49">
        <v>34.83</v>
      </c>
      <c r="AB38" s="49">
        <v>1.1399999999999999</v>
      </c>
      <c r="AC38" s="49">
        <v>4.13</v>
      </c>
      <c r="AD38" s="49">
        <v>5.36</v>
      </c>
      <c r="AE38" s="49">
        <v>24.22</v>
      </c>
      <c r="AF38" s="49">
        <v>33.72</v>
      </c>
      <c r="AG38" s="49">
        <v>0.76</v>
      </c>
      <c r="AH38" s="49">
        <v>0.85099999999999998</v>
      </c>
      <c r="AI38" s="49">
        <v>0.67900000000000005</v>
      </c>
      <c r="AJ38" s="49">
        <v>1.097</v>
      </c>
      <c r="AK38" s="30">
        <v>0.96799999999999997</v>
      </c>
      <c r="AL38" s="49">
        <v>0.66500000000000004</v>
      </c>
      <c r="AM38" s="49">
        <v>-0.6</v>
      </c>
      <c r="AN38" s="49">
        <v>-0.8</v>
      </c>
      <c r="AO38" s="49">
        <v>-0.5</v>
      </c>
      <c r="AP38" s="49">
        <v>-0.4</v>
      </c>
      <c r="AQ38" s="49">
        <v>-0.9</v>
      </c>
      <c r="AR38" s="49">
        <v>92</v>
      </c>
      <c r="AS38" s="49">
        <v>87</v>
      </c>
      <c r="AT38" s="49">
        <v>92</v>
      </c>
      <c r="AU38" s="49">
        <v>94</v>
      </c>
      <c r="AV38" s="49">
        <v>85</v>
      </c>
      <c r="AW38" s="49">
        <v>-0.1</v>
      </c>
      <c r="AX38" s="49">
        <v>-0.6</v>
      </c>
      <c r="AY38" s="49">
        <v>-0.5</v>
      </c>
      <c r="AZ38" s="49">
        <v>-0.2</v>
      </c>
      <c r="BA38" s="49">
        <v>-0.1</v>
      </c>
      <c r="BB38" s="49">
        <v>98</v>
      </c>
      <c r="BC38" s="49">
        <v>91</v>
      </c>
      <c r="BD38" s="49">
        <v>93</v>
      </c>
      <c r="BE38" s="49">
        <v>96</v>
      </c>
      <c r="BF38" s="50">
        <v>98</v>
      </c>
      <c r="BG38" s="51">
        <v>12.05</v>
      </c>
      <c r="BH38" s="52">
        <v>13.28</v>
      </c>
      <c r="BI38" s="52">
        <v>15.27</v>
      </c>
      <c r="BJ38" s="52">
        <v>17.7</v>
      </c>
      <c r="BK38" s="52">
        <v>58.31</v>
      </c>
      <c r="BL38" s="52">
        <v>11.91</v>
      </c>
      <c r="BM38" s="52">
        <v>13.46</v>
      </c>
      <c r="BN38" s="52">
        <v>15.8</v>
      </c>
      <c r="BO38" s="52">
        <v>17.440000000000001</v>
      </c>
      <c r="BP38" s="52">
        <v>58.61</v>
      </c>
      <c r="BQ38" s="52">
        <v>0.98799999999999999</v>
      </c>
      <c r="BR38" s="52">
        <v>1.0129999999999999</v>
      </c>
      <c r="BS38" s="52">
        <v>1.034</v>
      </c>
      <c r="BT38" s="52">
        <v>0.98599999999999999</v>
      </c>
      <c r="BU38" s="30">
        <v>1.0049999999999999</v>
      </c>
      <c r="BV38" s="52">
        <v>-0.8</v>
      </c>
      <c r="BW38" s="52">
        <v>-0.7</v>
      </c>
      <c r="BX38" s="52">
        <v>-0.6</v>
      </c>
      <c r="BY38" s="52">
        <v>-0.9</v>
      </c>
      <c r="BZ38" s="52">
        <v>-0.8</v>
      </c>
      <c r="CA38" s="52">
        <v>92</v>
      </c>
      <c r="CB38" s="52">
        <v>93</v>
      </c>
      <c r="CC38" s="52">
        <v>94</v>
      </c>
      <c r="CD38" s="52">
        <v>90</v>
      </c>
      <c r="CE38" s="52">
        <v>92</v>
      </c>
      <c r="CF38" s="52">
        <v>-0.8</v>
      </c>
      <c r="CG38" s="52">
        <v>-0.7</v>
      </c>
      <c r="CH38" s="52">
        <v>-0.6</v>
      </c>
      <c r="CI38" s="52">
        <v>-0.9</v>
      </c>
      <c r="CJ38" s="52">
        <v>-0.7</v>
      </c>
      <c r="CK38" s="52">
        <v>92</v>
      </c>
      <c r="CL38" s="52">
        <v>93</v>
      </c>
      <c r="CM38" s="52">
        <v>94</v>
      </c>
      <c r="CN38" s="52">
        <v>90</v>
      </c>
      <c r="CO38" s="52">
        <v>93</v>
      </c>
      <c r="CP38" s="53">
        <v>3.45</v>
      </c>
      <c r="CQ38" s="54">
        <v>6.66</v>
      </c>
      <c r="CR38" s="54">
        <v>2.71</v>
      </c>
      <c r="CS38" s="54">
        <v>12.82</v>
      </c>
      <c r="CT38" s="54">
        <v>1.94</v>
      </c>
      <c r="CU38" s="54">
        <v>4.6500000000000004</v>
      </c>
      <c r="CV38" s="54">
        <v>2.02</v>
      </c>
      <c r="CW38" s="54">
        <v>8.61</v>
      </c>
      <c r="CX38" s="54">
        <v>0.56200000000000006</v>
      </c>
      <c r="CY38" s="54">
        <v>0.69799999999999995</v>
      </c>
      <c r="CZ38" s="30">
        <v>0.747</v>
      </c>
      <c r="DA38" s="54">
        <v>0.67200000000000004</v>
      </c>
      <c r="DB38" s="54">
        <v>0.2</v>
      </c>
      <c r="DC38" s="54">
        <v>-0.2</v>
      </c>
      <c r="DD38" s="54">
        <v>-1.3</v>
      </c>
      <c r="DE38" s="54">
        <v>-0.3</v>
      </c>
      <c r="DF38" s="54">
        <v>103</v>
      </c>
      <c r="DG38" s="54">
        <v>99</v>
      </c>
      <c r="DH38" s="54">
        <v>91</v>
      </c>
      <c r="DI38" s="54">
        <v>98</v>
      </c>
      <c r="DJ38" s="54">
        <v>0.6</v>
      </c>
      <c r="DK38" s="54">
        <v>0</v>
      </c>
      <c r="DL38" s="54">
        <v>-1.1000000000000001</v>
      </c>
      <c r="DM38" s="54">
        <v>-0.1</v>
      </c>
      <c r="DN38" s="54">
        <v>106</v>
      </c>
      <c r="DO38" s="54">
        <v>100</v>
      </c>
      <c r="DP38" s="54">
        <v>93</v>
      </c>
      <c r="DQ38" s="55">
        <v>99</v>
      </c>
      <c r="DR38" s="56">
        <v>7.7</v>
      </c>
      <c r="DS38" s="57">
        <v>4.9000000000000004</v>
      </c>
      <c r="DT38" s="57">
        <v>15.4</v>
      </c>
      <c r="DU38" s="57">
        <v>42.9</v>
      </c>
      <c r="DV38" s="57">
        <v>86.8</v>
      </c>
      <c r="DW38" s="57">
        <v>31.2</v>
      </c>
      <c r="DX38" s="57">
        <v>35.9</v>
      </c>
      <c r="DY38" s="57">
        <v>235</v>
      </c>
      <c r="DZ38" s="57">
        <v>85</v>
      </c>
      <c r="EA38" s="57">
        <v>1.1299999999999999</v>
      </c>
      <c r="EB38" s="57">
        <v>9.6999999999999993</v>
      </c>
      <c r="EC38" s="57">
        <v>2.9</v>
      </c>
      <c r="ED38" s="57">
        <v>3.3</v>
      </c>
      <c r="EE38" s="57">
        <v>82.2</v>
      </c>
      <c r="EF38" s="55">
        <v>78.7</v>
      </c>
    </row>
    <row r="39" spans="1:136" x14ac:dyDescent="0.2">
      <c r="A39" s="32">
        <v>45.8</v>
      </c>
      <c r="B39" s="80" t="s">
        <v>135</v>
      </c>
      <c r="C39" s="80">
        <v>1.82</v>
      </c>
      <c r="D39" s="80">
        <v>86</v>
      </c>
      <c r="E39" s="122">
        <v>25.963047941069917</v>
      </c>
      <c r="F39" s="58">
        <v>1597</v>
      </c>
      <c r="G39" s="59">
        <v>124</v>
      </c>
      <c r="H39" s="60">
        <v>145</v>
      </c>
      <c r="I39" s="124">
        <v>3.96</v>
      </c>
      <c r="J39" s="127">
        <v>134.95920000000001</v>
      </c>
      <c r="K39" s="39">
        <f t="shared" si="0"/>
        <v>1423.5234836702957</v>
      </c>
      <c r="L39" s="40">
        <v>206.29362363919128</v>
      </c>
      <c r="M39" s="84">
        <v>1217.2298600311044</v>
      </c>
      <c r="N39" s="62">
        <v>1613.202</v>
      </c>
      <c r="O39" s="43">
        <v>1979.47</v>
      </c>
      <c r="P39" s="43">
        <v>283.3494</v>
      </c>
      <c r="Q39" s="43">
        <v>354.39</v>
      </c>
      <c r="R39" s="44">
        <f t="shared" si="1"/>
        <v>1896.5514000000001</v>
      </c>
      <c r="S39" s="81">
        <v>6.16</v>
      </c>
      <c r="T39" s="63">
        <v>14.1</v>
      </c>
      <c r="U39" s="64">
        <v>3.2250000000000001</v>
      </c>
      <c r="V39" s="65">
        <v>366.61</v>
      </c>
      <c r="W39" s="38">
        <v>1.4650000000000001</v>
      </c>
      <c r="X39" s="48">
        <v>5.56</v>
      </c>
      <c r="Y39" s="49">
        <v>10.32</v>
      </c>
      <c r="Z39" s="49">
        <v>27.9</v>
      </c>
      <c r="AA39" s="49">
        <v>43.78</v>
      </c>
      <c r="AB39" s="49">
        <v>1.3</v>
      </c>
      <c r="AC39" s="49">
        <v>5.18</v>
      </c>
      <c r="AD39" s="49">
        <v>7.94</v>
      </c>
      <c r="AE39" s="49">
        <v>36.869999999999997</v>
      </c>
      <c r="AF39" s="49">
        <v>49.99</v>
      </c>
      <c r="AG39" s="49">
        <v>0.97</v>
      </c>
      <c r="AH39" s="49">
        <v>0.93100000000000005</v>
      </c>
      <c r="AI39" s="49">
        <v>0.77</v>
      </c>
      <c r="AJ39" s="49">
        <v>1.321</v>
      </c>
      <c r="AK39" s="30">
        <v>1.1419999999999999</v>
      </c>
      <c r="AL39" s="49">
        <v>0.74299999999999999</v>
      </c>
      <c r="AM39" s="49">
        <v>0</v>
      </c>
      <c r="AN39" s="49">
        <v>-0.1</v>
      </c>
      <c r="AO39" s="49">
        <v>0.7</v>
      </c>
      <c r="AP39" s="49">
        <v>0.7</v>
      </c>
      <c r="AQ39" s="49">
        <v>-0.3</v>
      </c>
      <c r="AR39" s="49">
        <v>100</v>
      </c>
      <c r="AS39" s="49">
        <v>99</v>
      </c>
      <c r="AT39" s="49">
        <v>111</v>
      </c>
      <c r="AU39" s="49">
        <v>111</v>
      </c>
      <c r="AV39" s="49">
        <v>95</v>
      </c>
      <c r="AW39" s="49">
        <v>0.6</v>
      </c>
      <c r="AX39" s="49">
        <v>0.2</v>
      </c>
      <c r="AY39" s="49">
        <v>0.8</v>
      </c>
      <c r="AZ39" s="49">
        <v>1</v>
      </c>
      <c r="BA39" s="49">
        <v>0.8</v>
      </c>
      <c r="BB39" s="49">
        <v>110</v>
      </c>
      <c r="BC39" s="49">
        <v>104</v>
      </c>
      <c r="BD39" s="49">
        <v>113</v>
      </c>
      <c r="BE39" s="49">
        <v>115</v>
      </c>
      <c r="BF39" s="50">
        <v>118</v>
      </c>
      <c r="BG39" s="51">
        <v>15.01</v>
      </c>
      <c r="BH39" s="52">
        <v>16.29</v>
      </c>
      <c r="BI39" s="52">
        <v>16.97</v>
      </c>
      <c r="BJ39" s="52">
        <v>18.78</v>
      </c>
      <c r="BK39" s="52">
        <v>67.040000000000006</v>
      </c>
      <c r="BL39" s="52">
        <v>17.239999999999998</v>
      </c>
      <c r="BM39" s="52">
        <v>22.63</v>
      </c>
      <c r="BN39" s="52">
        <v>22.53</v>
      </c>
      <c r="BO39" s="52">
        <v>22.23</v>
      </c>
      <c r="BP39" s="52">
        <v>84.63</v>
      </c>
      <c r="BQ39" s="52">
        <v>1.149</v>
      </c>
      <c r="BR39" s="52">
        <v>1.389</v>
      </c>
      <c r="BS39" s="52">
        <v>1.3280000000000001</v>
      </c>
      <c r="BT39" s="52">
        <v>1.1839999999999999</v>
      </c>
      <c r="BU39" s="30">
        <v>1.262</v>
      </c>
      <c r="BV39" s="52">
        <v>0.7</v>
      </c>
      <c r="BW39" s="52">
        <v>2.7</v>
      </c>
      <c r="BX39" s="52">
        <v>2</v>
      </c>
      <c r="BY39" s="52">
        <v>0.9</v>
      </c>
      <c r="BZ39" s="52">
        <v>1.6</v>
      </c>
      <c r="CA39" s="52">
        <v>107</v>
      </c>
      <c r="CB39" s="52">
        <v>127</v>
      </c>
      <c r="CC39" s="52">
        <v>120</v>
      </c>
      <c r="CD39" s="52">
        <v>109</v>
      </c>
      <c r="CE39" s="52">
        <v>116</v>
      </c>
      <c r="CF39" s="52">
        <v>0.9</v>
      </c>
      <c r="CG39" s="52">
        <v>2.9</v>
      </c>
      <c r="CH39" s="52">
        <v>2.2999999999999998</v>
      </c>
      <c r="CI39" s="52">
        <v>1.1000000000000001</v>
      </c>
      <c r="CJ39" s="52">
        <v>1.8</v>
      </c>
      <c r="CK39" s="52">
        <v>109</v>
      </c>
      <c r="CL39" s="52">
        <v>130</v>
      </c>
      <c r="CM39" s="52">
        <v>123</v>
      </c>
      <c r="CN39" s="52">
        <v>111</v>
      </c>
      <c r="CO39" s="52">
        <v>118</v>
      </c>
      <c r="CP39" s="53">
        <v>4.43</v>
      </c>
      <c r="CQ39" s="54">
        <v>8.5399999999999991</v>
      </c>
      <c r="CR39" s="54">
        <v>3.31</v>
      </c>
      <c r="CS39" s="54">
        <v>16.28</v>
      </c>
      <c r="CT39" s="54">
        <v>2.68</v>
      </c>
      <c r="CU39" s="54">
        <v>6.23</v>
      </c>
      <c r="CV39" s="54">
        <v>3.31</v>
      </c>
      <c r="CW39" s="54">
        <v>11.55</v>
      </c>
      <c r="CX39" s="54">
        <v>0.60499999999999998</v>
      </c>
      <c r="CY39" s="54">
        <v>0.73</v>
      </c>
      <c r="CZ39" s="30">
        <v>0.79400000000000004</v>
      </c>
      <c r="DA39" s="54">
        <v>0.70899999999999996</v>
      </c>
      <c r="DB39" s="54">
        <v>1</v>
      </c>
      <c r="DC39" s="54">
        <v>0.4</v>
      </c>
      <c r="DD39" s="54">
        <v>-0.4</v>
      </c>
      <c r="DE39" s="54">
        <v>0.4</v>
      </c>
      <c r="DF39" s="54">
        <v>110</v>
      </c>
      <c r="DG39" s="54">
        <v>103</v>
      </c>
      <c r="DH39" s="54">
        <v>97</v>
      </c>
      <c r="DI39" s="54">
        <v>103</v>
      </c>
      <c r="DJ39" s="54">
        <v>1.4</v>
      </c>
      <c r="DK39" s="54">
        <v>0.7</v>
      </c>
      <c r="DL39" s="54">
        <v>-0.1</v>
      </c>
      <c r="DM39" s="54">
        <v>0.8</v>
      </c>
      <c r="DN39" s="54">
        <v>117</v>
      </c>
      <c r="DO39" s="54">
        <v>105</v>
      </c>
      <c r="DP39" s="54">
        <v>99</v>
      </c>
      <c r="DQ39" s="55">
        <v>106</v>
      </c>
      <c r="DR39" s="56">
        <v>6.1</v>
      </c>
      <c r="DS39" s="57">
        <v>5.7</v>
      </c>
      <c r="DT39" s="57">
        <v>15.7</v>
      </c>
      <c r="DU39" s="57">
        <v>44.3</v>
      </c>
      <c r="DV39" s="57">
        <v>78.400000000000006</v>
      </c>
      <c r="DW39" s="57">
        <v>27.8</v>
      </c>
      <c r="DX39" s="57">
        <v>35.4</v>
      </c>
      <c r="DY39" s="57">
        <v>186</v>
      </c>
      <c r="DZ39" s="57">
        <v>100</v>
      </c>
      <c r="EA39" s="57">
        <v>0.88</v>
      </c>
      <c r="EB39" s="57">
        <v>9.1</v>
      </c>
      <c r="EC39" s="57">
        <v>3.4</v>
      </c>
      <c r="ED39" s="30">
        <v>8.8000000000000007</v>
      </c>
      <c r="EE39" s="30">
        <v>413</v>
      </c>
      <c r="EF39" s="55">
        <v>42.8</v>
      </c>
    </row>
    <row r="40" spans="1:136" x14ac:dyDescent="0.2">
      <c r="A40" s="32">
        <v>42.8</v>
      </c>
      <c r="B40" s="80" t="s">
        <v>135</v>
      </c>
      <c r="C40" s="80">
        <v>1.75</v>
      </c>
      <c r="D40" s="80">
        <v>88</v>
      </c>
      <c r="E40" s="122">
        <v>28.73469387755102</v>
      </c>
      <c r="F40" s="58">
        <v>1596</v>
      </c>
      <c r="G40" s="59">
        <v>142</v>
      </c>
      <c r="H40" s="60">
        <v>121</v>
      </c>
      <c r="I40" s="124">
        <v>4.92</v>
      </c>
      <c r="J40" s="127">
        <v>132.3999</v>
      </c>
      <c r="K40" s="39">
        <f t="shared" si="0"/>
        <v>1492.215303265941</v>
      </c>
      <c r="L40" s="40">
        <v>289.85532400207359</v>
      </c>
      <c r="M40" s="84">
        <v>1202.3599792638674</v>
      </c>
      <c r="N40" s="62">
        <v>1595.491145961628</v>
      </c>
      <c r="O40" s="43">
        <v>1955.5666666666666</v>
      </c>
      <c r="P40" s="43">
        <v>391.08090428880308</v>
      </c>
      <c r="Q40" s="43">
        <v>488.71543333333329</v>
      </c>
      <c r="R40" s="44">
        <f t="shared" si="1"/>
        <v>1986.5720502504312</v>
      </c>
      <c r="S40" s="81">
        <v>4.9749999999999996</v>
      </c>
      <c r="T40" s="63">
        <v>10.95</v>
      </c>
      <c r="U40" s="64">
        <v>3.15</v>
      </c>
      <c r="V40" s="65">
        <v>278.98</v>
      </c>
      <c r="W40" s="38">
        <v>1.3819999999999999</v>
      </c>
      <c r="X40" s="48">
        <v>5.51</v>
      </c>
      <c r="Y40" s="49">
        <v>11.57</v>
      </c>
      <c r="Z40" s="49">
        <v>26.14</v>
      </c>
      <c r="AA40" s="49">
        <v>43.27</v>
      </c>
      <c r="AB40" s="49">
        <v>1.3</v>
      </c>
      <c r="AC40" s="49">
        <v>4.66</v>
      </c>
      <c r="AD40" s="49">
        <v>8.14</v>
      </c>
      <c r="AE40" s="49">
        <v>31.46</v>
      </c>
      <c r="AF40" s="49">
        <v>44.27</v>
      </c>
      <c r="AG40" s="49">
        <v>0.88</v>
      </c>
      <c r="AH40" s="49">
        <v>0.83899999999999997</v>
      </c>
      <c r="AI40" s="49">
        <v>0.70399999999999996</v>
      </c>
      <c r="AJ40" s="49">
        <v>1.204</v>
      </c>
      <c r="AK40" s="30">
        <v>1.02</v>
      </c>
      <c r="AL40" s="49">
        <v>0.67500000000000004</v>
      </c>
      <c r="AM40" s="49">
        <v>-0.7</v>
      </c>
      <c r="AN40" s="49">
        <v>-0.6</v>
      </c>
      <c r="AO40" s="49">
        <v>0</v>
      </c>
      <c r="AP40" s="49">
        <v>-0.1</v>
      </c>
      <c r="AQ40" s="49">
        <v>-0.8</v>
      </c>
      <c r="AR40" s="49">
        <v>90</v>
      </c>
      <c r="AS40" s="49">
        <v>91</v>
      </c>
      <c r="AT40" s="49">
        <v>101</v>
      </c>
      <c r="AU40" s="49">
        <v>99</v>
      </c>
      <c r="AV40" s="49">
        <v>86</v>
      </c>
      <c r="AW40" s="49">
        <v>-0.1</v>
      </c>
      <c r="AX40" s="49">
        <v>-0.3</v>
      </c>
      <c r="AY40" s="49">
        <v>0.2</v>
      </c>
      <c r="AZ40" s="49">
        <v>0.2</v>
      </c>
      <c r="BA40" s="49">
        <v>0.3</v>
      </c>
      <c r="BB40" s="49">
        <v>99</v>
      </c>
      <c r="BC40" s="49">
        <v>95</v>
      </c>
      <c r="BD40" s="49">
        <v>103</v>
      </c>
      <c r="BE40" s="49">
        <v>103</v>
      </c>
      <c r="BF40" s="50">
        <v>106</v>
      </c>
      <c r="BG40" s="51">
        <v>12.86</v>
      </c>
      <c r="BH40" s="52">
        <v>15.57</v>
      </c>
      <c r="BI40" s="52">
        <v>16.93</v>
      </c>
      <c r="BJ40" s="52">
        <v>18.61</v>
      </c>
      <c r="BK40" s="52">
        <v>63.96</v>
      </c>
      <c r="BL40" s="52">
        <v>13.19</v>
      </c>
      <c r="BM40" s="52">
        <v>15.38</v>
      </c>
      <c r="BN40" s="52">
        <v>16.98</v>
      </c>
      <c r="BO40" s="52">
        <v>17.73</v>
      </c>
      <c r="BP40" s="52">
        <v>63.27</v>
      </c>
      <c r="BQ40" s="52">
        <v>1.026</v>
      </c>
      <c r="BR40" s="52">
        <v>0.98799999999999999</v>
      </c>
      <c r="BS40" s="52">
        <v>1.0029999999999999</v>
      </c>
      <c r="BT40" s="52">
        <v>0.95199999999999996</v>
      </c>
      <c r="BU40" s="30">
        <v>0.98899999999999999</v>
      </c>
      <c r="BV40" s="52">
        <v>-0.4</v>
      </c>
      <c r="BW40" s="52">
        <v>-1</v>
      </c>
      <c r="BX40" s="52">
        <v>-0.9</v>
      </c>
      <c r="BY40" s="52">
        <v>-1.3</v>
      </c>
      <c r="BZ40" s="52">
        <v>-0.9</v>
      </c>
      <c r="CA40" s="52">
        <v>96</v>
      </c>
      <c r="CB40" s="52">
        <v>90</v>
      </c>
      <c r="CC40" s="52">
        <v>91</v>
      </c>
      <c r="CD40" s="52">
        <v>87</v>
      </c>
      <c r="CE40" s="52">
        <v>91</v>
      </c>
      <c r="CF40" s="52">
        <v>-0.3</v>
      </c>
      <c r="CG40" s="52">
        <v>-0.8</v>
      </c>
      <c r="CH40" s="52">
        <v>-0.8</v>
      </c>
      <c r="CI40" s="52">
        <v>-1.1000000000000001</v>
      </c>
      <c r="CJ40" s="52">
        <v>-0.8</v>
      </c>
      <c r="CK40" s="52">
        <v>97</v>
      </c>
      <c r="CL40" s="52">
        <v>91</v>
      </c>
      <c r="CM40" s="52">
        <v>92</v>
      </c>
      <c r="CN40" s="52">
        <v>88</v>
      </c>
      <c r="CO40" s="52">
        <v>92</v>
      </c>
      <c r="CP40" s="53">
        <v>3.44</v>
      </c>
      <c r="CQ40" s="54">
        <v>6.51</v>
      </c>
      <c r="CR40" s="54">
        <v>2.56</v>
      </c>
      <c r="CS40" s="54">
        <v>12.51</v>
      </c>
      <c r="CT40" s="54">
        <v>1.84</v>
      </c>
      <c r="CU40" s="54">
        <v>4.45</v>
      </c>
      <c r="CV40" s="54">
        <v>2.0099999999999998</v>
      </c>
      <c r="CW40" s="54">
        <v>8.2899999999999991</v>
      </c>
      <c r="CX40" s="54">
        <v>0.53400000000000003</v>
      </c>
      <c r="CY40" s="54">
        <v>0.68300000000000005</v>
      </c>
      <c r="CZ40" s="30">
        <v>0.78300000000000003</v>
      </c>
      <c r="DA40" s="54">
        <v>0.66300000000000003</v>
      </c>
      <c r="DB40" s="54">
        <v>-0.2</v>
      </c>
      <c r="DC40" s="54">
        <v>-0.4</v>
      </c>
      <c r="DD40" s="54">
        <v>-0.6</v>
      </c>
      <c r="DE40" s="54">
        <v>-0.5</v>
      </c>
      <c r="DF40" s="54">
        <v>98</v>
      </c>
      <c r="DG40" s="54">
        <v>97</v>
      </c>
      <c r="DH40" s="54">
        <v>96</v>
      </c>
      <c r="DI40" s="54">
        <v>96</v>
      </c>
      <c r="DJ40" s="54">
        <v>0.2</v>
      </c>
      <c r="DK40" s="54">
        <v>-0.2</v>
      </c>
      <c r="DL40" s="54">
        <v>-0.4</v>
      </c>
      <c r="DM40" s="54">
        <v>-0.2</v>
      </c>
      <c r="DN40" s="54">
        <v>102</v>
      </c>
      <c r="DO40" s="54">
        <v>98</v>
      </c>
      <c r="DP40" s="54">
        <v>98</v>
      </c>
      <c r="DQ40" s="55">
        <v>98</v>
      </c>
      <c r="DR40" s="56">
        <v>10.5</v>
      </c>
      <c r="DS40" s="57">
        <v>5.59</v>
      </c>
      <c r="DT40" s="57">
        <v>16.399999999999999</v>
      </c>
      <c r="DU40" s="57">
        <v>46.5</v>
      </c>
      <c r="DV40" s="57">
        <v>83.2</v>
      </c>
      <c r="DW40" s="57">
        <v>29</v>
      </c>
      <c r="DX40" s="57">
        <v>35</v>
      </c>
      <c r="DY40" s="57">
        <v>269</v>
      </c>
      <c r="DZ40" s="57">
        <v>93</v>
      </c>
      <c r="EA40" s="57">
        <v>0.86</v>
      </c>
      <c r="EB40" s="57">
        <v>9.6</v>
      </c>
      <c r="EC40" s="57">
        <v>3.9</v>
      </c>
      <c r="ED40" s="57">
        <v>1.4</v>
      </c>
      <c r="EE40" s="57">
        <v>139.4</v>
      </c>
      <c r="EF40" s="55">
        <v>38.200000000000003</v>
      </c>
    </row>
    <row r="41" spans="1:136" x14ac:dyDescent="0.2">
      <c r="A41" s="32">
        <v>43.4</v>
      </c>
      <c r="B41" s="80" t="s">
        <v>135</v>
      </c>
      <c r="C41" s="80">
        <v>1.76</v>
      </c>
      <c r="D41" s="80">
        <v>87</v>
      </c>
      <c r="E41" s="122">
        <v>28.086260330578511</v>
      </c>
      <c r="F41" s="58">
        <v>1597</v>
      </c>
      <c r="G41" s="59">
        <v>116</v>
      </c>
      <c r="H41" s="60">
        <v>108</v>
      </c>
      <c r="I41" s="124">
        <v>5.2</v>
      </c>
      <c r="J41" s="127">
        <v>191.15</v>
      </c>
      <c r="K41" s="39">
        <f t="shared" si="0"/>
        <v>1359.6749113530327</v>
      </c>
      <c r="L41" s="40">
        <v>208.09357387247277</v>
      </c>
      <c r="M41" s="84">
        <v>1151.58133748056</v>
      </c>
      <c r="N41" s="62">
        <v>1528.4686755891289</v>
      </c>
      <c r="O41" s="43">
        <v>1873.94</v>
      </c>
      <c r="P41" s="43">
        <v>283.16398719106655</v>
      </c>
      <c r="Q41" s="43">
        <v>357.28341999999998</v>
      </c>
      <c r="R41" s="44">
        <f t="shared" si="1"/>
        <v>1811.6326627801955</v>
      </c>
      <c r="S41" s="81">
        <v>5.84</v>
      </c>
      <c r="T41" s="63">
        <v>11.7</v>
      </c>
      <c r="U41" s="64">
        <v>3.2</v>
      </c>
      <c r="V41" s="65">
        <v>388.48</v>
      </c>
      <c r="W41" s="77">
        <v>1.292</v>
      </c>
      <c r="X41" s="48">
        <v>5.88</v>
      </c>
      <c r="Y41" s="49">
        <v>10.44</v>
      </c>
      <c r="Z41" s="49">
        <v>26.42</v>
      </c>
      <c r="AA41" s="49">
        <v>42.73</v>
      </c>
      <c r="AB41" s="49">
        <v>1.3</v>
      </c>
      <c r="AC41" s="49">
        <v>4.9800000000000004</v>
      </c>
      <c r="AD41" s="49">
        <v>6.51</v>
      </c>
      <c r="AE41" s="49">
        <v>29.94</v>
      </c>
      <c r="AF41" s="49">
        <v>41.43</v>
      </c>
      <c r="AG41" s="49">
        <v>0.88</v>
      </c>
      <c r="AH41" s="49">
        <v>0.84799999999999998</v>
      </c>
      <c r="AI41" s="49">
        <v>0.624</v>
      </c>
      <c r="AJ41" s="49">
        <v>1.133</v>
      </c>
      <c r="AK41" s="30">
        <v>0.97</v>
      </c>
      <c r="AL41" s="49">
        <v>0.67300000000000004</v>
      </c>
      <c r="AM41" s="49">
        <v>-0.6</v>
      </c>
      <c r="AN41" s="49">
        <v>-1.2</v>
      </c>
      <c r="AO41" s="49">
        <v>-0.3</v>
      </c>
      <c r="AP41" s="49">
        <v>-0.4</v>
      </c>
      <c r="AQ41" s="49">
        <v>-0.8</v>
      </c>
      <c r="AR41" s="49">
        <v>91</v>
      </c>
      <c r="AS41" s="49">
        <v>80</v>
      </c>
      <c r="AT41" s="49">
        <v>95</v>
      </c>
      <c r="AU41" s="49">
        <v>94</v>
      </c>
      <c r="AV41" s="49">
        <v>86</v>
      </c>
      <c r="AW41" s="49">
        <v>0</v>
      </c>
      <c r="AX41" s="49">
        <v>-1</v>
      </c>
      <c r="AY41" s="49">
        <v>-0.2</v>
      </c>
      <c r="AZ41" s="49">
        <v>-0.2</v>
      </c>
      <c r="BA41" s="49">
        <v>0.2</v>
      </c>
      <c r="BB41" s="49">
        <v>100</v>
      </c>
      <c r="BC41" s="49">
        <v>84</v>
      </c>
      <c r="BD41" s="49">
        <v>97</v>
      </c>
      <c r="BE41" s="49">
        <v>97</v>
      </c>
      <c r="BF41" s="50">
        <v>104</v>
      </c>
      <c r="BG41" s="51">
        <v>12.57</v>
      </c>
      <c r="BH41" s="52">
        <v>12.78</v>
      </c>
      <c r="BI41" s="52">
        <v>14.72</v>
      </c>
      <c r="BJ41" s="52">
        <v>16.03</v>
      </c>
      <c r="BK41" s="52">
        <v>56.11</v>
      </c>
      <c r="BL41" s="52">
        <v>13.51</v>
      </c>
      <c r="BM41" s="52">
        <v>13.6</v>
      </c>
      <c r="BN41" s="52">
        <v>15.08</v>
      </c>
      <c r="BO41" s="52">
        <v>17.41</v>
      </c>
      <c r="BP41" s="52">
        <v>59.61</v>
      </c>
      <c r="BQ41" s="52">
        <v>1.075</v>
      </c>
      <c r="BR41" s="52">
        <v>1.0640000000000001</v>
      </c>
      <c r="BS41" s="52">
        <v>1.024</v>
      </c>
      <c r="BT41" s="52">
        <v>1.0860000000000001</v>
      </c>
      <c r="BU41" s="30">
        <v>1.0620000000000001</v>
      </c>
      <c r="BV41" s="52">
        <v>0</v>
      </c>
      <c r="BW41" s="52">
        <v>-0.3</v>
      </c>
      <c r="BX41" s="52">
        <v>-0.7</v>
      </c>
      <c r="BY41" s="52">
        <v>0</v>
      </c>
      <c r="BZ41" s="52">
        <v>-0.3</v>
      </c>
      <c r="CA41" s="52">
        <v>100</v>
      </c>
      <c r="CB41" s="52">
        <v>97</v>
      </c>
      <c r="CC41" s="52">
        <v>93</v>
      </c>
      <c r="CD41" s="52">
        <v>100</v>
      </c>
      <c r="CE41" s="52">
        <v>97</v>
      </c>
      <c r="CF41" s="52">
        <v>0.1</v>
      </c>
      <c r="CG41" s="52">
        <v>-0.1</v>
      </c>
      <c r="CH41" s="52">
        <v>-0.6</v>
      </c>
      <c r="CI41" s="52">
        <v>0.1</v>
      </c>
      <c r="CJ41" s="52">
        <v>-0.1</v>
      </c>
      <c r="CK41" s="52">
        <v>102</v>
      </c>
      <c r="CL41" s="52">
        <v>99</v>
      </c>
      <c r="CM41" s="52">
        <v>94</v>
      </c>
      <c r="CN41" s="52">
        <v>101</v>
      </c>
      <c r="CO41" s="52">
        <v>99</v>
      </c>
      <c r="CP41" s="53">
        <v>4.13</v>
      </c>
      <c r="CQ41" s="54">
        <v>8.15</v>
      </c>
      <c r="CR41" s="54">
        <v>2.91</v>
      </c>
      <c r="CS41" s="54">
        <v>15.2</v>
      </c>
      <c r="CT41" s="54">
        <v>1.87</v>
      </c>
      <c r="CU41" s="54">
        <v>5.34</v>
      </c>
      <c r="CV41" s="54">
        <v>2.16</v>
      </c>
      <c r="CW41" s="54">
        <v>9.3699999999999992</v>
      </c>
      <c r="CX41" s="54">
        <v>0.45200000000000001</v>
      </c>
      <c r="CY41" s="54">
        <v>0.65500000000000003</v>
      </c>
      <c r="CZ41" s="30">
        <v>0.74099999999999999</v>
      </c>
      <c r="DA41" s="54">
        <v>0.61599999999999999</v>
      </c>
      <c r="DB41" s="54">
        <v>-1.6</v>
      </c>
      <c r="DC41" s="54">
        <v>-1.6</v>
      </c>
      <c r="DD41" s="54">
        <v>-1.4</v>
      </c>
      <c r="DE41" s="54">
        <v>-1.4</v>
      </c>
      <c r="DF41" s="54">
        <v>83</v>
      </c>
      <c r="DG41" s="54">
        <v>93</v>
      </c>
      <c r="DH41" s="54">
        <v>91</v>
      </c>
      <c r="DI41" s="54">
        <v>90</v>
      </c>
      <c r="DJ41" s="54">
        <v>-1.2</v>
      </c>
      <c r="DK41" s="54">
        <v>-0.8</v>
      </c>
      <c r="DL41" s="54">
        <v>-1.1000000000000001</v>
      </c>
      <c r="DM41" s="54">
        <v>-1.1000000000000001</v>
      </c>
      <c r="DN41" s="54">
        <v>87</v>
      </c>
      <c r="DO41" s="54">
        <v>94</v>
      </c>
      <c r="DP41" s="54">
        <v>92</v>
      </c>
      <c r="DQ41" s="55">
        <v>92</v>
      </c>
      <c r="DR41" s="56">
        <v>6.5</v>
      </c>
      <c r="DS41" s="57">
        <v>5.3</v>
      </c>
      <c r="DT41" s="57">
        <v>15.7</v>
      </c>
      <c r="DU41" s="57">
        <v>44.2</v>
      </c>
      <c r="DV41" s="57">
        <v>83.6</v>
      </c>
      <c r="DW41" s="57">
        <v>29.7</v>
      </c>
      <c r="DX41" s="57">
        <v>35.5</v>
      </c>
      <c r="DY41" s="57">
        <v>230</v>
      </c>
      <c r="DZ41" s="57">
        <v>99</v>
      </c>
      <c r="EA41" s="57">
        <v>0.94</v>
      </c>
      <c r="EB41" s="57">
        <v>9.6</v>
      </c>
      <c r="EC41" s="57">
        <v>3.2</v>
      </c>
      <c r="ED41" s="57">
        <v>1.3</v>
      </c>
      <c r="EE41" s="57">
        <v>148.6</v>
      </c>
      <c r="EF41" s="55">
        <v>53.5</v>
      </c>
    </row>
    <row r="42" spans="1:136" x14ac:dyDescent="0.2">
      <c r="A42" s="32">
        <v>44.7</v>
      </c>
      <c r="B42" s="80" t="s">
        <v>135</v>
      </c>
      <c r="C42" s="80">
        <v>1.77</v>
      </c>
      <c r="D42" s="80">
        <v>82</v>
      </c>
      <c r="E42" s="122">
        <v>26.173832551310287</v>
      </c>
      <c r="F42" s="58">
        <v>1530</v>
      </c>
      <c r="G42" s="59">
        <v>135</v>
      </c>
      <c r="H42" s="60">
        <v>98</v>
      </c>
      <c r="I42" s="124">
        <v>4.1100000000000003</v>
      </c>
      <c r="J42" s="127">
        <v>135.1585</v>
      </c>
      <c r="K42" s="39">
        <f t="shared" si="0"/>
        <v>1418.9108415413859</v>
      </c>
      <c r="L42" s="40">
        <v>198.34108173492311</v>
      </c>
      <c r="M42" s="84">
        <v>1220.5697598064628</v>
      </c>
      <c r="N42" s="62">
        <v>1619.5261424492066</v>
      </c>
      <c r="O42" s="43">
        <v>1984.8388888888887</v>
      </c>
      <c r="P42" s="43">
        <v>270.29172254609483</v>
      </c>
      <c r="Q42" s="43">
        <v>341.60628888888891</v>
      </c>
      <c r="R42" s="44">
        <f t="shared" si="1"/>
        <v>1889.8178649953015</v>
      </c>
      <c r="S42" s="81">
        <v>5.59</v>
      </c>
      <c r="T42" s="63">
        <v>11.555</v>
      </c>
      <c r="U42" s="64">
        <v>2.79</v>
      </c>
      <c r="V42" s="65">
        <v>325.60000000000002</v>
      </c>
      <c r="W42" s="38">
        <v>1.4019999999999999</v>
      </c>
      <c r="X42" s="48">
        <v>5.56</v>
      </c>
      <c r="Y42" s="49">
        <v>11.57</v>
      </c>
      <c r="Z42" s="49">
        <v>26.14</v>
      </c>
      <c r="AA42" s="49">
        <v>43.27</v>
      </c>
      <c r="AB42" s="49">
        <v>1.3</v>
      </c>
      <c r="AC42" s="49">
        <v>4.66</v>
      </c>
      <c r="AD42" s="49">
        <v>8.14</v>
      </c>
      <c r="AE42" s="49">
        <v>31.46</v>
      </c>
      <c r="AF42" s="49">
        <v>44.27</v>
      </c>
      <c r="AG42" s="49">
        <v>0.88</v>
      </c>
      <c r="AH42" s="49">
        <v>0.83899999999999997</v>
      </c>
      <c r="AI42" s="49">
        <v>0.70399999999999996</v>
      </c>
      <c r="AJ42" s="49">
        <v>1.204</v>
      </c>
      <c r="AK42" s="30">
        <v>1.0229999999999999</v>
      </c>
      <c r="AL42" s="49">
        <v>0.67500000000000004</v>
      </c>
      <c r="AM42" s="49">
        <v>-0.7</v>
      </c>
      <c r="AN42" s="49">
        <v>-0.6</v>
      </c>
      <c r="AO42" s="49">
        <v>0</v>
      </c>
      <c r="AP42" s="49">
        <v>-0.1</v>
      </c>
      <c r="AQ42" s="49">
        <v>-0.8</v>
      </c>
      <c r="AR42" s="49">
        <v>90</v>
      </c>
      <c r="AS42" s="49">
        <v>91</v>
      </c>
      <c r="AT42" s="49">
        <v>101</v>
      </c>
      <c r="AU42" s="49">
        <v>99</v>
      </c>
      <c r="AV42" s="49">
        <v>86</v>
      </c>
      <c r="AW42" s="49">
        <v>-0.1</v>
      </c>
      <c r="AX42" s="49">
        <v>-0.3</v>
      </c>
      <c r="AY42" s="49">
        <v>0.2</v>
      </c>
      <c r="AZ42" s="49">
        <v>0.2</v>
      </c>
      <c r="BA42" s="49">
        <v>0.3</v>
      </c>
      <c r="BB42" s="49">
        <v>99</v>
      </c>
      <c r="BC42" s="49">
        <v>95</v>
      </c>
      <c r="BD42" s="49">
        <v>103</v>
      </c>
      <c r="BE42" s="49">
        <v>103</v>
      </c>
      <c r="BF42" s="50">
        <v>106</v>
      </c>
      <c r="BG42" s="51">
        <v>14.55</v>
      </c>
      <c r="BH42" s="52">
        <v>16.489999999999998</v>
      </c>
      <c r="BI42" s="52">
        <v>17.2</v>
      </c>
      <c r="BJ42" s="52">
        <v>19.239999999999998</v>
      </c>
      <c r="BK42" s="52">
        <v>67.489999999999995</v>
      </c>
      <c r="BL42" s="52">
        <v>14.73</v>
      </c>
      <c r="BM42" s="52">
        <v>16.09</v>
      </c>
      <c r="BN42" s="52">
        <v>17.45</v>
      </c>
      <c r="BO42" s="52">
        <v>17.18</v>
      </c>
      <c r="BP42" s="52">
        <v>65.459999999999994</v>
      </c>
      <c r="BQ42" s="52">
        <v>1.012</v>
      </c>
      <c r="BR42" s="52">
        <v>0.97599999999999998</v>
      </c>
      <c r="BS42" s="52">
        <v>1.014</v>
      </c>
      <c r="BT42" s="52">
        <v>0.89300000000000002</v>
      </c>
      <c r="BU42" s="30">
        <v>0.97</v>
      </c>
      <c r="BV42" s="52">
        <v>-0.6</v>
      </c>
      <c r="BW42" s="52">
        <v>-1.1000000000000001</v>
      </c>
      <c r="BX42" s="52">
        <v>-0.8</v>
      </c>
      <c r="BY42" s="52">
        <v>-1.8</v>
      </c>
      <c r="BZ42" s="52">
        <v>-1.1000000000000001</v>
      </c>
      <c r="CA42" s="52">
        <v>94</v>
      </c>
      <c r="CB42" s="52">
        <v>89</v>
      </c>
      <c r="CC42" s="52">
        <v>92</v>
      </c>
      <c r="CD42" s="52">
        <v>82</v>
      </c>
      <c r="CE42" s="52">
        <v>89</v>
      </c>
      <c r="CF42" s="52">
        <v>-0.4</v>
      </c>
      <c r="CG42" s="52">
        <v>-0.9</v>
      </c>
      <c r="CH42" s="52">
        <v>-0.6</v>
      </c>
      <c r="CI42" s="52">
        <v>-1.6</v>
      </c>
      <c r="CJ42" s="52">
        <v>-0.9</v>
      </c>
      <c r="CK42" s="52">
        <v>96</v>
      </c>
      <c r="CL42" s="52">
        <v>91</v>
      </c>
      <c r="CM42" s="52">
        <v>94</v>
      </c>
      <c r="CN42" s="52">
        <v>84</v>
      </c>
      <c r="CO42" s="52">
        <v>91</v>
      </c>
      <c r="CP42" s="53">
        <v>4.3499999999999996</v>
      </c>
      <c r="CQ42" s="54">
        <v>8.2200000000000006</v>
      </c>
      <c r="CR42" s="54">
        <v>2.77</v>
      </c>
      <c r="CS42" s="54">
        <v>15.34</v>
      </c>
      <c r="CT42" s="54">
        <v>2.09</v>
      </c>
      <c r="CU42" s="54">
        <v>4.9800000000000004</v>
      </c>
      <c r="CV42" s="54">
        <v>2.0099999999999998</v>
      </c>
      <c r="CW42" s="54">
        <v>9.08</v>
      </c>
      <c r="CX42" s="54">
        <v>0.48</v>
      </c>
      <c r="CY42" s="54">
        <v>0.60599999999999998</v>
      </c>
      <c r="CZ42" s="30">
        <v>0.72799999999999998</v>
      </c>
      <c r="DA42" s="54">
        <v>0.59199999999999997</v>
      </c>
      <c r="DB42" s="54">
        <v>-1.1000000000000001</v>
      </c>
      <c r="DC42" s="54">
        <v>-1.9</v>
      </c>
      <c r="DD42" s="54">
        <v>-1.7</v>
      </c>
      <c r="DE42" s="54">
        <v>-1.8</v>
      </c>
      <c r="DF42" s="54">
        <v>88</v>
      </c>
      <c r="DG42" s="54">
        <v>86</v>
      </c>
      <c r="DH42" s="54">
        <v>89</v>
      </c>
      <c r="DI42" s="54">
        <v>86</v>
      </c>
      <c r="DJ42" s="54">
        <v>-0.7</v>
      </c>
      <c r="DK42" s="54">
        <v>-1.6</v>
      </c>
      <c r="DL42" s="54">
        <v>-1.4</v>
      </c>
      <c r="DM42" s="54">
        <v>-1.5</v>
      </c>
      <c r="DN42" s="54">
        <v>92</v>
      </c>
      <c r="DO42" s="54">
        <v>87</v>
      </c>
      <c r="DP42" s="54">
        <v>91</v>
      </c>
      <c r="DQ42" s="55">
        <v>88</v>
      </c>
      <c r="DR42" s="56">
        <v>5.5</v>
      </c>
      <c r="DS42" s="57">
        <v>4.7</v>
      </c>
      <c r="DT42" s="57">
        <v>14.9</v>
      </c>
      <c r="DU42" s="57">
        <v>41.5</v>
      </c>
      <c r="DV42" s="57">
        <v>88.3</v>
      </c>
      <c r="DW42" s="57">
        <v>31.7</v>
      </c>
      <c r="DX42" s="57">
        <v>35.9</v>
      </c>
      <c r="DY42" s="57">
        <v>205</v>
      </c>
      <c r="DZ42" s="57">
        <v>95</v>
      </c>
      <c r="EA42" s="57">
        <v>0.96</v>
      </c>
      <c r="EB42" s="57">
        <v>9.6</v>
      </c>
      <c r="EC42" s="57">
        <v>3.6</v>
      </c>
      <c r="ED42" s="57">
        <v>3.5</v>
      </c>
      <c r="EE42" s="57">
        <v>350</v>
      </c>
      <c r="EF42" s="55">
        <v>71.900000000000006</v>
      </c>
    </row>
    <row r="43" spans="1:136" x14ac:dyDescent="0.2">
      <c r="A43" s="32">
        <v>45.9</v>
      </c>
      <c r="B43" s="80" t="s">
        <v>135</v>
      </c>
      <c r="C43" s="80">
        <v>1.73</v>
      </c>
      <c r="D43" s="80">
        <v>90</v>
      </c>
      <c r="E43" s="122">
        <v>30.071168431955627</v>
      </c>
      <c r="F43" s="58">
        <v>1523</v>
      </c>
      <c r="G43" s="59">
        <v>130</v>
      </c>
      <c r="H43" s="60">
        <v>93</v>
      </c>
      <c r="I43" s="124">
        <v>4.41</v>
      </c>
      <c r="J43" s="127">
        <v>163.86449999999999</v>
      </c>
      <c r="K43" s="39">
        <f t="shared" si="0"/>
        <v>1339.2304199066873</v>
      </c>
      <c r="L43" s="40">
        <v>178.77816485225506</v>
      </c>
      <c r="M43" s="84">
        <v>1160.4522550544323</v>
      </c>
      <c r="N43" s="62">
        <v>1540.1773544625996</v>
      </c>
      <c r="O43" s="43">
        <v>1888.1999999999998</v>
      </c>
      <c r="P43" s="43">
        <v>244.47072830281633</v>
      </c>
      <c r="Q43" s="43">
        <v>310.15890000000002</v>
      </c>
      <c r="R43" s="44">
        <f t="shared" si="1"/>
        <v>1784.6480827654159</v>
      </c>
      <c r="S43" s="81">
        <v>6.1050000000000004</v>
      </c>
      <c r="T43" s="63">
        <v>12.96</v>
      </c>
      <c r="U43" s="64">
        <v>3.28</v>
      </c>
      <c r="V43" s="65">
        <v>349.13</v>
      </c>
      <c r="W43" s="38">
        <v>1.3839999999999999</v>
      </c>
      <c r="X43" s="48">
        <v>4.8099999999999996</v>
      </c>
      <c r="Y43" s="49">
        <v>12.3</v>
      </c>
      <c r="Z43" s="49">
        <v>25.62</v>
      </c>
      <c r="AA43" s="49">
        <v>42.72</v>
      </c>
      <c r="AB43" s="49">
        <v>1.29</v>
      </c>
      <c r="AC43" s="49">
        <v>4</v>
      </c>
      <c r="AD43" s="49">
        <v>7.72</v>
      </c>
      <c r="AE43" s="49">
        <v>29.17</v>
      </c>
      <c r="AF43" s="49">
        <v>40.9</v>
      </c>
      <c r="AG43" s="49">
        <v>0.92</v>
      </c>
      <c r="AH43" s="49">
        <v>0.83299999999999996</v>
      </c>
      <c r="AI43" s="49">
        <v>0.628</v>
      </c>
      <c r="AJ43" s="49">
        <v>1.139</v>
      </c>
      <c r="AK43" s="30">
        <v>0.95699999999999996</v>
      </c>
      <c r="AL43" s="49">
        <v>0.71299999999999997</v>
      </c>
      <c r="AM43" s="49">
        <v>-0.7</v>
      </c>
      <c r="AN43" s="49">
        <v>-1.2</v>
      </c>
      <c r="AO43" s="49">
        <v>-0.3</v>
      </c>
      <c r="AP43" s="49">
        <v>-0.5</v>
      </c>
      <c r="AQ43" s="49">
        <v>-0.5</v>
      </c>
      <c r="AR43" s="49">
        <v>90</v>
      </c>
      <c r="AS43" s="49">
        <v>81</v>
      </c>
      <c r="AT43" s="49">
        <v>95</v>
      </c>
      <c r="AU43" s="49">
        <v>93</v>
      </c>
      <c r="AV43" s="49">
        <v>91</v>
      </c>
      <c r="AW43" s="49">
        <v>-0.1</v>
      </c>
      <c r="AX43" s="49">
        <v>-0.9</v>
      </c>
      <c r="AY43" s="49">
        <v>-0.2</v>
      </c>
      <c r="AZ43" s="49">
        <v>-0.2</v>
      </c>
      <c r="BA43" s="49">
        <v>0.6</v>
      </c>
      <c r="BB43" s="49">
        <v>99</v>
      </c>
      <c r="BC43" s="49">
        <v>85</v>
      </c>
      <c r="BD43" s="49">
        <v>97</v>
      </c>
      <c r="BE43" s="49">
        <v>96</v>
      </c>
      <c r="BF43" s="50">
        <v>113</v>
      </c>
      <c r="BG43" s="51">
        <v>14.81</v>
      </c>
      <c r="BH43" s="52">
        <v>16.399999999999999</v>
      </c>
      <c r="BI43" s="52">
        <v>18.47</v>
      </c>
      <c r="BJ43" s="52">
        <v>19.28</v>
      </c>
      <c r="BK43" s="52">
        <v>68.959999999999994</v>
      </c>
      <c r="BL43" s="52">
        <v>15.42</v>
      </c>
      <c r="BM43" s="52">
        <v>17.059999999999999</v>
      </c>
      <c r="BN43" s="52">
        <v>20.95</v>
      </c>
      <c r="BO43" s="52">
        <v>22.78</v>
      </c>
      <c r="BP43" s="52">
        <v>76.2</v>
      </c>
      <c r="BQ43" s="52">
        <v>1.0409999999999999</v>
      </c>
      <c r="BR43" s="52">
        <v>1.04</v>
      </c>
      <c r="BS43" s="52">
        <v>1.1339999999999999</v>
      </c>
      <c r="BT43" s="52">
        <v>1.181</v>
      </c>
      <c r="BU43" s="30">
        <v>1.105</v>
      </c>
      <c r="BV43" s="52">
        <v>-0.3</v>
      </c>
      <c r="BW43" s="52">
        <v>-0.5</v>
      </c>
      <c r="BX43" s="52">
        <v>0.3</v>
      </c>
      <c r="BY43" s="52">
        <v>0.8</v>
      </c>
      <c r="BZ43" s="52">
        <v>0.1</v>
      </c>
      <c r="CA43" s="52">
        <v>97</v>
      </c>
      <c r="CB43" s="52">
        <v>95</v>
      </c>
      <c r="CC43" s="52">
        <v>103</v>
      </c>
      <c r="CD43" s="52">
        <v>108</v>
      </c>
      <c r="CE43" s="52">
        <v>101</v>
      </c>
      <c r="CF43" s="52">
        <v>-0.1</v>
      </c>
      <c r="CG43" s="52">
        <v>-0.3</v>
      </c>
      <c r="CH43" s="52">
        <v>0.5</v>
      </c>
      <c r="CI43" s="52">
        <v>1.1000000000000001</v>
      </c>
      <c r="CJ43" s="52">
        <v>0.4</v>
      </c>
      <c r="CK43" s="52">
        <v>99</v>
      </c>
      <c r="CL43" s="52">
        <v>97</v>
      </c>
      <c r="CM43" s="52">
        <v>105</v>
      </c>
      <c r="CN43" s="52">
        <v>111</v>
      </c>
      <c r="CO43" s="52">
        <v>104</v>
      </c>
      <c r="CP43" s="53">
        <v>3.51</v>
      </c>
      <c r="CQ43" s="54">
        <v>5.95</v>
      </c>
      <c r="CR43" s="54">
        <v>2.13</v>
      </c>
      <c r="CS43" s="54">
        <v>11.59</v>
      </c>
      <c r="CT43" s="54">
        <v>1.7</v>
      </c>
      <c r="CU43" s="54">
        <v>4.22</v>
      </c>
      <c r="CV43" s="54">
        <v>1.66</v>
      </c>
      <c r="CW43" s="54">
        <v>7.58</v>
      </c>
      <c r="CX43" s="54">
        <v>0.48399999999999999</v>
      </c>
      <c r="CY43" s="54">
        <v>0.71</v>
      </c>
      <c r="CZ43" s="30">
        <v>0.77900000000000003</v>
      </c>
      <c r="DA43" s="54">
        <v>0.65400000000000003</v>
      </c>
      <c r="DB43" s="54">
        <v>-1.1000000000000001</v>
      </c>
      <c r="DC43" s="54">
        <v>0</v>
      </c>
      <c r="DD43" s="54">
        <v>-0.7</v>
      </c>
      <c r="DE43" s="54">
        <v>-0.6</v>
      </c>
      <c r="DF43" s="54">
        <v>88</v>
      </c>
      <c r="DG43" s="54">
        <v>100</v>
      </c>
      <c r="DH43" s="54">
        <v>95</v>
      </c>
      <c r="DI43" s="54">
        <v>95</v>
      </c>
      <c r="DJ43" s="54">
        <v>-0.6</v>
      </c>
      <c r="DK43" s="54">
        <v>0.3</v>
      </c>
      <c r="DL43" s="54">
        <v>-0.4</v>
      </c>
      <c r="DM43" s="54">
        <v>-0.3</v>
      </c>
      <c r="DN43" s="54">
        <v>93</v>
      </c>
      <c r="DO43" s="54">
        <v>102</v>
      </c>
      <c r="DP43" s="54">
        <v>98</v>
      </c>
      <c r="DQ43" s="55">
        <v>98</v>
      </c>
      <c r="DR43" s="56">
        <v>4.3</v>
      </c>
      <c r="DS43" s="57">
        <v>5.2</v>
      </c>
      <c r="DT43" s="57">
        <v>16.2</v>
      </c>
      <c r="DU43" s="57">
        <v>44.6</v>
      </c>
      <c r="DV43" s="57">
        <v>86.3</v>
      </c>
      <c r="DW43" s="57">
        <v>31.3</v>
      </c>
      <c r="DX43" s="57">
        <v>36.299999999999997</v>
      </c>
      <c r="DY43" s="57">
        <v>156</v>
      </c>
      <c r="DZ43" s="57">
        <v>97</v>
      </c>
      <c r="EA43" s="57">
        <v>0.9</v>
      </c>
      <c r="EB43" s="57">
        <v>9.9</v>
      </c>
      <c r="EC43" s="57">
        <v>3.3</v>
      </c>
      <c r="ED43" s="57">
        <v>1</v>
      </c>
      <c r="EE43" s="57">
        <v>388</v>
      </c>
      <c r="EF43" s="83">
        <v>17.100000000000001</v>
      </c>
    </row>
    <row r="44" spans="1:136" x14ac:dyDescent="0.2">
      <c r="A44" s="32">
        <v>46</v>
      </c>
      <c r="B44" s="80" t="s">
        <v>135</v>
      </c>
      <c r="C44" s="80">
        <v>1.7</v>
      </c>
      <c r="D44" s="80">
        <v>82</v>
      </c>
      <c r="E44" s="122">
        <v>28.373702422145332</v>
      </c>
      <c r="F44" s="58">
        <v>1576</v>
      </c>
      <c r="G44" s="59">
        <v>140</v>
      </c>
      <c r="H44" s="60">
        <v>115</v>
      </c>
      <c r="I44" s="124">
        <v>3.93</v>
      </c>
      <c r="J44" s="127">
        <v>165.72239999999999</v>
      </c>
      <c r="K44" s="39">
        <f t="shared" si="0"/>
        <v>1388.6245723172631</v>
      </c>
      <c r="L44" s="40">
        <v>186.94681181959564</v>
      </c>
      <c r="M44" s="84">
        <v>1201.6777604976674</v>
      </c>
      <c r="N44" s="62">
        <v>1570.24</v>
      </c>
      <c r="O44" s="43">
        <v>1954.47</v>
      </c>
      <c r="P44" s="43">
        <v>257.1019</v>
      </c>
      <c r="Q44" s="43">
        <v>323.29000000000002</v>
      </c>
      <c r="R44" s="44">
        <f t="shared" si="1"/>
        <v>1827.3418999999999</v>
      </c>
      <c r="S44" s="81">
        <v>5.57</v>
      </c>
      <c r="T44" s="63">
        <v>11.55</v>
      </c>
      <c r="U44" s="64">
        <v>2.7749999999999999</v>
      </c>
      <c r="V44" s="65">
        <v>324.63</v>
      </c>
      <c r="W44" s="38">
        <v>1.4490000000000001</v>
      </c>
      <c r="X44" s="48">
        <v>5.52</v>
      </c>
      <c r="Y44" s="49">
        <v>9.44</v>
      </c>
      <c r="Z44" s="49">
        <v>26.65</v>
      </c>
      <c r="AA44" s="49">
        <v>41.61</v>
      </c>
      <c r="AB44" s="49">
        <v>1.1599999999999999</v>
      </c>
      <c r="AC44" s="49">
        <v>4.93</v>
      </c>
      <c r="AD44" s="49">
        <v>7.33</v>
      </c>
      <c r="AE44" s="49">
        <v>36.58</v>
      </c>
      <c r="AF44" s="49">
        <v>48.84</v>
      </c>
      <c r="AG44" s="49">
        <v>0.89</v>
      </c>
      <c r="AH44" s="49">
        <v>0.89300000000000002</v>
      </c>
      <c r="AI44" s="49">
        <v>0.77700000000000002</v>
      </c>
      <c r="AJ44" s="49">
        <v>1.373</v>
      </c>
      <c r="AK44" s="30">
        <v>1.1739999999999999</v>
      </c>
      <c r="AL44" s="49">
        <v>0.76500000000000001</v>
      </c>
      <c r="AM44" s="49">
        <v>-0.3</v>
      </c>
      <c r="AN44" s="49">
        <v>0</v>
      </c>
      <c r="AO44" s="49">
        <v>1</v>
      </c>
      <c r="AP44" s="49">
        <v>0.9</v>
      </c>
      <c r="AQ44" s="49">
        <v>-0.1</v>
      </c>
      <c r="AR44" s="49">
        <v>96</v>
      </c>
      <c r="AS44" s="49">
        <v>100</v>
      </c>
      <c r="AT44" s="49">
        <v>115</v>
      </c>
      <c r="AU44" s="49">
        <v>114</v>
      </c>
      <c r="AV44" s="49">
        <v>97</v>
      </c>
      <c r="AW44" s="49">
        <v>0.4</v>
      </c>
      <c r="AX44" s="49">
        <v>0.3</v>
      </c>
      <c r="AY44" s="49">
        <v>1.1000000000000001</v>
      </c>
      <c r="AZ44" s="49">
        <v>1.2</v>
      </c>
      <c r="BA44" s="49">
        <v>1</v>
      </c>
      <c r="BB44" s="49">
        <v>107</v>
      </c>
      <c r="BC44" s="49">
        <v>105</v>
      </c>
      <c r="BD44" s="49">
        <v>118</v>
      </c>
      <c r="BE44" s="49">
        <v>119</v>
      </c>
      <c r="BF44" s="50">
        <v>123</v>
      </c>
      <c r="BG44" s="51">
        <v>15.01</v>
      </c>
      <c r="BH44" s="52">
        <v>14.94</v>
      </c>
      <c r="BI44" s="52">
        <v>16.600000000000001</v>
      </c>
      <c r="BJ44" s="52">
        <v>19.53</v>
      </c>
      <c r="BK44" s="52">
        <v>66.08</v>
      </c>
      <c r="BL44" s="52">
        <v>16.739999999999998</v>
      </c>
      <c r="BM44" s="52">
        <v>17.010000000000002</v>
      </c>
      <c r="BN44" s="52">
        <v>19.98</v>
      </c>
      <c r="BO44" s="52">
        <v>23.49</v>
      </c>
      <c r="BP44" s="52">
        <v>77.23</v>
      </c>
      <c r="BQ44" s="52">
        <v>1.115</v>
      </c>
      <c r="BR44" s="52">
        <v>1.139</v>
      </c>
      <c r="BS44" s="52">
        <v>1.204</v>
      </c>
      <c r="BT44" s="52">
        <v>1.2030000000000001</v>
      </c>
      <c r="BU44" s="30">
        <v>1.169</v>
      </c>
      <c r="BV44" s="52">
        <v>0.4</v>
      </c>
      <c r="BW44" s="52">
        <v>0.4</v>
      </c>
      <c r="BX44" s="52">
        <v>0.9</v>
      </c>
      <c r="BY44" s="52">
        <v>1</v>
      </c>
      <c r="BZ44" s="52">
        <v>0.7</v>
      </c>
      <c r="CA44" s="52">
        <v>104</v>
      </c>
      <c r="CB44" s="52">
        <v>104</v>
      </c>
      <c r="CC44" s="52">
        <v>109</v>
      </c>
      <c r="CD44" s="52">
        <v>110</v>
      </c>
      <c r="CE44" s="52">
        <v>107</v>
      </c>
      <c r="CF44" s="52">
        <v>0.6</v>
      </c>
      <c r="CG44" s="52">
        <v>0.7</v>
      </c>
      <c r="CH44" s="52">
        <v>1.2</v>
      </c>
      <c r="CI44" s="52">
        <v>1.3</v>
      </c>
      <c r="CJ44" s="52">
        <v>1</v>
      </c>
      <c r="CK44" s="52">
        <v>107</v>
      </c>
      <c r="CL44" s="52">
        <v>107</v>
      </c>
      <c r="CM44" s="52">
        <v>112</v>
      </c>
      <c r="CN44" s="52">
        <v>114</v>
      </c>
      <c r="CO44" s="52">
        <v>110</v>
      </c>
      <c r="CP44" s="53">
        <v>4.25</v>
      </c>
      <c r="CQ44" s="54">
        <v>7.03</v>
      </c>
      <c r="CR44" s="54">
        <v>2.93</v>
      </c>
      <c r="CS44" s="54">
        <v>14.29</v>
      </c>
      <c r="CT44" s="54">
        <v>2.23</v>
      </c>
      <c r="CU44" s="54">
        <v>5.16</v>
      </c>
      <c r="CV44" s="54">
        <v>2.2000000000000002</v>
      </c>
      <c r="CW44" s="54">
        <v>9.68</v>
      </c>
      <c r="CX44" s="54">
        <v>0.54500000000000004</v>
      </c>
      <c r="CY44" s="54">
        <v>0.73399999999999999</v>
      </c>
      <c r="CZ44" s="30">
        <v>0.752</v>
      </c>
      <c r="DA44" s="54">
        <v>0.68100000000000005</v>
      </c>
      <c r="DB44" s="54">
        <v>-0.1</v>
      </c>
      <c r="DC44" s="54">
        <v>0.5</v>
      </c>
      <c r="DD44" s="54">
        <v>-1.2</v>
      </c>
      <c r="DE44" s="54">
        <v>-0.1</v>
      </c>
      <c r="DF44" s="54">
        <v>99</v>
      </c>
      <c r="DG44" s="54">
        <v>104</v>
      </c>
      <c r="DH44" s="54">
        <v>92</v>
      </c>
      <c r="DI44" s="54">
        <v>99</v>
      </c>
      <c r="DJ44" s="54">
        <v>0.5</v>
      </c>
      <c r="DK44" s="54">
        <v>0.8</v>
      </c>
      <c r="DL44" s="54">
        <v>-0.8</v>
      </c>
      <c r="DM44" s="54">
        <v>0.2</v>
      </c>
      <c r="DN44" s="54">
        <v>105</v>
      </c>
      <c r="DO44" s="54">
        <v>106</v>
      </c>
      <c r="DP44" s="54">
        <v>94</v>
      </c>
      <c r="DQ44" s="55">
        <v>102</v>
      </c>
      <c r="DR44" s="56">
        <v>6.8</v>
      </c>
      <c r="DS44" s="57">
        <v>5.2</v>
      </c>
      <c r="DT44" s="57">
        <v>15.5</v>
      </c>
      <c r="DU44" s="57">
        <v>43.5</v>
      </c>
      <c r="DV44" s="57">
        <v>84.5</v>
      </c>
      <c r="DW44" s="57">
        <v>30.1</v>
      </c>
      <c r="DX44" s="57">
        <v>35.6</v>
      </c>
      <c r="DY44" s="57">
        <v>228</v>
      </c>
      <c r="DZ44" s="57">
        <v>94</v>
      </c>
      <c r="EA44" s="57">
        <v>1.08</v>
      </c>
      <c r="EB44" s="57">
        <v>9.1999999999999993</v>
      </c>
      <c r="EC44" s="57">
        <v>4</v>
      </c>
      <c r="ED44" s="57">
        <v>2.2000000000000002</v>
      </c>
      <c r="EE44" s="57">
        <v>271</v>
      </c>
      <c r="EF44" s="55">
        <v>28.5</v>
      </c>
    </row>
    <row r="45" spans="1:136" x14ac:dyDescent="0.2">
      <c r="A45" s="32">
        <v>47.3</v>
      </c>
      <c r="B45" s="80" t="s">
        <v>135</v>
      </c>
      <c r="C45" s="80">
        <v>1.87</v>
      </c>
      <c r="D45" s="80">
        <v>104</v>
      </c>
      <c r="E45" s="122">
        <v>29.740627412851378</v>
      </c>
      <c r="F45" s="58">
        <v>1537</v>
      </c>
      <c r="G45" s="59">
        <v>137</v>
      </c>
      <c r="H45" s="60">
        <v>102</v>
      </c>
      <c r="I45" s="124">
        <v>6.24</v>
      </c>
      <c r="J45" s="127">
        <v>175.15620000000001</v>
      </c>
      <c r="K45" s="39">
        <f t="shared" si="0"/>
        <v>1496.064696734059</v>
      </c>
      <c r="L45" s="40">
        <v>329.93281493001552</v>
      </c>
      <c r="M45" s="84">
        <v>1166.1318818040436</v>
      </c>
      <c r="N45" s="62">
        <v>1547.6738648493308</v>
      </c>
      <c r="O45" s="43">
        <v>1897.33</v>
      </c>
      <c r="P45" s="43">
        <v>443.97898021184005</v>
      </c>
      <c r="Q45" s="43">
        <v>553.14</v>
      </c>
      <c r="R45" s="44">
        <f t="shared" si="1"/>
        <v>1991.6528450611709</v>
      </c>
      <c r="S45" s="81">
        <v>5.46</v>
      </c>
      <c r="T45" s="63">
        <v>9.9</v>
      </c>
      <c r="U45" s="64">
        <v>2.9249999999999998</v>
      </c>
      <c r="V45" s="65">
        <v>350.5</v>
      </c>
      <c r="W45" s="77">
        <v>1.23</v>
      </c>
      <c r="X45" s="48">
        <v>5.64</v>
      </c>
      <c r="Y45" s="49">
        <v>10.37</v>
      </c>
      <c r="Z45" s="49">
        <v>26.14</v>
      </c>
      <c r="AA45" s="49">
        <v>42.15</v>
      </c>
      <c r="AB45" s="49">
        <v>1.1599999999999999</v>
      </c>
      <c r="AC45" s="49">
        <v>4.3</v>
      </c>
      <c r="AD45" s="49">
        <v>7.15</v>
      </c>
      <c r="AE45" s="49">
        <v>29.14</v>
      </c>
      <c r="AF45" s="49">
        <v>40.6</v>
      </c>
      <c r="AG45" s="49">
        <v>0.59</v>
      </c>
      <c r="AH45" s="49">
        <v>0.76300000000000001</v>
      </c>
      <c r="AI45" s="49">
        <v>0.69</v>
      </c>
      <c r="AJ45" s="49">
        <v>1.115</v>
      </c>
      <c r="AK45" s="30">
        <v>0.96299999999999997</v>
      </c>
      <c r="AL45" s="49">
        <v>0.50600000000000001</v>
      </c>
      <c r="AM45" s="49">
        <v>-1.2</v>
      </c>
      <c r="AN45" s="49">
        <v>-0.7</v>
      </c>
      <c r="AO45" s="49">
        <v>-0.4</v>
      </c>
      <c r="AP45" s="49">
        <v>-0.5</v>
      </c>
      <c r="AQ45" s="49">
        <v>-2</v>
      </c>
      <c r="AR45" s="49">
        <v>82</v>
      </c>
      <c r="AS45" s="49">
        <v>89</v>
      </c>
      <c r="AT45" s="49">
        <v>93</v>
      </c>
      <c r="AU45" s="49">
        <v>93</v>
      </c>
      <c r="AV45" s="49">
        <v>64</v>
      </c>
      <c r="AW45" s="49">
        <v>-0.6</v>
      </c>
      <c r="AX45" s="49">
        <v>-0.4</v>
      </c>
      <c r="AY45" s="49">
        <v>-0.3</v>
      </c>
      <c r="AZ45" s="49">
        <v>-0.2</v>
      </c>
      <c r="BA45" s="49">
        <v>-0.8</v>
      </c>
      <c r="BB45" s="49">
        <v>91</v>
      </c>
      <c r="BC45" s="49">
        <v>93</v>
      </c>
      <c r="BD45" s="49">
        <v>96</v>
      </c>
      <c r="BE45" s="49">
        <v>97</v>
      </c>
      <c r="BF45" s="50">
        <v>81</v>
      </c>
      <c r="BG45" s="51">
        <v>15.86</v>
      </c>
      <c r="BH45" s="52">
        <v>17.850000000000001</v>
      </c>
      <c r="BI45" s="52">
        <v>17.55</v>
      </c>
      <c r="BJ45" s="52">
        <v>20.420000000000002</v>
      </c>
      <c r="BK45" s="52">
        <v>71.680000000000007</v>
      </c>
      <c r="BL45" s="52">
        <v>14.55</v>
      </c>
      <c r="BM45" s="52">
        <v>15.68</v>
      </c>
      <c r="BN45" s="52">
        <v>16.86</v>
      </c>
      <c r="BO45" s="52">
        <v>21.01</v>
      </c>
      <c r="BP45" s="52">
        <v>68.099999999999994</v>
      </c>
      <c r="BQ45" s="52">
        <v>0.91700000000000004</v>
      </c>
      <c r="BR45" s="52">
        <v>0.878</v>
      </c>
      <c r="BS45" s="52">
        <v>0.96099999999999997</v>
      </c>
      <c r="BT45" s="52">
        <v>1.0289999999999999</v>
      </c>
      <c r="BU45" s="30">
        <v>0.95</v>
      </c>
      <c r="BV45" s="52">
        <v>-1.4</v>
      </c>
      <c r="BW45" s="52">
        <v>-2</v>
      </c>
      <c r="BX45" s="52">
        <v>-1.3</v>
      </c>
      <c r="BY45" s="52">
        <v>-0.6</v>
      </c>
      <c r="BZ45" s="52">
        <v>-1.3</v>
      </c>
      <c r="CA45" s="52">
        <v>86</v>
      </c>
      <c r="CB45" s="52">
        <v>80</v>
      </c>
      <c r="CC45" s="52">
        <v>87</v>
      </c>
      <c r="CD45" s="52">
        <v>94</v>
      </c>
      <c r="CE45" s="52">
        <v>87</v>
      </c>
      <c r="CF45" s="52">
        <v>-1.2</v>
      </c>
      <c r="CG45" s="52">
        <v>-1.7</v>
      </c>
      <c r="CH45" s="52">
        <v>-1</v>
      </c>
      <c r="CI45" s="52">
        <v>-0.3</v>
      </c>
      <c r="CJ45" s="52">
        <v>-1</v>
      </c>
      <c r="CK45" s="52">
        <v>88</v>
      </c>
      <c r="CL45" s="52">
        <v>83</v>
      </c>
      <c r="CM45" s="52">
        <v>90</v>
      </c>
      <c r="CN45" s="52">
        <v>97</v>
      </c>
      <c r="CO45" s="52">
        <v>90</v>
      </c>
      <c r="CP45" s="53">
        <v>4.1900000000000004</v>
      </c>
      <c r="CQ45" s="54">
        <v>8.33</v>
      </c>
      <c r="CR45" s="54">
        <v>2.88</v>
      </c>
      <c r="CS45" s="54">
        <v>15.39</v>
      </c>
      <c r="CT45" s="54">
        <v>2.1800000000000002</v>
      </c>
      <c r="CU45" s="54">
        <v>5.44</v>
      </c>
      <c r="CV45" s="54">
        <v>2.2200000000000002</v>
      </c>
      <c r="CW45" s="54">
        <v>9.84</v>
      </c>
      <c r="CX45" s="54">
        <v>0.52100000000000002</v>
      </c>
      <c r="CY45" s="54">
        <v>0.65300000000000002</v>
      </c>
      <c r="CZ45" s="30">
        <v>0.77200000000000002</v>
      </c>
      <c r="DA45" s="54">
        <v>0.64</v>
      </c>
      <c r="DB45" s="54">
        <v>-0.4</v>
      </c>
      <c r="DC45" s="54">
        <v>-1</v>
      </c>
      <c r="DD45" s="54">
        <v>-0.9</v>
      </c>
      <c r="DE45" s="54">
        <v>-0.9</v>
      </c>
      <c r="DF45" s="54">
        <v>95</v>
      </c>
      <c r="DG45" s="54">
        <v>92</v>
      </c>
      <c r="DH45" s="54">
        <v>94</v>
      </c>
      <c r="DI45" s="54">
        <v>93</v>
      </c>
      <c r="DJ45" s="54">
        <v>0.1</v>
      </c>
      <c r="DK45" s="54">
        <v>-0.7</v>
      </c>
      <c r="DL45" s="54">
        <v>-0.5</v>
      </c>
      <c r="DM45" s="54">
        <v>-0.6</v>
      </c>
      <c r="DN45" s="54">
        <v>101</v>
      </c>
      <c r="DO45" s="54">
        <v>94</v>
      </c>
      <c r="DP45" s="54">
        <v>97</v>
      </c>
      <c r="DQ45" s="55">
        <v>96</v>
      </c>
      <c r="DR45" s="56">
        <v>7.1</v>
      </c>
      <c r="DS45" s="57">
        <v>4.9000000000000004</v>
      </c>
      <c r="DT45" s="57">
        <v>15.8</v>
      </c>
      <c r="DU45" s="57">
        <v>44.4</v>
      </c>
      <c r="DV45" s="57">
        <v>90.1</v>
      </c>
      <c r="DW45" s="57">
        <v>32</v>
      </c>
      <c r="DX45" s="57">
        <v>35.6</v>
      </c>
      <c r="DY45" s="57">
        <v>261</v>
      </c>
      <c r="DZ45" s="57">
        <v>94</v>
      </c>
      <c r="EA45" s="57">
        <v>1.2</v>
      </c>
      <c r="EB45" s="57">
        <v>9.6999999999999993</v>
      </c>
      <c r="EC45" s="57">
        <v>3.1</v>
      </c>
      <c r="ED45" s="57">
        <v>2.2999999999999998</v>
      </c>
      <c r="EE45" s="57">
        <v>128.1</v>
      </c>
      <c r="EF45" s="55">
        <v>55.7</v>
      </c>
    </row>
    <row r="46" spans="1:136" x14ac:dyDescent="0.2">
      <c r="A46" s="32">
        <v>42</v>
      </c>
      <c r="B46" s="80" t="s">
        <v>135</v>
      </c>
      <c r="C46" s="80">
        <v>1.65</v>
      </c>
      <c r="D46" s="80">
        <v>75</v>
      </c>
      <c r="E46" s="122">
        <v>27.548209366391188</v>
      </c>
      <c r="F46" s="58">
        <v>1597</v>
      </c>
      <c r="G46" s="59">
        <v>116</v>
      </c>
      <c r="H46" s="60">
        <v>108</v>
      </c>
      <c r="I46" s="124">
        <v>4.7699999999999996</v>
      </c>
      <c r="J46" s="127">
        <v>142.07050000000001</v>
      </c>
      <c r="K46" s="39">
        <f t="shared" si="0"/>
        <v>1425.5390357698291</v>
      </c>
      <c r="L46" s="40">
        <v>221.24852255054432</v>
      </c>
      <c r="M46" s="84">
        <v>1204.2905132192848</v>
      </c>
      <c r="N46" s="62">
        <v>1598.039247885705</v>
      </c>
      <c r="O46" s="43">
        <v>1958.67</v>
      </c>
      <c r="P46" s="43">
        <v>300.52713687494867</v>
      </c>
      <c r="Q46" s="43">
        <v>378.43</v>
      </c>
      <c r="R46" s="44">
        <f t="shared" si="1"/>
        <v>1898.5663847606536</v>
      </c>
      <c r="S46" s="81">
        <v>4.6349999999999998</v>
      </c>
      <c r="T46" s="63">
        <v>10.8</v>
      </c>
      <c r="U46" s="64">
        <v>3.0750000000000002</v>
      </c>
      <c r="V46" s="65">
        <v>281.43</v>
      </c>
      <c r="W46" s="77">
        <v>1.274</v>
      </c>
      <c r="X46" s="48">
        <v>5.04</v>
      </c>
      <c r="Y46" s="49">
        <v>9.14</v>
      </c>
      <c r="Z46" s="49">
        <v>21.72</v>
      </c>
      <c r="AA46" s="49">
        <v>35.89</v>
      </c>
      <c r="AB46" s="49">
        <v>1.17</v>
      </c>
      <c r="AC46" s="49">
        <v>4.4000000000000004</v>
      </c>
      <c r="AD46" s="49">
        <v>5.93</v>
      </c>
      <c r="AE46" s="49">
        <v>22.75</v>
      </c>
      <c r="AF46" s="49">
        <v>33.090000000000003</v>
      </c>
      <c r="AG46" s="49">
        <v>0.76</v>
      </c>
      <c r="AH46" s="49">
        <v>0.874</v>
      </c>
      <c r="AI46" s="49">
        <v>0.64900000000000002</v>
      </c>
      <c r="AJ46" s="49">
        <v>1.048</v>
      </c>
      <c r="AK46" s="30">
        <v>0.92200000000000004</v>
      </c>
      <c r="AL46" s="49">
        <v>0.64700000000000002</v>
      </c>
      <c r="AM46" s="49">
        <v>-0.4</v>
      </c>
      <c r="AN46" s="49">
        <v>-1</v>
      </c>
      <c r="AO46" s="49">
        <v>-0.8</v>
      </c>
      <c r="AP46" s="49">
        <v>-0.7</v>
      </c>
      <c r="AQ46" s="49">
        <v>-1</v>
      </c>
      <c r="AR46" s="49">
        <v>94</v>
      </c>
      <c r="AS46" s="49">
        <v>84</v>
      </c>
      <c r="AT46" s="49">
        <v>88</v>
      </c>
      <c r="AU46" s="49">
        <v>89</v>
      </c>
      <c r="AV46" s="49">
        <v>82</v>
      </c>
      <c r="AW46" s="49">
        <v>0.1</v>
      </c>
      <c r="AX46" s="49">
        <v>-0.8</v>
      </c>
      <c r="AY46" s="49">
        <v>-0.7</v>
      </c>
      <c r="AZ46" s="49">
        <v>-0.5</v>
      </c>
      <c r="BA46" s="49">
        <v>-0.1</v>
      </c>
      <c r="BB46" s="49">
        <v>102</v>
      </c>
      <c r="BC46" s="49">
        <v>87</v>
      </c>
      <c r="BD46" s="49">
        <v>89</v>
      </c>
      <c r="BE46" s="49">
        <v>92</v>
      </c>
      <c r="BF46" s="50">
        <v>98</v>
      </c>
      <c r="BG46" s="51">
        <v>11.76</v>
      </c>
      <c r="BH46" s="52">
        <v>12.87</v>
      </c>
      <c r="BI46" s="52">
        <v>13.94</v>
      </c>
      <c r="BJ46" s="52">
        <v>14.59</v>
      </c>
      <c r="BK46" s="52">
        <v>53.16</v>
      </c>
      <c r="BL46" s="52">
        <v>9.42</v>
      </c>
      <c r="BM46" s="52">
        <v>11.03</v>
      </c>
      <c r="BN46" s="52">
        <v>12.87</v>
      </c>
      <c r="BO46" s="52">
        <v>12.47</v>
      </c>
      <c r="BP46" s="52">
        <v>45.78</v>
      </c>
      <c r="BQ46" s="52">
        <v>0.80100000000000005</v>
      </c>
      <c r="BR46" s="52">
        <v>0.85699999999999998</v>
      </c>
      <c r="BS46" s="52">
        <v>0.92300000000000004</v>
      </c>
      <c r="BT46" s="52">
        <v>0.85499999999999998</v>
      </c>
      <c r="BU46" s="30">
        <v>0.86099999999999999</v>
      </c>
      <c r="BV46" s="52">
        <v>-2.5</v>
      </c>
      <c r="BW46" s="52">
        <v>-2.5</v>
      </c>
      <c r="BX46" s="52">
        <v>-1.6</v>
      </c>
      <c r="BY46" s="52">
        <v>-2.1</v>
      </c>
      <c r="BZ46" s="52">
        <v>-2.1</v>
      </c>
      <c r="CA46" s="52">
        <v>75</v>
      </c>
      <c r="CB46" s="52">
        <v>78</v>
      </c>
      <c r="CC46" s="52">
        <v>84</v>
      </c>
      <c r="CD46" s="52">
        <v>78</v>
      </c>
      <c r="CE46" s="52">
        <v>79</v>
      </c>
      <c r="CF46" s="52">
        <v>-2.4</v>
      </c>
      <c r="CG46" s="52">
        <v>-2.1</v>
      </c>
      <c r="CH46" s="52">
        <v>-1.6</v>
      </c>
      <c r="CI46" s="52">
        <v>-2.1</v>
      </c>
      <c r="CJ46" s="52">
        <v>-1.9</v>
      </c>
      <c r="CK46" s="52">
        <v>75</v>
      </c>
      <c r="CL46" s="52">
        <v>79</v>
      </c>
      <c r="CM46" s="52">
        <v>84</v>
      </c>
      <c r="CN46" s="52">
        <v>79</v>
      </c>
      <c r="CO46" s="52">
        <v>80</v>
      </c>
      <c r="CP46" s="53">
        <v>4.17</v>
      </c>
      <c r="CQ46" s="54">
        <v>7.34</v>
      </c>
      <c r="CR46" s="54">
        <v>2.95</v>
      </c>
      <c r="CS46" s="54">
        <v>14.46</v>
      </c>
      <c r="CT46" s="54">
        <v>2.12</v>
      </c>
      <c r="CU46" s="54">
        <v>5.05</v>
      </c>
      <c r="CV46" s="54">
        <v>2.2799999999999998</v>
      </c>
      <c r="CW46" s="54">
        <v>9.4499999999999993</v>
      </c>
      <c r="CX46" s="54">
        <v>0.50800000000000001</v>
      </c>
      <c r="CY46" s="54">
        <v>0.68799999999999994</v>
      </c>
      <c r="CZ46" s="30">
        <v>0.77400000000000002</v>
      </c>
      <c r="DA46" s="54">
        <v>0.65400000000000003</v>
      </c>
      <c r="DB46" s="54">
        <v>-0.7</v>
      </c>
      <c r="DC46" s="54">
        <v>-0.4</v>
      </c>
      <c r="DD46" s="54">
        <v>-0.8</v>
      </c>
      <c r="DE46" s="54">
        <v>-0.6</v>
      </c>
      <c r="DF46" s="54">
        <v>93</v>
      </c>
      <c r="DG46" s="54">
        <v>97</v>
      </c>
      <c r="DH46" s="54">
        <v>95</v>
      </c>
      <c r="DI46" s="54">
        <v>95</v>
      </c>
      <c r="DJ46" s="54">
        <v>-0.3</v>
      </c>
      <c r="DK46" s="54">
        <v>-0.2</v>
      </c>
      <c r="DL46" s="54">
        <v>-0.6</v>
      </c>
      <c r="DM46" s="54">
        <v>-0.4</v>
      </c>
      <c r="DN46" s="54">
        <v>97</v>
      </c>
      <c r="DO46" s="54">
        <v>99</v>
      </c>
      <c r="DP46" s="54">
        <v>96</v>
      </c>
      <c r="DQ46" s="55">
        <v>97</v>
      </c>
      <c r="DR46" s="56">
        <v>8.1</v>
      </c>
      <c r="DS46" s="57">
        <v>5.5</v>
      </c>
      <c r="DT46" s="57">
        <v>16.600000000000001</v>
      </c>
      <c r="DU46" s="57">
        <v>45.2</v>
      </c>
      <c r="DV46" s="57">
        <v>82.8</v>
      </c>
      <c r="DW46" s="57">
        <v>30.4</v>
      </c>
      <c r="DX46" s="57">
        <v>36.700000000000003</v>
      </c>
      <c r="DY46" s="57">
        <v>259</v>
      </c>
      <c r="DZ46" s="57">
        <v>94</v>
      </c>
      <c r="EA46" s="57">
        <v>0.91</v>
      </c>
      <c r="EB46" s="57">
        <v>9.9</v>
      </c>
      <c r="EC46" s="57">
        <v>5</v>
      </c>
      <c r="ED46" s="57">
        <v>3</v>
      </c>
      <c r="EE46" s="57">
        <v>177.5</v>
      </c>
      <c r="EF46" s="55">
        <v>123</v>
      </c>
    </row>
    <row r="47" spans="1:136" x14ac:dyDescent="0.2">
      <c r="A47" s="32">
        <v>50.9</v>
      </c>
      <c r="B47" s="80" t="s">
        <v>135</v>
      </c>
      <c r="C47" s="80">
        <v>1.81</v>
      </c>
      <c r="D47" s="80">
        <v>85</v>
      </c>
      <c r="E47" s="122">
        <v>25.945483959586092</v>
      </c>
      <c r="F47" s="58">
        <v>1577</v>
      </c>
      <c r="G47" s="59">
        <v>140</v>
      </c>
      <c r="H47" s="60">
        <v>116</v>
      </c>
      <c r="I47" s="124">
        <v>5.71</v>
      </c>
      <c r="J47" s="127">
        <v>179.28129999999999</v>
      </c>
      <c r="K47" s="39">
        <f t="shared" si="0"/>
        <v>1409.2231726283051</v>
      </c>
      <c r="L47" s="40">
        <v>260.4116640746501</v>
      </c>
      <c r="M47" s="84">
        <v>1148.8115085536549</v>
      </c>
      <c r="N47" s="62">
        <v>1524.8127925117005</v>
      </c>
      <c r="O47" s="43">
        <v>1869.4875</v>
      </c>
      <c r="P47" s="43">
        <v>352.21836768207572</v>
      </c>
      <c r="Q47" s="43">
        <v>441.38475000000005</v>
      </c>
      <c r="R47" s="44">
        <f t="shared" si="1"/>
        <v>1877.0311601937763</v>
      </c>
      <c r="S47" s="81">
        <v>6.12</v>
      </c>
      <c r="T47" s="63">
        <v>14.025</v>
      </c>
      <c r="U47" s="64">
        <v>3.5249999999999999</v>
      </c>
      <c r="V47" s="65"/>
      <c r="W47" s="38">
        <v>1.4910000000000001</v>
      </c>
      <c r="X47" s="48">
        <v>6.27</v>
      </c>
      <c r="Y47" s="49">
        <v>11.99</v>
      </c>
      <c r="Z47" s="49">
        <v>30.98</v>
      </c>
      <c r="AA47" s="49">
        <v>49.25</v>
      </c>
      <c r="AB47" s="49">
        <v>1.08</v>
      </c>
      <c r="AC47" s="49">
        <v>5.3</v>
      </c>
      <c r="AD47" s="49">
        <v>9.02</v>
      </c>
      <c r="AE47" s="49">
        <v>38.72</v>
      </c>
      <c r="AF47" s="49">
        <v>53.03</v>
      </c>
      <c r="AG47" s="49">
        <v>0.64</v>
      </c>
      <c r="AH47" s="49">
        <v>0.84499999999999997</v>
      </c>
      <c r="AI47" s="49">
        <v>0.752</v>
      </c>
      <c r="AJ47" s="49">
        <v>1.25</v>
      </c>
      <c r="AK47" s="30">
        <v>1.077</v>
      </c>
      <c r="AL47" s="49">
        <v>0.59099999999999997</v>
      </c>
      <c r="AM47" s="49">
        <v>-0.6</v>
      </c>
      <c r="AN47" s="49">
        <v>-0.2</v>
      </c>
      <c r="AO47" s="49">
        <v>0.3</v>
      </c>
      <c r="AP47" s="49">
        <v>0.3</v>
      </c>
      <c r="AQ47" s="49">
        <v>-1.4</v>
      </c>
      <c r="AR47" s="49">
        <v>91</v>
      </c>
      <c r="AS47" s="49">
        <v>97</v>
      </c>
      <c r="AT47" s="49">
        <v>105</v>
      </c>
      <c r="AU47" s="49">
        <v>104</v>
      </c>
      <c r="AV47" s="49">
        <v>75</v>
      </c>
      <c r="AW47" s="49">
        <v>0.1</v>
      </c>
      <c r="AX47" s="49">
        <v>0.1</v>
      </c>
      <c r="AY47" s="49">
        <v>0.5</v>
      </c>
      <c r="AZ47" s="49">
        <v>0.6</v>
      </c>
      <c r="BA47" s="49">
        <v>-0.1</v>
      </c>
      <c r="BB47" s="49">
        <v>102</v>
      </c>
      <c r="BC47" s="49">
        <v>102</v>
      </c>
      <c r="BD47" s="49">
        <v>108</v>
      </c>
      <c r="BE47" s="49">
        <v>110</v>
      </c>
      <c r="BF47" s="50">
        <v>98</v>
      </c>
      <c r="BG47" s="51">
        <v>14.71</v>
      </c>
      <c r="BH47" s="52">
        <v>15.54</v>
      </c>
      <c r="BI47" s="52">
        <v>17.329999999999998</v>
      </c>
      <c r="BJ47" s="52">
        <v>20.74</v>
      </c>
      <c r="BK47" s="52">
        <v>68.319999999999993</v>
      </c>
      <c r="BL47" s="52">
        <v>18.04</v>
      </c>
      <c r="BM47" s="52">
        <v>19.03</v>
      </c>
      <c r="BN47" s="52">
        <v>20.37</v>
      </c>
      <c r="BO47" s="52">
        <v>25.01</v>
      </c>
      <c r="BP47" s="52">
        <v>82.46</v>
      </c>
      <c r="BQ47" s="52">
        <v>1.226</v>
      </c>
      <c r="BR47" s="52">
        <v>1.2250000000000001</v>
      </c>
      <c r="BS47" s="52">
        <v>1.175</v>
      </c>
      <c r="BT47" s="52">
        <v>1.206</v>
      </c>
      <c r="BU47" s="30">
        <v>1.2070000000000001</v>
      </c>
      <c r="BV47" s="52">
        <v>1.4</v>
      </c>
      <c r="BW47" s="52">
        <v>1.2</v>
      </c>
      <c r="BX47" s="52">
        <v>0.7</v>
      </c>
      <c r="BY47" s="52">
        <v>1.1000000000000001</v>
      </c>
      <c r="BZ47" s="52">
        <v>1.1000000000000001</v>
      </c>
      <c r="CA47" s="52">
        <v>114</v>
      </c>
      <c r="CB47" s="52">
        <v>112</v>
      </c>
      <c r="CC47" s="52">
        <v>107</v>
      </c>
      <c r="CD47" s="52">
        <v>111</v>
      </c>
      <c r="CE47" s="52">
        <v>111</v>
      </c>
      <c r="CF47" s="52">
        <v>1.7</v>
      </c>
      <c r="CG47" s="52">
        <v>1.6</v>
      </c>
      <c r="CH47" s="52">
        <v>1</v>
      </c>
      <c r="CI47" s="52">
        <v>1.4</v>
      </c>
      <c r="CJ47" s="52">
        <v>1.4</v>
      </c>
      <c r="CK47" s="52">
        <v>118</v>
      </c>
      <c r="CL47" s="52">
        <v>116</v>
      </c>
      <c r="CM47" s="52">
        <v>111</v>
      </c>
      <c r="CN47" s="52">
        <v>115</v>
      </c>
      <c r="CO47" s="52">
        <v>115</v>
      </c>
      <c r="CP47" s="53">
        <v>3.32</v>
      </c>
      <c r="CQ47" s="54">
        <v>9.2799999999999994</v>
      </c>
      <c r="CR47" s="54">
        <v>4.59</v>
      </c>
      <c r="CS47" s="54">
        <v>17.18</v>
      </c>
      <c r="CT47" s="54">
        <v>2.56</v>
      </c>
      <c r="CU47" s="54">
        <v>6.33</v>
      </c>
      <c r="CV47" s="54">
        <v>2.52</v>
      </c>
      <c r="CW47" s="54">
        <v>11.41</v>
      </c>
      <c r="CX47" s="54">
        <v>0.77300000000000002</v>
      </c>
      <c r="CY47" s="54">
        <v>0.68200000000000005</v>
      </c>
      <c r="CZ47" s="30">
        <v>0.54900000000000004</v>
      </c>
      <c r="DA47" s="54">
        <v>0.66400000000000003</v>
      </c>
      <c r="DB47" s="54">
        <v>-0.8</v>
      </c>
      <c r="DC47" s="54">
        <v>-0.5</v>
      </c>
      <c r="DD47" s="54">
        <v>0</v>
      </c>
      <c r="DE47" s="54">
        <v>-0.4</v>
      </c>
      <c r="DF47" s="54">
        <v>95</v>
      </c>
      <c r="DG47" s="54">
        <v>96</v>
      </c>
      <c r="DH47" s="54">
        <v>100</v>
      </c>
      <c r="DI47" s="54">
        <v>97</v>
      </c>
      <c r="DJ47" s="54">
        <v>-0.4</v>
      </c>
      <c r="DK47" s="54">
        <v>-0.1</v>
      </c>
      <c r="DL47" s="54">
        <v>0.6</v>
      </c>
      <c r="DM47" s="54">
        <v>0</v>
      </c>
      <c r="DN47" s="54">
        <v>98</v>
      </c>
      <c r="DO47" s="54">
        <v>99</v>
      </c>
      <c r="DP47" s="54">
        <v>107</v>
      </c>
      <c r="DQ47" s="55">
        <v>107</v>
      </c>
      <c r="DR47" s="56">
        <v>5.6</v>
      </c>
      <c r="DS47" s="57">
        <v>5</v>
      </c>
      <c r="DT47" s="57">
        <v>15.1</v>
      </c>
      <c r="DU47" s="57">
        <v>42.7</v>
      </c>
      <c r="DV47" s="57">
        <v>85.1</v>
      </c>
      <c r="DW47" s="57">
        <v>30.1</v>
      </c>
      <c r="DX47" s="57">
        <v>35.4</v>
      </c>
      <c r="DY47" s="57">
        <v>242</v>
      </c>
      <c r="DZ47" s="57">
        <v>93</v>
      </c>
      <c r="EA47" s="57">
        <v>1.21</v>
      </c>
      <c r="EB47" s="57">
        <v>9.3000000000000007</v>
      </c>
      <c r="EC47" s="57">
        <v>3.2</v>
      </c>
      <c r="ED47" s="57">
        <v>1.6</v>
      </c>
      <c r="EE47" s="57">
        <v>133.4</v>
      </c>
      <c r="EF47" s="55">
        <v>62.5</v>
      </c>
    </row>
    <row r="48" spans="1:136" x14ac:dyDescent="0.2">
      <c r="A48" s="32">
        <v>52.9</v>
      </c>
      <c r="B48" s="80" t="s">
        <v>135</v>
      </c>
      <c r="C48" s="80">
        <v>1.72</v>
      </c>
      <c r="D48" s="80">
        <v>90</v>
      </c>
      <c r="E48" s="122">
        <v>26.703623580313685</v>
      </c>
      <c r="F48" s="58">
        <v>1556</v>
      </c>
      <c r="G48" s="59">
        <v>146</v>
      </c>
      <c r="H48" s="60">
        <v>127</v>
      </c>
      <c r="I48" s="124">
        <v>4.93</v>
      </c>
      <c r="J48" s="125">
        <v>162.37430000000001</v>
      </c>
      <c r="K48" s="39">
        <f t="shared" si="0"/>
        <v>1284.4358735095907</v>
      </c>
      <c r="L48" s="40">
        <v>169.26096423017103</v>
      </c>
      <c r="M48" s="61">
        <v>1115.1749092794196</v>
      </c>
      <c r="N48" s="62">
        <v>1480.4160166406657</v>
      </c>
      <c r="O48" s="43">
        <v>1815.4166666666667</v>
      </c>
      <c r="P48" s="43">
        <v>231.90902372937018</v>
      </c>
      <c r="Q48" s="43">
        <v>294.85999999999996</v>
      </c>
      <c r="R48" s="44">
        <f t="shared" si="1"/>
        <v>1712.3250403700358</v>
      </c>
      <c r="S48" s="81">
        <v>5.69</v>
      </c>
      <c r="T48" s="63">
        <v>11.7</v>
      </c>
      <c r="U48" s="64">
        <v>2.6749999999999998</v>
      </c>
      <c r="V48" s="65">
        <v>388.75</v>
      </c>
      <c r="W48" s="38">
        <v>1.4179999999999999</v>
      </c>
      <c r="X48" s="48">
        <v>5.74</v>
      </c>
      <c r="Y48" s="49">
        <v>11.24</v>
      </c>
      <c r="Z48" s="49">
        <v>29.55</v>
      </c>
      <c r="AA48" s="49">
        <v>46.53</v>
      </c>
      <c r="AB48" s="49">
        <v>1.1599999999999999</v>
      </c>
      <c r="AC48" s="49">
        <v>5.36</v>
      </c>
      <c r="AD48" s="49">
        <v>9.1199999999999992</v>
      </c>
      <c r="AE48" s="49">
        <v>35.479999999999997</v>
      </c>
      <c r="AF48" s="49">
        <v>49.96</v>
      </c>
      <c r="AG48" s="49">
        <v>0.74</v>
      </c>
      <c r="AH48" s="49">
        <v>0.93300000000000005</v>
      </c>
      <c r="AI48" s="49">
        <v>0.81200000000000006</v>
      </c>
      <c r="AJ48" s="49">
        <v>1.2010000000000001</v>
      </c>
      <c r="AK48" s="30">
        <v>1.0740000000000001</v>
      </c>
      <c r="AL48" s="49">
        <v>0.63300000000000001</v>
      </c>
      <c r="AM48" s="49">
        <v>0</v>
      </c>
      <c r="AN48" s="49">
        <v>0.3</v>
      </c>
      <c r="AO48" s="49">
        <v>0</v>
      </c>
      <c r="AP48" s="49">
        <v>0.3</v>
      </c>
      <c r="AQ48" s="49">
        <v>-1.1000000000000001</v>
      </c>
      <c r="AR48" s="49">
        <v>100</v>
      </c>
      <c r="AS48" s="49">
        <v>105</v>
      </c>
      <c r="AT48" s="49">
        <v>100</v>
      </c>
      <c r="AU48" s="49">
        <v>104</v>
      </c>
      <c r="AV48" s="49">
        <v>81</v>
      </c>
      <c r="AW48" s="49">
        <v>0.8</v>
      </c>
      <c r="AX48" s="49">
        <v>0.6</v>
      </c>
      <c r="AY48" s="49">
        <v>0.3</v>
      </c>
      <c r="AZ48" s="49">
        <v>0.6</v>
      </c>
      <c r="BA48" s="49">
        <v>0.3</v>
      </c>
      <c r="BB48" s="49">
        <v>114</v>
      </c>
      <c r="BC48" s="49">
        <v>110</v>
      </c>
      <c r="BD48" s="49">
        <v>104</v>
      </c>
      <c r="BE48" s="49">
        <v>110</v>
      </c>
      <c r="BF48" s="50">
        <v>107</v>
      </c>
      <c r="BG48" s="51">
        <v>15.83</v>
      </c>
      <c r="BH48" s="52">
        <v>16.899999999999999</v>
      </c>
      <c r="BI48" s="52">
        <v>17.399999999999999</v>
      </c>
      <c r="BJ48" s="52">
        <v>18.78</v>
      </c>
      <c r="BK48" s="52">
        <v>68.91</v>
      </c>
      <c r="BL48" s="52">
        <v>16.7</v>
      </c>
      <c r="BM48" s="52">
        <v>18.489999999999998</v>
      </c>
      <c r="BN48" s="52">
        <v>18.079999999999998</v>
      </c>
      <c r="BO48" s="52">
        <v>19.09</v>
      </c>
      <c r="BP48" s="52">
        <v>72.36</v>
      </c>
      <c r="BQ48" s="52">
        <v>1.0549999999999999</v>
      </c>
      <c r="BR48" s="52">
        <v>1.0940000000000001</v>
      </c>
      <c r="BS48" s="52">
        <v>1.0389999999999999</v>
      </c>
      <c r="BT48" s="52">
        <v>1.0169999999999999</v>
      </c>
      <c r="BU48" s="30">
        <v>1.05</v>
      </c>
      <c r="BV48" s="52">
        <v>-0.2</v>
      </c>
      <c r="BW48" s="52">
        <v>0</v>
      </c>
      <c r="BX48" s="52">
        <v>-0.6</v>
      </c>
      <c r="BY48" s="52">
        <v>-0.7</v>
      </c>
      <c r="BZ48" s="52">
        <v>-0.4</v>
      </c>
      <c r="CA48" s="52">
        <v>98</v>
      </c>
      <c r="CB48" s="52">
        <v>100</v>
      </c>
      <c r="CC48" s="52">
        <v>94</v>
      </c>
      <c r="CD48" s="52">
        <v>93</v>
      </c>
      <c r="CE48" s="52">
        <v>96</v>
      </c>
      <c r="CF48" s="52">
        <v>0.2</v>
      </c>
      <c r="CG48" s="52">
        <v>0.4</v>
      </c>
      <c r="CH48" s="52">
        <v>-0.2</v>
      </c>
      <c r="CI48" s="52">
        <v>-0.2</v>
      </c>
      <c r="CJ48" s="52">
        <v>0.1</v>
      </c>
      <c r="CK48" s="52">
        <v>102</v>
      </c>
      <c r="CL48" s="52">
        <v>105</v>
      </c>
      <c r="CM48" s="52">
        <v>98</v>
      </c>
      <c r="CN48" s="52">
        <v>98</v>
      </c>
      <c r="CO48" s="52">
        <v>101</v>
      </c>
      <c r="CP48" s="53">
        <v>4.24</v>
      </c>
      <c r="CQ48" s="54">
        <v>7.02</v>
      </c>
      <c r="CR48" s="54">
        <v>2.92</v>
      </c>
      <c r="CS48" s="54">
        <v>14.29</v>
      </c>
      <c r="CT48" s="54">
        <v>2.23</v>
      </c>
      <c r="CU48" s="54">
        <v>5.16</v>
      </c>
      <c r="CV48" s="54">
        <v>2.2000000000000002</v>
      </c>
      <c r="CW48" s="54">
        <v>9.68</v>
      </c>
      <c r="CX48" s="54">
        <v>0.54500000000000004</v>
      </c>
      <c r="CY48" s="54">
        <v>0.73399999999999999</v>
      </c>
      <c r="CZ48" s="30">
        <v>0.752</v>
      </c>
      <c r="DA48" s="54">
        <v>0.68100000000000005</v>
      </c>
      <c r="DB48" s="54">
        <v>-0.1</v>
      </c>
      <c r="DC48" s="54">
        <v>0.5</v>
      </c>
      <c r="DD48" s="54">
        <v>-1.2</v>
      </c>
      <c r="DE48" s="54">
        <v>-0.1</v>
      </c>
      <c r="DF48" s="54">
        <v>99</v>
      </c>
      <c r="DG48" s="54">
        <v>104</v>
      </c>
      <c r="DH48" s="54">
        <v>92</v>
      </c>
      <c r="DI48" s="54">
        <v>99</v>
      </c>
      <c r="DJ48" s="54">
        <v>0.5</v>
      </c>
      <c r="DK48" s="54">
        <v>0.8</v>
      </c>
      <c r="DL48" s="54">
        <v>-0.8</v>
      </c>
      <c r="DM48" s="54">
        <v>0.2</v>
      </c>
      <c r="DN48" s="54">
        <v>105</v>
      </c>
      <c r="DO48" s="54">
        <v>106</v>
      </c>
      <c r="DP48" s="54">
        <v>94</v>
      </c>
      <c r="DQ48" s="55">
        <v>102</v>
      </c>
      <c r="DR48" s="56">
        <v>5.2</v>
      </c>
      <c r="DS48" s="57">
        <v>5.2</v>
      </c>
      <c r="DT48" s="57">
        <v>16.2</v>
      </c>
      <c r="DU48" s="57">
        <v>45.1</v>
      </c>
      <c r="DV48" s="57">
        <v>87.1</v>
      </c>
      <c r="DW48" s="57">
        <v>31.3</v>
      </c>
      <c r="DX48" s="57">
        <v>35.9</v>
      </c>
      <c r="DY48" s="57">
        <v>218</v>
      </c>
      <c r="DZ48" s="30">
        <v>101</v>
      </c>
      <c r="EA48" s="57">
        <v>0.94</v>
      </c>
      <c r="EB48" s="57">
        <v>9.6999999999999993</v>
      </c>
      <c r="EC48" s="57">
        <v>2.7</v>
      </c>
      <c r="ED48" s="57">
        <v>1.5</v>
      </c>
      <c r="EE48" s="57">
        <v>90.3</v>
      </c>
      <c r="EF48" s="55">
        <v>40.4</v>
      </c>
    </row>
    <row r="49" spans="1:136" x14ac:dyDescent="0.2">
      <c r="A49" s="32">
        <v>52.3</v>
      </c>
      <c r="B49" s="80" t="s">
        <v>135</v>
      </c>
      <c r="C49" s="80">
        <v>1.85</v>
      </c>
      <c r="D49" s="80">
        <v>83</v>
      </c>
      <c r="E49" s="122">
        <v>24.251278305332356</v>
      </c>
      <c r="F49" s="58">
        <v>1559</v>
      </c>
      <c r="G49" s="59">
        <v>133</v>
      </c>
      <c r="H49" s="60">
        <v>105</v>
      </c>
      <c r="I49" s="38">
        <v>6.03</v>
      </c>
      <c r="J49" s="29">
        <v>175.07</v>
      </c>
      <c r="K49" s="39">
        <f t="shared" si="0"/>
        <v>1505.8251944012445</v>
      </c>
      <c r="L49" s="40">
        <v>326.23141524105756</v>
      </c>
      <c r="M49" s="61">
        <v>1179.5937791601868</v>
      </c>
      <c r="N49" s="62">
        <v>1565.4421545282864</v>
      </c>
      <c r="O49" s="43">
        <v>1918.97</v>
      </c>
      <c r="P49" s="43">
        <v>439.09352163560231</v>
      </c>
      <c r="Q49" s="43">
        <v>547.19000000000005</v>
      </c>
      <c r="R49" s="44">
        <f t="shared" si="1"/>
        <v>2004.5356761638886</v>
      </c>
      <c r="S49" s="81">
        <v>5.16</v>
      </c>
      <c r="T49" s="63">
        <v>10.199999999999999</v>
      </c>
      <c r="U49" s="64">
        <v>3.6749999999999998</v>
      </c>
      <c r="V49" s="65">
        <v>334.53</v>
      </c>
      <c r="W49" s="38">
        <v>1.379</v>
      </c>
      <c r="X49" s="48">
        <v>5.95</v>
      </c>
      <c r="Y49" s="49">
        <v>10.09</v>
      </c>
      <c r="Z49" s="49">
        <v>28.95</v>
      </c>
      <c r="AA49" s="49">
        <v>44.99</v>
      </c>
      <c r="AB49" s="49">
        <v>1.2</v>
      </c>
      <c r="AC49" s="49">
        <v>4.54</v>
      </c>
      <c r="AD49" s="49">
        <v>6.69</v>
      </c>
      <c r="AE49" s="49">
        <v>33.549999999999997</v>
      </c>
      <c r="AF49" s="49">
        <v>44.78</v>
      </c>
      <c r="AG49" s="49">
        <v>0.74</v>
      </c>
      <c r="AH49" s="49">
        <v>0.76300000000000001</v>
      </c>
      <c r="AI49" s="49">
        <v>0.66300000000000003</v>
      </c>
      <c r="AJ49" s="49">
        <v>1.159</v>
      </c>
      <c r="AK49" s="30">
        <v>0.995</v>
      </c>
      <c r="AL49" s="49">
        <v>0.61799999999999999</v>
      </c>
      <c r="AM49" s="49">
        <v>-0.8</v>
      </c>
      <c r="AN49" s="49">
        <v>-0.4</v>
      </c>
      <c r="AO49" s="49">
        <v>0.4</v>
      </c>
      <c r="AP49" s="49">
        <v>0.4</v>
      </c>
      <c r="AQ49" s="49">
        <v>-1</v>
      </c>
      <c r="AR49" s="49">
        <v>90</v>
      </c>
      <c r="AS49" s="49">
        <v>94</v>
      </c>
      <c r="AT49" s="49">
        <v>105</v>
      </c>
      <c r="AU49" s="49">
        <v>106</v>
      </c>
      <c r="AV49" s="49">
        <v>84</v>
      </c>
      <c r="AW49" s="49">
        <v>0.1</v>
      </c>
      <c r="AX49" s="49">
        <v>0.2</v>
      </c>
      <c r="AY49" s="49">
        <v>0.7</v>
      </c>
      <c r="AZ49" s="49">
        <v>1</v>
      </c>
      <c r="BA49" s="49">
        <v>0.5</v>
      </c>
      <c r="BB49" s="49">
        <v>102</v>
      </c>
      <c r="BC49" s="49">
        <v>102</v>
      </c>
      <c r="BD49" s="49">
        <v>111</v>
      </c>
      <c r="BE49" s="49">
        <v>114</v>
      </c>
      <c r="BF49" s="50">
        <v>110</v>
      </c>
      <c r="BG49" s="51">
        <v>14.96</v>
      </c>
      <c r="BH49" s="52">
        <v>17.39</v>
      </c>
      <c r="BI49" s="52">
        <v>19.16</v>
      </c>
      <c r="BJ49" s="52">
        <v>21.49</v>
      </c>
      <c r="BK49" s="52">
        <v>73</v>
      </c>
      <c r="BL49" s="52">
        <v>15.49</v>
      </c>
      <c r="BM49" s="52">
        <v>17.510000000000002</v>
      </c>
      <c r="BN49" s="52">
        <v>17.59</v>
      </c>
      <c r="BO49" s="52">
        <v>19.260000000000002</v>
      </c>
      <c r="BP49" s="52">
        <v>69.849999999999994</v>
      </c>
      <c r="BQ49" s="52">
        <v>1.036</v>
      </c>
      <c r="BR49" s="52">
        <v>1.0069999999999999</v>
      </c>
      <c r="BS49" s="52">
        <v>0.91800000000000004</v>
      </c>
      <c r="BT49" s="52">
        <v>0.89600000000000002</v>
      </c>
      <c r="BU49" s="30">
        <v>0.95699999999999996</v>
      </c>
      <c r="BV49" s="52">
        <v>0.4</v>
      </c>
      <c r="BW49" s="52">
        <v>-0.2</v>
      </c>
      <c r="BX49" s="52">
        <v>-1.5</v>
      </c>
      <c r="BY49" s="52">
        <v>-1.5</v>
      </c>
      <c r="BZ49" s="52">
        <v>-0.8</v>
      </c>
      <c r="CA49" s="52">
        <v>105</v>
      </c>
      <c r="CB49" s="52">
        <v>98</v>
      </c>
      <c r="CC49" s="52">
        <v>85</v>
      </c>
      <c r="CD49" s="52">
        <v>84</v>
      </c>
      <c r="CE49" s="52">
        <v>91</v>
      </c>
      <c r="CF49" s="52">
        <v>1.2</v>
      </c>
      <c r="CG49" s="52">
        <v>0.7</v>
      </c>
      <c r="CH49" s="52">
        <v>-0.6</v>
      </c>
      <c r="CI49" s="52">
        <v>-0.6</v>
      </c>
      <c r="CJ49" s="52">
        <v>0.1</v>
      </c>
      <c r="CK49" s="52">
        <v>114</v>
      </c>
      <c r="CL49" s="52">
        <v>108</v>
      </c>
      <c r="CM49" s="52">
        <v>93</v>
      </c>
      <c r="CN49" s="52">
        <v>93</v>
      </c>
      <c r="CO49" s="52">
        <v>101</v>
      </c>
      <c r="CP49" s="53">
        <v>4.38</v>
      </c>
      <c r="CQ49" s="54">
        <v>7.91</v>
      </c>
      <c r="CR49" s="54">
        <v>2.8</v>
      </c>
      <c r="CS49" s="54">
        <v>15.09</v>
      </c>
      <c r="CT49" s="54">
        <v>2.13</v>
      </c>
      <c r="CU49" s="54">
        <v>5.14</v>
      </c>
      <c r="CV49" s="54">
        <v>1.97</v>
      </c>
      <c r="CW49" s="54">
        <v>9.25</v>
      </c>
      <c r="CX49" s="54">
        <v>0.48699999999999999</v>
      </c>
      <c r="CY49" s="54">
        <v>0.65</v>
      </c>
      <c r="CZ49" s="30">
        <v>0.70599999999999996</v>
      </c>
      <c r="DA49" s="54">
        <v>0.61299999999999999</v>
      </c>
      <c r="DB49" s="54">
        <v>0.8</v>
      </c>
      <c r="DC49" s="54">
        <v>0.8</v>
      </c>
      <c r="DD49" s="54">
        <v>0.2</v>
      </c>
      <c r="DE49" s="54">
        <v>0.6</v>
      </c>
      <c r="DF49" s="54">
        <v>110</v>
      </c>
      <c r="DG49" s="54">
        <v>107</v>
      </c>
      <c r="DH49" s="54">
        <v>102</v>
      </c>
      <c r="DI49" s="54">
        <v>106</v>
      </c>
      <c r="DJ49" s="54">
        <v>1.4</v>
      </c>
      <c r="DK49" s="54">
        <v>1.6</v>
      </c>
      <c r="DL49" s="54">
        <v>1</v>
      </c>
      <c r="DM49" s="54">
        <v>1.4</v>
      </c>
      <c r="DN49" s="54">
        <v>119</v>
      </c>
      <c r="DO49" s="54">
        <v>115</v>
      </c>
      <c r="DP49" s="54">
        <v>110</v>
      </c>
      <c r="DQ49" s="55">
        <v>114</v>
      </c>
      <c r="DR49" s="56">
        <v>6.5</v>
      </c>
      <c r="DS49" s="57">
        <v>5.3</v>
      </c>
      <c r="DT49" s="57">
        <v>16</v>
      </c>
      <c r="DU49" s="57">
        <v>44</v>
      </c>
      <c r="DV49" s="57">
        <v>82.4</v>
      </c>
      <c r="DW49" s="57">
        <v>30</v>
      </c>
      <c r="DX49" s="57">
        <v>36.4</v>
      </c>
      <c r="DY49" s="57">
        <v>215</v>
      </c>
      <c r="DZ49" s="30">
        <v>102</v>
      </c>
      <c r="EA49" s="57">
        <v>0.96</v>
      </c>
      <c r="EB49" s="57">
        <v>9.8000000000000007</v>
      </c>
      <c r="EC49" s="57">
        <v>2.6</v>
      </c>
      <c r="ED49" s="57">
        <v>1.6</v>
      </c>
      <c r="EE49" s="57">
        <v>179.4</v>
      </c>
      <c r="EF49" s="55">
        <v>39.5</v>
      </c>
    </row>
    <row r="50" spans="1:136" x14ac:dyDescent="0.2">
      <c r="A50" s="32">
        <v>53.9</v>
      </c>
      <c r="B50" s="80" t="s">
        <v>135</v>
      </c>
      <c r="C50" s="80">
        <v>1.73</v>
      </c>
      <c r="D50" s="80">
        <v>83</v>
      </c>
      <c r="E50" s="122">
        <v>25</v>
      </c>
      <c r="F50" s="58">
        <v>1564</v>
      </c>
      <c r="G50" s="59">
        <v>132</v>
      </c>
      <c r="H50" s="60">
        <v>106</v>
      </c>
      <c r="I50" s="38">
        <v>6</v>
      </c>
      <c r="J50" s="31">
        <v>167</v>
      </c>
      <c r="K50" s="39">
        <f t="shared" si="0"/>
        <v>1282.6071539657853</v>
      </c>
      <c r="L50" s="40">
        <v>113.28575872028438</v>
      </c>
      <c r="M50" s="88">
        <v>1169.321395245501</v>
      </c>
      <c r="N50" s="89">
        <v>1551.8836873775704</v>
      </c>
      <c r="O50" s="90">
        <v>1902.4571428571428</v>
      </c>
      <c r="P50" s="90">
        <v>158.02763539112993</v>
      </c>
      <c r="Q50" s="43">
        <v>204.87985714285713</v>
      </c>
      <c r="R50" s="44">
        <f t="shared" si="1"/>
        <v>1709.9113227687003</v>
      </c>
      <c r="S50" s="64">
        <v>4.9800000000000004</v>
      </c>
      <c r="T50" s="81">
        <v>10.050000000000001</v>
      </c>
      <c r="U50" s="91">
        <v>3.5249999999999999</v>
      </c>
      <c r="V50" s="92">
        <v>307.89</v>
      </c>
      <c r="W50" s="38">
        <v>1.335</v>
      </c>
      <c r="X50" s="48">
        <v>5.92</v>
      </c>
      <c r="Y50" s="49">
        <v>10.84</v>
      </c>
      <c r="Z50" s="49">
        <v>30.81</v>
      </c>
      <c r="AA50" s="49">
        <v>47.57</v>
      </c>
      <c r="AB50" s="49">
        <v>1.1399999999999999</v>
      </c>
      <c r="AC50" s="49">
        <v>4.9000000000000004</v>
      </c>
      <c r="AD50" s="49">
        <v>8.1300000000000008</v>
      </c>
      <c r="AE50" s="49">
        <v>38.020000000000003</v>
      </c>
      <c r="AF50" s="49">
        <v>51.04</v>
      </c>
      <c r="AG50" s="49">
        <v>0.76</v>
      </c>
      <c r="AH50" s="49">
        <v>0.82799999999999996</v>
      </c>
      <c r="AI50" s="49">
        <v>0.749</v>
      </c>
      <c r="AJ50" s="49">
        <v>1.234</v>
      </c>
      <c r="AK50" s="30">
        <v>1.073</v>
      </c>
      <c r="AL50" s="49">
        <v>0.66700000000000004</v>
      </c>
      <c r="AM50" s="49">
        <v>-0.7</v>
      </c>
      <c r="AN50" s="49">
        <v>-0.2</v>
      </c>
      <c r="AO50" s="49">
        <v>0.2</v>
      </c>
      <c r="AP50" s="49">
        <v>0.3</v>
      </c>
      <c r="AQ50" s="49">
        <v>-0.8</v>
      </c>
      <c r="AR50" s="49">
        <v>89</v>
      </c>
      <c r="AS50" s="49">
        <v>96</v>
      </c>
      <c r="AT50" s="49">
        <v>103</v>
      </c>
      <c r="AU50" s="49">
        <v>104</v>
      </c>
      <c r="AV50" s="49">
        <v>85</v>
      </c>
      <c r="AW50" s="49">
        <v>0.1</v>
      </c>
      <c r="AX50" s="49">
        <v>0.1</v>
      </c>
      <c r="AY50" s="49">
        <v>0.5</v>
      </c>
      <c r="AZ50" s="49">
        <v>0.6</v>
      </c>
      <c r="BA50" s="49">
        <v>0.6</v>
      </c>
      <c r="BB50" s="49">
        <v>101</v>
      </c>
      <c r="BC50" s="49">
        <v>101</v>
      </c>
      <c r="BD50" s="49">
        <v>107</v>
      </c>
      <c r="BE50" s="49">
        <v>110</v>
      </c>
      <c r="BF50" s="50">
        <v>114</v>
      </c>
      <c r="BG50" s="51">
        <v>15.78</v>
      </c>
      <c r="BH50" s="52">
        <v>18.38</v>
      </c>
      <c r="BI50" s="52">
        <v>19.3</v>
      </c>
      <c r="BJ50" s="52">
        <v>20.02</v>
      </c>
      <c r="BK50" s="52">
        <v>73.489999999999995</v>
      </c>
      <c r="BL50" s="52">
        <v>18.350000000000001</v>
      </c>
      <c r="BM50" s="52">
        <v>20.32</v>
      </c>
      <c r="BN50" s="52">
        <v>21.86</v>
      </c>
      <c r="BO50" s="52">
        <v>20.36</v>
      </c>
      <c r="BP50" s="52">
        <v>80.900000000000006</v>
      </c>
      <c r="BQ50" s="52">
        <v>1.163</v>
      </c>
      <c r="BR50" s="52">
        <v>1.1060000000000001</v>
      </c>
      <c r="BS50" s="52">
        <v>1.1319999999999999</v>
      </c>
      <c r="BT50" s="52">
        <v>1.0169999999999999</v>
      </c>
      <c r="BU50" s="30">
        <v>1.101</v>
      </c>
      <c r="BV50" s="52">
        <v>0.8</v>
      </c>
      <c r="BW50" s="52">
        <v>0.1</v>
      </c>
      <c r="BX50" s="52">
        <v>0.3</v>
      </c>
      <c r="BY50" s="52">
        <v>-0.7</v>
      </c>
      <c r="BZ50" s="52">
        <v>0.1</v>
      </c>
      <c r="CA50" s="52">
        <v>108</v>
      </c>
      <c r="CB50" s="52">
        <v>101</v>
      </c>
      <c r="CC50" s="52">
        <v>103</v>
      </c>
      <c r="CD50" s="52">
        <v>93</v>
      </c>
      <c r="CE50" s="52">
        <v>101</v>
      </c>
      <c r="CF50" s="52">
        <v>1.2</v>
      </c>
      <c r="CG50" s="52">
        <v>0.6</v>
      </c>
      <c r="CH50" s="52">
        <v>0.7</v>
      </c>
      <c r="CI50" s="52">
        <v>-0.2</v>
      </c>
      <c r="CJ50" s="52">
        <v>0.5</v>
      </c>
      <c r="CK50" s="52">
        <v>113</v>
      </c>
      <c r="CL50" s="52">
        <v>106</v>
      </c>
      <c r="CM50" s="52">
        <v>108</v>
      </c>
      <c r="CN50" s="52">
        <v>98</v>
      </c>
      <c r="CO50" s="52">
        <v>106</v>
      </c>
      <c r="CP50" s="53">
        <v>4.5999999999999996</v>
      </c>
      <c r="CQ50" s="54">
        <v>9.23</v>
      </c>
      <c r="CR50" s="54">
        <v>3.1</v>
      </c>
      <c r="CS50" s="54">
        <v>16.93</v>
      </c>
      <c r="CT50" s="54">
        <v>2.5099999999999998</v>
      </c>
      <c r="CU50" s="54">
        <v>6.29</v>
      </c>
      <c r="CV50" s="54">
        <v>4.55</v>
      </c>
      <c r="CW50" s="54">
        <v>11.35</v>
      </c>
      <c r="CX50" s="54">
        <v>0.54500000000000004</v>
      </c>
      <c r="CY50" s="54">
        <v>0.68100000000000005</v>
      </c>
      <c r="CZ50" s="30">
        <v>0.82399999999999995</v>
      </c>
      <c r="DA50" s="54">
        <v>0.67</v>
      </c>
      <c r="DB50" s="54">
        <v>0</v>
      </c>
      <c r="DC50" s="54">
        <v>-0.5</v>
      </c>
      <c r="DD50" s="54">
        <v>0.1</v>
      </c>
      <c r="DE50" s="54">
        <v>-0.3</v>
      </c>
      <c r="DF50" s="54">
        <v>99</v>
      </c>
      <c r="DG50" s="54">
        <v>96</v>
      </c>
      <c r="DH50" s="54">
        <v>101</v>
      </c>
      <c r="DI50" s="54">
        <v>98</v>
      </c>
      <c r="DJ50" s="54">
        <v>0.7</v>
      </c>
      <c r="DK50" s="54">
        <v>-0.1</v>
      </c>
      <c r="DL50" s="54">
        <v>0.7</v>
      </c>
      <c r="DM50" s="54">
        <v>0.2</v>
      </c>
      <c r="DN50" s="54">
        <v>108</v>
      </c>
      <c r="DO50" s="54">
        <v>99</v>
      </c>
      <c r="DP50" s="54">
        <v>105</v>
      </c>
      <c r="DQ50" s="55">
        <v>102</v>
      </c>
      <c r="DR50" s="56">
        <v>5.9</v>
      </c>
      <c r="DS50" s="57">
        <v>5</v>
      </c>
      <c r="DT50" s="57">
        <v>14.9</v>
      </c>
      <c r="DU50" s="57">
        <v>43.9</v>
      </c>
      <c r="DV50" s="57">
        <v>88.5</v>
      </c>
      <c r="DW50" s="57">
        <v>30</v>
      </c>
      <c r="DX50" s="57">
        <v>33.9</v>
      </c>
      <c r="DY50" s="57">
        <v>230</v>
      </c>
      <c r="DZ50" s="57">
        <v>91</v>
      </c>
      <c r="EA50" s="57">
        <v>1.0900000000000001</v>
      </c>
      <c r="EB50" s="57">
        <v>9.5</v>
      </c>
      <c r="EC50" s="57">
        <v>4</v>
      </c>
      <c r="ED50" s="57">
        <v>3</v>
      </c>
      <c r="EE50" s="57">
        <v>73.099999999999994</v>
      </c>
      <c r="EF50" s="55">
        <v>35.5</v>
      </c>
    </row>
    <row r="51" spans="1:136" x14ac:dyDescent="0.2">
      <c r="A51" s="96">
        <v>57</v>
      </c>
      <c r="B51" s="97" t="s">
        <v>135</v>
      </c>
      <c r="C51" s="97">
        <v>1.54</v>
      </c>
      <c r="D51" s="97">
        <v>62</v>
      </c>
      <c r="E51" s="123">
        <v>26.14268848035082</v>
      </c>
      <c r="F51" s="98">
        <v>1596</v>
      </c>
      <c r="G51" s="99">
        <v>142</v>
      </c>
      <c r="H51" s="100">
        <v>121</v>
      </c>
      <c r="I51" s="38">
        <v>4.9400000000000004</v>
      </c>
      <c r="J51" s="101">
        <v>167.85579999999999</v>
      </c>
      <c r="K51" s="88">
        <f t="shared" si="0"/>
        <v>1351.3583825816486</v>
      </c>
      <c r="L51" s="102">
        <v>153.97766718507003</v>
      </c>
      <c r="M51" s="103">
        <v>1197.3807153965786</v>
      </c>
      <c r="N51" s="89">
        <v>1588.9190409721652</v>
      </c>
      <c r="O51" s="90">
        <v>1947.5625</v>
      </c>
      <c r="P51" s="90">
        <v>211.7366778881682</v>
      </c>
      <c r="Q51" s="90">
        <v>270.29210000000006</v>
      </c>
      <c r="R51" s="104">
        <f t="shared" si="1"/>
        <v>1800.6557188603335</v>
      </c>
      <c r="S51" s="105">
        <v>5.0659999999999998</v>
      </c>
      <c r="T51" s="91">
        <v>9.6750000000000007</v>
      </c>
      <c r="U51" s="106">
        <v>3.15</v>
      </c>
      <c r="V51" s="92">
        <v>269.05</v>
      </c>
      <c r="W51" s="38">
        <v>1.3740000000000001</v>
      </c>
      <c r="X51" s="107">
        <v>4.87</v>
      </c>
      <c r="Y51" s="108">
        <v>9.11</v>
      </c>
      <c r="Z51" s="108">
        <v>23.81</v>
      </c>
      <c r="AA51" s="108">
        <v>37.78</v>
      </c>
      <c r="AB51" s="108">
        <v>1.1399999999999999</v>
      </c>
      <c r="AC51" s="108">
        <v>4.5599999999999996</v>
      </c>
      <c r="AD51" s="108">
        <v>7.98</v>
      </c>
      <c r="AE51" s="108">
        <v>29.55</v>
      </c>
      <c r="AF51" s="108">
        <v>42.09</v>
      </c>
      <c r="AG51" s="108">
        <v>0.81</v>
      </c>
      <c r="AH51" s="108">
        <v>0.93799999999999994</v>
      </c>
      <c r="AI51" s="108">
        <v>0.876</v>
      </c>
      <c r="AJ51" s="108">
        <v>1.2410000000000001</v>
      </c>
      <c r="AK51" s="109">
        <v>1.1140000000000001</v>
      </c>
      <c r="AL51" s="108">
        <v>0.71099999999999997</v>
      </c>
      <c r="AM51" s="108">
        <v>0.1</v>
      </c>
      <c r="AN51" s="108">
        <v>0.8</v>
      </c>
      <c r="AO51" s="108">
        <v>0.3</v>
      </c>
      <c r="AP51" s="108">
        <v>0.5</v>
      </c>
      <c r="AQ51" s="108">
        <v>-0.5</v>
      </c>
      <c r="AR51" s="108">
        <v>101</v>
      </c>
      <c r="AS51" s="108">
        <v>113</v>
      </c>
      <c r="AT51" s="108">
        <v>104</v>
      </c>
      <c r="AU51" s="108">
        <v>108</v>
      </c>
      <c r="AV51" s="108">
        <v>91</v>
      </c>
      <c r="AW51" s="108">
        <v>0.9</v>
      </c>
      <c r="AX51" s="108">
        <v>1.1000000000000001</v>
      </c>
      <c r="AY51" s="108">
        <v>0.5</v>
      </c>
      <c r="AZ51" s="108">
        <v>0.9</v>
      </c>
      <c r="BA51" s="108">
        <v>1</v>
      </c>
      <c r="BB51" s="108">
        <v>116</v>
      </c>
      <c r="BC51" s="108">
        <v>119</v>
      </c>
      <c r="BD51" s="108">
        <v>109</v>
      </c>
      <c r="BE51" s="108">
        <v>115</v>
      </c>
      <c r="BF51" s="114">
        <v>125</v>
      </c>
      <c r="BG51" s="110">
        <v>11.99</v>
      </c>
      <c r="BH51" s="111">
        <v>12.12</v>
      </c>
      <c r="BI51" s="111">
        <v>13.65</v>
      </c>
      <c r="BJ51" s="111">
        <v>14.84</v>
      </c>
      <c r="BK51" s="112">
        <v>63.96</v>
      </c>
      <c r="BL51" s="111">
        <v>13.14</v>
      </c>
      <c r="BM51" s="112">
        <v>16.09</v>
      </c>
      <c r="BN51" s="112">
        <v>17.45</v>
      </c>
      <c r="BO51" s="111">
        <v>17.03</v>
      </c>
      <c r="BP51" s="112">
        <v>59.61</v>
      </c>
      <c r="BQ51" s="111">
        <v>1.0960000000000001</v>
      </c>
      <c r="BR51" s="111">
        <v>1.04</v>
      </c>
      <c r="BS51" s="111">
        <v>1.1339999999999999</v>
      </c>
      <c r="BT51" s="111">
        <v>1.1479999999999999</v>
      </c>
      <c r="BU51" s="109">
        <f>AVERAGE(BQ51:BT51)</f>
        <v>1.1045</v>
      </c>
      <c r="BV51" s="111">
        <v>0.2</v>
      </c>
      <c r="BW51" s="112">
        <v>0.1</v>
      </c>
      <c r="BX51" s="112">
        <v>0.3</v>
      </c>
      <c r="BY51" s="111">
        <v>0.5</v>
      </c>
      <c r="BZ51" s="112">
        <v>1.6</v>
      </c>
      <c r="CA51" s="111">
        <v>102</v>
      </c>
      <c r="CB51" s="112">
        <v>101</v>
      </c>
      <c r="CC51" s="112">
        <v>103</v>
      </c>
      <c r="CD51" s="111">
        <v>105</v>
      </c>
      <c r="CE51" s="112">
        <v>107</v>
      </c>
      <c r="CF51" s="111">
        <v>0.7</v>
      </c>
      <c r="CG51" s="111">
        <v>0.7</v>
      </c>
      <c r="CH51" s="111">
        <v>1.2</v>
      </c>
      <c r="CI51" s="111">
        <v>1.1000000000000001</v>
      </c>
      <c r="CJ51" s="111">
        <v>0.5</v>
      </c>
      <c r="CK51" s="111">
        <v>108</v>
      </c>
      <c r="CL51" s="111">
        <v>106</v>
      </c>
      <c r="CM51" s="111">
        <v>108</v>
      </c>
      <c r="CN51" s="111">
        <v>98</v>
      </c>
      <c r="CO51" s="111">
        <v>106</v>
      </c>
      <c r="CP51" s="115">
        <v>3.99</v>
      </c>
      <c r="CQ51" s="113">
        <v>7.73</v>
      </c>
      <c r="CR51" s="113">
        <v>3.16</v>
      </c>
      <c r="CS51" s="113">
        <v>14.88</v>
      </c>
      <c r="CT51" s="113">
        <v>2</v>
      </c>
      <c r="CU51" s="113">
        <v>5.12</v>
      </c>
      <c r="CV51" s="113">
        <v>2.57</v>
      </c>
      <c r="CW51" s="113">
        <v>9.69</v>
      </c>
      <c r="CX51" s="113">
        <v>0.501</v>
      </c>
      <c r="CY51" s="113">
        <v>0.66300000000000003</v>
      </c>
      <c r="CZ51" s="109">
        <v>0.81200000000000006</v>
      </c>
      <c r="DA51" s="113">
        <v>0.65100000000000002</v>
      </c>
      <c r="DB51" s="113">
        <v>-0.8</v>
      </c>
      <c r="DC51" s="113">
        <v>-0.8</v>
      </c>
      <c r="DD51" s="113">
        <v>-0.1</v>
      </c>
      <c r="DE51" s="113">
        <v>-0.7</v>
      </c>
      <c r="DF51" s="113">
        <v>91</v>
      </c>
      <c r="DG51" s="113">
        <v>94</v>
      </c>
      <c r="DH51" s="113">
        <v>99</v>
      </c>
      <c r="DI51" s="113">
        <v>95</v>
      </c>
      <c r="DJ51" s="113">
        <v>0</v>
      </c>
      <c r="DK51" s="113">
        <v>-0.3</v>
      </c>
      <c r="DL51" s="113">
        <v>0.6</v>
      </c>
      <c r="DM51" s="113">
        <v>0</v>
      </c>
      <c r="DN51" s="113">
        <v>100</v>
      </c>
      <c r="DO51" s="113">
        <v>97</v>
      </c>
      <c r="DP51" s="113">
        <v>104</v>
      </c>
      <c r="DQ51" s="116">
        <v>100</v>
      </c>
      <c r="DR51" s="117">
        <v>6.1</v>
      </c>
      <c r="DS51" s="118">
        <v>5.2</v>
      </c>
      <c r="DT51" s="118">
        <v>16</v>
      </c>
      <c r="DU51" s="118">
        <v>45.1</v>
      </c>
      <c r="DV51" s="118">
        <v>87.4</v>
      </c>
      <c r="DW51" s="118">
        <v>31</v>
      </c>
      <c r="DX51" s="118">
        <v>35.5</v>
      </c>
      <c r="DY51" s="118">
        <v>160</v>
      </c>
      <c r="DZ51" s="118">
        <v>100</v>
      </c>
      <c r="EA51" s="118">
        <v>0.76</v>
      </c>
      <c r="EB51" s="118">
        <v>9.6999999999999993</v>
      </c>
      <c r="EC51" s="118">
        <v>3.2</v>
      </c>
      <c r="ED51" s="118">
        <v>1.1000000000000001</v>
      </c>
      <c r="EE51" s="119">
        <v>156.1</v>
      </c>
      <c r="EF51" s="116">
        <v>50.5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Malakeh Malekzadeh</dc:creator>
  <cp:lastModifiedBy>Shahrokh Abbasi Rad</cp:lastModifiedBy>
  <dcterms:created xsi:type="dcterms:W3CDTF">2019-01-08T12:33:33Z</dcterms:created>
  <dcterms:modified xsi:type="dcterms:W3CDTF">2019-11-22T10:49:58Z</dcterms:modified>
</cp:coreProperties>
</file>