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6F5AB821-1B3F-4D90-8FD7-A1787F2298AB}" xr6:coauthVersionLast="38" xr6:coauthVersionMax="38" xr10:uidLastSave="{00000000-0000-0000-0000-000000000000}"/>
  <bookViews>
    <workbookView xWindow="0" yWindow="0" windowWidth="24000" windowHeight="9525" xr2:uid="{8EF85AAB-90B4-4D3D-B5C8-CF01F4136597}"/>
  </bookViews>
  <sheets>
    <sheet name="Cash Book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8" i="2"/>
  <c r="K25" i="2"/>
  <c r="J25" i="2"/>
  <c r="I25" i="2"/>
  <c r="H25" i="2"/>
  <c r="G25" i="2"/>
  <c r="L25" i="2" s="1"/>
  <c r="F9" i="2"/>
  <c r="M9" i="2" s="1"/>
  <c r="N9" i="2" s="1"/>
  <c r="F10" i="2"/>
  <c r="M10" i="2" s="1"/>
  <c r="N10" i="2" s="1"/>
  <c r="F11" i="2"/>
  <c r="M11" i="2" s="1"/>
  <c r="N11" i="2" s="1"/>
  <c r="F12" i="2"/>
  <c r="M12" i="2" s="1"/>
  <c r="N12" i="2" s="1"/>
  <c r="F13" i="2"/>
  <c r="M13" i="2" s="1"/>
  <c r="N13" i="2" s="1"/>
  <c r="F14" i="2"/>
  <c r="M14" i="2" s="1"/>
  <c r="N14" i="2" s="1"/>
  <c r="F15" i="2"/>
  <c r="M15" i="2" s="1"/>
  <c r="N15" i="2" s="1"/>
  <c r="F16" i="2"/>
  <c r="M16" i="2" s="1"/>
  <c r="N16" i="2" s="1"/>
  <c r="F17" i="2"/>
  <c r="M17" i="2" s="1"/>
  <c r="N17" i="2" s="1"/>
  <c r="F18" i="2"/>
  <c r="M18" i="2" s="1"/>
  <c r="N18" i="2" s="1"/>
  <c r="F19" i="2"/>
  <c r="M19" i="2" s="1"/>
  <c r="N19" i="2" s="1"/>
  <c r="F20" i="2"/>
  <c r="M20" i="2" s="1"/>
  <c r="N20" i="2" s="1"/>
  <c r="F21" i="2"/>
  <c r="M21" i="2" s="1"/>
  <c r="N21" i="2" s="1"/>
  <c r="F22" i="2"/>
  <c r="M22" i="2" s="1"/>
  <c r="N22" i="2" s="1"/>
  <c r="F8" i="2"/>
  <c r="M8" i="2" s="1"/>
  <c r="N8" i="2" s="1"/>
  <c r="F25" i="2" l="1"/>
  <c r="N26" i="2" s="1"/>
</calcChain>
</file>

<file path=xl/sharedStrings.xml><?xml version="1.0" encoding="utf-8"?>
<sst xmlns="http://schemas.openxmlformats.org/spreadsheetml/2006/main" count="19" uniqueCount="19">
  <si>
    <t>S.No</t>
  </si>
  <si>
    <t>Date</t>
  </si>
  <si>
    <t>Daily Income</t>
  </si>
  <si>
    <t>Bank Deposit</t>
  </si>
  <si>
    <t>Fuel Expense</t>
  </si>
  <si>
    <t>Mob Balance</t>
  </si>
  <si>
    <t>Other Mis</t>
  </si>
  <si>
    <t>Daily Expenses</t>
  </si>
  <si>
    <t>Balance</t>
  </si>
  <si>
    <t>Opening Balance :-</t>
  </si>
  <si>
    <t>Total Amount for each Day</t>
  </si>
  <si>
    <t>Monthly Total Bal</t>
  </si>
  <si>
    <t>Monthly Total Exp</t>
  </si>
  <si>
    <t>Closing Balance</t>
  </si>
  <si>
    <t>Monthly Expenses</t>
  </si>
  <si>
    <t xml:space="preserve"> :Cash Book :</t>
  </si>
  <si>
    <t>Total Expenses for each Day</t>
  </si>
  <si>
    <t>Made By :-</t>
  </si>
  <si>
    <t>Shahzada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</si>
</sst>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Rs-420]* #,##0_-;_-[$Rs-420]* #,##0\-;_-[$Rs-420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6"/>
      <color theme="0"/>
      <name val="Castellar"/>
      <family val="1"/>
    </font>
    <font>
      <u/>
      <sz val="11"/>
      <color theme="1"/>
      <name val="Elephant"/>
      <family val="1"/>
    </font>
    <font>
      <u/>
      <sz val="11"/>
      <color theme="10"/>
      <name val="Calibri"/>
      <family val="2"/>
      <scheme val="minor"/>
    </font>
    <font>
      <b/>
      <u/>
      <sz val="18"/>
      <color theme="10"/>
      <name val="AR BERKLEY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0" fontId="0" fillId="0" borderId="0" xfId="0" applyBorder="1"/>
    <xf numFmtId="164" fontId="3" fillId="0" borderId="7" xfId="1" applyNumberFormat="1" applyFont="1" applyBorder="1" applyAlignment="1">
      <alignment horizontal="right"/>
    </xf>
    <xf numFmtId="0" fontId="0" fillId="0" borderId="7" xfId="0" applyBorder="1"/>
    <xf numFmtId="164" fontId="3" fillId="0" borderId="9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64" fontId="2" fillId="4" borderId="17" xfId="1" applyNumberFormat="1" applyFont="1" applyFill="1" applyBorder="1" applyAlignment="1">
      <alignment horizontal="right"/>
    </xf>
    <xf numFmtId="0" fontId="0" fillId="0" borderId="25" xfId="0" applyBorder="1"/>
    <xf numFmtId="0" fontId="2" fillId="5" borderId="26" xfId="0" applyFont="1" applyFill="1" applyBorder="1" applyAlignment="1">
      <alignment horizontal="center"/>
    </xf>
    <xf numFmtId="164" fontId="2" fillId="5" borderId="27" xfId="0" applyNumberFormat="1" applyFont="1" applyFill="1" applyBorder="1" applyAlignment="1">
      <alignment horizontal="right"/>
    </xf>
    <xf numFmtId="15" fontId="3" fillId="0" borderId="24" xfId="0" applyNumberFormat="1" applyFont="1" applyBorder="1" applyAlignment="1">
      <alignment horizontal="center"/>
    </xf>
    <xf numFmtId="0" fontId="0" fillId="0" borderId="28" xfId="0" applyBorder="1"/>
    <xf numFmtId="164" fontId="3" fillId="6" borderId="26" xfId="1" applyNumberFormat="1" applyFont="1" applyFill="1" applyBorder="1" applyAlignment="1">
      <alignment horizontal="right"/>
    </xf>
    <xf numFmtId="164" fontId="3" fillId="6" borderId="29" xfId="1" applyNumberFormat="1" applyFont="1" applyFill="1" applyBorder="1" applyAlignment="1">
      <alignment horizontal="right"/>
    </xf>
    <xf numFmtId="164" fontId="3" fillId="6" borderId="27" xfId="1" applyNumberFormat="1" applyFont="1" applyFill="1" applyBorder="1" applyAlignment="1">
      <alignment horizontal="right"/>
    </xf>
    <xf numFmtId="164" fontId="3" fillId="0" borderId="8" xfId="1" applyNumberFormat="1" applyFont="1" applyBorder="1" applyAlignment="1">
      <alignment horizontal="right"/>
    </xf>
    <xf numFmtId="164" fontId="3" fillId="0" borderId="10" xfId="1" applyNumberFormat="1" applyFont="1" applyBorder="1" applyAlignment="1">
      <alignment horizontal="right"/>
    </xf>
    <xf numFmtId="164" fontId="3" fillId="0" borderId="11" xfId="1" applyNumberFormat="1" applyFont="1" applyBorder="1" applyAlignment="1">
      <alignment horizontal="right"/>
    </xf>
    <xf numFmtId="164" fontId="3" fillId="0" borderId="12" xfId="1" applyNumberFormat="1" applyFont="1" applyBorder="1" applyAlignment="1">
      <alignment horizontal="right"/>
    </xf>
    <xf numFmtId="164" fontId="3" fillId="0" borderId="13" xfId="1" applyNumberFormat="1" applyFont="1" applyBorder="1" applyAlignment="1">
      <alignment horizontal="right"/>
    </xf>
    <xf numFmtId="164" fontId="3" fillId="0" borderId="14" xfId="1" applyNumberFormat="1" applyFont="1" applyBorder="1" applyAlignment="1">
      <alignment horizontal="right"/>
    </xf>
    <xf numFmtId="164" fontId="3" fillId="0" borderId="15" xfId="1" applyNumberFormat="1" applyFont="1" applyBorder="1" applyAlignment="1">
      <alignment horizontal="right"/>
    </xf>
    <xf numFmtId="0" fontId="0" fillId="0" borderId="30" xfId="0" applyBorder="1"/>
    <xf numFmtId="164" fontId="3" fillId="8" borderId="31" xfId="0" applyNumberFormat="1" applyFont="1" applyFill="1" applyBorder="1" applyAlignment="1">
      <alignment horizontal="right"/>
    </xf>
    <xf numFmtId="164" fontId="3" fillId="8" borderId="32" xfId="0" applyNumberFormat="1" applyFont="1" applyFill="1" applyBorder="1" applyAlignment="1">
      <alignment horizontal="right"/>
    </xf>
    <xf numFmtId="164" fontId="3" fillId="8" borderId="33" xfId="0" applyNumberFormat="1" applyFont="1" applyFill="1" applyBorder="1" applyAlignment="1">
      <alignment horizontal="right"/>
    </xf>
    <xf numFmtId="164" fontId="3" fillId="7" borderId="34" xfId="0" applyNumberFormat="1" applyFont="1" applyFill="1" applyBorder="1" applyAlignment="1">
      <alignment horizontal="right"/>
    </xf>
    <xf numFmtId="164" fontId="3" fillId="7" borderId="35" xfId="0" applyNumberFormat="1" applyFont="1" applyFill="1" applyBorder="1" applyAlignment="1">
      <alignment horizontal="right"/>
    </xf>
    <xf numFmtId="164" fontId="3" fillId="7" borderId="36" xfId="0" applyNumberFormat="1" applyFont="1" applyFill="1" applyBorder="1" applyAlignment="1">
      <alignment horizontal="right"/>
    </xf>
    <xf numFmtId="164" fontId="2" fillId="2" borderId="37" xfId="0" applyNumberFormat="1" applyFont="1" applyFill="1" applyBorder="1" applyAlignment="1">
      <alignment horizontal="right"/>
    </xf>
    <xf numFmtId="164" fontId="2" fillId="2" borderId="38" xfId="0" applyNumberFormat="1" applyFont="1" applyFill="1" applyBorder="1" applyAlignment="1">
      <alignment horizontal="right"/>
    </xf>
    <xf numFmtId="164" fontId="2" fillId="2" borderId="39" xfId="0" applyNumberFormat="1" applyFont="1" applyFill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24" xfId="0" applyBorder="1"/>
    <xf numFmtId="0" fontId="0" fillId="0" borderId="44" xfId="0" applyBorder="1"/>
    <xf numFmtId="164" fontId="3" fillId="0" borderId="19" xfId="0" applyNumberFormat="1" applyFont="1" applyBorder="1" applyAlignment="1">
      <alignment horizontal="right"/>
    </xf>
    <xf numFmtId="0" fontId="3" fillId="3" borderId="45" xfId="0" applyFont="1" applyFill="1" applyBorder="1" applyAlignment="1">
      <alignment horizontal="center"/>
    </xf>
    <xf numFmtId="0" fontId="0" fillId="0" borderId="0" xfId="0" applyBorder="1" applyAlignment="1"/>
    <xf numFmtId="0" fontId="2" fillId="4" borderId="16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164" fontId="3" fillId="0" borderId="19" xfId="0" applyNumberFormat="1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2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Codemaster08.07.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FE30-71FA-4A35-A372-6A1805D2EA0F}">
  <dimension ref="A1:O28"/>
  <sheetViews>
    <sheetView showGridLines="0" tabSelected="1" workbookViewId="0"/>
  </sheetViews>
  <sheetFormatPr defaultRowHeight="15" x14ac:dyDescent="0.25"/>
  <cols>
    <col min="5" max="5" width="9.85546875" customWidth="1"/>
    <col min="6" max="6" width="16.5703125" bestFit="1" customWidth="1"/>
    <col min="7" max="7" width="15.140625" customWidth="1"/>
    <col min="8" max="9" width="14.28515625" customWidth="1"/>
    <col min="10" max="10" width="14.140625" customWidth="1"/>
    <col min="11" max="11" width="9.7109375" bestFit="1" customWidth="1"/>
    <col min="12" max="12" width="26" bestFit="1" customWidth="1"/>
    <col min="13" max="13" width="10" bestFit="1" customWidth="1"/>
    <col min="14" max="14" width="24.7109375" bestFit="1" customWidth="1"/>
    <col min="15" max="15" width="10" bestFit="1" customWidth="1"/>
  </cols>
  <sheetData>
    <row r="1" spans="1:15" ht="15.75" thickBot="1" x14ac:dyDescent="0.3">
      <c r="A1" s="49"/>
      <c r="C1" s="2"/>
    </row>
    <row r="2" spans="1:15" x14ac:dyDescent="0.25">
      <c r="C2" s="2"/>
      <c r="G2" s="56" t="s">
        <v>15</v>
      </c>
      <c r="H2" s="57"/>
      <c r="I2" s="57"/>
      <c r="J2" s="57"/>
      <c r="K2" s="57"/>
      <c r="L2" s="58"/>
    </row>
    <row r="3" spans="1:15" ht="15.75" thickBot="1" x14ac:dyDescent="0.3">
      <c r="C3" s="2"/>
      <c r="G3" s="59"/>
      <c r="H3" s="60"/>
      <c r="I3" s="60"/>
      <c r="J3" s="60"/>
      <c r="K3" s="60"/>
      <c r="L3" s="61"/>
    </row>
    <row r="4" spans="1:15" ht="15.75" thickBot="1" x14ac:dyDescent="0.3">
      <c r="B4" s="2"/>
    </row>
    <row r="5" spans="1:15" ht="15.75" thickBot="1" x14ac:dyDescent="0.3">
      <c r="D5" s="50" t="s">
        <v>9</v>
      </c>
      <c r="E5" s="51"/>
      <c r="F5" s="16">
        <v>30000</v>
      </c>
      <c r="G5" s="42"/>
      <c r="H5" s="43"/>
      <c r="I5" s="43"/>
      <c r="J5" s="43"/>
      <c r="K5" s="43"/>
      <c r="L5" s="43"/>
      <c r="M5" s="43"/>
      <c r="N5" s="44"/>
    </row>
    <row r="6" spans="1:15" ht="15.75" thickBot="1" x14ac:dyDescent="0.3">
      <c r="D6" s="13" t="s">
        <v>0</v>
      </c>
      <c r="E6" s="14" t="s">
        <v>1</v>
      </c>
      <c r="F6" s="14" t="s">
        <v>2</v>
      </c>
      <c r="G6" s="14" t="s">
        <v>7</v>
      </c>
      <c r="H6" s="14" t="s">
        <v>3</v>
      </c>
      <c r="I6" s="14" t="s">
        <v>4</v>
      </c>
      <c r="J6" s="14" t="s">
        <v>5</v>
      </c>
      <c r="K6" s="14" t="s">
        <v>6</v>
      </c>
      <c r="L6" s="14" t="s">
        <v>16</v>
      </c>
      <c r="M6" s="14" t="s">
        <v>8</v>
      </c>
      <c r="N6" s="15" t="s">
        <v>10</v>
      </c>
    </row>
    <row r="7" spans="1:15" ht="15.75" thickBot="1" x14ac:dyDescent="0.3">
      <c r="D7" s="10"/>
      <c r="E7" s="11"/>
      <c r="F7" s="21"/>
      <c r="G7" s="21"/>
      <c r="H7" s="21"/>
      <c r="I7" s="21"/>
      <c r="J7" s="21"/>
      <c r="K7" s="21"/>
      <c r="L7" s="21"/>
      <c r="M7" s="21"/>
      <c r="N7" s="32"/>
    </row>
    <row r="8" spans="1:15" x14ac:dyDescent="0.25">
      <c r="D8" s="6">
        <v>1</v>
      </c>
      <c r="E8" s="20">
        <v>43282</v>
      </c>
      <c r="F8" s="22">
        <f ca="1">RANDBETWEEN(2000,3200)</f>
        <v>2021</v>
      </c>
      <c r="G8" s="25">
        <v>500</v>
      </c>
      <c r="H8" s="5">
        <v>5000</v>
      </c>
      <c r="I8" s="5">
        <v>200</v>
      </c>
      <c r="J8" s="5">
        <v>500</v>
      </c>
      <c r="K8" s="26"/>
      <c r="L8" s="33">
        <f>SUM(G8:K8)</f>
        <v>6200</v>
      </c>
      <c r="M8" s="39">
        <f ca="1">$F$5+F8</f>
        <v>32021</v>
      </c>
      <c r="N8" s="36">
        <f ca="1">M8-G8-H8-I8-J8-K8</f>
        <v>25821</v>
      </c>
      <c r="O8" s="1"/>
    </row>
    <row r="9" spans="1:15" x14ac:dyDescent="0.25">
      <c r="D9" s="6">
        <v>2</v>
      </c>
      <c r="E9" s="20">
        <v>43283</v>
      </c>
      <c r="F9" s="23">
        <f t="shared" ref="F9:F22" ca="1" si="0">RANDBETWEEN(2000,3200)</f>
        <v>2689</v>
      </c>
      <c r="G9" s="27">
        <v>1000</v>
      </c>
      <c r="H9" s="3"/>
      <c r="I9" s="3">
        <v>100</v>
      </c>
      <c r="J9" s="3"/>
      <c r="K9" s="28"/>
      <c r="L9" s="34">
        <f t="shared" ref="L9:L22" si="1">SUM(G9:K9)</f>
        <v>1100</v>
      </c>
      <c r="M9" s="40">
        <f t="shared" ref="M9:M22" ca="1" si="2">$F$5+F9</f>
        <v>32689</v>
      </c>
      <c r="N9" s="37">
        <f t="shared" ref="N9:N22" ca="1" si="3">M9-G9-H9-I9-J9-K9</f>
        <v>31589</v>
      </c>
    </row>
    <row r="10" spans="1:15" x14ac:dyDescent="0.25">
      <c r="D10" s="6">
        <v>3</v>
      </c>
      <c r="E10" s="20">
        <v>43284</v>
      </c>
      <c r="F10" s="23">
        <f t="shared" ca="1" si="0"/>
        <v>2746</v>
      </c>
      <c r="G10" s="27">
        <v>1200</v>
      </c>
      <c r="H10" s="3"/>
      <c r="I10" s="3"/>
      <c r="J10" s="3">
        <v>100</v>
      </c>
      <c r="K10" s="28">
        <v>200</v>
      </c>
      <c r="L10" s="34">
        <f t="shared" si="1"/>
        <v>1500</v>
      </c>
      <c r="M10" s="40">
        <f t="shared" ca="1" si="2"/>
        <v>32746</v>
      </c>
      <c r="N10" s="37">
        <f t="shared" ca="1" si="3"/>
        <v>31246</v>
      </c>
    </row>
    <row r="11" spans="1:15" x14ac:dyDescent="0.25">
      <c r="D11" s="6">
        <v>4</v>
      </c>
      <c r="E11" s="20">
        <v>43285</v>
      </c>
      <c r="F11" s="23">
        <f t="shared" ca="1" si="0"/>
        <v>2985</v>
      </c>
      <c r="G11" s="27">
        <v>500</v>
      </c>
      <c r="H11" s="3"/>
      <c r="I11" s="3">
        <v>100</v>
      </c>
      <c r="J11" s="3"/>
      <c r="K11" s="28"/>
      <c r="L11" s="34">
        <f t="shared" si="1"/>
        <v>600</v>
      </c>
      <c r="M11" s="40">
        <f t="shared" ca="1" si="2"/>
        <v>32985</v>
      </c>
      <c r="N11" s="37">
        <f t="shared" ca="1" si="3"/>
        <v>32385</v>
      </c>
    </row>
    <row r="12" spans="1:15" x14ac:dyDescent="0.25">
      <c r="D12" s="6">
        <v>5</v>
      </c>
      <c r="E12" s="20">
        <v>43286</v>
      </c>
      <c r="F12" s="23">
        <f t="shared" ca="1" si="0"/>
        <v>3037</v>
      </c>
      <c r="G12" s="27"/>
      <c r="H12" s="3">
        <v>2000</v>
      </c>
      <c r="I12" s="3">
        <v>100</v>
      </c>
      <c r="J12" s="3"/>
      <c r="K12" s="28"/>
      <c r="L12" s="34">
        <f t="shared" si="1"/>
        <v>2100</v>
      </c>
      <c r="M12" s="40">
        <f t="shared" ca="1" si="2"/>
        <v>33037</v>
      </c>
      <c r="N12" s="37">
        <f t="shared" ca="1" si="3"/>
        <v>30937</v>
      </c>
    </row>
    <row r="13" spans="1:15" x14ac:dyDescent="0.25">
      <c r="D13" s="6">
        <v>6</v>
      </c>
      <c r="E13" s="20">
        <v>43287</v>
      </c>
      <c r="F13" s="23">
        <f t="shared" ca="1" si="0"/>
        <v>2984</v>
      </c>
      <c r="G13" s="27">
        <v>1800</v>
      </c>
      <c r="H13" s="3"/>
      <c r="I13" s="3">
        <v>100</v>
      </c>
      <c r="J13" s="3">
        <v>50</v>
      </c>
      <c r="K13" s="28"/>
      <c r="L13" s="34">
        <f t="shared" si="1"/>
        <v>1950</v>
      </c>
      <c r="M13" s="40">
        <f t="shared" ca="1" si="2"/>
        <v>32984</v>
      </c>
      <c r="N13" s="37">
        <f t="shared" ca="1" si="3"/>
        <v>31034</v>
      </c>
    </row>
    <row r="14" spans="1:15" x14ac:dyDescent="0.25">
      <c r="D14" s="6">
        <v>7</v>
      </c>
      <c r="E14" s="20">
        <v>43288</v>
      </c>
      <c r="F14" s="23">
        <f t="shared" ca="1" si="0"/>
        <v>2743</v>
      </c>
      <c r="G14" s="27">
        <v>900</v>
      </c>
      <c r="H14" s="3"/>
      <c r="I14" s="3">
        <v>100</v>
      </c>
      <c r="J14" s="3">
        <v>30</v>
      </c>
      <c r="K14" s="28"/>
      <c r="L14" s="34">
        <f t="shared" si="1"/>
        <v>1030</v>
      </c>
      <c r="M14" s="40">
        <f t="shared" ca="1" si="2"/>
        <v>32743</v>
      </c>
      <c r="N14" s="37">
        <f t="shared" ca="1" si="3"/>
        <v>31713</v>
      </c>
    </row>
    <row r="15" spans="1:15" x14ac:dyDescent="0.25">
      <c r="D15" s="6">
        <v>8</v>
      </c>
      <c r="E15" s="20">
        <v>43289</v>
      </c>
      <c r="F15" s="23">
        <f t="shared" ca="1" si="0"/>
        <v>3197</v>
      </c>
      <c r="G15" s="27">
        <v>1150</v>
      </c>
      <c r="H15" s="3"/>
      <c r="I15" s="3">
        <v>100</v>
      </c>
      <c r="J15" s="3">
        <v>100</v>
      </c>
      <c r="K15" s="28"/>
      <c r="L15" s="34">
        <f t="shared" si="1"/>
        <v>1350</v>
      </c>
      <c r="M15" s="40">
        <f t="shared" ca="1" si="2"/>
        <v>33197</v>
      </c>
      <c r="N15" s="37">
        <f t="shared" ca="1" si="3"/>
        <v>31847</v>
      </c>
    </row>
    <row r="16" spans="1:15" x14ac:dyDescent="0.25">
      <c r="D16" s="6">
        <v>9</v>
      </c>
      <c r="E16" s="20">
        <v>43290</v>
      </c>
      <c r="F16" s="23">
        <f t="shared" ca="1" si="0"/>
        <v>2966</v>
      </c>
      <c r="G16" s="27"/>
      <c r="H16" s="3">
        <v>1500</v>
      </c>
      <c r="I16" s="3">
        <v>100</v>
      </c>
      <c r="J16" s="3"/>
      <c r="K16" s="28">
        <v>500</v>
      </c>
      <c r="L16" s="34">
        <f t="shared" si="1"/>
        <v>2100</v>
      </c>
      <c r="M16" s="40">
        <f t="shared" ca="1" si="2"/>
        <v>32966</v>
      </c>
      <c r="N16" s="37">
        <f t="shared" ca="1" si="3"/>
        <v>30866</v>
      </c>
    </row>
    <row r="17" spans="4:14" x14ac:dyDescent="0.25">
      <c r="D17" s="6">
        <v>10</v>
      </c>
      <c r="E17" s="20">
        <v>43291</v>
      </c>
      <c r="F17" s="23">
        <f t="shared" ca="1" si="0"/>
        <v>2978</v>
      </c>
      <c r="G17" s="27">
        <v>1730</v>
      </c>
      <c r="H17" s="3"/>
      <c r="I17" s="3">
        <v>50</v>
      </c>
      <c r="J17" s="3">
        <v>200</v>
      </c>
      <c r="K17" s="28"/>
      <c r="L17" s="34">
        <f t="shared" si="1"/>
        <v>1980</v>
      </c>
      <c r="M17" s="40">
        <f t="shared" ca="1" si="2"/>
        <v>32978</v>
      </c>
      <c r="N17" s="37">
        <f t="shared" ca="1" si="3"/>
        <v>30998</v>
      </c>
    </row>
    <row r="18" spans="4:14" x14ac:dyDescent="0.25">
      <c r="D18" s="6">
        <v>11</v>
      </c>
      <c r="E18" s="20">
        <v>43292</v>
      </c>
      <c r="F18" s="23">
        <f t="shared" ca="1" si="0"/>
        <v>3190</v>
      </c>
      <c r="G18" s="27">
        <v>250</v>
      </c>
      <c r="H18" s="3"/>
      <c r="I18" s="3">
        <v>50</v>
      </c>
      <c r="J18" s="3"/>
      <c r="K18" s="28">
        <v>250</v>
      </c>
      <c r="L18" s="34">
        <f t="shared" si="1"/>
        <v>550</v>
      </c>
      <c r="M18" s="40">
        <f t="shared" ca="1" si="2"/>
        <v>33190</v>
      </c>
      <c r="N18" s="37">
        <f t="shared" ca="1" si="3"/>
        <v>32640</v>
      </c>
    </row>
    <row r="19" spans="4:14" x14ac:dyDescent="0.25">
      <c r="D19" s="6">
        <v>12</v>
      </c>
      <c r="E19" s="20">
        <v>43293</v>
      </c>
      <c r="F19" s="23">
        <f t="shared" ca="1" si="0"/>
        <v>2598</v>
      </c>
      <c r="G19" s="27">
        <v>600</v>
      </c>
      <c r="H19" s="3">
        <v>3500</v>
      </c>
      <c r="I19" s="3">
        <v>200</v>
      </c>
      <c r="J19" s="3"/>
      <c r="K19" s="28">
        <v>50</v>
      </c>
      <c r="L19" s="34">
        <f t="shared" si="1"/>
        <v>4350</v>
      </c>
      <c r="M19" s="40">
        <f t="shared" ca="1" si="2"/>
        <v>32598</v>
      </c>
      <c r="N19" s="37">
        <f t="shared" ca="1" si="3"/>
        <v>28248</v>
      </c>
    </row>
    <row r="20" spans="4:14" x14ac:dyDescent="0.25">
      <c r="D20" s="6">
        <v>13</v>
      </c>
      <c r="E20" s="20">
        <v>43294</v>
      </c>
      <c r="F20" s="23">
        <f t="shared" ca="1" si="0"/>
        <v>2271</v>
      </c>
      <c r="G20" s="27">
        <v>1900</v>
      </c>
      <c r="H20" s="3"/>
      <c r="I20" s="3"/>
      <c r="J20" s="3">
        <v>500</v>
      </c>
      <c r="K20" s="28"/>
      <c r="L20" s="34">
        <f t="shared" si="1"/>
        <v>2400</v>
      </c>
      <c r="M20" s="40">
        <f t="shared" ca="1" si="2"/>
        <v>32271</v>
      </c>
      <c r="N20" s="37">
        <f t="shared" ca="1" si="3"/>
        <v>29871</v>
      </c>
    </row>
    <row r="21" spans="4:14" x14ac:dyDescent="0.25">
      <c r="D21" s="6">
        <v>14</v>
      </c>
      <c r="E21" s="20">
        <v>43295</v>
      </c>
      <c r="F21" s="23">
        <f t="shared" ca="1" si="0"/>
        <v>2248</v>
      </c>
      <c r="G21" s="27">
        <v>1890</v>
      </c>
      <c r="H21" s="3">
        <v>4150</v>
      </c>
      <c r="I21" s="3">
        <v>50</v>
      </c>
      <c r="J21" s="3"/>
      <c r="K21" s="28">
        <v>200</v>
      </c>
      <c r="L21" s="34">
        <f t="shared" si="1"/>
        <v>6290</v>
      </c>
      <c r="M21" s="40">
        <f t="shared" ca="1" si="2"/>
        <v>32248</v>
      </c>
      <c r="N21" s="37">
        <f t="shared" ca="1" si="3"/>
        <v>25958</v>
      </c>
    </row>
    <row r="22" spans="4:14" ht="15.75" thickBot="1" x14ac:dyDescent="0.3">
      <c r="D22" s="6">
        <v>15</v>
      </c>
      <c r="E22" s="20">
        <v>43296</v>
      </c>
      <c r="F22" s="24">
        <f t="shared" ca="1" si="0"/>
        <v>2483</v>
      </c>
      <c r="G22" s="29">
        <v>1420</v>
      </c>
      <c r="H22" s="30"/>
      <c r="I22" s="30">
        <v>100</v>
      </c>
      <c r="J22" s="30">
        <v>150</v>
      </c>
      <c r="K22" s="31">
        <v>400</v>
      </c>
      <c r="L22" s="35">
        <f t="shared" si="1"/>
        <v>2070</v>
      </c>
      <c r="M22" s="41">
        <f t="shared" ca="1" si="2"/>
        <v>32483</v>
      </c>
      <c r="N22" s="38">
        <f t="shared" ca="1" si="3"/>
        <v>30413</v>
      </c>
    </row>
    <row r="23" spans="4:14" ht="15.75" thickBot="1" x14ac:dyDescent="0.3">
      <c r="D23" s="7"/>
      <c r="E23" s="4"/>
      <c r="F23" s="21"/>
      <c r="G23" s="21"/>
      <c r="H23" s="21"/>
      <c r="I23" s="21"/>
      <c r="J23" s="21"/>
      <c r="K23" s="21"/>
      <c r="L23" s="21"/>
      <c r="M23" s="21"/>
      <c r="N23" s="12"/>
    </row>
    <row r="24" spans="4:14" ht="15.75" thickBot="1" x14ac:dyDescent="0.3">
      <c r="D24" s="7"/>
      <c r="E24" s="45"/>
      <c r="F24" s="48" t="s">
        <v>11</v>
      </c>
      <c r="G24" s="52" t="s">
        <v>14</v>
      </c>
      <c r="H24" s="52"/>
      <c r="I24" s="52"/>
      <c r="J24" s="52"/>
      <c r="K24" s="52"/>
      <c r="L24" s="52" t="s">
        <v>12</v>
      </c>
      <c r="M24" s="53"/>
      <c r="N24" s="46"/>
    </row>
    <row r="25" spans="4:14" x14ac:dyDescent="0.25">
      <c r="D25" s="7"/>
      <c r="E25" s="4"/>
      <c r="F25" s="47">
        <f ca="1">SUM(F8:F22)+F5</f>
        <v>71136</v>
      </c>
      <c r="G25" s="47">
        <f>SUM(G8:G22)</f>
        <v>14840</v>
      </c>
      <c r="H25" s="47">
        <f>SUM(H8:H22)</f>
        <v>16150</v>
      </c>
      <c r="I25" s="47">
        <f>SUM(I8:I22)</f>
        <v>1350</v>
      </c>
      <c r="J25" s="47">
        <f>SUM(J8:J22)</f>
        <v>1630</v>
      </c>
      <c r="K25" s="47">
        <f>SUM(K8:K22)</f>
        <v>1600</v>
      </c>
      <c r="L25" s="54">
        <f>SUM(G25:K25)</f>
        <v>35570</v>
      </c>
      <c r="M25" s="55"/>
      <c r="N25" s="18" t="s">
        <v>13</v>
      </c>
    </row>
    <row r="26" spans="4:14" ht="15.75" thickBot="1" x14ac:dyDescent="0.3">
      <c r="D26" s="8"/>
      <c r="E26" s="9"/>
      <c r="F26" s="9"/>
      <c r="G26" s="9"/>
      <c r="H26" s="9"/>
      <c r="I26" s="9"/>
      <c r="J26" s="9"/>
      <c r="K26" s="9"/>
      <c r="L26" s="9"/>
      <c r="M26" s="17"/>
      <c r="N26" s="19">
        <f ca="1">F25-L25</f>
        <v>35566</v>
      </c>
    </row>
    <row r="28" spans="4:14" ht="24.75" x14ac:dyDescent="0.45">
      <c r="D28" s="62" t="s">
        <v>17</v>
      </c>
      <c r="E28" s="62"/>
      <c r="F28" s="63" t="s">
        <v>18</v>
      </c>
      <c r="G28" s="63"/>
    </row>
  </sheetData>
  <mergeCells count="7">
    <mergeCell ref="D28:E28"/>
    <mergeCell ref="F28:G28"/>
    <mergeCell ref="D5:E5"/>
    <mergeCell ref="G24:K24"/>
    <mergeCell ref="L24:M24"/>
    <mergeCell ref="L25:M25"/>
    <mergeCell ref="G2:L3"/>
  </mergeCells>
  <hyperlinks>
    <hyperlink ref="F28:G28" r:id="rId1" display="Shahzada Ahmed" xr:uid="{F728F154-CAE6-483C-A3C8-1799A1D752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2018-11-24T10:41:17Z</dcterms:created>
  <dcterms:modified xsi:type="dcterms:W3CDTF">2018-11-25T11:56:38Z</dcterms:modified>
</cp:coreProperties>
</file>