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EB0DE2FE-D0AC-4DBB-93BE-4961A4529725}" xr6:coauthVersionLast="37" xr6:coauthVersionMax="37" xr10:uidLastSave="{00000000-0000-0000-0000-000000000000}"/>
  <bookViews>
    <workbookView xWindow="0" yWindow="0" windowWidth="24000" windowHeight="9525" xr2:uid="{E1B257E3-8F9C-40D6-8FD5-48DF565200F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147" i="1"/>
  <c r="G149" i="1"/>
  <c r="G148" i="1"/>
  <c r="E123" i="1"/>
  <c r="E122" i="1"/>
  <c r="E121" i="1"/>
  <c r="C114" i="1"/>
  <c r="C109" i="1"/>
  <c r="D101" i="1"/>
  <c r="D100" i="1"/>
  <c r="D99" i="1"/>
  <c r="D92" i="1"/>
  <c r="D91" i="1"/>
  <c r="D90" i="1"/>
  <c r="C83" i="1" l="1"/>
  <c r="C82" i="1"/>
  <c r="C81" i="1"/>
  <c r="F72" i="1" l="1"/>
  <c r="F71" i="1"/>
  <c r="F70" i="1"/>
  <c r="F69" i="1"/>
  <c r="F68" i="1"/>
  <c r="F67" i="1"/>
  <c r="D60" i="1"/>
  <c r="C60" i="1"/>
  <c r="B60" i="1"/>
  <c r="D59" i="1"/>
  <c r="C59" i="1"/>
  <c r="B59" i="1"/>
  <c r="D58" i="1"/>
  <c r="C58" i="1"/>
  <c r="B58" i="1"/>
  <c r="E51" i="1"/>
  <c r="E50" i="1"/>
  <c r="E49" i="1"/>
  <c r="D42" i="1"/>
  <c r="E42" i="1"/>
  <c r="F42" i="1"/>
  <c r="F41" i="1"/>
  <c r="E41" i="1"/>
  <c r="D41" i="1"/>
  <c r="F40" i="1"/>
  <c r="E40" i="1"/>
  <c r="D40" i="1"/>
  <c r="B25" i="1"/>
  <c r="C25" i="1"/>
  <c r="D25" i="1"/>
  <c r="E25" i="1"/>
  <c r="B33" i="1" s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C24" i="1"/>
  <c r="D24" i="1"/>
  <c r="E24" i="1"/>
  <c r="F24" i="1"/>
  <c r="B24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B17" i="1" s="1"/>
  <c r="F12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<sst xmlns="http://schemas.openxmlformats.org/spreadsheetml/2006/main" count="91" uniqueCount="73">
  <si>
    <t xml:space="preserve"> :Lecture # 10 , 11 :</t>
  </si>
  <si>
    <t>Ahmed</t>
  </si>
  <si>
    <t>Kashan</t>
  </si>
  <si>
    <t>Shahzaib</t>
  </si>
  <si>
    <t>Mehran</t>
  </si>
  <si>
    <t>Khurram</t>
  </si>
  <si>
    <t>Jan</t>
  </si>
  <si>
    <t>Feb</t>
  </si>
  <si>
    <t>May</t>
  </si>
  <si>
    <t>Apr</t>
  </si>
  <si>
    <t>Mar</t>
  </si>
  <si>
    <t>Type a month to look for :-</t>
  </si>
  <si>
    <t>Type a name to look for :-</t>
  </si>
  <si>
    <t>Result :-</t>
  </si>
  <si>
    <t>Topic # 01 :- H Look Up Formula.</t>
  </si>
  <si>
    <t>Topic # 02 :- V Look Up Formula.</t>
  </si>
  <si>
    <t>Ali</t>
  </si>
  <si>
    <t>Umer</t>
  </si>
  <si>
    <t>Akbar</t>
  </si>
  <si>
    <t>Asghar</t>
  </si>
  <si>
    <t>Kumail</t>
  </si>
  <si>
    <t>Topic # 03 :- How to find date , month and year.</t>
  </si>
  <si>
    <t>Full Date</t>
  </si>
  <si>
    <t>Date</t>
  </si>
  <si>
    <t>Month</t>
  </si>
  <si>
    <t>Year</t>
  </si>
  <si>
    <t>Sart Date</t>
  </si>
  <si>
    <t>End Date</t>
  </si>
  <si>
    <t>Results</t>
  </si>
  <si>
    <t>Time</t>
  </si>
  <si>
    <t>Hours</t>
  </si>
  <si>
    <t>Minutes</t>
  </si>
  <si>
    <t>Seconds</t>
  </si>
  <si>
    <t>Topic # 05 :- How to find Hours , Minutes and Seconds</t>
  </si>
  <si>
    <t>Topic # 06 :- How to use date if formula.</t>
  </si>
  <si>
    <t>First Date</t>
  </si>
  <si>
    <t>Second Date</t>
  </si>
  <si>
    <t>Interval</t>
  </si>
  <si>
    <t>Difference</t>
  </si>
  <si>
    <t>Days</t>
  </si>
  <si>
    <t>Months</t>
  </si>
  <si>
    <t>Years</t>
  </si>
  <si>
    <t>YearDays</t>
  </si>
  <si>
    <t>YearMonths</t>
  </si>
  <si>
    <t>MonthDays</t>
  </si>
  <si>
    <t>Topic # 07 :- How to find how much days months and years you lived.</t>
  </si>
  <si>
    <t>BirthDate</t>
  </si>
  <si>
    <t>Years Lived</t>
  </si>
  <si>
    <t>Months Lives</t>
  </si>
  <si>
    <t>Days Lives</t>
  </si>
  <si>
    <t>Topic # 04 :- How to find days between two dates</t>
  </si>
  <si>
    <t>Topic # 08 :- Date Formula. How to merge day , month and year.</t>
  </si>
  <si>
    <t>Day</t>
  </si>
  <si>
    <t>Topic # 09 :- Time Formula. How to merge hours , minutes and seconds.</t>
  </si>
  <si>
    <t>Hour</t>
  </si>
  <si>
    <t>Minute</t>
  </si>
  <si>
    <t>Second</t>
  </si>
  <si>
    <t>Topic # 10. Random Formula.</t>
  </si>
  <si>
    <t>Note :- Greater then or equal to 0 but less then 1.</t>
  </si>
  <si>
    <t>Formula :-</t>
  </si>
  <si>
    <t>Note :- Greater then or equal to 0 but less then 10.</t>
  </si>
  <si>
    <t>Topic # 11 :- Random Between Formula.</t>
  </si>
  <si>
    <t>Low Value</t>
  </si>
  <si>
    <t>High Value</t>
  </si>
  <si>
    <t>Random Value</t>
  </si>
  <si>
    <t>Note :- How to freeze data using Random Between Formula.</t>
  </si>
  <si>
    <t>Note :- Select the complete chart and copy if then click the navigation of paste bar then press strl (v) option.</t>
  </si>
  <si>
    <t>Topic # 12 :- How to find working days in week.</t>
  </si>
  <si>
    <t>Start Date</t>
  </si>
  <si>
    <t>Holiday</t>
  </si>
  <si>
    <t>Working Days</t>
  </si>
  <si>
    <t xml:space="preserve"> :The End :</t>
  </si>
  <si>
    <t>Lecture # 11. Thursday 18-Oct-2018.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</si>
</sst>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20"/>
      <color theme="1"/>
      <name val="Engravers MT"/>
      <family val="1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Adobe Devanagari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0" fillId="0" borderId="7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7" xfId="0" applyFont="1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0" fillId="0" borderId="22" xfId="0" applyBorder="1"/>
    <xf numFmtId="0" fontId="0" fillId="0" borderId="23" xfId="0" applyBorder="1"/>
    <xf numFmtId="0" fontId="0" fillId="0" borderId="20" xfId="0" applyBorder="1" applyAlignment="1"/>
    <xf numFmtId="21" fontId="0" fillId="0" borderId="7" xfId="0" applyNumberFormat="1" applyBorder="1"/>
    <xf numFmtId="0" fontId="1" fillId="0" borderId="25" xfId="0" applyFont="1" applyBorder="1"/>
    <xf numFmtId="0" fontId="1" fillId="0" borderId="26" xfId="0" applyFont="1" applyBorder="1"/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/>
    <xf numFmtId="0" fontId="1" fillId="0" borderId="24" xfId="0" applyFont="1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/>
    <xf numFmtId="0" fontId="0" fillId="0" borderId="0" xfId="0" applyAlignment="1"/>
    <xf numFmtId="0" fontId="4" fillId="0" borderId="0" xfId="0" applyFont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15" fontId="0" fillId="0" borderId="20" xfId="0" applyNumberFormat="1" applyBorder="1" applyAlignment="1">
      <alignment horizontal="center"/>
    </xf>
    <xf numFmtId="15" fontId="0" fillId="0" borderId="21" xfId="0" applyNumberFormat="1" applyBorder="1" applyAlignment="1">
      <alignment horizontal="center"/>
    </xf>
    <xf numFmtId="15" fontId="0" fillId="0" borderId="2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1" fontId="0" fillId="0" borderId="7" xfId="0" applyNumberFormat="1" applyBorder="1" applyAlignment="1">
      <alignment horizontal="center"/>
    </xf>
    <xf numFmtId="21" fontId="0" fillId="0" borderId="18" xfId="0" applyNumberFormat="1" applyBorder="1" applyAlignment="1">
      <alignment horizontal="center"/>
    </xf>
    <xf numFmtId="21" fontId="0" fillId="0" borderId="22" xfId="0" applyNumberFormat="1" applyBorder="1" applyAlignment="1">
      <alignment horizontal="center"/>
    </xf>
    <xf numFmtId="21" fontId="0" fillId="0" borderId="2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5" fontId="0" fillId="0" borderId="18" xfId="0" applyNumberFormat="1" applyBorder="1" applyAlignment="1">
      <alignment horizontal="center"/>
    </xf>
    <xf numFmtId="15" fontId="0" fillId="0" borderId="2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5" fontId="1" fillId="0" borderId="2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1DA3-E94A-4327-888F-1C7699C9DFB8}">
  <dimension ref="A1:Q152"/>
  <sheetViews>
    <sheetView tabSelected="1" workbookViewId="0">
      <selection activeCell="S2" sqref="S2"/>
    </sheetView>
  </sheetViews>
  <sheetFormatPr defaultRowHeight="15" x14ac:dyDescent="0.25"/>
  <sheetData>
    <row r="1" spans="1:17" x14ac:dyDescent="0.25">
      <c r="G1" s="58" t="s">
        <v>0</v>
      </c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7" ht="15.75" thickBot="1" x14ac:dyDescent="0.3">
      <c r="G2" s="61"/>
      <c r="H2" s="62"/>
      <c r="I2" s="62"/>
      <c r="J2" s="62"/>
      <c r="K2" s="62"/>
      <c r="L2" s="62"/>
      <c r="M2" s="62"/>
      <c r="N2" s="62"/>
      <c r="O2" s="62"/>
      <c r="P2" s="62"/>
      <c r="Q2" s="63"/>
    </row>
    <row r="5" spans="1:17" x14ac:dyDescent="0.25">
      <c r="A5" s="1" t="s">
        <v>14</v>
      </c>
    </row>
    <row r="6" spans="1:17" ht="15.75" thickBot="1" x14ac:dyDescent="0.3"/>
    <row r="7" spans="1:17" ht="15.75" thickBot="1" x14ac:dyDescent="0.3">
      <c r="A7" s="14"/>
      <c r="B7" s="5" t="s">
        <v>6</v>
      </c>
      <c r="C7" s="6" t="s">
        <v>7</v>
      </c>
      <c r="D7" s="6" t="s">
        <v>10</v>
      </c>
      <c r="E7" s="6" t="s">
        <v>9</v>
      </c>
      <c r="F7" s="7" t="s">
        <v>8</v>
      </c>
    </row>
    <row r="8" spans="1:17" x14ac:dyDescent="0.25">
      <c r="A8" s="10" t="s">
        <v>1</v>
      </c>
      <c r="B8" s="8">
        <f ca="1">RANDBETWEEN(10,100)</f>
        <v>32</v>
      </c>
      <c r="C8" s="4">
        <f t="shared" ref="C8:F12" ca="1" si="0">RANDBETWEEN(10,100)</f>
        <v>99</v>
      </c>
      <c r="D8" s="4">
        <f t="shared" ca="1" si="0"/>
        <v>10</v>
      </c>
      <c r="E8" s="4">
        <f t="shared" ca="1" si="0"/>
        <v>60</v>
      </c>
      <c r="F8" s="15">
        <f t="shared" ca="1" si="0"/>
        <v>83</v>
      </c>
    </row>
    <row r="9" spans="1:17" x14ac:dyDescent="0.25">
      <c r="A9" s="11" t="s">
        <v>2</v>
      </c>
      <c r="B9" s="9">
        <f t="shared" ref="B9:B12" ca="1" si="1">RANDBETWEEN(10,100)</f>
        <v>67</v>
      </c>
      <c r="C9" s="2">
        <f t="shared" ca="1" si="0"/>
        <v>92</v>
      </c>
      <c r="D9" s="2">
        <f t="shared" ca="1" si="0"/>
        <v>68</v>
      </c>
      <c r="E9" s="2">
        <f t="shared" ca="1" si="0"/>
        <v>36</v>
      </c>
      <c r="F9" s="16">
        <f t="shared" ca="1" si="0"/>
        <v>79</v>
      </c>
    </row>
    <row r="10" spans="1:17" x14ac:dyDescent="0.25">
      <c r="A10" s="11" t="s">
        <v>4</v>
      </c>
      <c r="B10" s="9">
        <f t="shared" ca="1" si="1"/>
        <v>37</v>
      </c>
      <c r="C10" s="2">
        <f t="shared" ca="1" si="0"/>
        <v>46</v>
      </c>
      <c r="D10" s="2">
        <f t="shared" ca="1" si="0"/>
        <v>10</v>
      </c>
      <c r="E10" s="2">
        <f t="shared" ca="1" si="0"/>
        <v>98</v>
      </c>
      <c r="F10" s="16">
        <f t="shared" ca="1" si="0"/>
        <v>22</v>
      </c>
    </row>
    <row r="11" spans="1:17" x14ac:dyDescent="0.25">
      <c r="A11" s="11" t="s">
        <v>3</v>
      </c>
      <c r="B11" s="9">
        <f t="shared" ca="1" si="1"/>
        <v>37</v>
      </c>
      <c r="C11" s="2">
        <f t="shared" ca="1" si="0"/>
        <v>97</v>
      </c>
      <c r="D11" s="2">
        <f t="shared" ca="1" si="0"/>
        <v>100</v>
      </c>
      <c r="E11" s="2">
        <f t="shared" ca="1" si="0"/>
        <v>52</v>
      </c>
      <c r="F11" s="16">
        <f t="shared" ca="1" si="0"/>
        <v>19</v>
      </c>
    </row>
    <row r="12" spans="1:17" ht="15.75" thickBot="1" x14ac:dyDescent="0.3">
      <c r="A12" s="12" t="s">
        <v>5</v>
      </c>
      <c r="B12" s="9">
        <f t="shared" ca="1" si="1"/>
        <v>35</v>
      </c>
      <c r="C12" s="2">
        <f t="shared" ca="1" si="0"/>
        <v>84</v>
      </c>
      <c r="D12" s="2">
        <f t="shared" ca="1" si="0"/>
        <v>67</v>
      </c>
      <c r="E12" s="2">
        <f t="shared" ca="1" si="0"/>
        <v>61</v>
      </c>
      <c r="F12" s="16">
        <f t="shared" ca="1" si="0"/>
        <v>80</v>
      </c>
    </row>
    <row r="13" spans="1:17" x14ac:dyDescent="0.25">
      <c r="A13" s="17"/>
      <c r="B13" s="2"/>
      <c r="C13" s="2"/>
      <c r="D13" s="2"/>
      <c r="E13" s="2"/>
      <c r="F13" s="16"/>
    </row>
    <row r="14" spans="1:17" x14ac:dyDescent="0.25">
      <c r="A14" s="49" t="s">
        <v>11</v>
      </c>
      <c r="B14" s="39"/>
      <c r="C14" s="39"/>
      <c r="D14" s="13" t="s">
        <v>9</v>
      </c>
      <c r="E14" s="2"/>
      <c r="F14" s="16"/>
    </row>
    <row r="15" spans="1:17" x14ac:dyDescent="0.25">
      <c r="A15" s="49" t="s">
        <v>12</v>
      </c>
      <c r="B15" s="39"/>
      <c r="C15" s="39"/>
      <c r="D15" s="13" t="s">
        <v>5</v>
      </c>
      <c r="E15" s="2"/>
      <c r="F15" s="16"/>
    </row>
    <row r="16" spans="1:17" x14ac:dyDescent="0.25">
      <c r="A16" s="23"/>
      <c r="B16" s="3"/>
      <c r="C16" s="3"/>
      <c r="D16" s="2"/>
      <c r="E16" s="2"/>
      <c r="F16" s="16"/>
    </row>
    <row r="17" spans="1:6" ht="15.75" thickBot="1" x14ac:dyDescent="0.3">
      <c r="A17" s="19" t="s">
        <v>13</v>
      </c>
      <c r="B17" s="20">
        <f ca="1">HLOOKUP(D14,B7:F12,MATCH(D15,A8:A12,0)+1,FALSE)</f>
        <v>61</v>
      </c>
      <c r="C17" s="21"/>
      <c r="D17" s="21"/>
      <c r="E17" s="21"/>
      <c r="F17" s="22"/>
    </row>
    <row r="21" spans="1:6" x14ac:dyDescent="0.25">
      <c r="A21" s="1" t="s">
        <v>15</v>
      </c>
    </row>
    <row r="22" spans="1:6" ht="15.75" thickBot="1" x14ac:dyDescent="0.3"/>
    <row r="23" spans="1:6" ht="15.75" thickBot="1" x14ac:dyDescent="0.3">
      <c r="A23" s="14"/>
      <c r="B23" s="5" t="s">
        <v>16</v>
      </c>
      <c r="C23" s="6" t="s">
        <v>17</v>
      </c>
      <c r="D23" s="6" t="s">
        <v>18</v>
      </c>
      <c r="E23" s="6" t="s">
        <v>19</v>
      </c>
      <c r="F23" s="7" t="s">
        <v>20</v>
      </c>
    </row>
    <row r="24" spans="1:6" x14ac:dyDescent="0.25">
      <c r="A24" s="10" t="s">
        <v>6</v>
      </c>
      <c r="B24" s="8">
        <f ca="1">RANDBETWEEN(10,100)</f>
        <v>21</v>
      </c>
      <c r="C24" s="4">
        <f t="shared" ref="C24:F28" ca="1" si="2">RANDBETWEEN(10,100)</f>
        <v>38</v>
      </c>
      <c r="D24" s="4">
        <f t="shared" ca="1" si="2"/>
        <v>93</v>
      </c>
      <c r="E24" s="4">
        <f t="shared" ca="1" si="2"/>
        <v>69</v>
      </c>
      <c r="F24" s="15">
        <f t="shared" ca="1" si="2"/>
        <v>84</v>
      </c>
    </row>
    <row r="25" spans="1:6" x14ac:dyDescent="0.25">
      <c r="A25" s="11" t="s">
        <v>7</v>
      </c>
      <c r="B25" s="9">
        <f t="shared" ref="B25:B28" ca="1" si="3">RANDBETWEEN(10,100)</f>
        <v>53</v>
      </c>
      <c r="C25" s="2">
        <f t="shared" ca="1" si="2"/>
        <v>61</v>
      </c>
      <c r="D25" s="2">
        <f t="shared" ca="1" si="2"/>
        <v>55</v>
      </c>
      <c r="E25" s="2">
        <f t="shared" ca="1" si="2"/>
        <v>70</v>
      </c>
      <c r="F25" s="16">
        <f t="shared" ca="1" si="2"/>
        <v>49</v>
      </c>
    </row>
    <row r="26" spans="1:6" x14ac:dyDescent="0.25">
      <c r="A26" s="11" t="s">
        <v>10</v>
      </c>
      <c r="B26" s="9">
        <f t="shared" ca="1" si="3"/>
        <v>85</v>
      </c>
      <c r="C26" s="2">
        <f t="shared" ca="1" si="2"/>
        <v>84</v>
      </c>
      <c r="D26" s="2">
        <f t="shared" ca="1" si="2"/>
        <v>16</v>
      </c>
      <c r="E26" s="2">
        <f t="shared" ca="1" si="2"/>
        <v>32</v>
      </c>
      <c r="F26" s="16">
        <f t="shared" ca="1" si="2"/>
        <v>65</v>
      </c>
    </row>
    <row r="27" spans="1:6" x14ac:dyDescent="0.25">
      <c r="A27" s="11" t="s">
        <v>9</v>
      </c>
      <c r="B27" s="9">
        <f t="shared" ca="1" si="3"/>
        <v>25</v>
      </c>
      <c r="C27" s="2">
        <f t="shared" ca="1" si="2"/>
        <v>55</v>
      </c>
      <c r="D27" s="2">
        <f t="shared" ca="1" si="2"/>
        <v>14</v>
      </c>
      <c r="E27" s="2">
        <f t="shared" ca="1" si="2"/>
        <v>29</v>
      </c>
      <c r="F27" s="16">
        <f t="shared" ca="1" si="2"/>
        <v>75</v>
      </c>
    </row>
    <row r="28" spans="1:6" ht="15.75" thickBot="1" x14ac:dyDescent="0.3">
      <c r="A28" s="12" t="s">
        <v>8</v>
      </c>
      <c r="B28" s="9">
        <f t="shared" ca="1" si="3"/>
        <v>29</v>
      </c>
      <c r="C28" s="2">
        <f t="shared" ca="1" si="2"/>
        <v>48</v>
      </c>
      <c r="D28" s="2">
        <f t="shared" ca="1" si="2"/>
        <v>28</v>
      </c>
      <c r="E28" s="2">
        <f t="shared" ca="1" si="2"/>
        <v>31</v>
      </c>
      <c r="F28" s="16">
        <f t="shared" ca="1" si="2"/>
        <v>58</v>
      </c>
    </row>
    <row r="29" spans="1:6" x14ac:dyDescent="0.25">
      <c r="A29" s="17"/>
      <c r="B29" s="2"/>
      <c r="C29" s="2"/>
      <c r="D29" s="2"/>
      <c r="E29" s="2"/>
      <c r="F29" s="16"/>
    </row>
    <row r="30" spans="1:6" x14ac:dyDescent="0.25">
      <c r="A30" s="49" t="s">
        <v>11</v>
      </c>
      <c r="B30" s="39"/>
      <c r="C30" s="39"/>
      <c r="D30" s="13" t="s">
        <v>7</v>
      </c>
      <c r="E30" s="2"/>
      <c r="F30" s="16"/>
    </row>
    <row r="31" spans="1:6" x14ac:dyDescent="0.25">
      <c r="A31" s="49" t="s">
        <v>12</v>
      </c>
      <c r="B31" s="39"/>
      <c r="C31" s="39"/>
      <c r="D31" s="13" t="s">
        <v>19</v>
      </c>
      <c r="E31" s="2"/>
      <c r="F31" s="16"/>
    </row>
    <row r="32" spans="1:6" x14ac:dyDescent="0.25">
      <c r="A32" s="18"/>
      <c r="B32" s="2"/>
      <c r="C32" s="2"/>
      <c r="D32" s="2"/>
      <c r="E32" s="2"/>
      <c r="F32" s="16"/>
    </row>
    <row r="33" spans="1:6" ht="15.75" thickBot="1" x14ac:dyDescent="0.3">
      <c r="A33" s="19" t="s">
        <v>13</v>
      </c>
      <c r="B33" s="20">
        <f ca="1">VLOOKUP(D30,A24:F28,MATCH(D31,B23:F23,0)+1,FALSE)</f>
        <v>70</v>
      </c>
      <c r="C33" s="21"/>
      <c r="D33" s="21"/>
      <c r="E33" s="21"/>
      <c r="F33" s="22"/>
    </row>
    <row r="37" spans="1:6" x14ac:dyDescent="0.25">
      <c r="A37" s="1" t="s">
        <v>21</v>
      </c>
    </row>
    <row r="39" spans="1:6" x14ac:dyDescent="0.25">
      <c r="A39" s="64" t="s">
        <v>22</v>
      </c>
      <c r="B39" s="64"/>
      <c r="C39" s="13"/>
      <c r="D39" s="13" t="s">
        <v>23</v>
      </c>
      <c r="E39" s="13" t="s">
        <v>24</v>
      </c>
      <c r="F39" s="13" t="s">
        <v>25</v>
      </c>
    </row>
    <row r="40" spans="1:6" x14ac:dyDescent="0.25">
      <c r="A40" s="38">
        <v>35254</v>
      </c>
      <c r="B40" s="39"/>
      <c r="C40" s="2"/>
      <c r="D40" s="2">
        <f>DAY(A40)</f>
        <v>8</v>
      </c>
      <c r="E40" s="2">
        <f>MONTH(A40)</f>
        <v>7</v>
      </c>
      <c r="F40" s="2">
        <f>YEAR(A40)</f>
        <v>1996</v>
      </c>
    </row>
    <row r="41" spans="1:6" x14ac:dyDescent="0.25">
      <c r="A41" s="38">
        <v>43145</v>
      </c>
      <c r="B41" s="39"/>
      <c r="C41" s="2"/>
      <c r="D41" s="2">
        <f>DAY(A41)</f>
        <v>14</v>
      </c>
      <c r="E41" s="2">
        <f>MONTH(A41)</f>
        <v>2</v>
      </c>
      <c r="F41" s="2">
        <f>YEAR(A41)</f>
        <v>2018</v>
      </c>
    </row>
    <row r="42" spans="1:6" x14ac:dyDescent="0.25">
      <c r="A42" s="38">
        <v>17393</v>
      </c>
      <c r="B42" s="39"/>
      <c r="C42" s="2"/>
      <c r="D42" s="2">
        <f>DAY(A42)</f>
        <v>14</v>
      </c>
      <c r="E42" s="2">
        <f>MONTH(A42)</f>
        <v>8</v>
      </c>
      <c r="F42" s="2">
        <f>YEAR(A42)</f>
        <v>1947</v>
      </c>
    </row>
    <row r="46" spans="1:6" x14ac:dyDescent="0.25">
      <c r="A46" s="1" t="s">
        <v>50</v>
      </c>
    </row>
    <row r="47" spans="1:6" ht="15.75" thickBot="1" x14ac:dyDescent="0.3"/>
    <row r="48" spans="1:6" x14ac:dyDescent="0.25">
      <c r="A48" s="46" t="s">
        <v>26</v>
      </c>
      <c r="B48" s="47"/>
      <c r="C48" s="47" t="s">
        <v>27</v>
      </c>
      <c r="D48" s="47"/>
      <c r="E48" s="47" t="s">
        <v>28</v>
      </c>
      <c r="F48" s="48"/>
    </row>
    <row r="49" spans="1:6" x14ac:dyDescent="0.25">
      <c r="A49" s="43">
        <v>43374</v>
      </c>
      <c r="B49" s="39"/>
      <c r="C49" s="38">
        <v>43394</v>
      </c>
      <c r="D49" s="39"/>
      <c r="E49" s="65">
        <f>DAYS360(A49,C49)</f>
        <v>20</v>
      </c>
      <c r="F49" s="66"/>
    </row>
    <row r="50" spans="1:6" x14ac:dyDescent="0.25">
      <c r="A50" s="43">
        <v>34888</v>
      </c>
      <c r="B50" s="39"/>
      <c r="C50" s="38">
        <v>43394</v>
      </c>
      <c r="D50" s="39"/>
      <c r="E50" s="39">
        <f>DAYS360(A50,C50)</f>
        <v>8383</v>
      </c>
      <c r="F50" s="41"/>
    </row>
    <row r="51" spans="1:6" ht="15.75" thickBot="1" x14ac:dyDescent="0.3">
      <c r="A51" s="44">
        <v>43145</v>
      </c>
      <c r="B51" s="40"/>
      <c r="C51" s="45">
        <v>43289</v>
      </c>
      <c r="D51" s="40"/>
      <c r="E51" s="40">
        <f>DAYS360(A51,C51)</f>
        <v>144</v>
      </c>
      <c r="F51" s="42"/>
    </row>
    <row r="55" spans="1:6" x14ac:dyDescent="0.25">
      <c r="A55" s="1" t="s">
        <v>33</v>
      </c>
    </row>
    <row r="57" spans="1:6" x14ac:dyDescent="0.25">
      <c r="A57" s="13" t="s">
        <v>29</v>
      </c>
      <c r="B57" s="13" t="s">
        <v>30</v>
      </c>
      <c r="C57" s="13" t="s">
        <v>31</v>
      </c>
      <c r="D57" s="13" t="s">
        <v>32</v>
      </c>
    </row>
    <row r="58" spans="1:6" x14ac:dyDescent="0.25">
      <c r="A58" s="24">
        <v>0.5210069444444444</v>
      </c>
      <c r="B58" s="2">
        <f>HOUR(A58)</f>
        <v>12</v>
      </c>
      <c r="C58" s="2">
        <f>MINUTE(A58)</f>
        <v>30</v>
      </c>
      <c r="D58" s="2">
        <f>SECOND(A58)</f>
        <v>15</v>
      </c>
    </row>
    <row r="59" spans="1:6" x14ac:dyDescent="0.25">
      <c r="A59" s="24">
        <v>0.65682870370370372</v>
      </c>
      <c r="B59" s="2">
        <f>HOUR(A59)</f>
        <v>15</v>
      </c>
      <c r="C59" s="2">
        <f>MINUTE(A59)</f>
        <v>45</v>
      </c>
      <c r="D59" s="2">
        <f>SECOND(A59)</f>
        <v>50</v>
      </c>
    </row>
    <row r="60" spans="1:6" x14ac:dyDescent="0.25">
      <c r="A60" s="24">
        <v>0.35826388888888888</v>
      </c>
      <c r="B60" s="2">
        <f>HOUR(A60)</f>
        <v>8</v>
      </c>
      <c r="C60" s="2">
        <f>MINUTE(A60)</f>
        <v>35</v>
      </c>
      <c r="D60" s="2">
        <f>SECOND(A60)</f>
        <v>54</v>
      </c>
    </row>
    <row r="64" spans="1:6" x14ac:dyDescent="0.25">
      <c r="A64" s="1" t="s">
        <v>34</v>
      </c>
    </row>
    <row r="65" spans="1:14" ht="15.75" thickBot="1" x14ac:dyDescent="0.3"/>
    <row r="66" spans="1:14" x14ac:dyDescent="0.25">
      <c r="A66" s="46" t="s">
        <v>35</v>
      </c>
      <c r="B66" s="47"/>
      <c r="C66" s="47" t="s">
        <v>36</v>
      </c>
      <c r="D66" s="47"/>
      <c r="E66" s="25" t="s">
        <v>37</v>
      </c>
      <c r="F66" s="26" t="s">
        <v>38</v>
      </c>
    </row>
    <row r="67" spans="1:14" x14ac:dyDescent="0.25">
      <c r="A67" s="43">
        <v>43101</v>
      </c>
      <c r="B67" s="39"/>
      <c r="C67" s="38">
        <v>43160</v>
      </c>
      <c r="D67" s="39"/>
      <c r="E67" s="2" t="s">
        <v>39</v>
      </c>
      <c r="F67" s="16">
        <f>DATEDIF(A67,C67,"d")</f>
        <v>59</v>
      </c>
    </row>
    <row r="68" spans="1:14" x14ac:dyDescent="0.25">
      <c r="A68" s="43">
        <v>43102</v>
      </c>
      <c r="B68" s="39"/>
      <c r="C68" s="38">
        <v>43289</v>
      </c>
      <c r="D68" s="39"/>
      <c r="E68" s="2" t="s">
        <v>40</v>
      </c>
      <c r="F68" s="16">
        <f>DATEDIF(A68,C68,"m")</f>
        <v>6</v>
      </c>
    </row>
    <row r="69" spans="1:14" x14ac:dyDescent="0.25">
      <c r="A69" s="43">
        <v>43103</v>
      </c>
      <c r="B69" s="39"/>
      <c r="C69" s="38">
        <v>44185</v>
      </c>
      <c r="D69" s="39"/>
      <c r="E69" s="2" t="s">
        <v>41</v>
      </c>
      <c r="F69" s="16">
        <f>DATEDIF(A69,C69,"y")</f>
        <v>2</v>
      </c>
    </row>
    <row r="70" spans="1:14" x14ac:dyDescent="0.25">
      <c r="A70" s="43">
        <v>43104</v>
      </c>
      <c r="B70" s="39"/>
      <c r="C70" s="38">
        <v>44185</v>
      </c>
      <c r="D70" s="39"/>
      <c r="E70" s="2" t="s">
        <v>42</v>
      </c>
      <c r="F70" s="16">
        <f>DATEDIF(A70,C70,"yd")</f>
        <v>350</v>
      </c>
    </row>
    <row r="71" spans="1:14" x14ac:dyDescent="0.25">
      <c r="A71" s="43">
        <v>43105</v>
      </c>
      <c r="B71" s="39"/>
      <c r="C71" s="38">
        <v>43446</v>
      </c>
      <c r="D71" s="39"/>
      <c r="E71" s="2" t="s">
        <v>43</v>
      </c>
      <c r="F71" s="16">
        <f>DATEDIF(A71,C71,"ym")</f>
        <v>11</v>
      </c>
    </row>
    <row r="72" spans="1:14" ht="15.75" thickBot="1" x14ac:dyDescent="0.3">
      <c r="A72" s="44">
        <v>43106</v>
      </c>
      <c r="B72" s="40"/>
      <c r="C72" s="45">
        <v>43191</v>
      </c>
      <c r="D72" s="40"/>
      <c r="E72" s="21" t="s">
        <v>44</v>
      </c>
      <c r="F72" s="22">
        <f>DATEDIF(A72,C72,"md")</f>
        <v>26</v>
      </c>
    </row>
    <row r="75" spans="1:14" x14ac:dyDescent="0.25">
      <c r="H75" s="55" t="s">
        <v>72</v>
      </c>
      <c r="I75" s="55"/>
      <c r="J75" s="55"/>
      <c r="K75" s="55"/>
      <c r="L75" s="55"/>
      <c r="M75" s="55"/>
      <c r="N75" s="55"/>
    </row>
    <row r="77" spans="1:14" x14ac:dyDescent="0.25">
      <c r="A77" s="1" t="s">
        <v>45</v>
      </c>
    </row>
    <row r="78" spans="1:14" ht="15.75" thickBot="1" x14ac:dyDescent="0.3"/>
    <row r="79" spans="1:14" x14ac:dyDescent="0.25">
      <c r="A79" s="46" t="s">
        <v>46</v>
      </c>
      <c r="B79" s="47"/>
      <c r="C79" s="67">
        <v>34888</v>
      </c>
      <c r="D79" s="48"/>
    </row>
    <row r="80" spans="1:14" x14ac:dyDescent="0.25">
      <c r="A80" s="29"/>
      <c r="B80" s="27"/>
      <c r="C80" s="28"/>
      <c r="D80" s="30"/>
    </row>
    <row r="81" spans="1:5" x14ac:dyDescent="0.25">
      <c r="A81" s="49" t="s">
        <v>47</v>
      </c>
      <c r="B81" s="39"/>
      <c r="C81" s="39">
        <f ca="1">DATEDIF(C79,TODAY(),"y")</f>
        <v>23</v>
      </c>
      <c r="D81" s="41"/>
    </row>
    <row r="82" spans="1:5" x14ac:dyDescent="0.25">
      <c r="A82" s="49" t="s">
        <v>48</v>
      </c>
      <c r="B82" s="39"/>
      <c r="C82" s="39">
        <f ca="1">DATEDIF(C79,TODAY(),"m")</f>
        <v>279</v>
      </c>
      <c r="D82" s="41"/>
    </row>
    <row r="83" spans="1:5" ht="15.75" thickBot="1" x14ac:dyDescent="0.3">
      <c r="A83" s="50" t="s">
        <v>49</v>
      </c>
      <c r="B83" s="40"/>
      <c r="C83" s="40">
        <f ca="1">DATEDIF(C79,TODAY(),"d")</f>
        <v>8507</v>
      </c>
      <c r="D83" s="42"/>
    </row>
    <row r="87" spans="1:5" x14ac:dyDescent="0.25">
      <c r="A87" s="1" t="s">
        <v>51</v>
      </c>
    </row>
    <row r="88" spans="1:5" ht="15.75" thickBot="1" x14ac:dyDescent="0.3"/>
    <row r="89" spans="1:5" x14ac:dyDescent="0.25">
      <c r="A89" s="32" t="s">
        <v>52</v>
      </c>
      <c r="B89" s="25" t="s">
        <v>24</v>
      </c>
      <c r="C89" s="25" t="s">
        <v>25</v>
      </c>
      <c r="D89" s="47" t="s">
        <v>23</v>
      </c>
      <c r="E89" s="48"/>
    </row>
    <row r="90" spans="1:5" x14ac:dyDescent="0.25">
      <c r="A90" s="18">
        <v>8</v>
      </c>
      <c r="B90" s="2">
        <v>7</v>
      </c>
      <c r="C90" s="2">
        <v>1996</v>
      </c>
      <c r="D90" s="38">
        <f>DATE(C90,B90,A90)</f>
        <v>35254</v>
      </c>
      <c r="E90" s="56"/>
    </row>
    <row r="91" spans="1:5" x14ac:dyDescent="0.25">
      <c r="A91" s="18">
        <v>14</v>
      </c>
      <c r="B91" s="2">
        <v>8</v>
      </c>
      <c r="C91" s="2">
        <v>1994</v>
      </c>
      <c r="D91" s="38">
        <f>DATE(C91,B91,A91)</f>
        <v>34560</v>
      </c>
      <c r="E91" s="56"/>
    </row>
    <row r="92" spans="1:5" ht="15.75" thickBot="1" x14ac:dyDescent="0.3">
      <c r="A92" s="19">
        <v>14</v>
      </c>
      <c r="B92" s="21">
        <v>2</v>
      </c>
      <c r="C92" s="21">
        <v>2018</v>
      </c>
      <c r="D92" s="45">
        <f>DATE(C92,B92,A92)</f>
        <v>43145</v>
      </c>
      <c r="E92" s="57"/>
    </row>
    <row r="96" spans="1:5" x14ac:dyDescent="0.25">
      <c r="A96" s="1" t="s">
        <v>53</v>
      </c>
    </row>
    <row r="97" spans="1:5" ht="15.75" thickBot="1" x14ac:dyDescent="0.3"/>
    <row r="98" spans="1:5" x14ac:dyDescent="0.25">
      <c r="A98" s="32" t="s">
        <v>54</v>
      </c>
      <c r="B98" s="25" t="s">
        <v>55</v>
      </c>
      <c r="C98" s="25" t="s">
        <v>56</v>
      </c>
      <c r="D98" s="47" t="s">
        <v>29</v>
      </c>
      <c r="E98" s="48"/>
    </row>
    <row r="99" spans="1:5" x14ac:dyDescent="0.25">
      <c r="A99" s="18">
        <v>12</v>
      </c>
      <c r="B99" s="2">
        <v>30</v>
      </c>
      <c r="C99" s="2">
        <v>45</v>
      </c>
      <c r="D99" s="51">
        <f>TIME(A99,B99,C99)</f>
        <v>0.52135416666666667</v>
      </c>
      <c r="E99" s="52"/>
    </row>
    <row r="100" spans="1:5" x14ac:dyDescent="0.25">
      <c r="A100" s="18">
        <v>1</v>
      </c>
      <c r="B100" s="2">
        <v>0</v>
      </c>
      <c r="C100" s="2">
        <v>0</v>
      </c>
      <c r="D100" s="51">
        <f>TIME(A100,B100,C100)</f>
        <v>4.1666666666666664E-2</v>
      </c>
      <c r="E100" s="52"/>
    </row>
    <row r="101" spans="1:5" ht="15.75" thickBot="1" x14ac:dyDescent="0.3">
      <c r="A101" s="19">
        <v>6</v>
      </c>
      <c r="B101" s="21">
        <v>45</v>
      </c>
      <c r="C101" s="21">
        <v>50</v>
      </c>
      <c r="D101" s="53">
        <f>TIME(A101,B101,C101)</f>
        <v>0.28182870370370372</v>
      </c>
      <c r="E101" s="54"/>
    </row>
    <row r="105" spans="1:5" x14ac:dyDescent="0.25">
      <c r="A105" s="1" t="s">
        <v>57</v>
      </c>
    </row>
    <row r="107" spans="1:5" x14ac:dyDescent="0.25">
      <c r="A107" t="s">
        <v>58</v>
      </c>
    </row>
    <row r="108" spans="1:5" ht="15.75" thickBot="1" x14ac:dyDescent="0.3"/>
    <row r="109" spans="1:5" ht="15.75" thickBot="1" x14ac:dyDescent="0.3">
      <c r="A109" s="33" t="s">
        <v>59</v>
      </c>
      <c r="B109" s="34"/>
      <c r="C109" s="35">
        <f ca="1">RAND()</f>
        <v>0.4230481341715091</v>
      </c>
    </row>
    <row r="112" spans="1:5" x14ac:dyDescent="0.25">
      <c r="A112" t="s">
        <v>60</v>
      </c>
    </row>
    <row r="113" spans="1:8" ht="15.75" thickBot="1" x14ac:dyDescent="0.3"/>
    <row r="114" spans="1:8" ht="15.75" thickBot="1" x14ac:dyDescent="0.3">
      <c r="A114" s="33" t="s">
        <v>59</v>
      </c>
      <c r="B114" s="34"/>
      <c r="C114" s="35">
        <f ca="1">RAND()*10</f>
        <v>6.8057615384963066</v>
      </c>
    </row>
    <row r="118" spans="1:8" x14ac:dyDescent="0.25">
      <c r="A118" s="1" t="s">
        <v>61</v>
      </c>
    </row>
    <row r="119" spans="1:8" ht="15.75" thickBot="1" x14ac:dyDescent="0.3"/>
    <row r="120" spans="1:8" x14ac:dyDescent="0.25">
      <c r="A120" s="46" t="s">
        <v>62</v>
      </c>
      <c r="B120" s="47"/>
      <c r="C120" s="47" t="s">
        <v>63</v>
      </c>
      <c r="D120" s="47"/>
      <c r="E120" s="47" t="s">
        <v>64</v>
      </c>
      <c r="F120" s="48"/>
    </row>
    <row r="121" spans="1:8" x14ac:dyDescent="0.25">
      <c r="A121" s="49">
        <v>1</v>
      </c>
      <c r="B121" s="39"/>
      <c r="C121" s="39">
        <v>10</v>
      </c>
      <c r="D121" s="39"/>
      <c r="E121" s="39">
        <f ca="1">RANDBETWEEN(A121,C121)</f>
        <v>7</v>
      </c>
      <c r="F121" s="41"/>
    </row>
    <row r="122" spans="1:8" x14ac:dyDescent="0.25">
      <c r="A122" s="49">
        <v>10</v>
      </c>
      <c r="B122" s="39"/>
      <c r="C122" s="39">
        <v>100</v>
      </c>
      <c r="D122" s="39"/>
      <c r="E122" s="39">
        <f ca="1">RANDBETWEEN(A122,C122)</f>
        <v>20</v>
      </c>
      <c r="F122" s="41"/>
    </row>
    <row r="123" spans="1:8" ht="15.75" thickBot="1" x14ac:dyDescent="0.3">
      <c r="A123" s="50">
        <v>50</v>
      </c>
      <c r="B123" s="40"/>
      <c r="C123" s="40">
        <v>500</v>
      </c>
      <c r="D123" s="40"/>
      <c r="E123" s="40">
        <f ca="1">RANDBETWEEN(A123,C123)</f>
        <v>375</v>
      </c>
      <c r="F123" s="42"/>
    </row>
    <row r="127" spans="1:8" x14ac:dyDescent="0.25">
      <c r="A127" s="31" t="s">
        <v>65</v>
      </c>
      <c r="H127" s="31" t="s">
        <v>66</v>
      </c>
    </row>
    <row r="129" spans="1:13" x14ac:dyDescent="0.25">
      <c r="A129">
        <v>242</v>
      </c>
      <c r="B129">
        <v>340</v>
      </c>
      <c r="C129">
        <v>160</v>
      </c>
      <c r="D129">
        <v>301</v>
      </c>
      <c r="E129">
        <v>150</v>
      </c>
    </row>
    <row r="130" spans="1:13" x14ac:dyDescent="0.25">
      <c r="A130">
        <v>116</v>
      </c>
      <c r="B130">
        <v>251</v>
      </c>
      <c r="C130">
        <v>447</v>
      </c>
      <c r="D130">
        <v>82</v>
      </c>
      <c r="E130">
        <v>131</v>
      </c>
    </row>
    <row r="131" spans="1:13" x14ac:dyDescent="0.25">
      <c r="A131">
        <v>316</v>
      </c>
      <c r="B131">
        <v>484</v>
      </c>
      <c r="C131">
        <v>438</v>
      </c>
      <c r="D131">
        <v>265</v>
      </c>
      <c r="E131">
        <v>344</v>
      </c>
    </row>
    <row r="132" spans="1:13" x14ac:dyDescent="0.25">
      <c r="A132">
        <v>178</v>
      </c>
      <c r="B132">
        <v>92</v>
      </c>
      <c r="C132">
        <v>434</v>
      </c>
      <c r="D132">
        <v>188</v>
      </c>
      <c r="E132">
        <v>395</v>
      </c>
    </row>
    <row r="133" spans="1:13" x14ac:dyDescent="0.25">
      <c r="A133">
        <v>84</v>
      </c>
      <c r="B133">
        <v>366</v>
      </c>
      <c r="C133">
        <v>264</v>
      </c>
      <c r="D133">
        <v>243</v>
      </c>
      <c r="E133">
        <v>420</v>
      </c>
    </row>
    <row r="134" spans="1:13" x14ac:dyDescent="0.25">
      <c r="A134">
        <v>93</v>
      </c>
      <c r="B134">
        <v>257</v>
      </c>
      <c r="C134">
        <v>238</v>
      </c>
      <c r="D134">
        <v>53</v>
      </c>
      <c r="E134">
        <v>142</v>
      </c>
    </row>
    <row r="135" spans="1:13" x14ac:dyDescent="0.25">
      <c r="A135">
        <v>97</v>
      </c>
      <c r="B135">
        <v>440</v>
      </c>
      <c r="C135">
        <v>197</v>
      </c>
      <c r="D135">
        <v>98</v>
      </c>
      <c r="E135">
        <v>165</v>
      </c>
    </row>
    <row r="136" spans="1:13" x14ac:dyDescent="0.25">
      <c r="A136">
        <v>373</v>
      </c>
      <c r="B136">
        <v>183</v>
      </c>
      <c r="C136">
        <v>483</v>
      </c>
      <c r="D136">
        <v>58</v>
      </c>
      <c r="E136">
        <v>323</v>
      </c>
    </row>
    <row r="137" spans="1:13" x14ac:dyDescent="0.25">
      <c r="A137">
        <v>228</v>
      </c>
      <c r="B137">
        <v>86</v>
      </c>
      <c r="C137">
        <v>21</v>
      </c>
      <c r="D137">
        <v>465</v>
      </c>
      <c r="E137">
        <v>93</v>
      </c>
    </row>
    <row r="138" spans="1:13" x14ac:dyDescent="0.25">
      <c r="A138">
        <v>269</v>
      </c>
      <c r="B138">
        <v>55</v>
      </c>
      <c r="C138">
        <v>500</v>
      </c>
      <c r="D138">
        <v>382</v>
      </c>
      <c r="E138">
        <v>186</v>
      </c>
    </row>
    <row r="140" spans="1:13" x14ac:dyDescent="0.25">
      <c r="I140" s="36"/>
      <c r="J140" s="36"/>
      <c r="K140" s="36"/>
      <c r="L140" s="36"/>
      <c r="M140" s="36"/>
    </row>
    <row r="142" spans="1:13" x14ac:dyDescent="0.25">
      <c r="A142" s="1" t="s">
        <v>67</v>
      </c>
    </row>
    <row r="144" spans="1:13" ht="15.75" thickBot="1" x14ac:dyDescent="0.3"/>
    <row r="145" spans="1:15" x14ac:dyDescent="0.25">
      <c r="A145" s="46" t="s">
        <v>68</v>
      </c>
      <c r="B145" s="47"/>
      <c r="C145" s="47" t="s">
        <v>27</v>
      </c>
      <c r="D145" s="47"/>
      <c r="E145" s="47" t="s">
        <v>69</v>
      </c>
      <c r="F145" s="47"/>
      <c r="G145" s="47" t="s">
        <v>70</v>
      </c>
      <c r="H145" s="48"/>
    </row>
    <row r="146" spans="1:15" x14ac:dyDescent="0.25">
      <c r="A146" s="43">
        <v>43458</v>
      </c>
      <c r="B146" s="39"/>
      <c r="C146" s="38">
        <v>43464</v>
      </c>
      <c r="D146" s="39"/>
      <c r="E146" s="38">
        <v>43459</v>
      </c>
      <c r="F146" s="39"/>
      <c r="G146" s="39">
        <f>NETWORKDAYS(A146,C146,E146)</f>
        <v>4</v>
      </c>
      <c r="H146" s="41"/>
    </row>
    <row r="147" spans="1:15" x14ac:dyDescent="0.25">
      <c r="A147" s="43">
        <v>43325</v>
      </c>
      <c r="B147" s="39"/>
      <c r="C147" s="38">
        <v>43331</v>
      </c>
      <c r="D147" s="39"/>
      <c r="E147" s="38">
        <v>43326</v>
      </c>
      <c r="F147" s="39"/>
      <c r="G147" s="39">
        <f>NETWORKDAYS(A147,C147,E147)</f>
        <v>4</v>
      </c>
      <c r="H147" s="41"/>
    </row>
    <row r="148" spans="1:15" x14ac:dyDescent="0.25">
      <c r="A148" s="43">
        <v>43395</v>
      </c>
      <c r="B148" s="39"/>
      <c r="C148" s="38">
        <v>43401</v>
      </c>
      <c r="D148" s="39"/>
      <c r="E148" s="39"/>
      <c r="F148" s="39"/>
      <c r="G148" s="39">
        <f>NETWORKDAYS(A148,C148)</f>
        <v>5</v>
      </c>
      <c r="H148" s="41"/>
    </row>
    <row r="149" spans="1:15" ht="15.75" thickBot="1" x14ac:dyDescent="0.3">
      <c r="A149" s="44">
        <v>43101</v>
      </c>
      <c r="B149" s="40"/>
      <c r="C149" s="45">
        <v>43107</v>
      </c>
      <c r="D149" s="40"/>
      <c r="E149" s="40"/>
      <c r="F149" s="40"/>
      <c r="G149" s="40">
        <f>NETWORKDAYS(A149,C149)</f>
        <v>5</v>
      </c>
      <c r="H149" s="42"/>
    </row>
    <row r="152" spans="1:15" ht="21.75" x14ac:dyDescent="0.5">
      <c r="I152" s="37" t="s">
        <v>71</v>
      </c>
      <c r="J152" s="37"/>
      <c r="K152" s="37"/>
      <c r="L152" s="37"/>
      <c r="M152" s="37"/>
      <c r="N152" s="37"/>
      <c r="O152" s="37"/>
    </row>
  </sheetData>
  <mergeCells count="85">
    <mergeCell ref="A83:B83"/>
    <mergeCell ref="C81:D81"/>
    <mergeCell ref="C82:D82"/>
    <mergeCell ref="C83:D83"/>
    <mergeCell ref="A72:B72"/>
    <mergeCell ref="C72:D72"/>
    <mergeCell ref="A79:B79"/>
    <mergeCell ref="C79:D79"/>
    <mergeCell ref="A81:B81"/>
    <mergeCell ref="A82:B82"/>
    <mergeCell ref="A71:B71"/>
    <mergeCell ref="C67:D67"/>
    <mergeCell ref="C68:D68"/>
    <mergeCell ref="C69:D69"/>
    <mergeCell ref="C70:D70"/>
    <mergeCell ref="C71:D71"/>
    <mergeCell ref="A70:B70"/>
    <mergeCell ref="A66:B66"/>
    <mergeCell ref="C66:D66"/>
    <mergeCell ref="A67:B67"/>
    <mergeCell ref="A68:B68"/>
    <mergeCell ref="A69:B69"/>
    <mergeCell ref="E48:F48"/>
    <mergeCell ref="A49:B49"/>
    <mergeCell ref="C49:D49"/>
    <mergeCell ref="E49:F49"/>
    <mergeCell ref="A50:B50"/>
    <mergeCell ref="C48:D48"/>
    <mergeCell ref="A51:B51"/>
    <mergeCell ref="C50:D50"/>
    <mergeCell ref="C51:D51"/>
    <mergeCell ref="E50:F50"/>
    <mergeCell ref="E51:F51"/>
    <mergeCell ref="A39:B39"/>
    <mergeCell ref="A40:B40"/>
    <mergeCell ref="A41:B41"/>
    <mergeCell ref="A42:B42"/>
    <mergeCell ref="A48:B48"/>
    <mergeCell ref="G1:Q2"/>
    <mergeCell ref="A15:C15"/>
    <mergeCell ref="A14:C14"/>
    <mergeCell ref="A30:C30"/>
    <mergeCell ref="A31:C31"/>
    <mergeCell ref="H75:N75"/>
    <mergeCell ref="D89:E89"/>
    <mergeCell ref="D90:E90"/>
    <mergeCell ref="D91:E91"/>
    <mergeCell ref="D92:E92"/>
    <mergeCell ref="D98:E98"/>
    <mergeCell ref="D99:E99"/>
    <mergeCell ref="D100:E100"/>
    <mergeCell ref="D101:E101"/>
    <mergeCell ref="A120:B120"/>
    <mergeCell ref="C120:D120"/>
    <mergeCell ref="E120:F120"/>
    <mergeCell ref="G145:H145"/>
    <mergeCell ref="A121:B121"/>
    <mergeCell ref="A122:B122"/>
    <mergeCell ref="A123:B123"/>
    <mergeCell ref="C121:D121"/>
    <mergeCell ref="C122:D122"/>
    <mergeCell ref="C123:D123"/>
    <mergeCell ref="E121:F121"/>
    <mergeCell ref="E122:F122"/>
    <mergeCell ref="E123:F123"/>
    <mergeCell ref="A145:B145"/>
    <mergeCell ref="C145:D145"/>
    <mergeCell ref="E145:F145"/>
    <mergeCell ref="A146:B146"/>
    <mergeCell ref="A147:B147"/>
    <mergeCell ref="A148:B148"/>
    <mergeCell ref="A149:B149"/>
    <mergeCell ref="C146:D146"/>
    <mergeCell ref="C147:D147"/>
    <mergeCell ref="C148:D148"/>
    <mergeCell ref="C149:D149"/>
    <mergeCell ref="I152:O152"/>
    <mergeCell ref="E146:F146"/>
    <mergeCell ref="E147:F147"/>
    <mergeCell ref="E148:F148"/>
    <mergeCell ref="E149:F149"/>
    <mergeCell ref="G146:H146"/>
    <mergeCell ref="G147:H147"/>
    <mergeCell ref="G148:H148"/>
    <mergeCell ref="G149:H149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2018-10-21T10:24:09Z</dcterms:created>
  <dcterms:modified xsi:type="dcterms:W3CDTF">2018-10-21T23:59:49Z</dcterms:modified>
</cp:coreProperties>
</file>