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AL BADAR  computer  training center's SR courses\"/>
    </mc:Choice>
  </mc:AlternateContent>
  <bookViews>
    <workbookView xWindow="0" yWindow="0" windowWidth="28800" windowHeight="11805"/>
  </bookViews>
  <sheets>
    <sheet name="Sheet1" sheetId="1" r:id="rId1"/>
  </sheets>
  <calcPr calcId="152511"/>
  <extLst>
    <ext uri="GoogleSheetsCustomDataVersion1">
      <go:sheetsCustomData xmlns:go="http://customooxmlschemas.google.com/" r:id="rId5" roundtripDataSignature="AMtx7mgYEpdrhpF3XTkXZqSXen0xWr92kw=="/>
    </ext>
  </extLst>
</workbook>
</file>

<file path=xl/calcChain.xml><?xml version="1.0" encoding="utf-8"?>
<calcChain xmlns="http://schemas.openxmlformats.org/spreadsheetml/2006/main">
  <c r="D41" i="1" l="1"/>
  <c r="D10" i="1"/>
  <c r="F41" i="1" l="1"/>
  <c r="E41" i="1"/>
  <c r="B41" i="1"/>
  <c r="E29" i="1"/>
  <c r="E28" i="1"/>
  <c r="E27" i="1"/>
  <c r="E26" i="1"/>
  <c r="E25" i="1"/>
  <c r="E24" i="1"/>
  <c r="E23" i="1"/>
  <c r="E22" i="1"/>
  <c r="E21" i="1"/>
  <c r="E20" i="1"/>
  <c r="E30" i="1" s="1"/>
  <c r="E32" i="1" s="1"/>
  <c r="B12" i="1" a="1"/>
  <c r="B12" i="1" s="1"/>
  <c r="F10" i="1"/>
  <c r="E10" i="1"/>
  <c r="C10" i="1"/>
  <c r="B10" i="1"/>
</calcChain>
</file>

<file path=xl/sharedStrings.xml><?xml version="1.0" encoding="utf-8"?>
<sst xmlns="http://schemas.openxmlformats.org/spreadsheetml/2006/main" count="48" uniqueCount="27">
  <si>
    <t>SR 30 TH JUNE ,2022</t>
  </si>
  <si>
    <t>SR ADVANCE MS EXCLE 2022-2023</t>
  </si>
  <si>
    <t>Vlookup formula</t>
  </si>
  <si>
    <t>this is ony for testing</t>
  </si>
  <si>
    <t>Sr. no</t>
  </si>
  <si>
    <t>Name of product</t>
  </si>
  <si>
    <t>Qty</t>
  </si>
  <si>
    <t>Rate</t>
  </si>
  <si>
    <t>Amount</t>
  </si>
  <si>
    <t>Available / Not Available</t>
  </si>
  <si>
    <t>HDMI</t>
  </si>
  <si>
    <t>SR DATA BASE</t>
  </si>
  <si>
    <t>computer</t>
  </si>
  <si>
    <t>Not Available</t>
  </si>
  <si>
    <t>usb</t>
  </si>
  <si>
    <t>Available</t>
  </si>
  <si>
    <t>power cable</t>
  </si>
  <si>
    <t>printer</t>
  </si>
  <si>
    <t>usb cable</t>
  </si>
  <si>
    <t>speakers</t>
  </si>
  <si>
    <t>mouse</t>
  </si>
  <si>
    <t>monitor</t>
  </si>
  <si>
    <t>microphone</t>
  </si>
  <si>
    <t>Total</t>
  </si>
  <si>
    <t>Expend .</t>
  </si>
  <si>
    <t>Remainig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</si>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</sst>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72"/>
      <color theme="1"/>
      <name val="Calibri"/>
      <family val="2"/>
    </font>
    <font>
      <sz val="11"/>
      <name val="Calibri"/>
      <family val="2"/>
    </font>
    <font>
      <sz val="36"/>
      <color theme="1"/>
      <name val="Calibri"/>
      <family val="2"/>
    </font>
    <font>
      <sz val="26"/>
      <color theme="1"/>
      <name val="Calibri"/>
      <family val="2"/>
    </font>
    <font>
      <sz val="20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26"/>
      <color theme="1"/>
      <name val="Calibri"/>
      <family val="2"/>
    </font>
    <font>
      <sz val="2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DADADA"/>
        <bgColor rgb="FFDADADA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10" fillId="0" borderId="7" xfId="0" applyFont="1" applyBorder="1"/>
    <xf numFmtId="0" fontId="10" fillId="0" borderId="6" xfId="0" applyFont="1" applyBorder="1"/>
    <xf numFmtId="0" fontId="3" fillId="5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>
      <selection activeCell="B26" sqref="B26"/>
    </sheetView>
  </sheetViews>
  <sheetFormatPr defaultColWidth="14.42578125" defaultRowHeight="15" customHeight="1" x14ac:dyDescent="0.25"/>
  <cols>
    <col min="1" max="1" width="15.7109375" customWidth="1"/>
    <col min="2" max="2" width="30" customWidth="1"/>
    <col min="3" max="4" width="13.42578125" customWidth="1"/>
    <col min="5" max="5" width="16.85546875" customWidth="1"/>
    <col min="6" max="6" width="16.5703125" customWidth="1"/>
    <col min="7" max="20" width="8.7109375" customWidth="1"/>
  </cols>
  <sheetData>
    <row r="1" spans="1:19" ht="92.25" x14ac:dyDescent="0.25">
      <c r="A1" s="20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</row>
    <row r="3" spans="1:19" ht="46.5" x14ac:dyDescent="0.25">
      <c r="A3" s="21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</row>
    <row r="5" spans="1:19" ht="33.75" x14ac:dyDescent="0.5">
      <c r="G5" s="22" t="s">
        <v>2</v>
      </c>
      <c r="H5" s="18"/>
      <c r="I5" s="18"/>
      <c r="J5" s="18"/>
      <c r="K5" s="19"/>
    </row>
    <row r="6" spans="1:19" ht="33.75" x14ac:dyDescent="0.5">
      <c r="G6" s="22" t="s">
        <v>3</v>
      </c>
      <c r="H6" s="18"/>
      <c r="I6" s="18"/>
      <c r="J6" s="18"/>
      <c r="K6" s="19"/>
    </row>
    <row r="9" spans="1:19" ht="37.5" x14ac:dyDescent="0.25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  <c r="F9" s="2" t="s">
        <v>9</v>
      </c>
    </row>
    <row r="10" spans="1:19" x14ac:dyDescent="0.25">
      <c r="A10" s="3">
        <v>5</v>
      </c>
      <c r="B10" s="4" t="str">
        <f>VLOOKUP(A10,A20:F29,2,0)</f>
        <v>printer</v>
      </c>
      <c r="C10" s="4">
        <f>VLOOKUP(A10,A20:F29,3,0)</f>
        <v>0</v>
      </c>
      <c r="D10" s="4">
        <f>VLOOKUP(A10,A20:F29,4,0)</f>
        <v>9700</v>
      </c>
      <c r="E10" s="4">
        <f>VLOOKUP(A10,A20:F29,5,0)</f>
        <v>0</v>
      </c>
      <c r="F10" s="4" t="str">
        <f>VLOOKUP(A10,A20:F29,6,0)</f>
        <v>Not Available</v>
      </c>
    </row>
    <row r="12" spans="1:19" x14ac:dyDescent="0.25">
      <c r="A12" s="5" t="s">
        <v>19</v>
      </c>
      <c r="B12" s="6">
        <f t="array" ref="B12">INDEX($A$20:$A$29, MATCH(A12, $B$20:$B$29, 0))</f>
        <v>7</v>
      </c>
    </row>
    <row r="15" spans="1:19" ht="46.5" x14ac:dyDescent="0.25">
      <c r="A15" s="7"/>
      <c r="B15" s="17" t="s">
        <v>11</v>
      </c>
      <c r="C15" s="18"/>
      <c r="D15" s="19"/>
      <c r="E15" s="7"/>
      <c r="F15" s="7"/>
    </row>
    <row r="19" spans="1:6" ht="37.5" x14ac:dyDescent="0.25">
      <c r="A19" s="1" t="s">
        <v>4</v>
      </c>
      <c r="B19" s="1" t="s">
        <v>5</v>
      </c>
      <c r="C19" s="1" t="s">
        <v>6</v>
      </c>
      <c r="D19" s="1" t="s">
        <v>7</v>
      </c>
      <c r="E19" s="1" t="s">
        <v>8</v>
      </c>
      <c r="F19" s="2" t="s">
        <v>9</v>
      </c>
    </row>
    <row r="20" spans="1:6" ht="12" customHeight="1" x14ac:dyDescent="0.25">
      <c r="A20" s="4">
        <v>1</v>
      </c>
      <c r="B20" s="4" t="s">
        <v>12</v>
      </c>
      <c r="C20" s="4">
        <v>1</v>
      </c>
      <c r="D20" s="4">
        <v>152400</v>
      </c>
      <c r="E20" s="4">
        <f t="shared" ref="E20:E29" si="0">C20*D20</f>
        <v>152400</v>
      </c>
      <c r="F20" s="4" t="s">
        <v>13</v>
      </c>
    </row>
    <row r="21" spans="1:6" ht="13.5" customHeight="1" x14ac:dyDescent="0.25">
      <c r="A21" s="4">
        <v>2</v>
      </c>
      <c r="B21" s="4" t="s">
        <v>14</v>
      </c>
      <c r="C21" s="4">
        <v>5</v>
      </c>
      <c r="D21" s="4">
        <v>4450</v>
      </c>
      <c r="E21" s="4">
        <f t="shared" si="0"/>
        <v>22250</v>
      </c>
      <c r="F21" s="4" t="s">
        <v>15</v>
      </c>
    </row>
    <row r="22" spans="1:6" ht="12" customHeight="1" x14ac:dyDescent="0.25">
      <c r="A22" s="4">
        <v>3</v>
      </c>
      <c r="B22" s="4" t="s">
        <v>16</v>
      </c>
      <c r="C22" s="4">
        <v>5</v>
      </c>
      <c r="D22" s="4">
        <v>500</v>
      </c>
      <c r="E22" s="4">
        <f t="shared" si="0"/>
        <v>2500</v>
      </c>
      <c r="F22" s="4" t="s">
        <v>13</v>
      </c>
    </row>
    <row r="23" spans="1:6" ht="13.5" customHeight="1" x14ac:dyDescent="0.25">
      <c r="A23" s="4">
        <v>4</v>
      </c>
      <c r="B23" s="4" t="s">
        <v>10</v>
      </c>
      <c r="C23" s="4">
        <v>5</v>
      </c>
      <c r="D23" s="4">
        <v>180</v>
      </c>
      <c r="E23" s="4">
        <f t="shared" si="0"/>
        <v>900</v>
      </c>
      <c r="F23" s="4" t="s">
        <v>15</v>
      </c>
    </row>
    <row r="24" spans="1:6" ht="15.75" customHeight="1" x14ac:dyDescent="0.25">
      <c r="A24" s="4">
        <v>5</v>
      </c>
      <c r="B24" s="4" t="s">
        <v>17</v>
      </c>
      <c r="C24" s="4">
        <v>0</v>
      </c>
      <c r="D24" s="4">
        <v>9700</v>
      </c>
      <c r="E24" s="4">
        <f t="shared" si="0"/>
        <v>0</v>
      </c>
      <c r="F24" s="4" t="s">
        <v>13</v>
      </c>
    </row>
    <row r="25" spans="1:6" ht="13.5" customHeight="1" x14ac:dyDescent="0.25">
      <c r="A25" s="4">
        <v>6</v>
      </c>
      <c r="B25" s="4" t="s">
        <v>18</v>
      </c>
      <c r="C25" s="4">
        <v>6</v>
      </c>
      <c r="D25" s="4">
        <v>250</v>
      </c>
      <c r="E25" s="4">
        <f t="shared" si="0"/>
        <v>1500</v>
      </c>
      <c r="F25" s="4" t="s">
        <v>15</v>
      </c>
    </row>
    <row r="26" spans="1:6" ht="15.75" customHeight="1" x14ac:dyDescent="0.25">
      <c r="A26" s="4">
        <v>7</v>
      </c>
      <c r="B26" s="4" t="s">
        <v>19</v>
      </c>
      <c r="C26" s="4">
        <v>9</v>
      </c>
      <c r="D26" s="4">
        <v>7000</v>
      </c>
      <c r="E26" s="4">
        <f t="shared" si="0"/>
        <v>63000</v>
      </c>
      <c r="F26" s="4" t="s">
        <v>13</v>
      </c>
    </row>
    <row r="27" spans="1:6" ht="15.75" customHeight="1" x14ac:dyDescent="0.25">
      <c r="A27" s="4">
        <v>8</v>
      </c>
      <c r="B27" s="4" t="s">
        <v>20</v>
      </c>
      <c r="C27" s="4">
        <v>0</v>
      </c>
      <c r="D27" s="4">
        <v>500</v>
      </c>
      <c r="E27" s="4">
        <f t="shared" si="0"/>
        <v>0</v>
      </c>
      <c r="F27" s="4" t="s">
        <v>15</v>
      </c>
    </row>
    <row r="28" spans="1:6" ht="15.75" customHeight="1" x14ac:dyDescent="0.25">
      <c r="A28" s="4">
        <v>9</v>
      </c>
      <c r="B28" s="4" t="s">
        <v>21</v>
      </c>
      <c r="C28" s="4">
        <v>0</v>
      </c>
      <c r="D28" s="4">
        <v>45000</v>
      </c>
      <c r="E28" s="4">
        <f t="shared" si="0"/>
        <v>0</v>
      </c>
      <c r="F28" s="4" t="s">
        <v>13</v>
      </c>
    </row>
    <row r="29" spans="1:6" ht="15.75" customHeight="1" x14ac:dyDescent="0.25">
      <c r="A29" s="4">
        <v>10</v>
      </c>
      <c r="B29" s="4" t="s">
        <v>22</v>
      </c>
      <c r="C29" s="8">
        <v>2</v>
      </c>
      <c r="D29" s="4">
        <v>10000</v>
      </c>
      <c r="E29" s="4">
        <f t="shared" si="0"/>
        <v>20000</v>
      </c>
      <c r="F29" s="9" t="s">
        <v>15</v>
      </c>
    </row>
    <row r="30" spans="1:6" ht="15.75" customHeight="1" x14ac:dyDescent="0.25">
      <c r="D30" s="4" t="s">
        <v>23</v>
      </c>
      <c r="E30" s="4">
        <f>SUM(E20:E29)</f>
        <v>262550</v>
      </c>
    </row>
    <row r="31" spans="1:6" ht="15.75" customHeight="1" x14ac:dyDescent="0.25">
      <c r="D31" s="4" t="s">
        <v>24</v>
      </c>
      <c r="E31" s="4">
        <v>953</v>
      </c>
    </row>
    <row r="32" spans="1:6" ht="15.75" customHeight="1" x14ac:dyDescent="0.25">
      <c r="D32" s="4" t="s">
        <v>25</v>
      </c>
      <c r="E32" s="4">
        <f>E30-E31</f>
        <v>261597</v>
      </c>
    </row>
    <row r="33" spans="1:6" ht="15.75" customHeight="1" x14ac:dyDescent="0.25"/>
    <row r="34" spans="1:6" ht="15.75" customHeight="1" x14ac:dyDescent="0.25"/>
    <row r="35" spans="1:6" ht="15.75" customHeight="1" x14ac:dyDescent="0.25"/>
    <row r="36" spans="1:6" ht="15.75" customHeight="1" x14ac:dyDescent="0.25"/>
    <row r="37" spans="1:6" ht="33.75" customHeight="1" x14ac:dyDescent="0.5">
      <c r="A37" s="14" t="s">
        <v>26</v>
      </c>
      <c r="B37" s="15"/>
      <c r="C37" s="15"/>
      <c r="D37" s="15"/>
      <c r="E37" s="15"/>
      <c r="F37" s="16"/>
    </row>
    <row r="38" spans="1:6" ht="15.75" customHeight="1" x14ac:dyDescent="0.25"/>
    <row r="39" spans="1:6" ht="15.75" customHeight="1" x14ac:dyDescent="0.25"/>
    <row r="40" spans="1:6" ht="50.25" customHeight="1" x14ac:dyDescent="0.4">
      <c r="A40" s="10" t="s">
        <v>4</v>
      </c>
      <c r="B40" s="11" t="s">
        <v>5</v>
      </c>
      <c r="C40" s="11" t="s">
        <v>6</v>
      </c>
      <c r="D40" s="11" t="s">
        <v>7</v>
      </c>
      <c r="E40" s="11" t="s">
        <v>8</v>
      </c>
      <c r="F40" s="12" t="s">
        <v>9</v>
      </c>
    </row>
    <row r="41" spans="1:6" ht="15.75" customHeight="1" x14ac:dyDescent="0.25">
      <c r="A41" s="4">
        <v>6</v>
      </c>
      <c r="B41" s="4" t="str">
        <f>VLOOKUP(A41,A20:F29,2,0)</f>
        <v>usb cable</v>
      </c>
      <c r="C41" s="13">
        <v>1</v>
      </c>
      <c r="D41" s="4">
        <f>VLOOKUP(A10,A20:F29,4,0)</f>
        <v>9700</v>
      </c>
      <c r="E41" s="13">
        <f>C41*D41</f>
        <v>9700</v>
      </c>
      <c r="F41" s="4" t="str">
        <f>VLOOKUP(A41,A20:F29,6,0)</f>
        <v>Available</v>
      </c>
    </row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37:F37"/>
    <mergeCell ref="B15:D15"/>
    <mergeCell ref="A1:S1"/>
    <mergeCell ref="A3:S3"/>
    <mergeCell ref="G5:K5"/>
    <mergeCell ref="G6:K6"/>
  </mergeCells>
  <dataValidations count="2">
    <dataValidation type="list" allowBlank="1" showErrorMessage="1" sqref="A12">
      <formula1>$B$20:$B$29</formula1>
    </dataValidation>
    <dataValidation type="list" allowBlank="1" showErrorMessage="1" sqref="A10 A41">
      <formula1>$A$20:$A$29</formula1>
    </dataValidation>
  </dataValidation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2022-06-30T09:51:02Z</dcterms:created>
  <dcterms:modified xsi:type="dcterms:W3CDTF">2022-08-24T13:31:59Z</dcterms:modified>
</cp:coreProperties>
</file>