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 BADAR  computer  training center's SR courses\"/>
    </mc:Choice>
  </mc:AlternateContent>
  <bookViews>
    <workbookView xWindow="0" yWindow="0" windowWidth="2877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AH8" i="1"/>
  <c r="G4" i="1" l="1"/>
  <c r="C7" i="1" s="1"/>
  <c r="C6" i="1" l="1"/>
  <c r="M4" i="1"/>
  <c r="D7" i="1" l="1"/>
  <c r="E7" i="1" s="1"/>
  <c r="F7" i="1" s="1"/>
  <c r="G7" i="1" s="1"/>
  <c r="H7" i="1" s="1"/>
  <c r="AI9" i="1"/>
  <c r="AI10" i="1"/>
  <c r="AI11" i="1"/>
  <c r="AI12" i="1"/>
  <c r="AI13" i="1"/>
  <c r="AI14" i="1"/>
  <c r="AI15" i="1"/>
  <c r="AI8" i="1"/>
  <c r="AH9" i="1"/>
  <c r="AJ9" i="1" s="1"/>
  <c r="AH10" i="1"/>
  <c r="AJ10" i="1" s="1"/>
  <c r="AH11" i="1"/>
  <c r="AJ11" i="1" s="1"/>
  <c r="AH12" i="1"/>
  <c r="AJ12" i="1" s="1"/>
  <c r="AH13" i="1"/>
  <c r="AJ13" i="1" s="1"/>
  <c r="AH14" i="1"/>
  <c r="AJ14" i="1" s="1"/>
  <c r="AH15" i="1"/>
  <c r="AJ15" i="1" s="1"/>
  <c r="AJ8" i="1"/>
  <c r="D6" i="1" l="1"/>
  <c r="I7" i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H6" i="1"/>
  <c r="E6" i="1"/>
  <c r="Z7" i="1" l="1"/>
  <c r="AA7" i="1" s="1"/>
  <c r="AB7" i="1" s="1"/>
  <c r="AC7" i="1" s="1"/>
  <c r="AD7" i="1" s="1"/>
  <c r="AE7" i="1" s="1"/>
  <c r="AF7" i="1" s="1"/>
  <c r="AG7" i="1" s="1"/>
  <c r="Y6" i="1"/>
  <c r="F6" i="1"/>
  <c r="G6" i="1" l="1"/>
  <c r="I6" i="1" l="1"/>
  <c r="J6" i="1" l="1"/>
  <c r="K6" i="1" l="1"/>
  <c r="L6" i="1" l="1"/>
  <c r="M6" i="1" l="1"/>
  <c r="N6" i="1" l="1"/>
  <c r="O6" i="1" l="1"/>
  <c r="P6" i="1" l="1"/>
  <c r="Q6" i="1" l="1"/>
  <c r="R6" i="1" l="1"/>
  <c r="S6" i="1" l="1"/>
  <c r="T6" i="1" l="1"/>
  <c r="U6" i="1" l="1"/>
  <c r="V6" i="1" l="1"/>
  <c r="W6" i="1" l="1"/>
  <c r="X6" i="1" l="1"/>
  <c r="Z6" i="1" l="1"/>
  <c r="AA6" i="1" l="1"/>
  <c r="AB6" i="1" l="1"/>
  <c r="AC6" i="1" l="1"/>
  <c r="AD6" i="1" l="1"/>
  <c r="AE6" i="1" l="1"/>
  <c r="AF6" i="1" l="1"/>
  <c r="AG6" i="1"/>
</calcChain>
</file>

<file path=xl/sharedStrings.xml><?xml version="1.0" encoding="utf-8"?>
<sst xmlns="http://schemas.openxmlformats.org/spreadsheetml/2006/main" count="269" uniqueCount="25">
  <si>
    <t>SR GALACTIC HOUSE 2022-3479 GALACTIC HQR</t>
  </si>
  <si>
    <t>SR.NO.</t>
  </si>
  <si>
    <t>Nane of officer</t>
  </si>
  <si>
    <t>P</t>
  </si>
  <si>
    <t>SR</t>
  </si>
  <si>
    <t>GTS</t>
  </si>
  <si>
    <t>MR9</t>
  </si>
  <si>
    <t>WRQS</t>
  </si>
  <si>
    <t>SELPHIDO</t>
  </si>
  <si>
    <t>SPEEDO</t>
  </si>
  <si>
    <t>RRRR</t>
  </si>
  <si>
    <t>MANIONA</t>
  </si>
  <si>
    <t>PRESENT</t>
  </si>
  <si>
    <t>ABSENT</t>
  </si>
  <si>
    <t>SALARY</t>
  </si>
  <si>
    <t>SR RECORDS</t>
  </si>
  <si>
    <t>L</t>
  </si>
  <si>
    <t>H</t>
  </si>
  <si>
    <t>A</t>
  </si>
  <si>
    <t>TO</t>
  </si>
  <si>
    <t>September</t>
  </si>
  <si>
    <t>Present</t>
  </si>
  <si>
    <t>Holidays</t>
  </si>
  <si>
    <t>Absents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</si>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</sst>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d"/>
    <numFmt numFmtId="166" formatCode="ddd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Q24" sqref="Q24"/>
    </sheetView>
  </sheetViews>
  <sheetFormatPr defaultRowHeight="15" x14ac:dyDescent="0.25"/>
  <cols>
    <col min="2" max="2" width="22.28515625" customWidth="1"/>
    <col min="3" max="3" width="6.28515625" customWidth="1"/>
    <col min="4" max="5" width="9.42578125" customWidth="1"/>
    <col min="6" max="33" width="6.28515625" customWidth="1"/>
    <col min="34" max="36" width="10.85546875" customWidth="1"/>
  </cols>
  <sheetData>
    <row r="1" spans="1:36" ht="61.5" x14ac:dyDescent="0.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4" spans="1:36" ht="34.5" customHeight="1" x14ac:dyDescent="0.25">
      <c r="A4" s="9" t="s">
        <v>15</v>
      </c>
      <c r="B4" s="9"/>
      <c r="D4" s="10" t="s">
        <v>20</v>
      </c>
      <c r="E4" s="10"/>
      <c r="G4" s="11">
        <f>DATEVALUE("1"&amp;D4)</f>
        <v>45536</v>
      </c>
      <c r="H4" s="11"/>
      <c r="I4" s="11"/>
      <c r="K4" s="3" t="s">
        <v>19</v>
      </c>
      <c r="M4" s="12">
        <f>EOMONTH(G4,12)</f>
        <v>45930</v>
      </c>
      <c r="N4" s="12"/>
      <c r="O4" s="12"/>
      <c r="AJ4" s="1">
        <v>817</v>
      </c>
    </row>
    <row r="5" spans="1:36" x14ac:dyDescent="0.25">
      <c r="A5" s="9"/>
      <c r="B5" s="9"/>
    </row>
    <row r="6" spans="1:36" x14ac:dyDescent="0.25">
      <c r="A6" s="7" t="s">
        <v>1</v>
      </c>
      <c r="B6" s="7" t="s">
        <v>2</v>
      </c>
      <c r="C6" s="5">
        <f>C7</f>
        <v>45536</v>
      </c>
      <c r="D6" s="5">
        <f>D7</f>
        <v>45537</v>
      </c>
      <c r="E6" s="5">
        <f t="shared" ref="E6:AG6" si="0">E7</f>
        <v>45538</v>
      </c>
      <c r="F6" s="5">
        <f t="shared" si="0"/>
        <v>45539</v>
      </c>
      <c r="G6" s="5">
        <f t="shared" si="0"/>
        <v>45540</v>
      </c>
      <c r="H6" s="5">
        <f t="shared" si="0"/>
        <v>45541</v>
      </c>
      <c r="I6" s="5">
        <f t="shared" si="0"/>
        <v>45542</v>
      </c>
      <c r="J6" s="5">
        <f t="shared" si="0"/>
        <v>45543</v>
      </c>
      <c r="K6" s="5">
        <f t="shared" si="0"/>
        <v>45544</v>
      </c>
      <c r="L6" s="5">
        <f t="shared" si="0"/>
        <v>45545</v>
      </c>
      <c r="M6" s="5">
        <f t="shared" si="0"/>
        <v>45546</v>
      </c>
      <c r="N6" s="5">
        <f t="shared" si="0"/>
        <v>45547</v>
      </c>
      <c r="O6" s="5">
        <f t="shared" si="0"/>
        <v>45548</v>
      </c>
      <c r="P6" s="5">
        <f t="shared" si="0"/>
        <v>45549</v>
      </c>
      <c r="Q6" s="5">
        <f t="shared" si="0"/>
        <v>45550</v>
      </c>
      <c r="R6" s="5">
        <f t="shared" si="0"/>
        <v>45551</v>
      </c>
      <c r="S6" s="5">
        <f t="shared" si="0"/>
        <v>45552</v>
      </c>
      <c r="T6" s="5">
        <f t="shared" si="0"/>
        <v>45553</v>
      </c>
      <c r="U6" s="5">
        <f t="shared" si="0"/>
        <v>45554</v>
      </c>
      <c r="V6" s="5">
        <f t="shared" si="0"/>
        <v>45555</v>
      </c>
      <c r="W6" s="5">
        <f t="shared" si="0"/>
        <v>45556</v>
      </c>
      <c r="X6" s="5">
        <f t="shared" si="0"/>
        <v>45557</v>
      </c>
      <c r="Y6" s="5">
        <f t="shared" si="0"/>
        <v>45558</v>
      </c>
      <c r="Z6" s="5">
        <f t="shared" si="0"/>
        <v>45559</v>
      </c>
      <c r="AA6" s="5">
        <f t="shared" si="0"/>
        <v>45560</v>
      </c>
      <c r="AB6" s="5">
        <f t="shared" si="0"/>
        <v>45561</v>
      </c>
      <c r="AC6" s="5">
        <f t="shared" si="0"/>
        <v>45562</v>
      </c>
      <c r="AD6" s="5">
        <f t="shared" si="0"/>
        <v>45563</v>
      </c>
      <c r="AE6" s="5">
        <f t="shared" si="0"/>
        <v>45564</v>
      </c>
      <c r="AF6" s="5">
        <f t="shared" si="0"/>
        <v>45565</v>
      </c>
      <c r="AG6" s="5">
        <f t="shared" si="0"/>
        <v>45566</v>
      </c>
      <c r="AH6" s="7" t="s">
        <v>12</v>
      </c>
      <c r="AI6" s="7" t="s">
        <v>13</v>
      </c>
      <c r="AJ6" s="7" t="s">
        <v>14</v>
      </c>
    </row>
    <row r="7" spans="1:36" ht="15" customHeight="1" x14ac:dyDescent="0.25">
      <c r="A7" s="8"/>
      <c r="B7" s="8"/>
      <c r="C7" s="4">
        <f>G4</f>
        <v>45536</v>
      </c>
      <c r="D7" s="4">
        <f>IF(C7&lt;$M$4,C7+1,"")</f>
        <v>45537</v>
      </c>
      <c r="E7" s="4">
        <f>IF(D7&lt;$M$4,D7+1,"")</f>
        <v>45538</v>
      </c>
      <c r="F7" s="4">
        <f t="shared" ref="F7:AG7" si="1">IF(E7&lt;$M$4,E7+1,"")</f>
        <v>45539</v>
      </c>
      <c r="G7" s="4">
        <f t="shared" si="1"/>
        <v>45540</v>
      </c>
      <c r="H7" s="4">
        <f t="shared" si="1"/>
        <v>45541</v>
      </c>
      <c r="I7" s="4">
        <f t="shared" si="1"/>
        <v>45542</v>
      </c>
      <c r="J7" s="4">
        <f t="shared" si="1"/>
        <v>45543</v>
      </c>
      <c r="K7" s="4">
        <f t="shared" si="1"/>
        <v>45544</v>
      </c>
      <c r="L7" s="4">
        <f t="shared" si="1"/>
        <v>45545</v>
      </c>
      <c r="M7" s="4">
        <f t="shared" si="1"/>
        <v>45546</v>
      </c>
      <c r="N7" s="4">
        <f t="shared" si="1"/>
        <v>45547</v>
      </c>
      <c r="O7" s="4">
        <f t="shared" si="1"/>
        <v>45548</v>
      </c>
      <c r="P7" s="4">
        <f t="shared" si="1"/>
        <v>45549</v>
      </c>
      <c r="Q7" s="4">
        <f t="shared" si="1"/>
        <v>45550</v>
      </c>
      <c r="R7" s="4">
        <f t="shared" si="1"/>
        <v>45551</v>
      </c>
      <c r="S7" s="4">
        <f t="shared" si="1"/>
        <v>45552</v>
      </c>
      <c r="T7" s="4">
        <f t="shared" si="1"/>
        <v>45553</v>
      </c>
      <c r="U7" s="4">
        <f t="shared" si="1"/>
        <v>45554</v>
      </c>
      <c r="V7" s="4">
        <f t="shared" si="1"/>
        <v>45555</v>
      </c>
      <c r="W7" s="4">
        <f t="shared" si="1"/>
        <v>45556</v>
      </c>
      <c r="X7" s="4">
        <f t="shared" si="1"/>
        <v>45557</v>
      </c>
      <c r="Y7" s="4">
        <f t="shared" si="1"/>
        <v>45558</v>
      </c>
      <c r="Z7" s="4">
        <f t="shared" si="1"/>
        <v>45559</v>
      </c>
      <c r="AA7" s="4">
        <f t="shared" si="1"/>
        <v>45560</v>
      </c>
      <c r="AB7" s="4">
        <f t="shared" si="1"/>
        <v>45561</v>
      </c>
      <c r="AC7" s="4">
        <f t="shared" si="1"/>
        <v>45562</v>
      </c>
      <c r="AD7" s="4">
        <f t="shared" si="1"/>
        <v>45563</v>
      </c>
      <c r="AE7" s="4">
        <f t="shared" si="1"/>
        <v>45564</v>
      </c>
      <c r="AF7" s="4">
        <f t="shared" si="1"/>
        <v>45565</v>
      </c>
      <c r="AG7" s="4">
        <f t="shared" si="1"/>
        <v>45566</v>
      </c>
      <c r="AH7" s="8"/>
      <c r="AI7" s="8"/>
      <c r="AJ7" s="8"/>
    </row>
    <row r="8" spans="1:36" ht="15" customHeight="1" x14ac:dyDescent="0.25">
      <c r="A8" s="2">
        <v>1</v>
      </c>
      <c r="B8" s="2" t="s">
        <v>4</v>
      </c>
      <c r="C8" s="2" t="s">
        <v>3</v>
      </c>
      <c r="D8" s="2" t="s">
        <v>17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18</v>
      </c>
      <c r="J8" s="2" t="s">
        <v>3</v>
      </c>
      <c r="K8" s="2" t="s">
        <v>17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17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17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17</v>
      </c>
      <c r="AG8" s="2" t="s">
        <v>3</v>
      </c>
      <c r="AH8" s="2">
        <f>COUNTIF(C8:AG8,"P")</f>
        <v>25</v>
      </c>
      <c r="AI8" s="2">
        <f>COUNTIF(C8:AG8,"A")</f>
        <v>1</v>
      </c>
      <c r="AJ8" s="2">
        <f>817*AH8</f>
        <v>20425</v>
      </c>
    </row>
    <row r="9" spans="1:36" ht="15" customHeight="1" x14ac:dyDescent="0.25">
      <c r="A9" s="2">
        <v>2</v>
      </c>
      <c r="B9" s="2" t="s">
        <v>5</v>
      </c>
      <c r="C9" s="2" t="s">
        <v>3</v>
      </c>
      <c r="D9" s="2" t="s">
        <v>17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17</v>
      </c>
      <c r="L9" s="2" t="s">
        <v>3</v>
      </c>
      <c r="M9" s="2" t="s">
        <v>3</v>
      </c>
      <c r="N9" s="2" t="s">
        <v>3</v>
      </c>
      <c r="O9" s="2" t="s">
        <v>18</v>
      </c>
      <c r="P9" s="2" t="s">
        <v>3</v>
      </c>
      <c r="Q9" s="2" t="s">
        <v>3</v>
      </c>
      <c r="R9" s="2" t="s">
        <v>17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17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17</v>
      </c>
      <c r="AG9" s="2" t="s">
        <v>3</v>
      </c>
      <c r="AH9" s="2">
        <f t="shared" ref="AH9:AH15" si="2">COUNTIF(C9:AG9,"P")</f>
        <v>25</v>
      </c>
      <c r="AI9" s="2">
        <f t="shared" ref="AI9:AI15" si="3">COUNTIF(C9:AG9,"A")</f>
        <v>1</v>
      </c>
      <c r="AJ9" s="2">
        <f t="shared" ref="AJ9:AJ15" si="4">817*AH9</f>
        <v>20425</v>
      </c>
    </row>
    <row r="10" spans="1:36" x14ac:dyDescent="0.25">
      <c r="A10" s="2">
        <v>3</v>
      </c>
      <c r="B10" s="2" t="s">
        <v>6</v>
      </c>
      <c r="C10" s="2" t="s">
        <v>3</v>
      </c>
      <c r="D10" s="2" t="s">
        <v>17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17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17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17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3</v>
      </c>
      <c r="AF10" s="2" t="s">
        <v>17</v>
      </c>
      <c r="AG10" s="2" t="s">
        <v>3</v>
      </c>
      <c r="AH10" s="2">
        <f t="shared" si="2"/>
        <v>26</v>
      </c>
      <c r="AI10" s="2">
        <f t="shared" si="3"/>
        <v>0</v>
      </c>
      <c r="AJ10" s="2">
        <f t="shared" si="4"/>
        <v>21242</v>
      </c>
    </row>
    <row r="11" spans="1:36" x14ac:dyDescent="0.25">
      <c r="A11" s="2">
        <v>4</v>
      </c>
      <c r="B11" s="2" t="s">
        <v>7</v>
      </c>
      <c r="C11" s="2" t="s">
        <v>3</v>
      </c>
      <c r="D11" s="2" t="s">
        <v>17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17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17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17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  <c r="AE11" s="2" t="s">
        <v>3</v>
      </c>
      <c r="AF11" s="2" t="s">
        <v>17</v>
      </c>
      <c r="AG11" s="2" t="s">
        <v>3</v>
      </c>
      <c r="AH11" s="2">
        <f t="shared" si="2"/>
        <v>26</v>
      </c>
      <c r="AI11" s="2">
        <f t="shared" si="3"/>
        <v>0</v>
      </c>
      <c r="AJ11" s="2">
        <f t="shared" si="4"/>
        <v>21242</v>
      </c>
    </row>
    <row r="12" spans="1:36" x14ac:dyDescent="0.25">
      <c r="A12" s="2">
        <v>5</v>
      </c>
      <c r="B12" s="2" t="s">
        <v>8</v>
      </c>
      <c r="C12" s="2" t="s">
        <v>3</v>
      </c>
      <c r="D12" s="2" t="s">
        <v>17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17</v>
      </c>
      <c r="L12" s="2" t="s">
        <v>3</v>
      </c>
      <c r="M12" s="2" t="s">
        <v>16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17</v>
      </c>
      <c r="S12" s="2" t="s">
        <v>3</v>
      </c>
      <c r="T12" s="2" t="s">
        <v>16</v>
      </c>
      <c r="U12" s="2" t="s">
        <v>3</v>
      </c>
      <c r="V12" s="2" t="s">
        <v>16</v>
      </c>
      <c r="W12" s="2" t="s">
        <v>3</v>
      </c>
      <c r="X12" s="2" t="s">
        <v>3</v>
      </c>
      <c r="Y12" s="2" t="s">
        <v>17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s">
        <v>17</v>
      </c>
      <c r="AG12" s="2" t="s">
        <v>3</v>
      </c>
      <c r="AH12" s="2">
        <f t="shared" si="2"/>
        <v>23</v>
      </c>
      <c r="AI12" s="2">
        <f t="shared" si="3"/>
        <v>0</v>
      </c>
      <c r="AJ12" s="2">
        <f t="shared" si="4"/>
        <v>18791</v>
      </c>
    </row>
    <row r="13" spans="1:36" x14ac:dyDescent="0.25">
      <c r="A13" s="2">
        <v>6</v>
      </c>
      <c r="B13" s="2" t="s">
        <v>9</v>
      </c>
      <c r="C13" s="2" t="s">
        <v>3</v>
      </c>
      <c r="D13" s="2" t="s">
        <v>17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17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17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17</v>
      </c>
      <c r="Z13" s="2" t="s">
        <v>3</v>
      </c>
      <c r="AA13" s="2" t="s">
        <v>18</v>
      </c>
      <c r="AB13" s="2" t="s">
        <v>3</v>
      </c>
      <c r="AC13" s="2" t="s">
        <v>3</v>
      </c>
      <c r="AD13" s="2" t="s">
        <v>18</v>
      </c>
      <c r="AE13" s="2" t="s">
        <v>3</v>
      </c>
      <c r="AF13" s="2" t="s">
        <v>17</v>
      </c>
      <c r="AG13" s="2" t="s">
        <v>3</v>
      </c>
      <c r="AH13" s="2">
        <f t="shared" si="2"/>
        <v>24</v>
      </c>
      <c r="AI13" s="2">
        <f t="shared" si="3"/>
        <v>2</v>
      </c>
      <c r="AJ13" s="2">
        <f t="shared" si="4"/>
        <v>19608</v>
      </c>
    </row>
    <row r="14" spans="1:36" x14ac:dyDescent="0.25">
      <c r="A14" s="2">
        <v>7</v>
      </c>
      <c r="B14" s="2" t="s">
        <v>10</v>
      </c>
      <c r="C14" s="2" t="s">
        <v>3</v>
      </c>
      <c r="D14" s="2" t="s">
        <v>17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17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17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17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  <c r="AF14" s="2" t="s">
        <v>17</v>
      </c>
      <c r="AG14" s="2" t="s">
        <v>3</v>
      </c>
      <c r="AH14" s="2">
        <f t="shared" si="2"/>
        <v>26</v>
      </c>
      <c r="AI14" s="2">
        <f t="shared" si="3"/>
        <v>0</v>
      </c>
      <c r="AJ14" s="2">
        <f t="shared" si="4"/>
        <v>21242</v>
      </c>
    </row>
    <row r="15" spans="1:36" x14ac:dyDescent="0.25">
      <c r="A15" s="2">
        <v>8</v>
      </c>
      <c r="B15" s="2" t="s">
        <v>11</v>
      </c>
      <c r="C15" s="2" t="s">
        <v>3</v>
      </c>
      <c r="D15" s="2" t="s">
        <v>17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17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17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17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  <c r="AE15" s="2" t="s">
        <v>3</v>
      </c>
      <c r="AF15" s="2" t="s">
        <v>17</v>
      </c>
      <c r="AG15" s="2" t="s">
        <v>3</v>
      </c>
      <c r="AH15" s="2">
        <f t="shared" si="2"/>
        <v>26</v>
      </c>
      <c r="AI15" s="2">
        <f t="shared" si="3"/>
        <v>0</v>
      </c>
      <c r="AJ15" s="2">
        <f t="shared" si="4"/>
        <v>21242</v>
      </c>
    </row>
    <row r="22" spans="8:9" x14ac:dyDescent="0.25">
      <c r="H22" t="s">
        <v>21</v>
      </c>
      <c r="I22">
        <f>COUNTIF(C8:AG15,"P")</f>
        <v>201</v>
      </c>
    </row>
    <row r="23" spans="8:9" x14ac:dyDescent="0.25">
      <c r="H23" t="s">
        <v>22</v>
      </c>
      <c r="I23">
        <f>COUNTIF(C8:AG15,"H")</f>
        <v>40</v>
      </c>
    </row>
    <row r="24" spans="8:9" x14ac:dyDescent="0.25">
      <c r="H24" t="s">
        <v>23</v>
      </c>
      <c r="I24">
        <f>COUNTIF(C8:AG15,"A")</f>
        <v>4</v>
      </c>
    </row>
    <row r="25" spans="8:9" x14ac:dyDescent="0.25">
      <c r="H25" t="s">
        <v>24</v>
      </c>
      <c r="I25">
        <f>COUNTIF(C8:AG15,"L")</f>
        <v>3</v>
      </c>
    </row>
  </sheetData>
  <mergeCells count="10">
    <mergeCell ref="AJ6:AJ7"/>
    <mergeCell ref="A4:B5"/>
    <mergeCell ref="D4:E4"/>
    <mergeCell ref="G4:I4"/>
    <mergeCell ref="M4:O4"/>
    <mergeCell ref="A1:AH1"/>
    <mergeCell ref="A6:A7"/>
    <mergeCell ref="B6:B7"/>
    <mergeCell ref="AH6:AH7"/>
    <mergeCell ref="AI6:AI7"/>
  </mergeCells>
  <conditionalFormatting sqref="C8:AF15">
    <cfRule type="containsText" dxfId="2" priority="4" operator="containsText" text="A">
      <formula>NOT(ISERROR(SEARCH("A",C8)))</formula>
    </cfRule>
  </conditionalFormatting>
  <conditionalFormatting sqref="C8:AG15">
    <cfRule type="containsText" dxfId="1" priority="3" operator="containsText" text="H">
      <formula>NOT(ISERROR(SEARCH("H",C8)))</formula>
    </cfRule>
  </conditionalFormatting>
  <conditionalFormatting sqref="M17:N21 K17:L19">
    <cfRule type="cellIs" dxfId="0" priority="1" operator="equal">
      <formula>"H"</formula>
    </cfRule>
  </conditionalFormatting>
  <dataValidations count="2">
    <dataValidation type="list" allowBlank="1" showInputMessage="1" showErrorMessage="1" sqref="C8:AG15">
      <formula1>"P,A,L,H"</formula1>
    </dataValidation>
    <dataValidation type="list" allowBlank="1" showInputMessage="1" showErrorMessage="1" sqref="D4:E4">
      <formula1>"January,February,March,April,May,June,July,August,September,October,November,December"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MLSAPRO</cp:lastModifiedBy>
  <dcterms:created xsi:type="dcterms:W3CDTF">2022-08-15T12:25:57Z</dcterms:created>
  <dcterms:modified xsi:type="dcterms:W3CDTF">2024-04-14T11:05:45Z</dcterms:modified>
</cp:coreProperties>
</file>