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AL BADAR  computer  training center's SR courses\"/>
    </mc:Choice>
  </mc:AlternateContent>
  <bookViews>
    <workbookView xWindow="0" yWindow="0" windowWidth="28800" windowHeight="11805" activeTab="2"/>
  </bookViews>
  <sheets>
    <sheet name="Sheet1" sheetId="1" r:id="rId1"/>
    <sheet name="Sheet3" sheetId="3" r:id="rId2"/>
    <sheet name="Sheet2" sheetId="2" r:id="rId3"/>
  </sheets>
  <calcPr calcId="152511"/>
  <extLst>
    <ext uri="GoogleSheetsCustomDataVersion1">
      <go:sheetsCustomData xmlns:go="http://customooxmlschemas.google.com/" r:id="rId6" roundtripDataSignature="AMtx7mjY1T1P2IJzN2iBb2p510EzEzEw9A=="/>
    </ext>
  </extLst>
</workbook>
</file>

<file path=xl/calcChain.xml><?xml version="1.0" encoding="utf-8"?>
<calcChain xmlns="http://schemas.openxmlformats.org/spreadsheetml/2006/main">
  <c r="F5" i="1" l="1"/>
  <c r="D5" i="1"/>
  <c r="E5" i="1" s="1"/>
  <c r="B5" i="1"/>
  <c r="B10" i="3" l="1"/>
  <c r="F8" i="3" l="1"/>
  <c r="E8" i="3"/>
  <c r="D8" i="3"/>
  <c r="C8" i="3"/>
  <c r="B8" i="3"/>
  <c r="E10" i="2"/>
  <c r="E18" i="2" l="1"/>
  <c r="E17" i="2"/>
  <c r="E16" i="2"/>
  <c r="E15" i="2"/>
  <c r="E14" i="2"/>
  <c r="E13" i="2"/>
  <c r="E12" i="2"/>
  <c r="E11" i="2"/>
  <c r="E19" i="2" l="1"/>
  <c r="E21" i="2" s="1"/>
</calcChain>
</file>

<file path=xl/sharedStrings.xml><?xml version="1.0" encoding="utf-8"?>
<sst xmlns="http://schemas.openxmlformats.org/spreadsheetml/2006/main" count="58" uniqueCount="27">
  <si>
    <t>SR 30 TH JUNE ,2022</t>
  </si>
  <si>
    <t>SR ADVANCE MS EXCLE 2022-2023</t>
  </si>
  <si>
    <t>Vlookup formula</t>
  </si>
  <si>
    <t>this is ony for testing</t>
  </si>
  <si>
    <t>Sr. no</t>
  </si>
  <si>
    <t>Name of product</t>
  </si>
  <si>
    <t>Qty</t>
  </si>
  <si>
    <t>Rate</t>
  </si>
  <si>
    <t>Amount</t>
  </si>
  <si>
    <t>Available / Not Available</t>
  </si>
  <si>
    <t>bill</t>
  </si>
  <si>
    <t>Not Available</t>
  </si>
  <si>
    <t>Available</t>
  </si>
  <si>
    <t>Total</t>
  </si>
  <si>
    <t>Expend .</t>
  </si>
  <si>
    <t>Remainig</t>
  </si>
  <si>
    <t>check sr. no and avaibility</t>
  </si>
  <si>
    <t>computer</t>
  </si>
  <si>
    <t>usb</t>
  </si>
  <si>
    <t>power cable</t>
  </si>
  <si>
    <t>HDMI</t>
  </si>
  <si>
    <t>printer</t>
  </si>
  <si>
    <t>usb cable</t>
  </si>
  <si>
    <t>speakers</t>
  </si>
  <si>
    <t>mouse</t>
  </si>
  <si>
    <t>monitor</t>
  </si>
  <si>
    <t>microphone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</si>
</sst>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72"/>
      <color theme="1"/>
      <name val="Calibri"/>
      <family val="2"/>
    </font>
    <font>
      <sz val="11"/>
      <name val="Calibri"/>
      <family val="2"/>
    </font>
    <font>
      <sz val="36"/>
      <color theme="1"/>
      <name val="Calibri"/>
      <family val="2"/>
    </font>
    <font>
      <sz val="26"/>
      <color theme="1"/>
      <name val="Calibri"/>
      <family val="2"/>
    </font>
    <font>
      <sz val="20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0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  <protection hidden="1"/>
    </xf>
    <xf numFmtId="0" fontId="13" fillId="0" borderId="4" xfId="0" applyFont="1" applyBorder="1" applyAlignment="1" applyProtection="1">
      <alignment horizontal="center" vertical="center" wrapText="1"/>
      <protection hidden="1"/>
    </xf>
    <xf numFmtId="0" fontId="6" fillId="0" borderId="9" xfId="0" applyFont="1" applyBorder="1" applyAlignment="1">
      <alignment horizontal="center" wrapText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7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9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81"/>
  <sheetViews>
    <sheetView workbookViewId="0">
      <selection activeCell="A5" sqref="A5"/>
    </sheetView>
  </sheetViews>
  <sheetFormatPr defaultColWidth="14.42578125" defaultRowHeight="15" customHeight="1" x14ac:dyDescent="0.25"/>
  <cols>
    <col min="1" max="1" width="15.7109375" customWidth="1"/>
    <col min="2" max="2" width="30" customWidth="1"/>
    <col min="3" max="3" width="22.42578125" customWidth="1"/>
    <col min="4" max="4" width="13.42578125" customWidth="1"/>
    <col min="5" max="5" width="16.85546875" customWidth="1"/>
    <col min="6" max="6" width="16.5703125" customWidth="1"/>
    <col min="7" max="20" width="8.7109375" customWidth="1"/>
  </cols>
  <sheetData>
    <row r="1" spans="1:6" ht="37.5" customHeight="1" x14ac:dyDescent="0.7">
      <c r="A1" s="23" t="s">
        <v>10</v>
      </c>
      <c r="B1" s="24"/>
      <c r="C1" s="24"/>
      <c r="D1" s="24"/>
      <c r="E1" s="24"/>
      <c r="F1" s="25"/>
    </row>
    <row r="2" spans="1:6" ht="15.75" customHeight="1" x14ac:dyDescent="0.25"/>
    <row r="3" spans="1:6" ht="15.75" customHeight="1" x14ac:dyDescent="0.25"/>
    <row r="4" spans="1:6" ht="45.75" customHeight="1" x14ac:dyDescent="0.4">
      <c r="A4" s="1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5" t="s">
        <v>9</v>
      </c>
    </row>
    <row r="5" spans="1:6" ht="24.75" customHeight="1" x14ac:dyDescent="0.25">
      <c r="A5" s="21">
        <v>7</v>
      </c>
      <c r="B5" s="16" t="str">
        <f>VLOOKUP(A5,Sheet2!A10:F18,2,0)</f>
        <v>speakers</v>
      </c>
      <c r="C5" s="18">
        <v>9</v>
      </c>
      <c r="D5" s="16">
        <f>VLOOKUP(A5,Sheet2!A10:F18,4,0)</f>
        <v>500</v>
      </c>
      <c r="E5" s="19">
        <f>C5*D5</f>
        <v>4500</v>
      </c>
      <c r="F5" s="16" t="str">
        <f>VLOOKUP(A5,Sheet2!A10:F18,6,0)</f>
        <v>Available</v>
      </c>
    </row>
    <row r="6" spans="1:6" ht="24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sheetProtection algorithmName="SHA-512" hashValue="nc1+u9Fe7uA2krPk+ExGZLeEu7WPhNPft0jOhpCN7WyAunRc61MSK9HGQd5nwDfdJgqIZRvFUVOQbxYs1f8JcA==" saltValue="okxHntpmkrvMJxK3Izs0YA==" spinCount="100000" sheet="1" objects="1" scenarios="1"/>
  <mergeCells count="1">
    <mergeCell ref="A1:F1"/>
  </mergeCell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Sheet2!$A$10:$A$18</xm:f>
          </x14:formula1>
          <xm:sqref>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9"/>
  <sheetViews>
    <sheetView workbookViewId="0">
      <selection activeCell="A8" sqref="A8"/>
    </sheetView>
  </sheetViews>
  <sheetFormatPr defaultRowHeight="15" x14ac:dyDescent="0.25"/>
  <cols>
    <col min="1" max="1" width="15.85546875" customWidth="1"/>
    <col min="2" max="2" width="30.140625" customWidth="1"/>
    <col min="3" max="3" width="22.7109375" customWidth="1"/>
    <col min="4" max="4" width="13.5703125" customWidth="1"/>
    <col min="5" max="5" width="16.85546875" customWidth="1"/>
    <col min="6" max="6" width="16.42578125" customWidth="1"/>
    <col min="12" max="12" width="25.28515625" customWidth="1"/>
    <col min="13" max="13" width="30.28515625" customWidth="1"/>
  </cols>
  <sheetData>
    <row r="1" spans="1:13" ht="12" customHeight="1" x14ac:dyDescent="0.25"/>
    <row r="3" spans="1:13" ht="46.5" x14ac:dyDescent="0.7">
      <c r="E3" s="26" t="s">
        <v>16</v>
      </c>
      <c r="F3" s="26"/>
      <c r="G3" s="26"/>
      <c r="H3" s="26"/>
      <c r="I3" s="26"/>
      <c r="J3" s="26"/>
      <c r="K3" s="26"/>
      <c r="L3" s="26"/>
      <c r="M3" s="26"/>
    </row>
    <row r="7" spans="1:13" ht="37.5" x14ac:dyDescent="0.25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9" t="s">
        <v>9</v>
      </c>
    </row>
    <row r="8" spans="1:13" x14ac:dyDescent="0.25">
      <c r="A8" s="22">
        <v>8</v>
      </c>
      <c r="B8" s="14" t="str">
        <f>VLOOKUP(A8,Sheet2!A10:F18,2,0)</f>
        <v>mouse</v>
      </c>
      <c r="C8" s="10">
        <f>VLOOKUP(A8,Sheet2!A10:F18,3,0)</f>
        <v>0</v>
      </c>
      <c r="D8" s="14">
        <f>VLOOKUP(A8,Sheet2!A10:F18,4,0)</f>
        <v>45000</v>
      </c>
      <c r="E8" s="10">
        <f>VLOOKUP(A8,Sheet2!A10:F18,5,0)</f>
        <v>0</v>
      </c>
      <c r="F8" s="14" t="str">
        <f>VLOOKUP(A8,Sheet2!A10:F18,6,0)</f>
        <v>Not Available</v>
      </c>
    </row>
    <row r="10" spans="1:13" x14ac:dyDescent="0.25">
      <c r="A10" s="7" t="s">
        <v>22</v>
      </c>
      <c r="B10" s="15">
        <f>INDEX($A$20:$A$29, MATCH(A10, $B$20:$B$29, 0))</f>
        <v>6</v>
      </c>
    </row>
    <row r="19" spans="1:2" ht="26.25" x14ac:dyDescent="0.25">
      <c r="A19" s="11" t="s">
        <v>4</v>
      </c>
      <c r="B19" s="11" t="s">
        <v>5</v>
      </c>
    </row>
    <row r="20" spans="1:2" x14ac:dyDescent="0.25">
      <c r="A20" s="12">
        <v>1</v>
      </c>
      <c r="B20" s="12" t="s">
        <v>17</v>
      </c>
    </row>
    <row r="21" spans="1:2" x14ac:dyDescent="0.25">
      <c r="A21" s="12">
        <v>2</v>
      </c>
      <c r="B21" s="12" t="s">
        <v>18</v>
      </c>
    </row>
    <row r="22" spans="1:2" x14ac:dyDescent="0.25">
      <c r="A22" s="12">
        <v>3</v>
      </c>
      <c r="B22" s="12" t="s">
        <v>19</v>
      </c>
    </row>
    <row r="23" spans="1:2" x14ac:dyDescent="0.25">
      <c r="A23" s="12">
        <v>4</v>
      </c>
      <c r="B23" s="12" t="s">
        <v>20</v>
      </c>
    </row>
    <row r="24" spans="1:2" x14ac:dyDescent="0.25">
      <c r="A24" s="12">
        <v>5</v>
      </c>
      <c r="B24" s="12" t="s">
        <v>21</v>
      </c>
    </row>
    <row r="25" spans="1:2" x14ac:dyDescent="0.25">
      <c r="A25" s="12">
        <v>6</v>
      </c>
      <c r="B25" s="12" t="s">
        <v>22</v>
      </c>
    </row>
    <row r="26" spans="1:2" x14ac:dyDescent="0.25">
      <c r="A26" s="12">
        <v>7</v>
      </c>
      <c r="B26" s="12" t="s">
        <v>23</v>
      </c>
    </row>
    <row r="27" spans="1:2" x14ac:dyDescent="0.25">
      <c r="A27" s="12">
        <v>8</v>
      </c>
      <c r="B27" s="12" t="s">
        <v>24</v>
      </c>
    </row>
    <row r="28" spans="1:2" x14ac:dyDescent="0.25">
      <c r="A28" s="12">
        <v>9</v>
      </c>
      <c r="B28" s="12" t="s">
        <v>25</v>
      </c>
    </row>
    <row r="29" spans="1:2" x14ac:dyDescent="0.25">
      <c r="A29" s="12">
        <v>10</v>
      </c>
      <c r="B29" s="12" t="s">
        <v>26</v>
      </c>
    </row>
  </sheetData>
  <sheetProtection algorithmName="SHA-512" hashValue="5ExE09eV37C6y1uprCwyY7dEH/biIJRaDX5MFdZgwgeMsjuL8adqc044YEhiZJmsmZV147WLxxBYc30AHdQkuw==" saltValue="Oq/urCbb9ov3wH2luRONDg==" spinCount="100000" sheet="1" objects="1" scenarios="1"/>
  <mergeCells count="1">
    <mergeCell ref="E3:M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Sheet2!$A$10:$A$18</xm:f>
          </x14:formula1>
          <xm:sqref>A8</xm:sqref>
        </x14:dataValidation>
        <x14:dataValidation type="list" allowBlank="1" showInputMessage="1" showErrorMessage="1">
          <x14:formula1>
            <xm:f>Sheet2!$B$10:$B$18</xm:f>
          </x14:formula1>
          <xm:sqref>A10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S21"/>
  <sheetViews>
    <sheetView tabSelected="1" workbookViewId="0">
      <selection activeCell="F14" sqref="F14"/>
    </sheetView>
  </sheetViews>
  <sheetFormatPr defaultColWidth="14.42578125" defaultRowHeight="15" customHeight="1" x14ac:dyDescent="0.25"/>
  <cols>
    <col min="2" max="2" width="33.140625" customWidth="1"/>
    <col min="6" max="6" width="26.85546875" customWidth="1"/>
  </cols>
  <sheetData>
    <row r="1" spans="1:19" ht="63.75" customHeight="1" x14ac:dyDescent="0.25">
      <c r="A1" s="30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9"/>
    </row>
    <row r="3" spans="1:19" ht="51.75" customHeight="1" x14ac:dyDescent="0.25">
      <c r="A3" s="31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</row>
    <row r="5" spans="1:19" ht="33.75" x14ac:dyDescent="0.5">
      <c r="G5" s="27" t="s">
        <v>2</v>
      </c>
      <c r="H5" s="28"/>
      <c r="I5" s="28"/>
      <c r="J5" s="28"/>
      <c r="K5" s="29"/>
    </row>
    <row r="6" spans="1:19" ht="40.5" customHeight="1" x14ac:dyDescent="0.5">
      <c r="G6" s="27" t="s">
        <v>3</v>
      </c>
      <c r="H6" s="28"/>
      <c r="I6" s="28"/>
      <c r="J6" s="28"/>
      <c r="K6" s="29"/>
    </row>
    <row r="9" spans="1:19" ht="36.75" customHeight="1" x14ac:dyDescent="0.25">
      <c r="A9" s="1" t="s">
        <v>4</v>
      </c>
      <c r="B9" s="1" t="s">
        <v>5</v>
      </c>
      <c r="C9" s="1" t="s">
        <v>6</v>
      </c>
      <c r="D9" s="1" t="s">
        <v>7</v>
      </c>
      <c r="E9" s="1" t="s">
        <v>8</v>
      </c>
      <c r="F9" s="2" t="s">
        <v>9</v>
      </c>
    </row>
    <row r="10" spans="1:19" x14ac:dyDescent="0.25">
      <c r="A10" s="16">
        <v>1</v>
      </c>
      <c r="B10" s="16" t="s">
        <v>17</v>
      </c>
      <c r="C10" s="16">
        <v>5</v>
      </c>
      <c r="D10" s="16">
        <v>4450</v>
      </c>
      <c r="E10" s="6">
        <f t="shared" ref="E10:E18" si="0">C10*D10</f>
        <v>22250</v>
      </c>
      <c r="F10" s="16" t="s">
        <v>12</v>
      </c>
    </row>
    <row r="11" spans="1:19" x14ac:dyDescent="0.25">
      <c r="A11" s="16">
        <v>2</v>
      </c>
      <c r="B11" s="16" t="s">
        <v>18</v>
      </c>
      <c r="C11" s="16">
        <v>5</v>
      </c>
      <c r="D11" s="16">
        <v>500</v>
      </c>
      <c r="E11" s="6">
        <f t="shared" si="0"/>
        <v>2500</v>
      </c>
      <c r="F11" s="16" t="s">
        <v>11</v>
      </c>
    </row>
    <row r="12" spans="1:19" x14ac:dyDescent="0.25">
      <c r="A12" s="16">
        <v>3</v>
      </c>
      <c r="B12" s="16" t="s">
        <v>19</v>
      </c>
      <c r="C12" s="16">
        <v>5</v>
      </c>
      <c r="D12" s="16">
        <v>180</v>
      </c>
      <c r="E12" s="6">
        <f t="shared" si="0"/>
        <v>900</v>
      </c>
      <c r="F12" s="16" t="s">
        <v>12</v>
      </c>
    </row>
    <row r="13" spans="1:19" x14ac:dyDescent="0.25">
      <c r="A13" s="16">
        <v>4</v>
      </c>
      <c r="B13" s="16" t="s">
        <v>20</v>
      </c>
      <c r="C13" s="16">
        <v>0</v>
      </c>
      <c r="D13" s="16">
        <v>9700</v>
      </c>
      <c r="E13" s="6">
        <f t="shared" si="0"/>
        <v>0</v>
      </c>
      <c r="F13" s="16" t="s">
        <v>11</v>
      </c>
    </row>
    <row r="14" spans="1:19" x14ac:dyDescent="0.25">
      <c r="A14" s="16">
        <v>5</v>
      </c>
      <c r="B14" s="16" t="s">
        <v>21</v>
      </c>
      <c r="C14" s="16">
        <v>6</v>
      </c>
      <c r="D14" s="16">
        <v>250</v>
      </c>
      <c r="E14" s="6">
        <f t="shared" si="0"/>
        <v>1500</v>
      </c>
      <c r="F14" s="16" t="s">
        <v>12</v>
      </c>
    </row>
    <row r="15" spans="1:19" x14ac:dyDescent="0.25">
      <c r="A15" s="16">
        <v>6</v>
      </c>
      <c r="B15" s="16" t="s">
        <v>22</v>
      </c>
      <c r="C15" s="16">
        <v>9</v>
      </c>
      <c r="D15" s="16">
        <v>7000</v>
      </c>
      <c r="E15" s="6">
        <f t="shared" si="0"/>
        <v>63000</v>
      </c>
      <c r="F15" s="16" t="s">
        <v>11</v>
      </c>
    </row>
    <row r="16" spans="1:19" x14ac:dyDescent="0.25">
      <c r="A16" s="16">
        <v>7</v>
      </c>
      <c r="B16" s="16" t="s">
        <v>23</v>
      </c>
      <c r="C16" s="16">
        <v>0</v>
      </c>
      <c r="D16" s="16">
        <v>500</v>
      </c>
      <c r="E16" s="6">
        <f t="shared" si="0"/>
        <v>0</v>
      </c>
      <c r="F16" s="16" t="s">
        <v>12</v>
      </c>
    </row>
    <row r="17" spans="1:6" x14ac:dyDescent="0.25">
      <c r="A17" s="16">
        <v>8</v>
      </c>
      <c r="B17" s="16" t="s">
        <v>24</v>
      </c>
      <c r="C17" s="16">
        <v>0</v>
      </c>
      <c r="D17" s="16">
        <v>45000</v>
      </c>
      <c r="E17" s="6">
        <f t="shared" si="0"/>
        <v>0</v>
      </c>
      <c r="F17" s="16" t="s">
        <v>11</v>
      </c>
    </row>
    <row r="18" spans="1:6" x14ac:dyDescent="0.25">
      <c r="A18" s="16">
        <v>9</v>
      </c>
      <c r="B18" s="16" t="s">
        <v>25</v>
      </c>
      <c r="C18" s="20">
        <v>2</v>
      </c>
      <c r="D18" s="16">
        <v>10000</v>
      </c>
      <c r="E18" s="6">
        <f t="shared" si="0"/>
        <v>20000</v>
      </c>
      <c r="F18" s="17" t="s">
        <v>12</v>
      </c>
    </row>
    <row r="19" spans="1:6" ht="15" customHeight="1" x14ac:dyDescent="0.25">
      <c r="D19" s="3" t="s">
        <v>13</v>
      </c>
      <c r="E19" s="3">
        <f>SUM(E10:E18)</f>
        <v>110150</v>
      </c>
    </row>
    <row r="20" spans="1:6" ht="15" customHeight="1" x14ac:dyDescent="0.25">
      <c r="D20" s="3" t="s">
        <v>14</v>
      </c>
      <c r="E20" s="3">
        <v>953</v>
      </c>
    </row>
    <row r="21" spans="1:6" ht="15" customHeight="1" x14ac:dyDescent="0.25">
      <c r="D21" s="3" t="s">
        <v>15</v>
      </c>
      <c r="E21" s="3">
        <f>E19-E20</f>
        <v>109197</v>
      </c>
    </row>
  </sheetData>
  <sheetProtection algorithmName="SHA-512" hashValue="xUTQ807xfAs20u0ZV1iogPkRN5ncDkEPG9vDkvYL+q8FogVGnBDEWg7iKj7m92jIMdziMKy94bkR0zjWjUd3mw==" saltValue="8HCagS7XXDggIqHTKknCug==" spinCount="100000" sheet="1" objects="1" scenarios="1"/>
  <mergeCells count="4">
    <mergeCell ref="G5:K5"/>
    <mergeCell ref="G6:K6"/>
    <mergeCell ref="A1:S1"/>
    <mergeCell ref="A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2022-06-30T09:51:02Z</dcterms:created>
  <dcterms:modified xsi:type="dcterms:W3CDTF">2022-08-24T13:31:34Z</dcterms:modified>
</cp:coreProperties>
</file>