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fai\Downloads\Excel Data\"/>
    </mc:Choice>
  </mc:AlternateContent>
  <xr:revisionPtr revIDLastSave="0" documentId="13_ncr:1_{42F11B1A-603A-4B93-BBB8-53C4A49271E8}" xr6:coauthVersionLast="47" xr6:coauthVersionMax="47" xr10:uidLastSave="{00000000-0000-0000-0000-000000000000}"/>
  <bookViews>
    <workbookView xWindow="-108" yWindow="-108" windowWidth="23256" windowHeight="12456" firstSheet="3" activeTab="3" xr2:uid="{B70A95CA-1D1E-463E-8C88-88BA5B2EAE3C}"/>
  </bookViews>
  <sheets>
    <sheet name="X-LOOKUP" sheetId="1" r:id="rId1"/>
    <sheet name="X-LOOKUP MULTIPLE ROWS" sheetId="2" r:id="rId2"/>
    <sheet name="X-LOOKUP EXACT MATCH" sheetId="3" r:id="rId3"/>
    <sheet name="X-LOOKUP SEARCH ORDER" sheetId="4" r:id="rId4"/>
    <sheet name="X-LOOKUP HORIZONTAL" sheetId="5" r:id="rId5"/>
    <sheet name="X-LOOKUP W SUM" sheetId="6" r:id="rId6"/>
    <sheet name="V LOO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7" l="1"/>
  <c r="M4" i="7"/>
  <c r="M5" i="7"/>
  <c r="M6" i="7"/>
  <c r="M7" i="7"/>
  <c r="M2" i="7"/>
  <c r="B9" i="6"/>
  <c r="B10" i="6"/>
  <c r="B8" i="6"/>
  <c r="B4" i="6"/>
  <c r="B3" i="6"/>
  <c r="B2" i="6"/>
  <c r="E3" i="5"/>
  <c r="E4" i="5"/>
  <c r="E2" i="5"/>
  <c r="D3" i="5"/>
  <c r="D4" i="5"/>
  <c r="D2" i="5"/>
  <c r="C2" i="5"/>
  <c r="C3" i="5"/>
  <c r="C4" i="5"/>
  <c r="B3" i="5"/>
  <c r="B4" i="5"/>
  <c r="B2" i="5"/>
  <c r="M5" i="4"/>
  <c r="M4" i="4"/>
  <c r="M3" i="4"/>
  <c r="M2" i="4"/>
  <c r="L3" i="3"/>
  <c r="L4" i="3"/>
  <c r="L5" i="3"/>
  <c r="L6" i="3"/>
  <c r="L7" i="3"/>
  <c r="L2" i="3"/>
  <c r="L3" i="2" a="1"/>
  <c r="L3" i="2" s="1"/>
  <c r="L4" i="2" a="1"/>
  <c r="L4" i="2" s="1"/>
  <c r="L5" i="2" a="1"/>
  <c r="L5" i="2" s="1"/>
  <c r="L6" i="2" a="1"/>
  <c r="L6" i="2" s="1"/>
  <c r="L7" i="2" a="1"/>
  <c r="L7" i="2" s="1"/>
  <c r="L2" i="2" a="1"/>
  <c r="L2" i="2" s="1"/>
  <c r="L5" i="1"/>
  <c r="L6" i="1"/>
  <c r="L7" i="1"/>
  <c r="L3" i="1"/>
  <c r="L4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<sst xmlns="http://schemas.openxmlformats.org/spreadsheetml/2006/main" count="484" uniqueCount="86">
  <si>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</si>
  <si>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</si>
  <si>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</si>
  <si>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</si>
  <si>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</si>
  <si>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</si>
  <si>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</si>
  <si>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</si>
  <si>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</si>
  <si>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</si>
  <si>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 xml:space="preserve">  Halpert</t>
  </si>
  <si>
    <t>Male</t>
  </si>
  <si>
    <t>Salesman</t>
  </si>
  <si>
    <t>11/2/2001</t>
  </si>
  <si>
    <t>9/6/2015</t>
  </si>
  <si>
    <t>Pam</t>
  </si>
  <si>
    <t>Beasley</t>
  </si>
  <si>
    <t>Female</t>
  </si>
  <si>
    <t>Receptionist</t>
  </si>
  <si>
    <t>10/3/1999</t>
  </si>
  <si>
    <t>10/10/2015</t>
  </si>
  <si>
    <t>Dwight</t>
  </si>
  <si>
    <t>Schrute</t>
  </si>
  <si>
    <t>7/4/2000</t>
  </si>
  <si>
    <t>9/8/2017</t>
  </si>
  <si>
    <t>Angela</t>
  </si>
  <si>
    <t>Martin</t>
  </si>
  <si>
    <t>Accountant</t>
  </si>
  <si>
    <t>1/5/2000</t>
  </si>
  <si>
    <t>12/3/2015</t>
  </si>
  <si>
    <t>Toby</t>
  </si>
  <si>
    <t xml:space="preserve">    Flenderson</t>
  </si>
  <si>
    <t>HR</t>
  </si>
  <si>
    <t>5/6/2001</t>
  </si>
  <si>
    <t>8/3/2017</t>
  </si>
  <si>
    <t>Michael</t>
  </si>
  <si>
    <t xml:space="preserve">    Scott</t>
  </si>
  <si>
    <t>Regional  Manager</t>
  </si>
  <si>
    <t>12/7/1995</t>
  </si>
  <si>
    <t>9/11/2013</t>
  </si>
  <si>
    <t>Meredith</t>
  </si>
  <si>
    <t>Palmer</t>
  </si>
  <si>
    <t>Supplier Relational</t>
  </si>
  <si>
    <t>11/8/2003</t>
  </si>
  <si>
    <t>Stanley</t>
  </si>
  <si>
    <t xml:space="preserve">    Hudson</t>
  </si>
  <si>
    <t>6/9/2002</t>
  </si>
  <si>
    <t>4/9/2015</t>
  </si>
  <si>
    <t>Kevin</t>
  </si>
  <si>
    <t>Malone</t>
  </si>
  <si>
    <t>8/10/2003</t>
  </si>
  <si>
    <t>4/12/2010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</si>
  <si>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</si>
  <si>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</si>
  <si>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</si>
  <si>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</si>
  <si>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</si>
  <si>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</si>
  <si>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</si>
  <si>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</si>
  <si>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</si>
  <si>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</si>
  <si>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Jobtitle</t>
  </si>
  <si>
    <t>Toby Flender</t>
  </si>
  <si>
    <t>Start Date</t>
  </si>
  <si>
    <t>Person</t>
  </si>
  <si>
    <t>1/1/2001</t>
  </si>
  <si>
    <t>2/3/2013</t>
  </si>
  <si>
    <t>9/11/2014</t>
  </si>
  <si>
    <t>January</t>
  </si>
  <si>
    <t>February</t>
  </si>
  <si>
    <t>March</t>
  </si>
  <si>
    <t>April</t>
  </si>
  <si>
    <t>May</t>
  </si>
  <si>
    <t>June</t>
  </si>
  <si>
    <t>July</t>
  </si>
  <si>
    <t>Auguest</t>
  </si>
  <si>
    <t>Septemper</t>
  </si>
  <si>
    <t>October</t>
  </si>
  <si>
    <t>November</t>
  </si>
  <si>
    <t>December</t>
  </si>
  <si>
    <t>Paper</t>
  </si>
  <si>
    <t>Printer</t>
  </si>
  <si>
    <t>Manila Folder</t>
  </si>
  <si>
    <t>********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</si>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</sst>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F954-5445-48BA-9549-1F3914D4347A}">
  <dimension ref="A1:L10"/>
  <sheetViews>
    <sheetView workbookViewId="0">
      <selection activeCell="D19" sqref="D19"/>
    </sheetView>
  </sheetViews>
  <sheetFormatPr defaultRowHeight="14.4" x14ac:dyDescent="0.3"/>
  <cols>
    <col min="3" max="3" width="13.109375" customWidth="1"/>
    <col min="4" max="4" width="16.21875" customWidth="1"/>
    <col min="7" max="7" width="18.33203125" customWidth="1"/>
    <col min="8" max="8" width="16.6640625" customWidth="1"/>
    <col min="9" max="9" width="18.77734375" customWidth="1"/>
    <col min="10" max="10" width="17.6640625" customWidth="1"/>
    <col min="11" max="11" width="14.6640625" customWidth="1"/>
    <col min="12" max="12" width="27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52</v>
      </c>
      <c r="L1" t="s">
        <v>62</v>
      </c>
    </row>
    <row r="2" spans="1:12" x14ac:dyDescent="0.3">
      <c r="A2">
        <v>1001</v>
      </c>
      <c r="B2" t="s">
        <v>9</v>
      </c>
      <c r="C2" t="s">
        <v>10</v>
      </c>
      <c r="D2" t="s">
        <v>53</v>
      </c>
      <c r="E2">
        <v>30</v>
      </c>
      <c r="F2" t="s">
        <v>11</v>
      </c>
      <c r="G2" t="s">
        <v>12</v>
      </c>
      <c r="H2">
        <v>45000</v>
      </c>
      <c r="I2" s="1" t="s">
        <v>13</v>
      </c>
      <c r="J2" s="1" t="s">
        <v>14</v>
      </c>
      <c r="K2" t="s">
        <v>53</v>
      </c>
      <c r="L2" t="str">
        <f>_xlfn.XLOOKUP(K2,D2:D10,G2:G10)</f>
        <v>Salesman</v>
      </c>
    </row>
    <row r="3" spans="1:12" x14ac:dyDescent="0.3">
      <c r="A3">
        <v>1002</v>
      </c>
      <c r="B3" t="s">
        <v>15</v>
      </c>
      <c r="C3" t="s">
        <v>16</v>
      </c>
      <c r="D3" t="s">
        <v>54</v>
      </c>
      <c r="E3">
        <v>30</v>
      </c>
      <c r="F3" t="s">
        <v>17</v>
      </c>
      <c r="G3" t="s">
        <v>18</v>
      </c>
      <c r="H3">
        <v>36000</v>
      </c>
      <c r="I3" s="1" t="s">
        <v>19</v>
      </c>
      <c r="J3" s="1" t="s">
        <v>20</v>
      </c>
      <c r="K3" t="s">
        <v>57</v>
      </c>
      <c r="L3" t="str">
        <f t="shared" ref="L3:L7" si="0">_xlfn.XLOOKUP(K3,D3:D11,G3:G11)</f>
        <v>HR</v>
      </c>
    </row>
    <row r="4" spans="1:12" x14ac:dyDescent="0.3">
      <c r="A4">
        <v>1003</v>
      </c>
      <c r="B4" t="s">
        <v>21</v>
      </c>
      <c r="C4" t="s">
        <v>22</v>
      </c>
      <c r="D4" t="s">
        <v>55</v>
      </c>
      <c r="E4">
        <v>29</v>
      </c>
      <c r="F4" t="s">
        <v>11</v>
      </c>
      <c r="G4" t="s">
        <v>12</v>
      </c>
      <c r="H4">
        <v>63000</v>
      </c>
      <c r="I4" s="1" t="s">
        <v>23</v>
      </c>
      <c r="J4" s="1" t="s">
        <v>24</v>
      </c>
      <c r="K4" t="s">
        <v>58</v>
      </c>
      <c r="L4" t="str">
        <f t="shared" si="0"/>
        <v>Regional  Manager</v>
      </c>
    </row>
    <row r="5" spans="1:12" x14ac:dyDescent="0.3">
      <c r="A5">
        <v>1004</v>
      </c>
      <c r="B5" t="s">
        <v>25</v>
      </c>
      <c r="C5" t="s">
        <v>26</v>
      </c>
      <c r="D5" t="s">
        <v>56</v>
      </c>
      <c r="E5">
        <v>31</v>
      </c>
      <c r="F5" t="s">
        <v>17</v>
      </c>
      <c r="G5" t="s">
        <v>27</v>
      </c>
      <c r="H5">
        <v>47000</v>
      </c>
      <c r="I5" s="1" t="s">
        <v>28</v>
      </c>
      <c r="J5" s="1" t="s">
        <v>29</v>
      </c>
      <c r="K5" t="s">
        <v>59</v>
      </c>
      <c r="L5" t="str">
        <f t="shared" si="0"/>
        <v>Supplier Relational</v>
      </c>
    </row>
    <row r="6" spans="1:12" x14ac:dyDescent="0.3">
      <c r="A6">
        <v>1005</v>
      </c>
      <c r="B6" t="s">
        <v>30</v>
      </c>
      <c r="C6" t="s">
        <v>31</v>
      </c>
      <c r="D6" t="s">
        <v>57</v>
      </c>
      <c r="E6">
        <v>32</v>
      </c>
      <c r="F6" t="s">
        <v>11</v>
      </c>
      <c r="G6" t="s">
        <v>32</v>
      </c>
      <c r="H6">
        <v>50000</v>
      </c>
      <c r="I6" s="1" t="s">
        <v>33</v>
      </c>
      <c r="J6" s="1" t="s">
        <v>34</v>
      </c>
      <c r="K6" t="s">
        <v>60</v>
      </c>
      <c r="L6" t="str">
        <f t="shared" si="0"/>
        <v>Salesman</v>
      </c>
    </row>
    <row r="7" spans="1:12" x14ac:dyDescent="0.3">
      <c r="A7">
        <v>1006</v>
      </c>
      <c r="B7" t="s">
        <v>35</v>
      </c>
      <c r="C7" t="s">
        <v>36</v>
      </c>
      <c r="D7" t="s">
        <v>58</v>
      </c>
      <c r="E7">
        <v>35</v>
      </c>
      <c r="F7" t="s">
        <v>11</v>
      </c>
      <c r="G7" t="s">
        <v>37</v>
      </c>
      <c r="H7">
        <v>65000</v>
      </c>
      <c r="I7" s="1" t="s">
        <v>38</v>
      </c>
      <c r="J7" s="1" t="s">
        <v>39</v>
      </c>
      <c r="K7" t="s">
        <v>61</v>
      </c>
      <c r="L7" t="str">
        <f t="shared" si="0"/>
        <v>Accountant</v>
      </c>
    </row>
    <row r="8" spans="1:12" x14ac:dyDescent="0.3">
      <c r="A8">
        <v>1007</v>
      </c>
      <c r="B8" t="s">
        <v>40</v>
      </c>
      <c r="C8" t="s">
        <v>41</v>
      </c>
      <c r="D8" t="s">
        <v>59</v>
      </c>
      <c r="E8">
        <v>32</v>
      </c>
      <c r="F8" t="s">
        <v>17</v>
      </c>
      <c r="G8" t="s">
        <v>42</v>
      </c>
      <c r="H8">
        <v>41000</v>
      </c>
      <c r="I8" s="1" t="s">
        <v>43</v>
      </c>
      <c r="J8" s="1" t="s">
        <v>39</v>
      </c>
    </row>
    <row r="9" spans="1:12" x14ac:dyDescent="0.3">
      <c r="A9">
        <v>1008</v>
      </c>
      <c r="B9" t="s">
        <v>44</v>
      </c>
      <c r="C9" t="s">
        <v>45</v>
      </c>
      <c r="D9" t="s">
        <v>60</v>
      </c>
      <c r="E9">
        <v>38</v>
      </c>
      <c r="F9" t="s">
        <v>11</v>
      </c>
      <c r="G9" t="s">
        <v>12</v>
      </c>
      <c r="H9">
        <v>48000</v>
      </c>
      <c r="I9" s="1" t="s">
        <v>46</v>
      </c>
      <c r="J9" s="1" t="s">
        <v>47</v>
      </c>
    </row>
    <row r="10" spans="1:12" x14ac:dyDescent="0.3">
      <c r="A10">
        <v>1009</v>
      </c>
      <c r="B10" t="s">
        <v>48</v>
      </c>
      <c r="C10" t="s">
        <v>49</v>
      </c>
      <c r="D10" t="s">
        <v>61</v>
      </c>
      <c r="E10">
        <v>31</v>
      </c>
      <c r="F10" t="s">
        <v>11</v>
      </c>
      <c r="G10" t="s">
        <v>27</v>
      </c>
      <c r="H10">
        <v>42000</v>
      </c>
      <c r="I10" s="1" t="s">
        <v>50</v>
      </c>
      <c r="J1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EA51-070D-4340-9220-95D5A49BF882}">
  <dimension ref="A1:M10"/>
  <sheetViews>
    <sheetView workbookViewId="0">
      <selection activeCell="D22" sqref="D22"/>
    </sheetView>
  </sheetViews>
  <sheetFormatPr defaultRowHeight="14.4" x14ac:dyDescent="0.3"/>
  <cols>
    <col min="1" max="1" width="12" customWidth="1"/>
    <col min="2" max="2" width="13.5546875" customWidth="1"/>
    <col min="3" max="3" width="11.77734375" customWidth="1"/>
    <col min="4" max="4" width="20.88671875" customWidth="1"/>
    <col min="7" max="7" width="18.88671875" customWidth="1"/>
    <col min="9" max="9" width="19.77734375" customWidth="1"/>
    <col min="10" max="10" width="16.88671875" customWidth="1"/>
    <col min="11" max="11" width="20" customWidth="1"/>
    <col min="12" max="12" width="17" customWidth="1"/>
    <col min="13" max="13" width="2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52</v>
      </c>
      <c r="L1" t="s">
        <v>6</v>
      </c>
      <c r="M1" t="s">
        <v>62</v>
      </c>
    </row>
    <row r="2" spans="1:13" x14ac:dyDescent="0.3">
      <c r="A2">
        <v>1001</v>
      </c>
      <c r="B2" t="s">
        <v>9</v>
      </c>
      <c r="C2" t="s">
        <v>10</v>
      </c>
      <c r="D2" t="s">
        <v>53</v>
      </c>
      <c r="E2">
        <v>30</v>
      </c>
      <c r="F2" t="s">
        <v>11</v>
      </c>
      <c r="G2" t="s">
        <v>12</v>
      </c>
      <c r="H2">
        <v>45000</v>
      </c>
      <c r="I2" s="1" t="s">
        <v>13</v>
      </c>
      <c r="J2" s="1" t="s">
        <v>14</v>
      </c>
      <c r="K2" t="s">
        <v>53</v>
      </c>
      <c r="L2" t="str" cm="1">
        <f t="array" ref="L2:M2">_xlfn.XLOOKUP(K2,D2:D10,G2:H10)</f>
        <v>Salesman</v>
      </c>
      <c r="M2">
        <v>45000</v>
      </c>
    </row>
    <row r="3" spans="1:13" x14ac:dyDescent="0.3">
      <c r="A3">
        <v>1002</v>
      </c>
      <c r="B3" t="s">
        <v>15</v>
      </c>
      <c r="C3" t="s">
        <v>16</v>
      </c>
      <c r="D3" t="s">
        <v>54</v>
      </c>
      <c r="E3">
        <v>30</v>
      </c>
      <c r="F3" t="s">
        <v>17</v>
      </c>
      <c r="G3" t="s">
        <v>18</v>
      </c>
      <c r="H3">
        <v>36000</v>
      </c>
      <c r="I3" s="1" t="s">
        <v>19</v>
      </c>
      <c r="J3" s="1" t="s">
        <v>20</v>
      </c>
      <c r="K3" t="s">
        <v>57</v>
      </c>
      <c r="L3" t="str" cm="1">
        <f t="array" ref="L3:M3">_xlfn.XLOOKUP(K3,D3:D11,G3:H11)</f>
        <v>HR</v>
      </c>
      <c r="M3">
        <v>50000</v>
      </c>
    </row>
    <row r="4" spans="1:13" x14ac:dyDescent="0.3">
      <c r="A4">
        <v>1003</v>
      </c>
      <c r="B4" t="s">
        <v>21</v>
      </c>
      <c r="C4" t="s">
        <v>22</v>
      </c>
      <c r="D4" t="s">
        <v>55</v>
      </c>
      <c r="E4">
        <v>29</v>
      </c>
      <c r="F4" t="s">
        <v>11</v>
      </c>
      <c r="G4" t="s">
        <v>12</v>
      </c>
      <c r="H4">
        <v>63000</v>
      </c>
      <c r="I4" s="1" t="s">
        <v>23</v>
      </c>
      <c r="J4" s="1" t="s">
        <v>24</v>
      </c>
      <c r="K4" t="s">
        <v>58</v>
      </c>
      <c r="L4" t="str" cm="1">
        <f t="array" ref="L4:M4">_xlfn.XLOOKUP(K4,D4:D12,G4:H12)</f>
        <v>Regional  Manager</v>
      </c>
      <c r="M4">
        <v>65000</v>
      </c>
    </row>
    <row r="5" spans="1:13" x14ac:dyDescent="0.3">
      <c r="A5">
        <v>1004</v>
      </c>
      <c r="B5" t="s">
        <v>25</v>
      </c>
      <c r="C5" t="s">
        <v>26</v>
      </c>
      <c r="D5" t="s">
        <v>56</v>
      </c>
      <c r="E5">
        <v>31</v>
      </c>
      <c r="F5" t="s">
        <v>17</v>
      </c>
      <c r="G5" t="s">
        <v>27</v>
      </c>
      <c r="H5">
        <v>47000</v>
      </c>
      <c r="I5" s="1" t="s">
        <v>28</v>
      </c>
      <c r="J5" s="1" t="s">
        <v>29</v>
      </c>
      <c r="K5" t="s">
        <v>59</v>
      </c>
      <c r="L5" t="str" cm="1">
        <f t="array" ref="L5:M5">_xlfn.XLOOKUP(K5,D5:D13,G5:H13)</f>
        <v>Supplier Relational</v>
      </c>
      <c r="M5">
        <v>41000</v>
      </c>
    </row>
    <row r="6" spans="1:13" x14ac:dyDescent="0.3">
      <c r="A6">
        <v>1005</v>
      </c>
      <c r="B6" t="s">
        <v>30</v>
      </c>
      <c r="C6" t="s">
        <v>31</v>
      </c>
      <c r="D6" t="s">
        <v>57</v>
      </c>
      <c r="E6">
        <v>32</v>
      </c>
      <c r="F6" t="s">
        <v>11</v>
      </c>
      <c r="G6" t="s">
        <v>32</v>
      </c>
      <c r="H6">
        <v>50000</v>
      </c>
      <c r="I6" s="1" t="s">
        <v>33</v>
      </c>
      <c r="J6" s="1" t="s">
        <v>34</v>
      </c>
      <c r="K6" t="s">
        <v>60</v>
      </c>
      <c r="L6" t="str" cm="1">
        <f t="array" ref="L6:M6">_xlfn.XLOOKUP(K6,D6:D14,G6:H14)</f>
        <v>Salesman</v>
      </c>
      <c r="M6">
        <v>48000</v>
      </c>
    </row>
    <row r="7" spans="1:13" x14ac:dyDescent="0.3">
      <c r="A7">
        <v>1006</v>
      </c>
      <c r="B7" t="s">
        <v>35</v>
      </c>
      <c r="C7" t="s">
        <v>36</v>
      </c>
      <c r="D7" t="s">
        <v>58</v>
      </c>
      <c r="E7">
        <v>35</v>
      </c>
      <c r="F7" t="s">
        <v>11</v>
      </c>
      <c r="G7" t="s">
        <v>37</v>
      </c>
      <c r="H7">
        <v>65000</v>
      </c>
      <c r="I7" s="1" t="s">
        <v>38</v>
      </c>
      <c r="J7" s="1" t="s">
        <v>39</v>
      </c>
      <c r="K7" t="s">
        <v>61</v>
      </c>
      <c r="L7" t="str" cm="1">
        <f t="array" ref="L7:M7">_xlfn.XLOOKUP(K7,D7:D15,G7:H15)</f>
        <v>Accountant</v>
      </c>
      <c r="M7">
        <v>42000</v>
      </c>
    </row>
    <row r="8" spans="1:13" x14ac:dyDescent="0.3">
      <c r="A8">
        <v>1007</v>
      </c>
      <c r="B8" t="s">
        <v>40</v>
      </c>
      <c r="C8" t="s">
        <v>41</v>
      </c>
      <c r="D8" t="s">
        <v>59</v>
      </c>
      <c r="E8">
        <v>32</v>
      </c>
      <c r="F8" t="s">
        <v>17</v>
      </c>
      <c r="G8" t="s">
        <v>42</v>
      </c>
      <c r="H8">
        <v>41000</v>
      </c>
      <c r="I8" s="1" t="s">
        <v>43</v>
      </c>
      <c r="J8" s="1" t="s">
        <v>39</v>
      </c>
    </row>
    <row r="9" spans="1:13" x14ac:dyDescent="0.3">
      <c r="A9">
        <v>1008</v>
      </c>
      <c r="B9" t="s">
        <v>44</v>
      </c>
      <c r="C9" t="s">
        <v>45</v>
      </c>
      <c r="D9" t="s">
        <v>60</v>
      </c>
      <c r="E9">
        <v>38</v>
      </c>
      <c r="F9" t="s">
        <v>11</v>
      </c>
      <c r="G9" t="s">
        <v>12</v>
      </c>
      <c r="H9">
        <v>48000</v>
      </c>
      <c r="I9" s="1" t="s">
        <v>46</v>
      </c>
      <c r="J9" s="1" t="s">
        <v>47</v>
      </c>
    </row>
    <row r="10" spans="1:13" x14ac:dyDescent="0.3">
      <c r="A10">
        <v>1009</v>
      </c>
      <c r="B10" t="s">
        <v>48</v>
      </c>
      <c r="C10" t="s">
        <v>49</v>
      </c>
      <c r="D10" t="s">
        <v>61</v>
      </c>
      <c r="E10">
        <v>31</v>
      </c>
      <c r="F10" t="s">
        <v>11</v>
      </c>
      <c r="G10" t="s">
        <v>27</v>
      </c>
      <c r="H10">
        <v>42000</v>
      </c>
      <c r="I10" s="1" t="s">
        <v>50</v>
      </c>
      <c r="J1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93FA-3DDF-460E-B279-7098053BF757}">
  <dimension ref="A1:L10"/>
  <sheetViews>
    <sheetView workbookViewId="0">
      <selection activeCell="D20" sqref="D20"/>
    </sheetView>
  </sheetViews>
  <sheetFormatPr defaultRowHeight="14.4" x14ac:dyDescent="0.3"/>
  <cols>
    <col min="1" max="1" width="17.109375" customWidth="1"/>
    <col min="2" max="2" width="18" customWidth="1"/>
    <col min="3" max="3" width="15.88671875" customWidth="1"/>
    <col min="4" max="4" width="19.109375" customWidth="1"/>
    <col min="7" max="7" width="19.6640625" customWidth="1"/>
    <col min="8" max="8" width="14.88671875" customWidth="1"/>
    <col min="9" max="9" width="13.88671875" customWidth="1"/>
    <col min="10" max="10" width="15.5546875" customWidth="1"/>
    <col min="11" max="11" width="15.33203125" customWidth="1"/>
    <col min="12" max="12" width="19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52</v>
      </c>
      <c r="L1" t="s">
        <v>3</v>
      </c>
    </row>
    <row r="2" spans="1:12" x14ac:dyDescent="0.3">
      <c r="A2">
        <v>1001</v>
      </c>
      <c r="B2" t="s">
        <v>9</v>
      </c>
      <c r="C2" t="s">
        <v>10</v>
      </c>
      <c r="D2" t="s">
        <v>53</v>
      </c>
      <c r="E2">
        <v>30</v>
      </c>
      <c r="F2" t="s">
        <v>11</v>
      </c>
      <c r="G2" t="s">
        <v>12</v>
      </c>
      <c r="H2">
        <v>45000</v>
      </c>
      <c r="I2" s="1" t="s">
        <v>13</v>
      </c>
      <c r="J2" s="1" t="s">
        <v>14</v>
      </c>
      <c r="K2" t="s">
        <v>53</v>
      </c>
      <c r="L2">
        <f>_xlfn.XLOOKUP(K2,D2:D10,E2:E10,"Not Found")</f>
        <v>30</v>
      </c>
    </row>
    <row r="3" spans="1:12" x14ac:dyDescent="0.3">
      <c r="A3">
        <v>1002</v>
      </c>
      <c r="B3" t="s">
        <v>15</v>
      </c>
      <c r="C3" t="s">
        <v>16</v>
      </c>
      <c r="D3" t="s">
        <v>54</v>
      </c>
      <c r="E3">
        <v>30</v>
      </c>
      <c r="F3" t="s">
        <v>17</v>
      </c>
      <c r="G3" t="s">
        <v>18</v>
      </c>
      <c r="H3">
        <v>36000</v>
      </c>
      <c r="I3" s="1" t="s">
        <v>19</v>
      </c>
      <c r="J3" s="1" t="s">
        <v>20</v>
      </c>
      <c r="K3" t="s">
        <v>63</v>
      </c>
      <c r="L3" t="str">
        <f t="shared" ref="L3:L7" si="0">_xlfn.XLOOKUP(K3,D3:D11,E3:E11,"Not Found")</f>
        <v>Not Found</v>
      </c>
    </row>
    <row r="4" spans="1:12" x14ac:dyDescent="0.3">
      <c r="A4">
        <v>1003</v>
      </c>
      <c r="B4" t="s">
        <v>21</v>
      </c>
      <c r="C4" t="s">
        <v>22</v>
      </c>
      <c r="D4" t="s">
        <v>55</v>
      </c>
      <c r="E4">
        <v>29</v>
      </c>
      <c r="F4" t="s">
        <v>11</v>
      </c>
      <c r="G4" t="s">
        <v>12</v>
      </c>
      <c r="H4">
        <v>63000</v>
      </c>
      <c r="I4" s="1" t="s">
        <v>23</v>
      </c>
      <c r="J4" s="1" t="s">
        <v>24</v>
      </c>
      <c r="K4" t="s">
        <v>58</v>
      </c>
      <c r="L4">
        <f t="shared" si="0"/>
        <v>35</v>
      </c>
    </row>
    <row r="5" spans="1:12" x14ac:dyDescent="0.3">
      <c r="A5">
        <v>1004</v>
      </c>
      <c r="B5" t="s">
        <v>25</v>
      </c>
      <c r="C5" t="s">
        <v>26</v>
      </c>
      <c r="D5" t="s">
        <v>56</v>
      </c>
      <c r="E5">
        <v>31</v>
      </c>
      <c r="F5" t="s">
        <v>17</v>
      </c>
      <c r="G5" t="s">
        <v>27</v>
      </c>
      <c r="H5">
        <v>47000</v>
      </c>
      <c r="I5" s="1" t="s">
        <v>28</v>
      </c>
      <c r="J5" s="1" t="s">
        <v>29</v>
      </c>
      <c r="K5" t="s">
        <v>59</v>
      </c>
      <c r="L5">
        <f t="shared" si="0"/>
        <v>32</v>
      </c>
    </row>
    <row r="6" spans="1:12" x14ac:dyDescent="0.3">
      <c r="A6">
        <v>1005</v>
      </c>
      <c r="B6" t="s">
        <v>30</v>
      </c>
      <c r="C6" t="s">
        <v>31</v>
      </c>
      <c r="D6" t="s">
        <v>57</v>
      </c>
      <c r="E6">
        <v>32</v>
      </c>
      <c r="F6" t="s">
        <v>11</v>
      </c>
      <c r="G6" t="s">
        <v>32</v>
      </c>
      <c r="H6">
        <v>50000</v>
      </c>
      <c r="I6" s="1" t="s">
        <v>33</v>
      </c>
      <c r="J6" s="1" t="s">
        <v>34</v>
      </c>
      <c r="K6" t="s">
        <v>60</v>
      </c>
      <c r="L6">
        <f t="shared" si="0"/>
        <v>38</v>
      </c>
    </row>
    <row r="7" spans="1:12" x14ac:dyDescent="0.3">
      <c r="A7">
        <v>1006</v>
      </c>
      <c r="B7" t="s">
        <v>35</v>
      </c>
      <c r="C7" t="s">
        <v>36</v>
      </c>
      <c r="D7" t="s">
        <v>58</v>
      </c>
      <c r="E7">
        <v>35</v>
      </c>
      <c r="F7" t="s">
        <v>11</v>
      </c>
      <c r="G7" t="s">
        <v>37</v>
      </c>
      <c r="H7">
        <v>65000</v>
      </c>
      <c r="I7" s="1" t="s">
        <v>38</v>
      </c>
      <c r="J7" s="1" t="s">
        <v>39</v>
      </c>
      <c r="K7" t="s">
        <v>61</v>
      </c>
      <c r="L7">
        <f t="shared" si="0"/>
        <v>31</v>
      </c>
    </row>
    <row r="8" spans="1:12" x14ac:dyDescent="0.3">
      <c r="A8">
        <v>1007</v>
      </c>
      <c r="B8" t="s">
        <v>40</v>
      </c>
      <c r="C8" t="s">
        <v>41</v>
      </c>
      <c r="D8" t="s">
        <v>59</v>
      </c>
      <c r="E8">
        <v>32</v>
      </c>
      <c r="F8" t="s">
        <v>17</v>
      </c>
      <c r="G8" t="s">
        <v>42</v>
      </c>
      <c r="H8">
        <v>41000</v>
      </c>
      <c r="I8" s="1" t="s">
        <v>43</v>
      </c>
      <c r="J8" s="1" t="s">
        <v>39</v>
      </c>
    </row>
    <row r="9" spans="1:12" x14ac:dyDescent="0.3">
      <c r="A9">
        <v>1008</v>
      </c>
      <c r="B9" t="s">
        <v>44</v>
      </c>
      <c r="C9" t="s">
        <v>45</v>
      </c>
      <c r="D9" t="s">
        <v>60</v>
      </c>
      <c r="E9">
        <v>38</v>
      </c>
      <c r="F9" t="s">
        <v>11</v>
      </c>
      <c r="G9" t="s">
        <v>12</v>
      </c>
      <c r="H9">
        <v>48000</v>
      </c>
      <c r="I9" s="1" t="s">
        <v>46</v>
      </c>
      <c r="J9" s="1" t="s">
        <v>47</v>
      </c>
    </row>
    <row r="10" spans="1:12" x14ac:dyDescent="0.3">
      <c r="A10">
        <v>1009</v>
      </c>
      <c r="B10" t="s">
        <v>48</v>
      </c>
      <c r="C10" t="s">
        <v>49</v>
      </c>
      <c r="D10" t="s">
        <v>61</v>
      </c>
      <c r="E10">
        <v>31</v>
      </c>
      <c r="F10" t="s">
        <v>11</v>
      </c>
      <c r="G10" t="s">
        <v>27</v>
      </c>
      <c r="H10">
        <v>42000</v>
      </c>
      <c r="I10" s="1" t="s">
        <v>50</v>
      </c>
      <c r="J10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302B-0290-42A1-83B3-7EA97A417566}">
  <dimension ref="A1:M10"/>
  <sheetViews>
    <sheetView tabSelected="1" workbookViewId="0">
      <selection activeCell="J16" sqref="J16"/>
    </sheetView>
  </sheetViews>
  <sheetFormatPr defaultRowHeight="14.4" x14ac:dyDescent="0.3"/>
  <cols>
    <col min="4" max="4" width="14.44140625" customWidth="1"/>
    <col min="9" max="9" width="14.21875" customWidth="1"/>
    <col min="10" max="10" width="11.5546875" customWidth="1"/>
    <col min="11" max="11" width="15.5546875" customWidth="1"/>
    <col min="12" max="12" width="10.33203125" bestFit="1" customWidth="1"/>
    <col min="13" max="13" width="1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52</v>
      </c>
      <c r="L1" t="s">
        <v>64</v>
      </c>
      <c r="M1" t="s">
        <v>65</v>
      </c>
    </row>
    <row r="2" spans="1:13" x14ac:dyDescent="0.3">
      <c r="A2">
        <v>1001</v>
      </c>
      <c r="B2" t="s">
        <v>9</v>
      </c>
      <c r="C2" t="s">
        <v>10</v>
      </c>
      <c r="D2" t="s">
        <v>53</v>
      </c>
      <c r="E2">
        <v>30</v>
      </c>
      <c r="F2" t="s">
        <v>11</v>
      </c>
      <c r="G2" t="s">
        <v>12</v>
      </c>
      <c r="H2">
        <v>45000</v>
      </c>
      <c r="I2" s="1" t="s">
        <v>13</v>
      </c>
      <c r="J2" s="1" t="s">
        <v>14</v>
      </c>
      <c r="K2" t="s">
        <v>53</v>
      </c>
      <c r="L2" s="1" t="s">
        <v>66</v>
      </c>
      <c r="M2" t="str">
        <f>_xlfn.XLOOKUP(L2,I2:I10,D2:D10,,1)</f>
        <v>Angela Martin</v>
      </c>
    </row>
    <row r="3" spans="1:13" x14ac:dyDescent="0.3">
      <c r="A3">
        <v>1002</v>
      </c>
      <c r="B3" t="s">
        <v>15</v>
      </c>
      <c r="C3" t="s">
        <v>16</v>
      </c>
      <c r="D3" t="s">
        <v>54</v>
      </c>
      <c r="E3">
        <v>30</v>
      </c>
      <c r="F3" t="s">
        <v>17</v>
      </c>
      <c r="G3" t="s">
        <v>18</v>
      </c>
      <c r="H3">
        <v>36000</v>
      </c>
      <c r="I3" s="1" t="s">
        <v>19</v>
      </c>
      <c r="J3" s="1" t="s">
        <v>20</v>
      </c>
      <c r="K3" t="s">
        <v>63</v>
      </c>
      <c r="L3" s="1" t="s">
        <v>67</v>
      </c>
      <c r="M3" t="str">
        <f>_xlfn.XLOOKUP(L3,I3:I11,D3:D11,,1)</f>
        <v>Toby Flenderson</v>
      </c>
    </row>
    <row r="4" spans="1:13" x14ac:dyDescent="0.3">
      <c r="A4">
        <v>1003</v>
      </c>
      <c r="B4" t="s">
        <v>21</v>
      </c>
      <c r="C4" t="s">
        <v>22</v>
      </c>
      <c r="D4" t="s">
        <v>55</v>
      </c>
      <c r="E4">
        <v>29</v>
      </c>
      <c r="F4" t="s">
        <v>11</v>
      </c>
      <c r="G4" t="s">
        <v>12</v>
      </c>
      <c r="H4">
        <v>63000</v>
      </c>
      <c r="I4" s="1" t="s">
        <v>23</v>
      </c>
      <c r="J4" s="1" t="s">
        <v>24</v>
      </c>
      <c r="K4" t="s">
        <v>58</v>
      </c>
      <c r="L4" s="1" t="s">
        <v>38</v>
      </c>
      <c r="M4" t="str">
        <f>_xlfn.XLOOKUP(L4,I4:I12,D4:D12,,,1)</f>
        <v>Michael Scott</v>
      </c>
    </row>
    <row r="5" spans="1:13" x14ac:dyDescent="0.3">
      <c r="A5">
        <v>1004</v>
      </c>
      <c r="B5" t="s">
        <v>25</v>
      </c>
      <c r="C5" t="s">
        <v>26</v>
      </c>
      <c r="D5" t="s">
        <v>56</v>
      </c>
      <c r="E5">
        <v>31</v>
      </c>
      <c r="F5" t="s">
        <v>17</v>
      </c>
      <c r="G5" t="s">
        <v>27</v>
      </c>
      <c r="H5">
        <v>47000</v>
      </c>
      <c r="I5" s="1" t="s">
        <v>28</v>
      </c>
      <c r="J5" s="1" t="s">
        <v>29</v>
      </c>
      <c r="K5" t="s">
        <v>59</v>
      </c>
      <c r="L5" s="1" t="s">
        <v>68</v>
      </c>
      <c r="M5" t="e">
        <f>_xlfn.XLOOKUP(L5,I5:I13,D5:D13,,,1)</f>
        <v>#N/A</v>
      </c>
    </row>
    <row r="6" spans="1:13" x14ac:dyDescent="0.3">
      <c r="A6">
        <v>1005</v>
      </c>
      <c r="B6" t="s">
        <v>30</v>
      </c>
      <c r="C6" t="s">
        <v>31</v>
      </c>
      <c r="D6" t="s">
        <v>57</v>
      </c>
      <c r="E6">
        <v>32</v>
      </c>
      <c r="F6" t="s">
        <v>11</v>
      </c>
      <c r="G6" t="s">
        <v>32</v>
      </c>
      <c r="H6">
        <v>50000</v>
      </c>
      <c r="I6" s="1" t="s">
        <v>33</v>
      </c>
      <c r="J6" s="1" t="s">
        <v>34</v>
      </c>
      <c r="K6" t="s">
        <v>60</v>
      </c>
    </row>
    <row r="7" spans="1:13" x14ac:dyDescent="0.3">
      <c r="A7">
        <v>1006</v>
      </c>
      <c r="B7" t="s">
        <v>35</v>
      </c>
      <c r="C7" t="s">
        <v>36</v>
      </c>
      <c r="D7" t="s">
        <v>58</v>
      </c>
      <c r="E7">
        <v>35</v>
      </c>
      <c r="F7" t="s">
        <v>11</v>
      </c>
      <c r="G7" t="s">
        <v>37</v>
      </c>
      <c r="H7">
        <v>65000</v>
      </c>
      <c r="I7" s="1" t="s">
        <v>38</v>
      </c>
      <c r="J7" s="1" t="s">
        <v>39</v>
      </c>
      <c r="K7" t="s">
        <v>61</v>
      </c>
    </row>
    <row r="8" spans="1:13" x14ac:dyDescent="0.3">
      <c r="A8">
        <v>1007</v>
      </c>
      <c r="B8" t="s">
        <v>40</v>
      </c>
      <c r="C8" t="s">
        <v>41</v>
      </c>
      <c r="D8" t="s">
        <v>59</v>
      </c>
      <c r="E8">
        <v>32</v>
      </c>
      <c r="F8" t="s">
        <v>17</v>
      </c>
      <c r="G8" t="s">
        <v>42</v>
      </c>
      <c r="H8">
        <v>41000</v>
      </c>
      <c r="I8" s="1" t="s">
        <v>43</v>
      </c>
      <c r="J8" s="1" t="s">
        <v>39</v>
      </c>
    </row>
    <row r="9" spans="1:13" x14ac:dyDescent="0.3">
      <c r="A9">
        <v>1008</v>
      </c>
      <c r="B9" t="s">
        <v>44</v>
      </c>
      <c r="C9" t="s">
        <v>45</v>
      </c>
      <c r="D9" t="s">
        <v>60</v>
      </c>
      <c r="E9">
        <v>38</v>
      </c>
      <c r="F9" t="s">
        <v>11</v>
      </c>
      <c r="G9" t="s">
        <v>12</v>
      </c>
      <c r="H9">
        <v>48000</v>
      </c>
      <c r="I9" s="1" t="s">
        <v>46</v>
      </c>
      <c r="J9" s="1" t="s">
        <v>47</v>
      </c>
    </row>
    <row r="10" spans="1:13" x14ac:dyDescent="0.3">
      <c r="A10">
        <v>1009</v>
      </c>
      <c r="B10" t="s">
        <v>48</v>
      </c>
      <c r="C10" t="s">
        <v>49</v>
      </c>
      <c r="D10" t="s">
        <v>61</v>
      </c>
      <c r="E10">
        <v>31</v>
      </c>
      <c r="F10" t="s">
        <v>11</v>
      </c>
      <c r="G10" t="s">
        <v>27</v>
      </c>
      <c r="H10">
        <v>42000</v>
      </c>
      <c r="I10" s="1" t="s">
        <v>50</v>
      </c>
      <c r="J10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A915-0D6C-4FB7-A5C1-17A2F43102D3}">
  <dimension ref="A1:S28"/>
  <sheetViews>
    <sheetView workbookViewId="0">
      <selection activeCell="K24" sqref="K24"/>
    </sheetView>
  </sheetViews>
  <sheetFormatPr defaultRowHeight="14.4" x14ac:dyDescent="0.3"/>
  <cols>
    <col min="1" max="1" width="11.88671875" customWidth="1"/>
    <col min="5" max="5" width="8.88671875" customWidth="1"/>
    <col min="7" max="7" width="11.5546875" customWidth="1"/>
    <col min="15" max="15" width="11.109375" customWidth="1"/>
    <col min="16" max="16" width="11.77734375" customWidth="1"/>
    <col min="17" max="17" width="11.44140625" customWidth="1"/>
    <col min="18" max="18" width="11.21875" customWidth="1"/>
    <col min="19" max="19" width="10.21875" customWidth="1"/>
  </cols>
  <sheetData>
    <row r="1" spans="1:19" x14ac:dyDescent="0.3">
      <c r="B1" t="s">
        <v>70</v>
      </c>
      <c r="C1" t="s">
        <v>78</v>
      </c>
      <c r="D1" t="s">
        <v>71</v>
      </c>
      <c r="E1" t="s">
        <v>80</v>
      </c>
      <c r="F1" t="s">
        <v>84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</row>
    <row r="2" spans="1:19" x14ac:dyDescent="0.3">
      <c r="A2" t="s">
        <v>81</v>
      </c>
      <c r="B2">
        <f>_xlfn.XLOOKUP(I1,H1:S1,H2:S2)</f>
        <v>280</v>
      </c>
      <c r="C2">
        <f>_xlfn.XLOOKUP(Q1,H1:S1,H2:S2)</f>
        <v>720</v>
      </c>
      <c r="D2">
        <f>_xlfn.XLOOKUP(J1,H1:S1,H2:S2)</f>
        <v>120</v>
      </c>
      <c r="E2">
        <f>_xlfn.XLOOKUP(S1,H1:S1,H2:S2)</f>
        <v>376</v>
      </c>
      <c r="F2" t="s">
        <v>84</v>
      </c>
      <c r="G2" t="s">
        <v>81</v>
      </c>
      <c r="H2">
        <v>430</v>
      </c>
      <c r="I2">
        <v>280</v>
      </c>
      <c r="J2">
        <v>120</v>
      </c>
      <c r="K2">
        <v>530</v>
      </c>
      <c r="L2">
        <v>450</v>
      </c>
      <c r="M2">
        <v>350</v>
      </c>
      <c r="N2">
        <v>140</v>
      </c>
      <c r="O2">
        <v>440</v>
      </c>
      <c r="P2">
        <v>560</v>
      </c>
      <c r="Q2">
        <v>720</v>
      </c>
      <c r="R2">
        <v>289</v>
      </c>
      <c r="S2">
        <v>376</v>
      </c>
    </row>
    <row r="3" spans="1:19" x14ac:dyDescent="0.3">
      <c r="A3" t="s">
        <v>82</v>
      </c>
      <c r="B3">
        <f t="shared" ref="B3:B4" si="0">_xlfn.XLOOKUP(I2,H2:S2,H3:S3)</f>
        <v>54</v>
      </c>
      <c r="C3">
        <f t="shared" ref="C3:C4" si="1">_xlfn.XLOOKUP(Q2,H2:S2,H3:S3)</f>
        <v>28</v>
      </c>
      <c r="D3">
        <f t="shared" ref="D3:D4" si="2">_xlfn.XLOOKUP(J2,H2:S2,H3:S3)</f>
        <v>66</v>
      </c>
      <c r="E3">
        <f t="shared" ref="E3:E4" si="3">_xlfn.XLOOKUP(S2,H2:S2,H3:S3)</f>
        <v>72</v>
      </c>
      <c r="F3" t="s">
        <v>84</v>
      </c>
      <c r="G3" t="s">
        <v>82</v>
      </c>
      <c r="H3">
        <v>76</v>
      </c>
      <c r="I3">
        <v>54</v>
      </c>
      <c r="J3">
        <v>66</v>
      </c>
      <c r="K3">
        <v>24</v>
      </c>
      <c r="L3">
        <v>55</v>
      </c>
      <c r="M3">
        <v>84</v>
      </c>
      <c r="N3">
        <v>90</v>
      </c>
      <c r="O3">
        <v>60</v>
      </c>
      <c r="P3">
        <v>34</v>
      </c>
      <c r="Q3">
        <v>28</v>
      </c>
      <c r="R3">
        <v>88</v>
      </c>
      <c r="S3">
        <v>72</v>
      </c>
    </row>
    <row r="4" spans="1:19" x14ac:dyDescent="0.3">
      <c r="A4" t="s">
        <v>83</v>
      </c>
      <c r="B4">
        <f t="shared" si="0"/>
        <v>221</v>
      </c>
      <c r="C4">
        <f t="shared" si="1"/>
        <v>321</v>
      </c>
      <c r="D4">
        <f t="shared" si="2"/>
        <v>341</v>
      </c>
      <c r="E4">
        <f t="shared" si="3"/>
        <v>435</v>
      </c>
      <c r="F4" t="s">
        <v>84</v>
      </c>
      <c r="G4" t="s">
        <v>83</v>
      </c>
      <c r="H4">
        <v>149</v>
      </c>
      <c r="I4">
        <v>221</v>
      </c>
      <c r="J4">
        <v>341</v>
      </c>
      <c r="K4">
        <v>555</v>
      </c>
      <c r="L4">
        <v>821</v>
      </c>
      <c r="M4">
        <v>367</v>
      </c>
      <c r="N4">
        <v>831</v>
      </c>
      <c r="O4">
        <v>777</v>
      </c>
      <c r="P4">
        <v>444</v>
      </c>
      <c r="Q4">
        <v>321</v>
      </c>
      <c r="R4">
        <v>123</v>
      </c>
      <c r="S4">
        <v>435</v>
      </c>
    </row>
    <row r="5" spans="1:19" x14ac:dyDescent="0.3">
      <c r="F5" t="s">
        <v>84</v>
      </c>
    </row>
    <row r="6" spans="1:19" x14ac:dyDescent="0.3">
      <c r="F6" t="s">
        <v>84</v>
      </c>
    </row>
    <row r="7" spans="1:19" x14ac:dyDescent="0.3">
      <c r="F7" t="s">
        <v>84</v>
      </c>
    </row>
    <row r="8" spans="1:19" x14ac:dyDescent="0.3">
      <c r="F8" t="s">
        <v>84</v>
      </c>
    </row>
    <row r="9" spans="1:19" x14ac:dyDescent="0.3">
      <c r="F9" t="s">
        <v>84</v>
      </c>
    </row>
    <row r="10" spans="1:19" x14ac:dyDescent="0.3">
      <c r="F10" t="s">
        <v>84</v>
      </c>
    </row>
    <row r="11" spans="1:19" x14ac:dyDescent="0.3">
      <c r="F11" t="s">
        <v>84</v>
      </c>
    </row>
    <row r="12" spans="1:19" x14ac:dyDescent="0.3">
      <c r="F12" t="s">
        <v>84</v>
      </c>
    </row>
    <row r="13" spans="1:19" x14ac:dyDescent="0.3">
      <c r="F13" t="s">
        <v>84</v>
      </c>
    </row>
    <row r="14" spans="1:19" x14ac:dyDescent="0.3">
      <c r="F14" t="s">
        <v>84</v>
      </c>
    </row>
    <row r="15" spans="1:19" x14ac:dyDescent="0.3">
      <c r="F15" t="s">
        <v>84</v>
      </c>
    </row>
    <row r="16" spans="1:19" x14ac:dyDescent="0.3">
      <c r="F16" t="s">
        <v>84</v>
      </c>
    </row>
    <row r="17" spans="6:6" x14ac:dyDescent="0.3">
      <c r="F17" t="s">
        <v>84</v>
      </c>
    </row>
    <row r="18" spans="6:6" x14ac:dyDescent="0.3">
      <c r="F18" t="s">
        <v>84</v>
      </c>
    </row>
    <row r="19" spans="6:6" x14ac:dyDescent="0.3">
      <c r="F19" t="s">
        <v>84</v>
      </c>
    </row>
    <row r="20" spans="6:6" x14ac:dyDescent="0.3">
      <c r="F20" t="s">
        <v>84</v>
      </c>
    </row>
    <row r="21" spans="6:6" x14ac:dyDescent="0.3">
      <c r="F21" t="s">
        <v>84</v>
      </c>
    </row>
    <row r="22" spans="6:6" x14ac:dyDescent="0.3">
      <c r="F22" t="s">
        <v>84</v>
      </c>
    </row>
    <row r="23" spans="6:6" x14ac:dyDescent="0.3">
      <c r="F23" t="s">
        <v>84</v>
      </c>
    </row>
    <row r="24" spans="6:6" x14ac:dyDescent="0.3">
      <c r="F24" t="s">
        <v>84</v>
      </c>
    </row>
    <row r="25" spans="6:6" x14ac:dyDescent="0.3">
      <c r="F25" t="s">
        <v>84</v>
      </c>
    </row>
    <row r="26" spans="6:6" x14ac:dyDescent="0.3">
      <c r="F26" t="s">
        <v>84</v>
      </c>
    </row>
    <row r="27" spans="6:6" x14ac:dyDescent="0.3">
      <c r="F27" t="s">
        <v>84</v>
      </c>
    </row>
    <row r="28" spans="6:6" x14ac:dyDescent="0.3">
      <c r="F28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2E7E-FB9C-4E83-8B73-FDBA6B1ECDDD}">
  <dimension ref="A1:P10"/>
  <sheetViews>
    <sheetView workbookViewId="0">
      <selection activeCell="E10" sqref="E10"/>
    </sheetView>
  </sheetViews>
  <sheetFormatPr defaultRowHeight="14.4" x14ac:dyDescent="0.3"/>
  <cols>
    <col min="1" max="1" width="12.109375" customWidth="1"/>
  </cols>
  <sheetData>
    <row r="1" spans="1:16" x14ac:dyDescent="0.3">
      <c r="B1" t="s">
        <v>70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</row>
    <row r="2" spans="1:16" x14ac:dyDescent="0.3">
      <c r="A2" t="s">
        <v>81</v>
      </c>
      <c r="B2">
        <f>_xlfn.XLOOKUP(F1,E1:P1,E2:P2)</f>
        <v>280</v>
      </c>
      <c r="D2" t="s">
        <v>81</v>
      </c>
      <c r="E2">
        <v>430</v>
      </c>
      <c r="F2">
        <v>280</v>
      </c>
      <c r="G2">
        <v>120</v>
      </c>
      <c r="H2">
        <v>530</v>
      </c>
      <c r="I2">
        <v>450</v>
      </c>
      <c r="J2">
        <v>350</v>
      </c>
      <c r="K2">
        <v>140</v>
      </c>
      <c r="L2">
        <v>440</v>
      </c>
      <c r="M2">
        <v>560</v>
      </c>
      <c r="N2">
        <v>720</v>
      </c>
      <c r="O2">
        <v>289</v>
      </c>
      <c r="P2">
        <v>376</v>
      </c>
    </row>
    <row r="3" spans="1:16" x14ac:dyDescent="0.3">
      <c r="A3" t="s">
        <v>82</v>
      </c>
      <c r="B3">
        <f t="shared" ref="B3:B4" si="0">_xlfn.XLOOKUP(F2,E2:P2,E3:P3)</f>
        <v>54</v>
      </c>
      <c r="D3" t="s">
        <v>82</v>
      </c>
      <c r="E3">
        <v>76</v>
      </c>
      <c r="F3">
        <v>54</v>
      </c>
      <c r="G3">
        <v>66</v>
      </c>
      <c r="H3">
        <v>24</v>
      </c>
      <c r="I3">
        <v>55</v>
      </c>
      <c r="J3">
        <v>84</v>
      </c>
      <c r="K3">
        <v>90</v>
      </c>
      <c r="L3">
        <v>60</v>
      </c>
      <c r="M3">
        <v>34</v>
      </c>
      <c r="N3">
        <v>28</v>
      </c>
      <c r="O3">
        <v>88</v>
      </c>
      <c r="P3">
        <v>72</v>
      </c>
    </row>
    <row r="4" spans="1:16" x14ac:dyDescent="0.3">
      <c r="A4" t="s">
        <v>83</v>
      </c>
      <c r="B4">
        <f t="shared" si="0"/>
        <v>221</v>
      </c>
      <c r="D4" t="s">
        <v>83</v>
      </c>
      <c r="E4">
        <v>149</v>
      </c>
      <c r="F4">
        <v>221</v>
      </c>
      <c r="G4">
        <v>341</v>
      </c>
      <c r="H4">
        <v>555</v>
      </c>
      <c r="I4">
        <v>821</v>
      </c>
      <c r="J4">
        <v>367</v>
      </c>
      <c r="K4">
        <v>831</v>
      </c>
      <c r="L4">
        <v>777</v>
      </c>
      <c r="M4">
        <v>444</v>
      </c>
      <c r="N4">
        <v>321</v>
      </c>
      <c r="O4">
        <v>123</v>
      </c>
      <c r="P4">
        <v>435</v>
      </c>
    </row>
    <row r="7" spans="1:16" x14ac:dyDescent="0.3">
      <c r="B7" t="s">
        <v>85</v>
      </c>
    </row>
    <row r="8" spans="1:16" x14ac:dyDescent="0.3">
      <c r="A8" t="s">
        <v>81</v>
      </c>
      <c r="B8">
        <f>SUM(_xlfn.XLOOKUP(F1,E1:P1,E2:P2):(_xlfn.XLOOKUP(G1,E1:P1,E2:P2)))</f>
        <v>400</v>
      </c>
    </row>
    <row r="9" spans="1:16" x14ac:dyDescent="0.3">
      <c r="A9" t="s">
        <v>82</v>
      </c>
      <c r="B9">
        <f>SUM(_xlfn.XLOOKUP(F2,E2:P2,E3:P3):(_xlfn.XLOOKUP(G2,E2:P2,E3:P3)))</f>
        <v>120</v>
      </c>
    </row>
    <row r="10" spans="1:16" x14ac:dyDescent="0.3">
      <c r="A10" t="s">
        <v>83</v>
      </c>
      <c r="B10">
        <f>SUM(_xlfn.XLOOKUP(F3,E3:P3,E4:P4):(_xlfn.XLOOKUP(G3,E3:P3,E4:P4)))</f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F037-A149-4636-B04D-4B8A81D10AA1}">
  <dimension ref="A1:M10"/>
  <sheetViews>
    <sheetView workbookViewId="0">
      <selection activeCell="I8" sqref="I8"/>
    </sheetView>
  </sheetViews>
  <sheetFormatPr defaultRowHeight="14.4" x14ac:dyDescent="0.3"/>
  <cols>
    <col min="4" max="4" width="16.5546875" customWidth="1"/>
    <col min="12" max="12" width="13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52</v>
      </c>
      <c r="M1" t="s">
        <v>6</v>
      </c>
    </row>
    <row r="2" spans="1:13" x14ac:dyDescent="0.3">
      <c r="A2">
        <v>1001</v>
      </c>
      <c r="B2" t="s">
        <v>9</v>
      </c>
      <c r="C2" t="s">
        <v>10</v>
      </c>
      <c r="D2" t="s">
        <v>53</v>
      </c>
      <c r="E2">
        <v>30</v>
      </c>
      <c r="F2" t="s">
        <v>11</v>
      </c>
      <c r="G2" t="s">
        <v>12</v>
      </c>
      <c r="H2">
        <v>45000</v>
      </c>
      <c r="I2" s="1" t="s">
        <v>13</v>
      </c>
      <c r="J2" s="1" t="s">
        <v>14</v>
      </c>
      <c r="K2" s="1"/>
      <c r="L2" t="s">
        <v>53</v>
      </c>
      <c r="M2">
        <f>VLOOKUP(L2,D2:H10,5,FALSE)</f>
        <v>45000</v>
      </c>
    </row>
    <row r="3" spans="1:13" x14ac:dyDescent="0.3">
      <c r="A3">
        <v>1002</v>
      </c>
      <c r="B3" t="s">
        <v>15</v>
      </c>
      <c r="C3" t="s">
        <v>16</v>
      </c>
      <c r="D3" t="s">
        <v>54</v>
      </c>
      <c r="E3">
        <v>30</v>
      </c>
      <c r="F3" t="s">
        <v>17</v>
      </c>
      <c r="G3" t="s">
        <v>18</v>
      </c>
      <c r="H3">
        <v>36000</v>
      </c>
      <c r="I3" s="1" t="s">
        <v>19</v>
      </c>
      <c r="J3" s="1" t="s">
        <v>20</v>
      </c>
      <c r="K3" s="1"/>
      <c r="L3" t="s">
        <v>57</v>
      </c>
      <c r="M3">
        <f t="shared" ref="M3:M7" si="0">VLOOKUP(L3,D3:H11,5,FALSE)</f>
        <v>50000</v>
      </c>
    </row>
    <row r="4" spans="1:13" x14ac:dyDescent="0.3">
      <c r="A4">
        <v>1003</v>
      </c>
      <c r="B4" t="s">
        <v>21</v>
      </c>
      <c r="C4" t="s">
        <v>22</v>
      </c>
      <c r="D4" t="s">
        <v>55</v>
      </c>
      <c r="E4">
        <v>29</v>
      </c>
      <c r="F4" t="s">
        <v>11</v>
      </c>
      <c r="G4" t="s">
        <v>12</v>
      </c>
      <c r="H4">
        <v>63000</v>
      </c>
      <c r="I4" s="1" t="s">
        <v>23</v>
      </c>
      <c r="J4" s="1" t="s">
        <v>24</v>
      </c>
      <c r="K4" s="1"/>
      <c r="L4" t="s">
        <v>58</v>
      </c>
      <c r="M4">
        <f t="shared" si="0"/>
        <v>65000</v>
      </c>
    </row>
    <row r="5" spans="1:13" x14ac:dyDescent="0.3">
      <c r="A5">
        <v>1004</v>
      </c>
      <c r="B5" t="s">
        <v>25</v>
      </c>
      <c r="C5" t="s">
        <v>26</v>
      </c>
      <c r="D5" t="s">
        <v>56</v>
      </c>
      <c r="E5">
        <v>31</v>
      </c>
      <c r="F5" t="s">
        <v>17</v>
      </c>
      <c r="G5" t="s">
        <v>27</v>
      </c>
      <c r="H5">
        <v>47000</v>
      </c>
      <c r="I5" s="1" t="s">
        <v>28</v>
      </c>
      <c r="J5" s="1" t="s">
        <v>29</v>
      </c>
      <c r="K5" s="1"/>
      <c r="L5" t="s">
        <v>59</v>
      </c>
      <c r="M5">
        <f t="shared" si="0"/>
        <v>41000</v>
      </c>
    </row>
    <row r="6" spans="1:13" x14ac:dyDescent="0.3">
      <c r="A6">
        <v>1005</v>
      </c>
      <c r="B6" t="s">
        <v>30</v>
      </c>
      <c r="C6" t="s">
        <v>31</v>
      </c>
      <c r="D6" t="s">
        <v>57</v>
      </c>
      <c r="E6">
        <v>32</v>
      </c>
      <c r="F6" t="s">
        <v>11</v>
      </c>
      <c r="G6" t="s">
        <v>32</v>
      </c>
      <c r="H6">
        <v>50000</v>
      </c>
      <c r="I6" s="1" t="s">
        <v>33</v>
      </c>
      <c r="J6" s="1" t="s">
        <v>34</v>
      </c>
      <c r="K6" s="1"/>
      <c r="L6" t="s">
        <v>60</v>
      </c>
      <c r="M6">
        <f t="shared" si="0"/>
        <v>48000</v>
      </c>
    </row>
    <row r="7" spans="1:13" x14ac:dyDescent="0.3">
      <c r="A7">
        <v>1006</v>
      </c>
      <c r="B7" t="s">
        <v>35</v>
      </c>
      <c r="C7" t="s">
        <v>36</v>
      </c>
      <c r="D7" t="s">
        <v>58</v>
      </c>
      <c r="E7">
        <v>35</v>
      </c>
      <c r="F7" t="s">
        <v>11</v>
      </c>
      <c r="G7" t="s">
        <v>37</v>
      </c>
      <c r="H7">
        <v>65000</v>
      </c>
      <c r="I7" s="1" t="s">
        <v>38</v>
      </c>
      <c r="J7" s="1" t="s">
        <v>39</v>
      </c>
      <c r="K7" s="1"/>
      <c r="L7" t="s">
        <v>61</v>
      </c>
      <c r="M7">
        <f t="shared" si="0"/>
        <v>42000</v>
      </c>
    </row>
    <row r="8" spans="1:13" x14ac:dyDescent="0.3">
      <c r="A8">
        <v>1007</v>
      </c>
      <c r="B8" t="s">
        <v>40</v>
      </c>
      <c r="C8" t="s">
        <v>41</v>
      </c>
      <c r="D8" t="s">
        <v>59</v>
      </c>
      <c r="E8">
        <v>32</v>
      </c>
      <c r="F8" t="s">
        <v>17</v>
      </c>
      <c r="G8" t="s">
        <v>42</v>
      </c>
      <c r="H8">
        <v>41000</v>
      </c>
      <c r="I8" s="1" t="s">
        <v>43</v>
      </c>
      <c r="J8" s="1" t="s">
        <v>39</v>
      </c>
      <c r="K8" s="1"/>
    </row>
    <row r="9" spans="1:13" x14ac:dyDescent="0.3">
      <c r="A9">
        <v>1008</v>
      </c>
      <c r="B9" t="s">
        <v>44</v>
      </c>
      <c r="C9" t="s">
        <v>45</v>
      </c>
      <c r="D9" t="s">
        <v>60</v>
      </c>
      <c r="E9">
        <v>38</v>
      </c>
      <c r="F9" t="s">
        <v>11</v>
      </c>
      <c r="G9" t="s">
        <v>12</v>
      </c>
      <c r="H9">
        <v>48000</v>
      </c>
      <c r="I9" s="1" t="s">
        <v>46</v>
      </c>
      <c r="J9" s="1" t="s">
        <v>47</v>
      </c>
      <c r="K9" s="1"/>
    </row>
    <row r="10" spans="1:13" x14ac:dyDescent="0.3">
      <c r="A10">
        <v>1009</v>
      </c>
      <c r="B10" t="s">
        <v>48</v>
      </c>
      <c r="C10" t="s">
        <v>49</v>
      </c>
      <c r="D10" t="s">
        <v>61</v>
      </c>
      <c r="E10">
        <v>31</v>
      </c>
      <c r="F10" t="s">
        <v>11</v>
      </c>
      <c r="G10" t="s">
        <v>27</v>
      </c>
      <c r="H10">
        <v>42000</v>
      </c>
      <c r="I10" s="1" t="s">
        <v>50</v>
      </c>
      <c r="J10" s="1" t="s">
        <v>51</v>
      </c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X-LOOKUP</vt:lpstr>
      <vt:lpstr>X-LOOKUP MULTIPLE ROWS</vt:lpstr>
      <vt:lpstr>X-LOOKUP EXACT MATCH</vt:lpstr>
      <vt:lpstr>X-LOOKUP SEARCH ORDER</vt:lpstr>
      <vt:lpstr>X-LOOKUP HORIZONTAL</vt:lpstr>
      <vt:lpstr>X-LOOKUP W SUM</vt:lpstr>
      <vt:lpstr>V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 khan</dc:creator>
  <cp:lastModifiedBy>faishal khan</cp:lastModifiedBy>
  <dcterms:created xsi:type="dcterms:W3CDTF">2024-09-01T05:20:08Z</dcterms:created>
  <dcterms:modified xsi:type="dcterms:W3CDTF">2024-09-15T06:39:05Z</dcterms:modified>
</cp:coreProperties>
</file>