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hailinfile\sfit\Placement\edx\DAT222x_Labfiles\Homework\Module 5\"/>
    </mc:Choice>
  </mc:AlternateContent>
  <bookViews>
    <workbookView xWindow="0" yWindow="0" windowWidth="2049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I31" i="1"/>
  <c r="I34" i="1" s="1"/>
  <c r="I32" i="1"/>
  <c r="I33" i="1"/>
  <c r="J33" i="1" s="1"/>
  <c r="I30" i="1"/>
  <c r="J34" i="1"/>
  <c r="H34" i="1"/>
  <c r="H31" i="1"/>
  <c r="H32" i="1"/>
  <c r="H33" i="1"/>
  <c r="H30" i="1"/>
  <c r="J32" i="1"/>
  <c r="J30" i="1"/>
  <c r="D32" i="1"/>
  <c r="D33" i="1"/>
  <c r="D31" i="1"/>
  <c r="D34" i="1"/>
  <c r="B34" i="1"/>
  <c r="C34" i="1"/>
  <c r="D30" i="1"/>
  <c r="C21" i="1"/>
  <c r="B21" i="1"/>
  <c r="D19" i="1"/>
  <c r="D20" i="1"/>
  <c r="D18" i="1"/>
  <c r="J31" i="1" l="1"/>
  <c r="D21" i="1"/>
  <c r="H18" i="1" s="1"/>
  <c r="H10" i="1"/>
  <c r="I20" i="1" l="1"/>
  <c r="I18" i="1"/>
  <c r="H19" i="1"/>
  <c r="J18" i="1"/>
  <c r="H20" i="1"/>
  <c r="J20" i="1" s="1"/>
  <c r="I19" i="1"/>
  <c r="C8" i="1"/>
  <c r="D8" i="1"/>
  <c r="B8" i="1"/>
  <c r="E7" i="1"/>
  <c r="G24" i="1" l="1"/>
  <c r="J7" i="1"/>
  <c r="E8" i="1"/>
  <c r="I6" i="1" s="1"/>
  <c r="H7" i="1"/>
  <c r="J19" i="1"/>
  <c r="J6" i="1" l="1"/>
  <c r="H6" i="1"/>
  <c r="I7" i="1"/>
  <c r="K7" i="1" s="1"/>
  <c r="G10" i="1" l="1"/>
</calcChain>
</file>

<file path=xl/sharedStrings.xml><?xml version="1.0" encoding="utf-8"?>
<sst xmlns="http://schemas.openxmlformats.org/spreadsheetml/2006/main" count="61" uniqueCount="43">
  <si>
    <t>rap music,folk music or heavy metal. The results follow</t>
  </si>
  <si>
    <t>Private</t>
  </si>
  <si>
    <t>Public</t>
  </si>
  <si>
    <t>Rap</t>
  </si>
  <si>
    <t>Folk</t>
  </si>
  <si>
    <t>Heavy Metal</t>
  </si>
  <si>
    <t>students have different tastes in music?</t>
  </si>
  <si>
    <t>at 3 plants. The number of defective and</t>
  </si>
  <si>
    <t xml:space="preserve">acceptable chips produced today at each </t>
  </si>
  <si>
    <t>plant are as follows:</t>
  </si>
  <si>
    <t>Plant1</t>
  </si>
  <si>
    <t>Plant2</t>
  </si>
  <si>
    <t>Plant 3</t>
  </si>
  <si>
    <t>Acceptable</t>
  </si>
  <si>
    <t>Defective</t>
  </si>
  <si>
    <r>
      <t xml:space="preserve">For </t>
    </r>
    <r>
      <rPr>
        <sz val="11"/>
        <color theme="1"/>
        <rFont val="Calibri"/>
        <family val="2"/>
      </rPr>
      <t>α= 0.05 would you conclude that the quality</t>
    </r>
  </si>
  <si>
    <t>of the cell phone chips depends on</t>
  </si>
  <si>
    <t>where they are made?</t>
  </si>
  <si>
    <t>Drug 1</t>
  </si>
  <si>
    <t>Drug 2</t>
  </si>
  <si>
    <t>Significant Improvement</t>
  </si>
  <si>
    <t>No Significant Improvement</t>
  </si>
  <si>
    <r>
      <t xml:space="preserve">For </t>
    </r>
    <r>
      <rPr>
        <sz val="11"/>
        <color theme="1"/>
        <rFont val="Calibri"/>
        <family val="2"/>
      </rPr>
      <t>α=0.05 would you conclude there is a significant</t>
    </r>
  </si>
  <si>
    <t>difference in the performance of the drugs?</t>
  </si>
  <si>
    <t>Answers 5_8</t>
  </si>
  <si>
    <r>
      <t xml:space="preserve">For </t>
    </r>
    <r>
      <rPr>
        <sz val="11"/>
        <color theme="1"/>
        <rFont val="Calibri"/>
        <family val="2"/>
      </rPr>
      <t>α= 0.05 would you conclude that private and public school</t>
    </r>
  </si>
  <si>
    <t>The results after taking the drug for 30 days are given below.</t>
  </si>
  <si>
    <t>1. Students at private and piublic colleges were asked whether they prefer</t>
  </si>
  <si>
    <t xml:space="preserve">2.  A company makes cell phone chips </t>
  </si>
  <si>
    <t>3. Two drugs have been given to patients with severe skin rashes.</t>
  </si>
  <si>
    <t>Total</t>
  </si>
  <si>
    <t xml:space="preserve">As 0.95 &gt; 0.05 H0 is accepted i.e they have same taste in musuc </t>
  </si>
  <si>
    <t>P-value</t>
  </si>
  <si>
    <t>Degree of freedom</t>
  </si>
  <si>
    <t>A company has been accused of discriminating in their hiring practices based on race.by race.</t>
  </si>
  <si>
    <t xml:space="preserve"> In the table below, the number of qualified applicants hired and not hired are provided </t>
  </si>
  <si>
    <t>Hired</t>
  </si>
  <si>
    <t>Not hired</t>
  </si>
  <si>
    <t>Caucasian</t>
  </si>
  <si>
    <t>African American</t>
  </si>
  <si>
    <t>Hispanic</t>
  </si>
  <si>
    <t>Asian</t>
  </si>
  <si>
    <t>H0 is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</si>
</sst>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3" borderId="11" xfId="0" applyFill="1" applyBorder="1"/>
    <xf numFmtId="0" fontId="0" fillId="3" borderId="2" xfId="0" applyFill="1" applyBorder="1"/>
    <xf numFmtId="0" fontId="0" fillId="3" borderId="14" xfId="0" applyFill="1" applyBorder="1"/>
    <xf numFmtId="0" fontId="0" fillId="0" borderId="15" xfId="0" applyBorder="1"/>
    <xf numFmtId="0" fontId="0" fillId="0" borderId="16" xfId="0" applyBorder="1"/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4" borderId="0" xfId="0" applyFill="1"/>
    <xf numFmtId="0" fontId="0" fillId="0" borderId="1" xfId="0" applyBorder="1" applyAlignment="1">
      <alignment horizontal="left"/>
    </xf>
    <xf numFmtId="0" fontId="0" fillId="0" borderId="4" xfId="0" applyBorder="1"/>
    <xf numFmtId="0" fontId="0" fillId="4" borderId="0" xfId="0" applyFill="1" applyBorder="1"/>
    <xf numFmtId="0" fontId="0" fillId="0" borderId="6" xfId="0" applyBorder="1"/>
    <xf numFmtId="0" fontId="0" fillId="3" borderId="0" xfId="0" applyFill="1" applyBorder="1"/>
    <xf numFmtId="0" fontId="0" fillId="0" borderId="18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/>
    <xf numFmtId="0" fontId="0" fillId="3" borderId="20" xfId="0" applyFill="1" applyBorder="1"/>
    <xf numFmtId="0" fontId="0" fillId="0" borderId="0" xfId="0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0" fillId="0" borderId="23" xfId="0" applyBorder="1"/>
    <xf numFmtId="0" fontId="0" fillId="0" borderId="14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I38" sqref="I38"/>
    </sheetView>
  </sheetViews>
  <sheetFormatPr defaultRowHeight="15" x14ac:dyDescent="0.25"/>
  <cols>
    <col min="1" max="1" width="13.140625" customWidth="1"/>
    <col min="2" max="2" width="12" customWidth="1"/>
    <col min="3" max="3" width="10.5703125" customWidth="1"/>
    <col min="4" max="4" width="12.28515625" customWidth="1"/>
    <col min="8" max="8" width="11" customWidth="1"/>
    <col min="10" max="10" width="12" customWidth="1"/>
    <col min="11" max="11" width="12.28515625" customWidth="1"/>
  </cols>
  <sheetData>
    <row r="1" spans="1:12" x14ac:dyDescent="0.25">
      <c r="A1" s="3" t="s">
        <v>24</v>
      </c>
      <c r="B1" s="3"/>
      <c r="E1" s="25" t="s">
        <v>30</v>
      </c>
    </row>
    <row r="2" spans="1:12" ht="15.75" thickBot="1" x14ac:dyDescent="0.3"/>
    <row r="3" spans="1:12" x14ac:dyDescent="0.25">
      <c r="A3" s="26" t="s">
        <v>27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ht="15.75" thickBot="1" x14ac:dyDescent="0.3">
      <c r="A4" s="7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</row>
    <row r="5" spans="1:12" x14ac:dyDescent="0.25">
      <c r="A5" s="4"/>
      <c r="B5" s="21" t="s">
        <v>3</v>
      </c>
      <c r="C5" s="22" t="s">
        <v>4</v>
      </c>
      <c r="D5" s="22" t="s">
        <v>5</v>
      </c>
      <c r="E5" s="18"/>
      <c r="F5" s="8"/>
      <c r="G5" s="4"/>
      <c r="H5" s="21" t="s">
        <v>3</v>
      </c>
      <c r="I5" s="22" t="s">
        <v>4</v>
      </c>
      <c r="J5" s="22" t="s">
        <v>5</v>
      </c>
      <c r="K5" s="18"/>
      <c r="L5" s="9"/>
    </row>
    <row r="6" spans="1:12" x14ac:dyDescent="0.25">
      <c r="A6" s="23" t="s">
        <v>1</v>
      </c>
      <c r="B6" s="14">
        <v>200</v>
      </c>
      <c r="C6" s="13">
        <v>50</v>
      </c>
      <c r="D6" s="13">
        <v>200</v>
      </c>
      <c r="E6" s="19">
        <v>450</v>
      </c>
      <c r="F6" s="8"/>
      <c r="G6" s="23" t="s">
        <v>1</v>
      </c>
      <c r="H6" s="14">
        <f>($E$6*B8)/$E$8</f>
        <v>200.79462102689487</v>
      </c>
      <c r="I6" s="14">
        <f t="shared" ref="I6:J6" si="0">($E$6*C8)/$E$8</f>
        <v>51.161369193154037</v>
      </c>
      <c r="J6" s="14">
        <f t="shared" si="0"/>
        <v>198.0440097799511</v>
      </c>
      <c r="K6" s="19">
        <v>450</v>
      </c>
      <c r="L6" s="9"/>
    </row>
    <row r="7" spans="1:12" ht="15.75" thickBot="1" x14ac:dyDescent="0.3">
      <c r="A7" s="24" t="s">
        <v>2</v>
      </c>
      <c r="B7" s="15">
        <v>165</v>
      </c>
      <c r="C7" s="11">
        <v>43</v>
      </c>
      <c r="D7" s="11">
        <v>160</v>
      </c>
      <c r="E7" s="20">
        <f>SUM(B7:D7)</f>
        <v>368</v>
      </c>
      <c r="F7" s="8"/>
      <c r="G7" s="24" t="s">
        <v>2</v>
      </c>
      <c r="H7" s="14">
        <f>($E$7*B8)/$E$8</f>
        <v>164.20537897310513</v>
      </c>
      <c r="I7" s="14">
        <f t="shared" ref="I7:J7" si="1">($E$7*C8)/$E$8</f>
        <v>41.838630806845963</v>
      </c>
      <c r="J7" s="14">
        <f t="shared" si="1"/>
        <v>161.9559902200489</v>
      </c>
      <c r="K7" s="20">
        <f>SUM(H7:J7)</f>
        <v>368</v>
      </c>
      <c r="L7" s="9"/>
    </row>
    <row r="8" spans="1:12" x14ac:dyDescent="0.25">
      <c r="A8" s="27"/>
      <c r="B8" s="8">
        <f>SUM(B6:B7)</f>
        <v>365</v>
      </c>
      <c r="C8" s="8">
        <f t="shared" ref="C8:E8" si="2">SUM(C6:C7)</f>
        <v>93</v>
      </c>
      <c r="D8" s="8">
        <f t="shared" si="2"/>
        <v>360</v>
      </c>
      <c r="E8" s="28">
        <f t="shared" si="2"/>
        <v>818</v>
      </c>
      <c r="F8" s="8"/>
      <c r="G8" s="8"/>
      <c r="H8" s="8"/>
      <c r="I8" s="8"/>
      <c r="J8" s="8"/>
      <c r="K8" s="8"/>
      <c r="L8" s="9"/>
    </row>
    <row r="9" spans="1:12" x14ac:dyDescent="0.25">
      <c r="A9" s="7" t="s">
        <v>25</v>
      </c>
      <c r="B9" s="8"/>
      <c r="C9" s="8"/>
      <c r="D9" s="8"/>
      <c r="E9" s="8"/>
      <c r="F9" s="8"/>
      <c r="G9" s="30" t="s">
        <v>32</v>
      </c>
      <c r="H9" s="8"/>
      <c r="I9" s="8"/>
      <c r="J9" s="8"/>
      <c r="K9" s="30" t="s">
        <v>33</v>
      </c>
      <c r="L9" s="9"/>
    </row>
    <row r="10" spans="1:12" x14ac:dyDescent="0.25">
      <c r="A10" s="7" t="s">
        <v>6</v>
      </c>
      <c r="B10" s="8"/>
      <c r="C10" s="8"/>
      <c r="D10" s="8"/>
      <c r="E10" s="8"/>
      <c r="F10" s="8"/>
      <c r="G10" s="8">
        <f>_xlfn.CHISQ.TEST(B6:D7,H6:J7)</f>
        <v>0.94717998799790559</v>
      </c>
      <c r="H10" s="8" t="str">
        <f ca="1">_xlfn.FORMULATEXT(G10)</f>
        <v>=CHISQ.TEST(B6:D7,H6:J7)</v>
      </c>
      <c r="I10" s="8"/>
      <c r="J10" s="8"/>
      <c r="K10" s="8">
        <v>2</v>
      </c>
      <c r="L10" s="9"/>
    </row>
    <row r="11" spans="1:12" ht="15.75" thickBot="1" x14ac:dyDescent="0.3">
      <c r="A11" s="29"/>
      <c r="B11" s="11"/>
      <c r="C11" s="11"/>
      <c r="D11" s="11"/>
      <c r="E11" s="11"/>
      <c r="F11" s="11"/>
      <c r="G11" s="11" t="s">
        <v>31</v>
      </c>
      <c r="H11" s="11"/>
      <c r="I11" s="11"/>
      <c r="J11" s="11"/>
      <c r="K11" s="11"/>
      <c r="L11" s="12"/>
    </row>
    <row r="12" spans="1:12" ht="15.75" thickBot="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A13" s="26" t="s">
        <v>28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6"/>
    </row>
    <row r="14" spans="1:12" x14ac:dyDescent="0.25">
      <c r="A14" s="7" t="s">
        <v>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9"/>
    </row>
    <row r="15" spans="1:12" x14ac:dyDescent="0.25">
      <c r="A15" s="7" t="s">
        <v>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9"/>
    </row>
    <row r="16" spans="1:12" ht="15.75" thickBot="1" x14ac:dyDescent="0.3">
      <c r="A16" s="7" t="s">
        <v>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9"/>
    </row>
    <row r="17" spans="1:12" x14ac:dyDescent="0.25">
      <c r="A17" s="33"/>
      <c r="B17" s="34" t="s">
        <v>13</v>
      </c>
      <c r="C17" s="34" t="s">
        <v>14</v>
      </c>
      <c r="D17" s="36"/>
      <c r="E17" s="8"/>
      <c r="F17" s="8"/>
      <c r="G17" s="33"/>
      <c r="H17" s="34" t="s">
        <v>13</v>
      </c>
      <c r="I17" s="34" t="s">
        <v>14</v>
      </c>
      <c r="J17" s="36"/>
      <c r="K17" s="8"/>
      <c r="L17" s="9"/>
    </row>
    <row r="18" spans="1:12" x14ac:dyDescent="0.25">
      <c r="A18" s="31" t="s">
        <v>10</v>
      </c>
      <c r="B18" s="8">
        <v>180</v>
      </c>
      <c r="C18" s="8">
        <v>10</v>
      </c>
      <c r="D18" s="37">
        <f>SUM(B18:C18)</f>
        <v>190</v>
      </c>
      <c r="E18" s="8"/>
      <c r="F18" s="8"/>
      <c r="G18" s="31" t="s">
        <v>10</v>
      </c>
      <c r="H18" s="8">
        <f>($D18*B$21)/$D$21</f>
        <v>178.125</v>
      </c>
      <c r="I18" s="8">
        <f>($D18*C$21)/$D$21</f>
        <v>11.875</v>
      </c>
      <c r="J18" s="37">
        <f>SUM(H18:I18)</f>
        <v>190</v>
      </c>
      <c r="K18" s="8"/>
      <c r="L18" s="9"/>
    </row>
    <row r="19" spans="1:12" x14ac:dyDescent="0.25">
      <c r="A19" s="31" t="s">
        <v>11</v>
      </c>
      <c r="B19" s="8">
        <v>100</v>
      </c>
      <c r="C19" s="8">
        <v>5</v>
      </c>
      <c r="D19" s="37">
        <f t="shared" ref="D19:D20" si="3">SUM(B19:C19)</f>
        <v>105</v>
      </c>
      <c r="E19" s="8"/>
      <c r="F19" s="8"/>
      <c r="G19" s="31" t="s">
        <v>11</v>
      </c>
      <c r="H19" s="8">
        <f t="shared" ref="H19:H20" si="4">($D19*B$21)/$D$21</f>
        <v>98.4375</v>
      </c>
      <c r="I19" s="8">
        <f t="shared" ref="I19:I20" si="5">($D19*C$21)/$D$21</f>
        <v>6.5625</v>
      </c>
      <c r="J19" s="37">
        <f t="shared" ref="J19:J20" si="6">SUM(H19:I19)</f>
        <v>105</v>
      </c>
      <c r="K19" s="8"/>
      <c r="L19" s="9"/>
    </row>
    <row r="20" spans="1:12" ht="15.75" thickBot="1" x14ac:dyDescent="0.3">
      <c r="A20" s="32" t="s">
        <v>12</v>
      </c>
      <c r="B20" s="11">
        <v>95</v>
      </c>
      <c r="C20" s="11">
        <v>10</v>
      </c>
      <c r="D20" s="37">
        <f t="shared" si="3"/>
        <v>105</v>
      </c>
      <c r="E20" s="8"/>
      <c r="F20" s="8"/>
      <c r="G20" s="32" t="s">
        <v>12</v>
      </c>
      <c r="H20" s="8">
        <f t="shared" si="4"/>
        <v>98.4375</v>
      </c>
      <c r="I20" s="8">
        <f t="shared" si="5"/>
        <v>6.5625</v>
      </c>
      <c r="J20" s="37">
        <f t="shared" si="6"/>
        <v>105</v>
      </c>
      <c r="K20" s="8"/>
      <c r="L20" s="9"/>
    </row>
    <row r="21" spans="1:12" x14ac:dyDescent="0.25">
      <c r="A21" s="7"/>
      <c r="B21" s="8">
        <f>SUM(B18:B20)</f>
        <v>375</v>
      </c>
      <c r="C21" s="8">
        <f t="shared" ref="C21:D21" si="7">SUM(C18:C20)</f>
        <v>25</v>
      </c>
      <c r="D21" s="28">
        <f t="shared" si="7"/>
        <v>400</v>
      </c>
      <c r="E21" s="8"/>
      <c r="F21" s="8"/>
      <c r="G21" s="8"/>
      <c r="H21" s="8"/>
      <c r="I21" s="8"/>
      <c r="J21" s="8"/>
      <c r="K21" s="8"/>
      <c r="L21" s="9"/>
    </row>
    <row r="22" spans="1:12" x14ac:dyDescent="0.25">
      <c r="A22" s="7" t="s">
        <v>15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9"/>
    </row>
    <row r="23" spans="1:12" x14ac:dyDescent="0.25">
      <c r="A23" s="7" t="s">
        <v>16</v>
      </c>
      <c r="B23" s="8"/>
      <c r="C23" s="8"/>
      <c r="D23" s="8"/>
      <c r="E23" s="8"/>
      <c r="F23" s="8"/>
      <c r="G23" s="39" t="s">
        <v>32</v>
      </c>
      <c r="H23" s="8"/>
      <c r="I23" s="8"/>
      <c r="J23" s="8"/>
      <c r="K23" s="8"/>
      <c r="L23" s="9"/>
    </row>
    <row r="24" spans="1:12" ht="15.75" thickBot="1" x14ac:dyDescent="0.3">
      <c r="A24" s="10" t="s">
        <v>17</v>
      </c>
      <c r="B24" s="11"/>
      <c r="C24" s="11"/>
      <c r="D24" s="11"/>
      <c r="E24" s="11"/>
      <c r="F24" s="11"/>
      <c r="G24" s="11">
        <f>_xlfn.CHISQ.TEST(B18:C20,H18:I20)</f>
        <v>0.26803843473269656</v>
      </c>
      <c r="H24" s="11"/>
      <c r="I24" s="11"/>
      <c r="J24" s="11"/>
      <c r="K24" s="11"/>
      <c r="L24" s="12"/>
    </row>
    <row r="25" spans="1:12" ht="15.75" thickBot="1" x14ac:dyDescent="0.3">
      <c r="A25" s="3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ht="15.75" x14ac:dyDescent="0.25">
      <c r="A26" s="40" t="s">
        <v>34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6"/>
    </row>
    <row r="27" spans="1:12" ht="15.75" x14ac:dyDescent="0.25">
      <c r="A27" s="41" t="s">
        <v>35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9"/>
    </row>
    <row r="28" spans="1:12" ht="16.5" thickBot="1" x14ac:dyDescent="0.3">
      <c r="A28" s="41"/>
      <c r="B28" s="8"/>
      <c r="C28" s="8"/>
      <c r="D28" s="8"/>
      <c r="E28" s="8"/>
      <c r="F28" s="8"/>
      <c r="G28" s="8"/>
      <c r="H28" s="8"/>
      <c r="I28" s="8"/>
      <c r="J28" s="8"/>
      <c r="K28" s="8"/>
      <c r="L28" s="9"/>
    </row>
    <row r="29" spans="1:12" x14ac:dyDescent="0.25">
      <c r="A29" s="4"/>
      <c r="B29" s="16" t="s">
        <v>36</v>
      </c>
      <c r="C29" s="17" t="s">
        <v>37</v>
      </c>
      <c r="D29" s="44"/>
      <c r="E29" s="8"/>
      <c r="F29" s="8"/>
      <c r="G29" s="4"/>
      <c r="H29" s="16" t="s">
        <v>36</v>
      </c>
      <c r="I29" s="17" t="s">
        <v>37</v>
      </c>
      <c r="J29" s="44"/>
      <c r="K29" s="8"/>
      <c r="L29" s="9"/>
    </row>
    <row r="30" spans="1:12" x14ac:dyDescent="0.25">
      <c r="A30" s="7" t="s">
        <v>38</v>
      </c>
      <c r="B30" s="43">
        <v>100</v>
      </c>
      <c r="C30" s="8">
        <v>120</v>
      </c>
      <c r="D30" s="37">
        <f>SUM(B30:C30)</f>
        <v>220</v>
      </c>
      <c r="E30" s="8"/>
      <c r="F30" s="8"/>
      <c r="G30" s="7" t="s">
        <v>38</v>
      </c>
      <c r="H30" s="43">
        <f>($D30*$B$34)/$D$34</f>
        <v>104.32989690721649</v>
      </c>
      <c r="I30" s="43">
        <f>($D30*$C$34)/$D$34</f>
        <v>115.67010309278351</v>
      </c>
      <c r="J30" s="37">
        <f>SUM(H30:I30)</f>
        <v>220</v>
      </c>
      <c r="K30" s="8"/>
      <c r="L30" s="9"/>
    </row>
    <row r="31" spans="1:12" x14ac:dyDescent="0.25">
      <c r="A31" s="7" t="s">
        <v>39</v>
      </c>
      <c r="B31" s="43">
        <v>50</v>
      </c>
      <c r="C31" s="8">
        <v>50</v>
      </c>
      <c r="D31" s="37">
        <f>SUM(B31:C31)</f>
        <v>100</v>
      </c>
      <c r="E31" s="8"/>
      <c r="F31" s="8"/>
      <c r="G31" s="7" t="s">
        <v>39</v>
      </c>
      <c r="H31" s="43">
        <f t="shared" ref="H31:H33" si="8">($D31*$B$34)/$D$34</f>
        <v>47.422680412371136</v>
      </c>
      <c r="I31" s="43">
        <f t="shared" ref="I31:I33" si="9">($D31*$C$34)/$D$34</f>
        <v>52.577319587628864</v>
      </c>
      <c r="J31" s="37">
        <f>SUM(H31:I31)</f>
        <v>100</v>
      </c>
      <c r="K31" s="8"/>
      <c r="L31" s="9"/>
    </row>
    <row r="32" spans="1:12" x14ac:dyDescent="0.25">
      <c r="A32" s="7" t="s">
        <v>40</v>
      </c>
      <c r="B32" s="43">
        <v>35</v>
      </c>
      <c r="C32" s="8">
        <v>40</v>
      </c>
      <c r="D32" s="37">
        <f t="shared" ref="D32:D33" si="10">SUM(B32:C32)</f>
        <v>75</v>
      </c>
      <c r="E32" s="8"/>
      <c r="F32" s="8"/>
      <c r="G32" s="7" t="s">
        <v>40</v>
      </c>
      <c r="H32" s="43">
        <f t="shared" si="8"/>
        <v>35.567010309278352</v>
      </c>
      <c r="I32" s="43">
        <f t="shared" si="9"/>
        <v>39.432989690721648</v>
      </c>
      <c r="J32" s="37">
        <f t="shared" ref="J32:J33" si="11">SUM(H32:I32)</f>
        <v>75</v>
      </c>
      <c r="K32" s="8"/>
      <c r="L32" s="9"/>
    </row>
    <row r="33" spans="1:12" ht="15.75" thickBot="1" x14ac:dyDescent="0.3">
      <c r="A33" s="10" t="s">
        <v>41</v>
      </c>
      <c r="B33" s="15">
        <v>45</v>
      </c>
      <c r="C33" s="11">
        <v>45</v>
      </c>
      <c r="D33" s="37">
        <f t="shared" si="10"/>
        <v>90</v>
      </c>
      <c r="E33" s="8"/>
      <c r="F33" s="8"/>
      <c r="G33" s="10" t="s">
        <v>41</v>
      </c>
      <c r="H33" s="43">
        <f t="shared" si="8"/>
        <v>42.680412371134018</v>
      </c>
      <c r="I33" s="43">
        <f t="shared" si="9"/>
        <v>47.319587628865982</v>
      </c>
      <c r="J33" s="37">
        <f t="shared" si="11"/>
        <v>90</v>
      </c>
      <c r="K33" s="8"/>
      <c r="L33" s="9"/>
    </row>
    <row r="34" spans="1:12" x14ac:dyDescent="0.25">
      <c r="A34" s="7"/>
      <c r="B34" s="8">
        <f>SUM(B30:B33)</f>
        <v>230</v>
      </c>
      <c r="C34" s="8">
        <f>SUM(C30:C33)</f>
        <v>255</v>
      </c>
      <c r="D34" s="28">
        <f>SUM(B30:C33)</f>
        <v>485</v>
      </c>
      <c r="E34" s="8"/>
      <c r="F34" s="8"/>
      <c r="G34" s="8"/>
      <c r="H34" s="8">
        <f>SUM(H30:H33)</f>
        <v>230</v>
      </c>
      <c r="I34" s="8">
        <f>SUM(I30:I33)</f>
        <v>255</v>
      </c>
      <c r="J34" s="28">
        <f>SUM(H30:I33)</f>
        <v>485</v>
      </c>
      <c r="K34" s="8"/>
      <c r="L34" s="9"/>
    </row>
    <row r="35" spans="1:12" x14ac:dyDescent="0.25">
      <c r="A35" s="7"/>
      <c r="B35" s="8"/>
      <c r="C35" s="8"/>
      <c r="D35" s="45"/>
      <c r="E35" s="8"/>
      <c r="F35" s="8"/>
      <c r="G35" s="38" t="s">
        <v>32</v>
      </c>
      <c r="H35" s="8"/>
      <c r="I35" s="8"/>
      <c r="J35" s="8"/>
      <c r="K35" s="8"/>
      <c r="L35" s="9"/>
    </row>
    <row r="36" spans="1:12" x14ac:dyDescent="0.25">
      <c r="A36" s="7"/>
      <c r="B36" s="8"/>
      <c r="C36" s="8"/>
      <c r="D36" s="45"/>
      <c r="E36" s="8"/>
      <c r="F36" s="8"/>
      <c r="G36" s="8">
        <f>_xlfn.CHISQ.TEST(B30:C33,H30:I33)</f>
        <v>0.83382772431911234</v>
      </c>
      <c r="H36" s="8"/>
      <c r="I36" s="8"/>
      <c r="J36" s="8"/>
      <c r="K36" s="8"/>
      <c r="L36" s="9"/>
    </row>
    <row r="37" spans="1:12" x14ac:dyDescent="0.25">
      <c r="A37" s="7"/>
      <c r="B37" s="8"/>
      <c r="C37" s="8"/>
      <c r="D37" s="45"/>
      <c r="E37" s="8"/>
      <c r="F37" s="8"/>
      <c r="G37" s="8"/>
      <c r="H37" s="8"/>
      <c r="I37" s="8"/>
      <c r="J37" s="8"/>
      <c r="K37" s="8"/>
      <c r="L37" s="9"/>
    </row>
    <row r="38" spans="1:12" ht="16.5" thickBot="1" x14ac:dyDescent="0.3">
      <c r="A38" s="42"/>
      <c r="B38" s="11"/>
      <c r="C38" s="11"/>
      <c r="D38" s="11"/>
      <c r="E38" s="11"/>
      <c r="F38" s="11"/>
      <c r="G38" s="11" t="s">
        <v>42</v>
      </c>
      <c r="H38" s="11"/>
      <c r="I38" s="11"/>
      <c r="J38" s="11"/>
      <c r="K38" s="11"/>
      <c r="L38" s="12"/>
    </row>
    <row r="39" spans="1:12" x14ac:dyDescent="0.25">
      <c r="A39" s="1" t="s">
        <v>29</v>
      </c>
    </row>
    <row r="40" spans="1:12" x14ac:dyDescent="0.25">
      <c r="A40" s="1" t="s">
        <v>26</v>
      </c>
    </row>
    <row r="41" spans="1:12" ht="60" x14ac:dyDescent="0.25">
      <c r="B41" s="2" t="s">
        <v>20</v>
      </c>
      <c r="C41" s="2" t="s">
        <v>21</v>
      </c>
    </row>
    <row r="42" spans="1:12" x14ac:dyDescent="0.25">
      <c r="A42" s="1" t="s">
        <v>18</v>
      </c>
      <c r="B42">
        <v>14</v>
      </c>
      <c r="C42">
        <v>7</v>
      </c>
    </row>
    <row r="43" spans="1:12" x14ac:dyDescent="0.25">
      <c r="A43" s="1" t="s">
        <v>19</v>
      </c>
      <c r="B43">
        <v>38</v>
      </c>
      <c r="C43">
        <v>4</v>
      </c>
    </row>
    <row r="44" spans="1:12" x14ac:dyDescent="0.25">
      <c r="A44" s="1" t="s">
        <v>22</v>
      </c>
    </row>
    <row r="45" spans="1:12" x14ac:dyDescent="0.25">
      <c r="A45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asus</cp:lastModifiedBy>
  <dcterms:created xsi:type="dcterms:W3CDTF">2017-01-12T21:35:12Z</dcterms:created>
  <dcterms:modified xsi:type="dcterms:W3CDTF">2018-06-24T08:48:35Z</dcterms:modified>
</cp:coreProperties>
</file>