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1021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  <c r="F47" i="1"/>
  <c r="D47" i="1"/>
  <c r="A59" i="1" l="1"/>
  <c r="C35" i="1" l="1"/>
  <c r="E35" i="1" s="1"/>
  <c r="C31" i="1"/>
  <c r="E31" i="1" s="1"/>
  <c r="E27" i="1"/>
  <c r="G27" i="1" s="1"/>
  <c r="E24" i="1"/>
  <c r="E18" i="1"/>
  <c r="E12" i="1"/>
  <c r="E6" i="1"/>
  <c r="F31" i="1" l="1"/>
</calcChain>
</file>

<file path=xl/sharedStrings.xml><?xml version="1.0" encoding="utf-8"?>
<sst xmlns="http://schemas.openxmlformats.org/spreadsheetml/2006/main" count="48" uniqueCount="29">
  <si>
    <t>Adapt 378</t>
  </si>
  <si>
    <t>Left Tailed test</t>
  </si>
  <si>
    <t>trials</t>
  </si>
  <si>
    <t>successes</t>
  </si>
  <si>
    <t>Pzero</t>
  </si>
  <si>
    <t>As pvalue is &lt;= 0.5 we reject Ho</t>
  </si>
  <si>
    <t>P value</t>
  </si>
  <si>
    <t>Adapt 372</t>
  </si>
  <si>
    <t>Adapt 366</t>
  </si>
  <si>
    <t>Adapt 360</t>
  </si>
  <si>
    <t>Right tail</t>
  </si>
  <si>
    <t>We accept H0</t>
  </si>
  <si>
    <t>Adapt 354</t>
  </si>
  <si>
    <t>P(T24&gt;=3/2.8)</t>
  </si>
  <si>
    <t>Adapt 342</t>
  </si>
  <si>
    <t>P(T19&gt;=0.2/)</t>
  </si>
  <si>
    <t>&lt;0.05 h0 REJECTED</t>
  </si>
  <si>
    <t>Suppose you have the following hypotheses:</t>
  </si>
  <si>
    <t>Ho: A die is fair</t>
  </si>
  <si>
    <t>Ha: A die is not fair</t>
  </si>
  <si>
    <t>We toss a die 6 times, and reject Ho if &gt;=4 results are 5 or 6. The chance of making a Type I Error is:</t>
  </si>
  <si>
    <t>P-value</t>
  </si>
  <si>
    <t>Adapt 344</t>
  </si>
  <si>
    <t>A random sample of 16 jars yields </t>
  </si>
  <si>
    <t>= 18.2 ounces and s = 0.6 ounces. For α=0.05, what do you conclude? Assume the relevant population follows a normal random variable.</t>
  </si>
  <si>
    <t>P(T15&gt;=0.2/0.6/sqrt(16))</t>
  </si>
  <si>
    <t xml:space="preserve">A jar of applesauce is supposed to weigh 18 ounces. The company is trying to determine if its applesauce is overweight. </t>
  </si>
  <si>
    <t>Let µ = average ounces in a jar of applesauce. You want to test the following:</t>
  </si>
  <si>
    <t>As 0.1 &gt; 0.05 We accept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</si>
</sst>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1" fillId="0" borderId="4" xfId="0" applyFont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0" fillId="4" borderId="0" xfId="0" applyFill="1" applyBorder="1"/>
    <xf numFmtId="0" fontId="0" fillId="4" borderId="5" xfId="0" applyFill="1" applyBorder="1"/>
    <xf numFmtId="0" fontId="2" fillId="4" borderId="0" xfId="0" applyFont="1" applyFill="1" applyBorder="1"/>
    <xf numFmtId="0" fontId="2" fillId="0" borderId="7" xfId="0" applyFont="1" applyBorder="1"/>
    <xf numFmtId="0" fontId="1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40</xdr:row>
      <xdr:rowOff>9525</xdr:rowOff>
    </xdr:from>
    <xdr:to>
      <xdr:col>7</xdr:col>
      <xdr:colOff>133350</xdr:colOff>
      <xdr:row>41</xdr:row>
      <xdr:rowOff>161925</xdr:rowOff>
    </xdr:to>
    <xdr:pic>
      <xdr:nvPicPr>
        <xdr:cNvPr id="2" name="Picture 1" descr="https://prod-edxapp.edx-cdn.org/assets/courseware/v1/b0341e60572682ff9c2e11a3cd1b74e8/asset-v1:Microsoft+DAT222x+1T2018a+type@asset+block/Adapt_344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734300"/>
          <a:ext cx="43910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38100</xdr:rowOff>
    </xdr:from>
    <xdr:to>
      <xdr:col>0</xdr:col>
      <xdr:colOff>200025</xdr:colOff>
      <xdr:row>43</xdr:row>
      <xdr:rowOff>152400</xdr:rowOff>
    </xdr:to>
    <xdr:pic>
      <xdr:nvPicPr>
        <xdr:cNvPr id="3" name="Picture 2" descr="https://prod-edxapp.edx-cdn.org/assets/courseware/v1/dff6b802bb1d47fdeba0b397272e3380/asset-v1:Microsoft+DAT222x+1T2018a+type@asset+block/captur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4375"/>
          <a:ext cx="2000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topLeftCell="A36" workbookViewId="0">
      <selection activeCell="F52" sqref="F52"/>
    </sheetView>
  </sheetViews>
  <sheetFormatPr defaultRowHeight="15" x14ac:dyDescent="0.25"/>
  <sheetData>
    <row r="1" spans="1:10" ht="15.75" thickBot="1" x14ac:dyDescent="0.3"/>
    <row r="2" spans="1:10" x14ac:dyDescent="0.25">
      <c r="A2" s="1" t="s">
        <v>0</v>
      </c>
      <c r="B2" s="2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/>
      <c r="B3" s="5"/>
      <c r="C3" s="5"/>
      <c r="D3" s="5"/>
      <c r="E3" s="5"/>
      <c r="F3" s="5"/>
      <c r="G3" s="5"/>
      <c r="H3" s="5"/>
      <c r="I3" s="5"/>
      <c r="J3" s="6"/>
    </row>
    <row r="4" spans="1:10" x14ac:dyDescent="0.25">
      <c r="A4" s="4" t="s">
        <v>1</v>
      </c>
      <c r="B4" s="5"/>
      <c r="C4" s="5"/>
      <c r="D4" s="5"/>
      <c r="E4" s="5"/>
      <c r="F4" s="5"/>
      <c r="G4" s="5"/>
      <c r="H4" s="5"/>
      <c r="I4" s="5"/>
      <c r="J4" s="6"/>
    </row>
    <row r="5" spans="1:10" x14ac:dyDescent="0.25">
      <c r="A5" s="7" t="s">
        <v>2</v>
      </c>
      <c r="B5" s="8" t="s">
        <v>3</v>
      </c>
      <c r="C5" s="8" t="s">
        <v>4</v>
      </c>
      <c r="D5" s="5"/>
      <c r="E5" s="8" t="s">
        <v>6</v>
      </c>
      <c r="F5" s="5"/>
      <c r="G5" s="5"/>
      <c r="H5" s="5"/>
      <c r="I5" s="5"/>
      <c r="J5" s="6"/>
    </row>
    <row r="6" spans="1:10" ht="15.75" thickBot="1" x14ac:dyDescent="0.3">
      <c r="A6" s="11">
        <v>100</v>
      </c>
      <c r="B6" s="12">
        <v>13</v>
      </c>
      <c r="C6" s="12">
        <v>0.2</v>
      </c>
      <c r="D6" s="13"/>
      <c r="E6" s="13">
        <f>_xlfn.BINOM.DIST.RANGE(A6,C6,0,B6)</f>
        <v>4.6912237160785838E-2</v>
      </c>
      <c r="F6" s="13"/>
      <c r="G6" s="13" t="s">
        <v>5</v>
      </c>
      <c r="H6" s="13"/>
      <c r="I6" s="13"/>
      <c r="J6" s="14"/>
    </row>
    <row r="8" spans="1:10" ht="15.75" thickBot="1" x14ac:dyDescent="0.3"/>
    <row r="9" spans="1:10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3"/>
    </row>
    <row r="10" spans="1:10" x14ac:dyDescent="0.25">
      <c r="A10" s="4" t="s">
        <v>10</v>
      </c>
      <c r="B10" s="5"/>
      <c r="C10" s="5"/>
      <c r="D10" s="5"/>
      <c r="E10" s="5"/>
      <c r="F10" s="5"/>
      <c r="G10" s="5"/>
      <c r="H10" s="5"/>
      <c r="I10" s="5"/>
      <c r="J10" s="6"/>
    </row>
    <row r="11" spans="1:10" x14ac:dyDescent="0.25">
      <c r="A11" s="7" t="s">
        <v>2</v>
      </c>
      <c r="B11" s="8" t="s">
        <v>3</v>
      </c>
      <c r="C11" s="8" t="s">
        <v>4</v>
      </c>
      <c r="D11" s="5"/>
      <c r="E11" s="5"/>
      <c r="F11" s="5"/>
      <c r="G11" s="5"/>
      <c r="H11" s="5"/>
      <c r="I11" s="5"/>
      <c r="J11" s="6"/>
    </row>
    <row r="12" spans="1:10" ht="15.75" thickBot="1" x14ac:dyDescent="0.3">
      <c r="A12" s="11">
        <v>300</v>
      </c>
      <c r="B12" s="12">
        <v>75</v>
      </c>
      <c r="C12" s="12">
        <v>0.2</v>
      </c>
      <c r="D12" s="13"/>
      <c r="E12" s="13">
        <f>_xlfn.BINOM.DIST.RANGE(A12,C12,B12,A12)</f>
        <v>2.019757512044687E-2</v>
      </c>
      <c r="F12" s="13"/>
      <c r="G12" s="13"/>
      <c r="H12" s="13"/>
      <c r="I12" s="13"/>
      <c r="J12" s="14"/>
    </row>
    <row r="13" spans="1:10" ht="15.75" thickBot="1" x14ac:dyDescent="0.3"/>
    <row r="14" spans="1:10" x14ac:dyDescent="0.25">
      <c r="A14" s="1" t="s">
        <v>8</v>
      </c>
      <c r="B14" s="2"/>
      <c r="C14" s="2"/>
      <c r="D14" s="2"/>
      <c r="E14" s="3"/>
    </row>
    <row r="15" spans="1:10" x14ac:dyDescent="0.25">
      <c r="A15" s="4"/>
      <c r="B15" s="5"/>
      <c r="C15" s="5"/>
      <c r="D15" s="5"/>
      <c r="E15" s="6"/>
    </row>
    <row r="16" spans="1:10" x14ac:dyDescent="0.25">
      <c r="A16" s="4" t="s">
        <v>1</v>
      </c>
      <c r="B16" s="5"/>
      <c r="C16" s="5"/>
      <c r="D16" s="5"/>
      <c r="E16" s="6"/>
    </row>
    <row r="17" spans="1:10" x14ac:dyDescent="0.25">
      <c r="A17" s="7" t="s">
        <v>2</v>
      </c>
      <c r="B17" s="8" t="s">
        <v>3</v>
      </c>
      <c r="C17" s="8" t="s">
        <v>4</v>
      </c>
      <c r="D17" s="5"/>
      <c r="E17" s="15" t="s">
        <v>6</v>
      </c>
    </row>
    <row r="18" spans="1:10" ht="15.75" thickBot="1" x14ac:dyDescent="0.3">
      <c r="A18" s="11">
        <v>270</v>
      </c>
      <c r="B18" s="12">
        <v>250</v>
      </c>
      <c r="C18" s="12">
        <v>0.95</v>
      </c>
      <c r="D18" s="13"/>
      <c r="E18" s="14">
        <f>_xlfn.BINOM.DIST.RANGE(A18,C18,0,B18)</f>
        <v>5.317084269950445E-2</v>
      </c>
    </row>
    <row r="19" spans="1:10" ht="15.75" thickBot="1" x14ac:dyDescent="0.3"/>
    <row r="20" spans="1:10" x14ac:dyDescent="0.25">
      <c r="A20" s="1" t="s">
        <v>9</v>
      </c>
      <c r="B20" s="2"/>
      <c r="C20" s="2"/>
      <c r="D20" s="2"/>
      <c r="E20" s="2"/>
      <c r="F20" s="2"/>
      <c r="G20" s="2"/>
      <c r="H20" s="2"/>
      <c r="I20" s="2"/>
      <c r="J20" s="3"/>
    </row>
    <row r="21" spans="1:10" x14ac:dyDescent="0.25">
      <c r="A21" s="4"/>
      <c r="B21" s="5"/>
      <c r="C21" s="5"/>
      <c r="D21" s="5"/>
      <c r="E21" s="5"/>
      <c r="F21" s="5"/>
      <c r="G21" s="5"/>
      <c r="H21" s="5"/>
      <c r="I21" s="5"/>
      <c r="J21" s="6"/>
    </row>
    <row r="22" spans="1:10" x14ac:dyDescent="0.25">
      <c r="A22" s="4" t="s">
        <v>1</v>
      </c>
      <c r="B22" s="5"/>
      <c r="C22" s="5"/>
      <c r="D22" s="5"/>
      <c r="E22" s="5"/>
      <c r="F22" s="5"/>
      <c r="G22" s="5"/>
      <c r="H22" s="5"/>
      <c r="I22" s="5"/>
      <c r="J22" s="6"/>
    </row>
    <row r="23" spans="1:10" x14ac:dyDescent="0.25">
      <c r="A23" s="7" t="s">
        <v>2</v>
      </c>
      <c r="B23" s="8" t="s">
        <v>3</v>
      </c>
      <c r="C23" s="8" t="s">
        <v>4</v>
      </c>
      <c r="D23" s="5"/>
      <c r="E23" s="8" t="s">
        <v>6</v>
      </c>
      <c r="F23" s="5"/>
      <c r="G23" s="5"/>
      <c r="H23" s="5"/>
      <c r="I23" s="5"/>
      <c r="J23" s="6"/>
    </row>
    <row r="24" spans="1:10" x14ac:dyDescent="0.25">
      <c r="A24" s="9">
        <v>110</v>
      </c>
      <c r="B24" s="10">
        <v>65</v>
      </c>
      <c r="C24" s="10">
        <v>0.5</v>
      </c>
      <c r="D24" s="5"/>
      <c r="E24" s="5">
        <f>_xlfn.BINOM.DIST.RANGE(A24,C24,0,B24)</f>
        <v>0.97761895292151324</v>
      </c>
      <c r="F24" s="5"/>
      <c r="G24" s="5"/>
      <c r="H24" s="5"/>
      <c r="I24" s="5"/>
      <c r="J24" s="6"/>
    </row>
    <row r="25" spans="1:10" x14ac:dyDescent="0.25">
      <c r="A25" s="4" t="s">
        <v>10</v>
      </c>
      <c r="B25" s="5"/>
      <c r="C25" s="5"/>
      <c r="D25" s="5"/>
      <c r="E25" s="5"/>
      <c r="F25" s="5"/>
      <c r="G25" s="5"/>
      <c r="H25" s="5"/>
      <c r="I25" s="5"/>
      <c r="J25" s="6"/>
    </row>
    <row r="26" spans="1:10" x14ac:dyDescent="0.25">
      <c r="A26" s="7" t="s">
        <v>2</v>
      </c>
      <c r="B26" s="8" t="s">
        <v>3</v>
      </c>
      <c r="C26" s="8" t="s">
        <v>4</v>
      </c>
      <c r="D26" s="5"/>
      <c r="E26" s="5"/>
      <c r="F26" s="5"/>
      <c r="G26" s="22" t="s">
        <v>21</v>
      </c>
      <c r="H26" s="5"/>
      <c r="I26" s="5"/>
      <c r="J26" s="6"/>
    </row>
    <row r="27" spans="1:10" ht="15.75" thickBot="1" x14ac:dyDescent="0.3">
      <c r="A27" s="11">
        <v>110</v>
      </c>
      <c r="B27" s="12">
        <v>65</v>
      </c>
      <c r="C27" s="12">
        <v>0.5</v>
      </c>
      <c r="D27" s="13"/>
      <c r="E27" s="13">
        <f>_xlfn.BINOM.DIST.RANGE(A27,C27,B27,A27)</f>
        <v>3.4782598168115096E-2</v>
      </c>
      <c r="F27" s="13"/>
      <c r="G27" s="23">
        <f>2*E27</f>
        <v>6.9565196336230192E-2</v>
      </c>
      <c r="H27" s="13"/>
      <c r="I27" s="13" t="s">
        <v>11</v>
      </c>
      <c r="J27" s="14"/>
    </row>
    <row r="28" spans="1:10" ht="15.75" thickBot="1" x14ac:dyDescent="0.3"/>
    <row r="29" spans="1:10" x14ac:dyDescent="0.25">
      <c r="A29" s="1" t="s">
        <v>12</v>
      </c>
      <c r="B29" s="2"/>
      <c r="C29" s="2"/>
      <c r="D29" s="2"/>
      <c r="E29" s="2"/>
      <c r="F29" s="2"/>
      <c r="G29" s="2"/>
      <c r="H29" s="2"/>
      <c r="I29" s="2"/>
      <c r="J29" s="3"/>
    </row>
    <row r="30" spans="1:10" x14ac:dyDescent="0.25">
      <c r="A30" s="4"/>
      <c r="B30" s="5"/>
      <c r="C30" s="5"/>
      <c r="D30" s="5"/>
      <c r="E30" s="5"/>
      <c r="F30" s="5"/>
      <c r="G30" s="5"/>
      <c r="H30" s="5"/>
      <c r="I30" s="5"/>
      <c r="J30" s="6"/>
    </row>
    <row r="31" spans="1:10" x14ac:dyDescent="0.25">
      <c r="A31" s="4" t="s">
        <v>13</v>
      </c>
      <c r="B31" s="5"/>
      <c r="C31" s="5">
        <f>3/2.8</f>
        <v>1.0714285714285714</v>
      </c>
      <c r="D31" s="5"/>
      <c r="E31" s="5">
        <f>1-_xlfn.T.DIST(C31,24,TRUE)</f>
        <v>0.14731669843413431</v>
      </c>
      <c r="F31" s="5">
        <f>1-_xlfn.NORM.DIST(53,50,C31,TRUE)</f>
        <v>2.5551303304279793E-3</v>
      </c>
      <c r="G31" s="5"/>
      <c r="H31" s="5"/>
      <c r="I31" s="5"/>
      <c r="J31" s="6"/>
    </row>
    <row r="32" spans="1:10" x14ac:dyDescent="0.25">
      <c r="A32" s="4"/>
      <c r="B32" s="5"/>
      <c r="C32" s="5"/>
      <c r="D32" s="5"/>
      <c r="E32" s="5"/>
      <c r="F32" s="5"/>
      <c r="G32" s="5"/>
      <c r="H32" s="5"/>
      <c r="I32" s="5"/>
      <c r="J32" s="6"/>
    </row>
    <row r="33" spans="1:15" x14ac:dyDescent="0.25">
      <c r="A33" s="4" t="s">
        <v>14</v>
      </c>
      <c r="B33" s="5"/>
      <c r="C33" s="5"/>
      <c r="D33" s="5"/>
      <c r="E33" s="5"/>
      <c r="F33" s="5"/>
      <c r="G33" s="5"/>
      <c r="H33" s="5"/>
      <c r="I33" s="5"/>
      <c r="J33" s="6"/>
    </row>
    <row r="34" spans="1:15" x14ac:dyDescent="0.25">
      <c r="A34" s="4"/>
      <c r="B34" s="5"/>
      <c r="C34" s="5"/>
      <c r="D34" s="5"/>
      <c r="E34" s="20" t="s">
        <v>21</v>
      </c>
      <c r="F34" s="5"/>
      <c r="G34" s="5"/>
      <c r="H34" s="5"/>
      <c r="I34" s="5"/>
      <c r="J34" s="6"/>
    </row>
    <row r="35" spans="1:15" ht="15.75" thickBot="1" x14ac:dyDescent="0.3">
      <c r="A35" s="17" t="s">
        <v>15</v>
      </c>
      <c r="B35" s="13"/>
      <c r="C35" s="13">
        <f>0.2/(0.4/SQRT(20))</f>
        <v>2.2360679774997898</v>
      </c>
      <c r="D35" s="13"/>
      <c r="E35" s="13">
        <f>1-_xlfn.T.DIST(C35,19,TRUE)</f>
        <v>1.8770274774262519E-2</v>
      </c>
      <c r="F35" s="13"/>
      <c r="G35" s="13" t="s">
        <v>16</v>
      </c>
      <c r="H35" s="13"/>
      <c r="I35" s="13"/>
      <c r="J35" s="14"/>
    </row>
    <row r="36" spans="1:15" ht="15.75" thickBot="1" x14ac:dyDescent="0.3"/>
    <row r="37" spans="1:15" x14ac:dyDescent="0.25">
      <c r="A37" s="1" t="s">
        <v>22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3"/>
    </row>
    <row r="38" spans="1:15" x14ac:dyDescent="0.2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6"/>
    </row>
    <row r="39" spans="1:15" x14ac:dyDescent="0.25">
      <c r="A39" s="18" t="s">
        <v>26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6"/>
    </row>
    <row r="40" spans="1:15" x14ac:dyDescent="0.25">
      <c r="A40" s="18" t="s">
        <v>27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6"/>
    </row>
    <row r="41" spans="1:15" x14ac:dyDescent="0.25">
      <c r="A41" s="2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6"/>
    </row>
    <row r="42" spans="1:15" x14ac:dyDescent="0.25">
      <c r="A42" s="2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6"/>
    </row>
    <row r="43" spans="1:15" x14ac:dyDescent="0.25">
      <c r="A43" s="18" t="s">
        <v>23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6"/>
    </row>
    <row r="44" spans="1:15" x14ac:dyDescent="0.25">
      <c r="A44" s="18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6"/>
    </row>
    <row r="45" spans="1:15" x14ac:dyDescent="0.2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6"/>
    </row>
    <row r="46" spans="1:15" x14ac:dyDescent="0.25">
      <c r="A46" s="4"/>
      <c r="B46" s="5"/>
      <c r="C46" s="5"/>
      <c r="D46" s="5"/>
      <c r="E46" s="5"/>
      <c r="F46" s="20" t="s">
        <v>21</v>
      </c>
      <c r="G46" s="5"/>
      <c r="H46" s="5"/>
      <c r="I46" s="5"/>
      <c r="J46" s="5"/>
      <c r="K46" s="5"/>
      <c r="L46" s="5"/>
      <c r="M46" s="5"/>
      <c r="N46" s="5"/>
      <c r="O46" s="6"/>
    </row>
    <row r="47" spans="1:15" ht="15.75" thickBot="1" x14ac:dyDescent="0.3">
      <c r="A47" s="17" t="s">
        <v>25</v>
      </c>
      <c r="B47" s="13"/>
      <c r="C47" s="13"/>
      <c r="D47" s="13">
        <f>0.2/(0.6/SQRT(16))</f>
        <v>1.3333333333333335</v>
      </c>
      <c r="E47" s="13"/>
      <c r="F47" s="13">
        <f>1-_xlfn.T.DIST(D47,15,TRUE)</f>
        <v>0.10115929173681859</v>
      </c>
      <c r="G47" s="13"/>
      <c r="H47" s="13" t="s">
        <v>28</v>
      </c>
      <c r="I47" s="13"/>
      <c r="J47" s="13"/>
      <c r="K47" s="13"/>
      <c r="L47" s="13"/>
      <c r="M47" s="13"/>
      <c r="N47" s="13"/>
      <c r="O47" s="14"/>
    </row>
    <row r="51" spans="1:11" x14ac:dyDescent="0.25">
      <c r="F51">
        <f>_xlfn.NORM.DIST(1.8,2,0.15,TRUE)</f>
        <v>9.1211219725867904E-2</v>
      </c>
    </row>
    <row r="52" spans="1:11" ht="15.75" thickBot="1" x14ac:dyDescent="0.3"/>
    <row r="53" spans="1:11" x14ac:dyDescent="0.25">
      <c r="A53" s="16"/>
      <c r="B53" s="2"/>
      <c r="C53" s="2"/>
      <c r="D53" s="2"/>
      <c r="E53" s="2"/>
      <c r="F53" s="2"/>
      <c r="G53" s="2"/>
      <c r="H53" s="2"/>
      <c r="I53" s="2"/>
      <c r="J53" s="2"/>
      <c r="K53" s="3"/>
    </row>
    <row r="54" spans="1:11" x14ac:dyDescent="0.25">
      <c r="A54" s="19" t="s">
        <v>17</v>
      </c>
      <c r="B54" s="20"/>
      <c r="C54" s="20"/>
      <c r="D54" s="20"/>
      <c r="E54" s="20"/>
      <c r="F54" s="20"/>
      <c r="G54" s="20"/>
      <c r="H54" s="20"/>
      <c r="I54" s="20"/>
      <c r="J54" s="20"/>
      <c r="K54" s="21"/>
    </row>
    <row r="55" spans="1:11" x14ac:dyDescent="0.25">
      <c r="A55" s="18" t="s">
        <v>18</v>
      </c>
      <c r="B55" s="5"/>
      <c r="C55" s="5"/>
      <c r="D55" s="5"/>
      <c r="E55" s="5"/>
      <c r="F55" s="5"/>
      <c r="G55" s="5"/>
      <c r="H55" s="5"/>
      <c r="I55" s="5"/>
      <c r="J55" s="5"/>
      <c r="K55" s="6"/>
    </row>
    <row r="56" spans="1:11" x14ac:dyDescent="0.25">
      <c r="A56" s="18" t="s">
        <v>19</v>
      </c>
      <c r="B56" s="5"/>
      <c r="C56" s="5"/>
      <c r="D56" s="5"/>
      <c r="E56" s="5"/>
      <c r="F56" s="5"/>
      <c r="G56" s="5"/>
      <c r="H56" s="5"/>
      <c r="I56" s="5"/>
      <c r="J56" s="5"/>
      <c r="K56" s="6"/>
    </row>
    <row r="57" spans="1:11" x14ac:dyDescent="0.25">
      <c r="A57" s="18" t="s">
        <v>20</v>
      </c>
      <c r="B57" s="5"/>
      <c r="C57" s="5"/>
      <c r="D57" s="5"/>
      <c r="E57" s="5"/>
      <c r="F57" s="5"/>
      <c r="G57" s="5"/>
      <c r="H57" s="5"/>
      <c r="I57" s="5"/>
      <c r="J57" s="5"/>
      <c r="K57" s="6"/>
    </row>
    <row r="58" spans="1:11" x14ac:dyDescent="0.25">
      <c r="A58" s="4"/>
      <c r="B58" s="5"/>
      <c r="C58" s="5"/>
      <c r="D58" s="5"/>
      <c r="E58" s="5"/>
      <c r="F58" s="5"/>
      <c r="G58" s="5"/>
      <c r="H58" s="5"/>
      <c r="I58" s="5"/>
      <c r="J58" s="5"/>
      <c r="K58" s="6"/>
    </row>
    <row r="59" spans="1:11" ht="15.75" thickBot="1" x14ac:dyDescent="0.3">
      <c r="A59" s="17">
        <f>_xlfn.BINOM.DIST.RANGE(6,1/3,4,6)</f>
        <v>0.10013717421124824</v>
      </c>
      <c r="B59" s="13"/>
      <c r="C59" s="13"/>
      <c r="D59" s="13"/>
      <c r="E59" s="13"/>
      <c r="F59" s="13"/>
      <c r="G59" s="13"/>
      <c r="H59" s="13"/>
      <c r="I59" s="13"/>
      <c r="J59" s="13"/>
      <c r="K59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2018-06-23T18:01:03Z</dcterms:created>
  <dcterms:modified xsi:type="dcterms:W3CDTF">2018-06-24T09:44:44Z</dcterms:modified>
</cp:coreProperties>
</file>