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lahny/Dropbox/MelanocyteSubpopulation/Submissions/Nature_CellBio/GATKversiondiff/"/>
    </mc:Choice>
  </mc:AlternateContent>
  <xr:revisionPtr revIDLastSave="0" documentId="13_ncr:1_{193F1A89-495C-3448-9FCE-D2F8237F5D29}" xr6:coauthVersionLast="47" xr6:coauthVersionMax="47" xr10:uidLastSave="{00000000-0000-0000-0000-000000000000}"/>
  <bookViews>
    <workbookView xWindow="800" yWindow="740" windowWidth="27640" windowHeight="16420" xr2:uid="{8209CC03-ABAA-324C-8CA6-B1A5AE089768}"/>
  </bookViews>
  <sheets>
    <sheet name="GATK4.2.0.0_MutationList" sheetId="2" r:id="rId1"/>
    <sheet name="GATK4.5.0.0_MutationList" sheetId="1" r:id="rId2"/>
    <sheet name="Indels" sheetId="4" r:id="rId3"/>
    <sheet name="Comparison" sheetId="3" r:id="rId4"/>
  </sheets>
  <definedNames>
    <definedName name="_xlnm._FilterDatabase" localSheetId="0" hidden="1">'GATK4.2.0.0_MutationList'!$A$1:$AF$335</definedName>
    <definedName name="_xlnm._FilterDatabase" localSheetId="1" hidden="1">'GATK4.5.0.0_MutationList'!$A$1:$AF$237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3" i="3"/>
  <c r="C116" i="3"/>
  <c r="D116" i="3"/>
  <c r="E116" i="3"/>
  <c r="F116" i="3"/>
  <c r="G116" i="3"/>
  <c r="H116" i="3"/>
  <c r="I116" i="3"/>
  <c r="J116" i="3"/>
  <c r="C117" i="3"/>
  <c r="D117" i="3"/>
  <c r="E117" i="3"/>
  <c r="F117" i="3"/>
  <c r="G117" i="3"/>
  <c r="H117" i="3"/>
  <c r="I117" i="3"/>
  <c r="J117" i="3"/>
  <c r="C118" i="3"/>
  <c r="D118" i="3"/>
  <c r="E118" i="3"/>
  <c r="F118" i="3"/>
  <c r="G118" i="3"/>
  <c r="H118" i="3"/>
  <c r="I118" i="3"/>
  <c r="J118" i="3"/>
  <c r="C119" i="3"/>
  <c r="D119" i="3"/>
  <c r="E119" i="3"/>
  <c r="F119" i="3"/>
  <c r="G119" i="3"/>
  <c r="H119" i="3"/>
  <c r="I119" i="3"/>
  <c r="J119" i="3"/>
  <c r="C120" i="3"/>
  <c r="D120" i="3"/>
  <c r="E120" i="3"/>
  <c r="F120" i="3"/>
  <c r="G120" i="3"/>
  <c r="H120" i="3"/>
  <c r="I120" i="3"/>
  <c r="J120" i="3"/>
  <c r="C121" i="3"/>
  <c r="D121" i="3"/>
  <c r="E121" i="3"/>
  <c r="F121" i="3"/>
  <c r="G121" i="3"/>
  <c r="H121" i="3"/>
  <c r="I121" i="3"/>
  <c r="J121" i="3"/>
  <c r="C122" i="3"/>
  <c r="D122" i="3"/>
  <c r="E122" i="3"/>
  <c r="F122" i="3"/>
  <c r="G122" i="3"/>
  <c r="H122" i="3"/>
  <c r="I122" i="3"/>
  <c r="J122" i="3"/>
  <c r="C123" i="3"/>
  <c r="D123" i="3"/>
  <c r="E123" i="3"/>
  <c r="F123" i="3"/>
  <c r="G123" i="3"/>
  <c r="H123" i="3"/>
  <c r="I123" i="3"/>
  <c r="J123" i="3"/>
  <c r="C124" i="3"/>
  <c r="D124" i="3"/>
  <c r="E124" i="3"/>
  <c r="F124" i="3"/>
  <c r="G124" i="3"/>
  <c r="H124" i="3"/>
  <c r="I124" i="3"/>
  <c r="J124" i="3"/>
  <c r="A116" i="3"/>
  <c r="A117" i="3"/>
  <c r="A118" i="3"/>
  <c r="A119" i="3"/>
  <c r="A120" i="3"/>
  <c r="A121" i="3"/>
  <c r="A122" i="3"/>
  <c r="A123" i="3"/>
  <c r="A124" i="3"/>
  <c r="AD335" i="2"/>
  <c r="AC335" i="2"/>
  <c r="AD334" i="2"/>
  <c r="AC334" i="2"/>
  <c r="AD333" i="2"/>
  <c r="AC333" i="2"/>
  <c r="AD332" i="2"/>
  <c r="AC332" i="2"/>
  <c r="AD331" i="2"/>
  <c r="AC331" i="2"/>
  <c r="AD330" i="2"/>
  <c r="AC330" i="2"/>
  <c r="AD329" i="2"/>
  <c r="AC329" i="2"/>
  <c r="AD328" i="2"/>
  <c r="AC328" i="2"/>
  <c r="AD327" i="2"/>
  <c r="AC327" i="2"/>
  <c r="AD326" i="2"/>
  <c r="AC326" i="2"/>
  <c r="AD325" i="2"/>
  <c r="AC325" i="2"/>
  <c r="AD324" i="2"/>
  <c r="AC324" i="2"/>
  <c r="AD323" i="2"/>
  <c r="AC323" i="2"/>
  <c r="AD322" i="2"/>
  <c r="AC322" i="2"/>
  <c r="AD321" i="2"/>
  <c r="AC321" i="2"/>
  <c r="AD320" i="2"/>
  <c r="AC320" i="2"/>
  <c r="AD319" i="2"/>
  <c r="AC319" i="2"/>
  <c r="AD318" i="2"/>
  <c r="AC318" i="2"/>
  <c r="AD317" i="2"/>
  <c r="AC317" i="2"/>
  <c r="AD316" i="2"/>
  <c r="AC316" i="2"/>
  <c r="AD315" i="2"/>
  <c r="AC315" i="2"/>
  <c r="AD314" i="2"/>
  <c r="AC314" i="2"/>
  <c r="AD313" i="2"/>
  <c r="AC313" i="2"/>
  <c r="AD312" i="2"/>
  <c r="AC312" i="2"/>
  <c r="AD311" i="2"/>
  <c r="AC311" i="2"/>
  <c r="AD310" i="2"/>
  <c r="AC310" i="2"/>
  <c r="AD309" i="2"/>
  <c r="AC309" i="2"/>
  <c r="AD308" i="2"/>
  <c r="AC308" i="2"/>
  <c r="AD307" i="2"/>
  <c r="AC307" i="2"/>
  <c r="AD306" i="2"/>
  <c r="AC306" i="2"/>
  <c r="AD305" i="2"/>
  <c r="AC305" i="2"/>
  <c r="AD304" i="2"/>
  <c r="AC304" i="2"/>
  <c r="AD303" i="2"/>
  <c r="AC303" i="2"/>
  <c r="AD302" i="2"/>
  <c r="AC302" i="2"/>
  <c r="AD301" i="2"/>
  <c r="AC301" i="2"/>
  <c r="AD300" i="2"/>
  <c r="AC300" i="2"/>
  <c r="AD299" i="2"/>
  <c r="AC299" i="2"/>
  <c r="AD298" i="2"/>
  <c r="AC298" i="2"/>
  <c r="AD297" i="2"/>
  <c r="AC297" i="2"/>
  <c r="AD296" i="2"/>
  <c r="AC296" i="2"/>
  <c r="AD295" i="2"/>
  <c r="AC295" i="2"/>
  <c r="AD294" i="2"/>
  <c r="AC294" i="2"/>
  <c r="AD293" i="2"/>
  <c r="AC293" i="2"/>
  <c r="AD292" i="2"/>
  <c r="AC292" i="2"/>
  <c r="AD291" i="2"/>
  <c r="AC291" i="2"/>
  <c r="AD290" i="2"/>
  <c r="AC290" i="2"/>
  <c r="AD289" i="2"/>
  <c r="AC289" i="2"/>
  <c r="AD288" i="2"/>
  <c r="AC288" i="2"/>
  <c r="AD287" i="2"/>
  <c r="AC287" i="2"/>
  <c r="AD286" i="2"/>
  <c r="AC286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D260" i="2"/>
  <c r="AC260" i="2"/>
  <c r="AD259" i="2"/>
  <c r="AC259" i="2"/>
  <c r="AD258" i="2"/>
  <c r="AC258" i="2"/>
  <c r="AD257" i="2"/>
  <c r="AC257" i="2"/>
  <c r="AD256" i="2"/>
  <c r="AC256" i="2"/>
  <c r="AD255" i="2"/>
  <c r="AC255" i="2"/>
  <c r="AD254" i="2"/>
  <c r="AC254" i="2"/>
  <c r="AD253" i="2"/>
  <c r="AC253" i="2"/>
  <c r="AD252" i="2"/>
  <c r="AC252" i="2"/>
  <c r="AD251" i="2"/>
  <c r="AC251" i="2"/>
  <c r="AD250" i="2"/>
  <c r="AC250" i="2"/>
  <c r="AD249" i="2"/>
  <c r="AC249" i="2"/>
  <c r="AD248" i="2"/>
  <c r="AC248" i="2"/>
  <c r="AD247" i="2"/>
  <c r="AC247" i="2"/>
  <c r="AD246" i="2"/>
  <c r="AC246" i="2"/>
  <c r="AD245" i="2"/>
  <c r="AC245" i="2"/>
  <c r="AD244" i="2"/>
  <c r="AC244" i="2"/>
  <c r="AD243" i="2"/>
  <c r="AC243" i="2"/>
  <c r="AD242" i="2"/>
  <c r="AC242" i="2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AD126" i="2"/>
  <c r="AC126" i="2"/>
  <c r="AD125" i="2"/>
  <c r="AC1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AD110" i="2"/>
  <c r="AC110" i="2"/>
  <c r="AD109" i="2"/>
  <c r="AC109" i="2"/>
  <c r="AD108" i="2"/>
  <c r="AC108" i="2"/>
  <c r="AD107" i="2"/>
  <c r="AC107" i="2"/>
  <c r="AD106" i="2"/>
  <c r="AC106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E3" i="2" s="1"/>
  <c r="AE17" i="2" l="1"/>
  <c r="AE25" i="2"/>
  <c r="AE33" i="2"/>
  <c r="AE41" i="2"/>
  <c r="AE49" i="2"/>
  <c r="AE81" i="2"/>
  <c r="AE89" i="2"/>
  <c r="AE97" i="2"/>
  <c r="AE105" i="2"/>
  <c r="AE113" i="2"/>
  <c r="AE161" i="2"/>
  <c r="AE169" i="2"/>
  <c r="AE177" i="2"/>
  <c r="AE217" i="2"/>
  <c r="AE241" i="2"/>
  <c r="AE281" i="2"/>
  <c r="AE305" i="2"/>
  <c r="AE321" i="2"/>
  <c r="AE329" i="2"/>
  <c r="AE306" i="2"/>
  <c r="AE115" i="2"/>
  <c r="AE119" i="2"/>
  <c r="AE123" i="2"/>
  <c r="AE127" i="2"/>
  <c r="AE131" i="2"/>
  <c r="AE135" i="2"/>
  <c r="AE139" i="2"/>
  <c r="AE143" i="2"/>
  <c r="AE179" i="2"/>
  <c r="AE183" i="2"/>
  <c r="AE195" i="2"/>
  <c r="AE203" i="2"/>
  <c r="AE207" i="2"/>
  <c r="AE219" i="2"/>
  <c r="AE227" i="2"/>
  <c r="AE231" i="2"/>
  <c r="AE235" i="2"/>
  <c r="AE243" i="2"/>
  <c r="AE247" i="2"/>
  <c r="AE251" i="2"/>
  <c r="AE267" i="2"/>
  <c r="AE271" i="2"/>
  <c r="AE291" i="2"/>
  <c r="AE295" i="2"/>
  <c r="AE307" i="2"/>
  <c r="AE311" i="2"/>
  <c r="AE315" i="2"/>
  <c r="AE319" i="2"/>
  <c r="AE331" i="2"/>
  <c r="AE335" i="2"/>
  <c r="AE6" i="2"/>
  <c r="AE10" i="2"/>
  <c r="AE14" i="2"/>
  <c r="AE18" i="2"/>
  <c r="AE22" i="2"/>
  <c r="AE26" i="2"/>
  <c r="AE30" i="2"/>
  <c r="AE34" i="2"/>
  <c r="AE42" i="2"/>
  <c r="AE50" i="2"/>
  <c r="AE62" i="2"/>
  <c r="AE66" i="2"/>
  <c r="AE70" i="2"/>
  <c r="AE74" i="2"/>
  <c r="AE78" i="2"/>
  <c r="AE82" i="2"/>
  <c r="AE86" i="2"/>
  <c r="AE90" i="2"/>
  <c r="AE94" i="2"/>
  <c r="AE98" i="2"/>
  <c r="AE114" i="2"/>
  <c r="AE178" i="2"/>
  <c r="AE186" i="2"/>
  <c r="AE190" i="2"/>
  <c r="AE194" i="2"/>
  <c r="AE198" i="2"/>
  <c r="AE202" i="2"/>
  <c r="AE206" i="2"/>
  <c r="AE210" i="2"/>
  <c r="AE214" i="2"/>
  <c r="AE218" i="2"/>
  <c r="AE334" i="2"/>
  <c r="AE28" i="2"/>
  <c r="AE32" i="2"/>
  <c r="AE36" i="2"/>
  <c r="AE40" i="2"/>
  <c r="AE44" i="2"/>
  <c r="AE48" i="2"/>
  <c r="AE52" i="2"/>
  <c r="AE56" i="2"/>
  <c r="AE60" i="2"/>
  <c r="AE64" i="2"/>
  <c r="AE92" i="2"/>
  <c r="AE96" i="2"/>
  <c r="AE100" i="2"/>
  <c r="AE104" i="2"/>
  <c r="AE108" i="2"/>
  <c r="AE112" i="2"/>
  <c r="AE116" i="2"/>
  <c r="AE120" i="2"/>
  <c r="AE124" i="2"/>
  <c r="AE128" i="2"/>
  <c r="AE168" i="2"/>
  <c r="AE172" i="2"/>
  <c r="AE176" i="2"/>
  <c r="AE184" i="2"/>
  <c r="AE196" i="2"/>
  <c r="AE200" i="2"/>
  <c r="AE220" i="2"/>
  <c r="AE224" i="2"/>
  <c r="AE232" i="2"/>
  <c r="AE240" i="2"/>
  <c r="AE244" i="2"/>
  <c r="AE248" i="2"/>
  <c r="AE260" i="2"/>
  <c r="AE264" i="2"/>
  <c r="AE296" i="2"/>
  <c r="AE304" i="2"/>
  <c r="AE308" i="2"/>
  <c r="AE312" i="2"/>
  <c r="AE324" i="2"/>
  <c r="AE328" i="2"/>
  <c r="AE332" i="2"/>
  <c r="AE330" i="2"/>
  <c r="AE299" i="2"/>
  <c r="AE208" i="2"/>
  <c r="AE216" i="2"/>
  <c r="AE181" i="2"/>
  <c r="AE189" i="2"/>
  <c r="AE245" i="2"/>
  <c r="AE253" i="2"/>
  <c r="AE7" i="2"/>
  <c r="AE11" i="2"/>
  <c r="AE15" i="2"/>
  <c r="AE51" i="2"/>
  <c r="AE55" i="2"/>
  <c r="AE59" i="2"/>
  <c r="AE63" i="2"/>
  <c r="AE67" i="2"/>
  <c r="AE71" i="2"/>
  <c r="AE75" i="2"/>
  <c r="AE79" i="2"/>
  <c r="AE107" i="2"/>
  <c r="AE111" i="2"/>
  <c r="AE122" i="2"/>
  <c r="AE170" i="2"/>
  <c r="AE226" i="2"/>
  <c r="AE230" i="2"/>
  <c r="AE238" i="2"/>
  <c r="AE242" i="2"/>
  <c r="AE246" i="2"/>
  <c r="AE250" i="2"/>
  <c r="AE254" i="2"/>
  <c r="AE258" i="2"/>
  <c r="AE262" i="2"/>
  <c r="AE266" i="2"/>
  <c r="AE270" i="2"/>
  <c r="AE274" i="2"/>
  <c r="AE278" i="2"/>
  <c r="AE282" i="2"/>
  <c r="AE290" i="2"/>
  <c r="AE294" i="2"/>
  <c r="AE298" i="2"/>
  <c r="AE302" i="2"/>
  <c r="AE269" i="2"/>
  <c r="AE205" i="2"/>
  <c r="AE285" i="2"/>
  <c r="AE323" i="2"/>
  <c r="AE5" i="2"/>
  <c r="AE293" i="2"/>
  <c r="AE187" i="2"/>
  <c r="AE221" i="2"/>
  <c r="AE259" i="2"/>
  <c r="AE320" i="2"/>
  <c r="AE53" i="2"/>
  <c r="AE61" i="2"/>
  <c r="AE69" i="2"/>
  <c r="AE229" i="2"/>
  <c r="AE275" i="2"/>
  <c r="AE117" i="2"/>
  <c r="AE125" i="2"/>
  <c r="AE133" i="2"/>
  <c r="AE141" i="2"/>
  <c r="AE149" i="2"/>
  <c r="AE192" i="2"/>
  <c r="AE211" i="2"/>
  <c r="AE256" i="2"/>
  <c r="AE283" i="2"/>
  <c r="AE309" i="2"/>
  <c r="AE317" i="2"/>
  <c r="AE43" i="2"/>
  <c r="AE47" i="2"/>
  <c r="AE58" i="2"/>
  <c r="AE106" i="2"/>
  <c r="AE130" i="2"/>
  <c r="AE134" i="2"/>
  <c r="AE138" i="2"/>
  <c r="AE142" i="2"/>
  <c r="AE146" i="2"/>
  <c r="AE150" i="2"/>
  <c r="AE154" i="2"/>
  <c r="AE158" i="2"/>
  <c r="AE162" i="2"/>
  <c r="AE173" i="2"/>
  <c r="AE185" i="2"/>
  <c r="AE193" i="2"/>
  <c r="AE234" i="2"/>
  <c r="AE257" i="2"/>
  <c r="AE272" i="2"/>
  <c r="AE280" i="2"/>
  <c r="AE284" i="2"/>
  <c r="AE288" i="2"/>
  <c r="AE310" i="2"/>
  <c r="AE314" i="2"/>
  <c r="AE318" i="2"/>
  <c r="AE322" i="2"/>
  <c r="AE326" i="2"/>
  <c r="AE126" i="2"/>
  <c r="AE145" i="2"/>
  <c r="AE156" i="2"/>
  <c r="AE160" i="2"/>
  <c r="AE199" i="2"/>
  <c r="AE209" i="2"/>
  <c r="AE212" i="2"/>
  <c r="AE263" i="2"/>
  <c r="AE273" i="2"/>
  <c r="AE276" i="2"/>
  <c r="AE327" i="2"/>
  <c r="AE13" i="2"/>
  <c r="AE77" i="2"/>
  <c r="AE153" i="2"/>
  <c r="AE164" i="2"/>
  <c r="AE171" i="2"/>
  <c r="AE175" i="2"/>
  <c r="AE182" i="2"/>
  <c r="AE223" i="2"/>
  <c r="AE233" i="2"/>
  <c r="AE236" i="2"/>
  <c r="AE287" i="2"/>
  <c r="AE297" i="2"/>
  <c r="AE300" i="2"/>
  <c r="AE213" i="2"/>
  <c r="AE277" i="2"/>
  <c r="AE93" i="2"/>
  <c r="AE37" i="2"/>
  <c r="AE101" i="2"/>
  <c r="AE165" i="2"/>
  <c r="AE237" i="2"/>
  <c r="AE301" i="2"/>
  <c r="AE29" i="2"/>
  <c r="AE157" i="2"/>
  <c r="AE4" i="2"/>
  <c r="AE8" i="2"/>
  <c r="AE19" i="2"/>
  <c r="AE23" i="2"/>
  <c r="AE38" i="2"/>
  <c r="AE45" i="2"/>
  <c r="AE57" i="2"/>
  <c r="AE68" i="2"/>
  <c r="AE72" i="2"/>
  <c r="AE83" i="2"/>
  <c r="AE87" i="2"/>
  <c r="AE102" i="2"/>
  <c r="AE109" i="2"/>
  <c r="AE121" i="2"/>
  <c r="AE132" i="2"/>
  <c r="AE136" i="2"/>
  <c r="AE147" i="2"/>
  <c r="AE151" i="2"/>
  <c r="AE166" i="2"/>
  <c r="AE180" i="2"/>
  <c r="AE191" i="2"/>
  <c r="AE197" i="2"/>
  <c r="AE201" i="2"/>
  <c r="AE204" i="2"/>
  <c r="AE255" i="2"/>
  <c r="AE261" i="2"/>
  <c r="AE265" i="2"/>
  <c r="AE268" i="2"/>
  <c r="AE325" i="2"/>
  <c r="AE21" i="2"/>
  <c r="AE12" i="2"/>
  <c r="AE16" i="2"/>
  <c r="AE27" i="2"/>
  <c r="AE31" i="2"/>
  <c r="AE46" i="2"/>
  <c r="AE65" i="2"/>
  <c r="AE76" i="2"/>
  <c r="AE80" i="2"/>
  <c r="AE91" i="2"/>
  <c r="AE95" i="2"/>
  <c r="AE110" i="2"/>
  <c r="AE129" i="2"/>
  <c r="AE140" i="2"/>
  <c r="AE144" i="2"/>
  <c r="AE155" i="2"/>
  <c r="AE159" i="2"/>
  <c r="AE215" i="2"/>
  <c r="AE225" i="2"/>
  <c r="AE228" i="2"/>
  <c r="AE279" i="2"/>
  <c r="AE289" i="2"/>
  <c r="AE292" i="2"/>
  <c r="AE85" i="2"/>
  <c r="AE9" i="2"/>
  <c r="AE20" i="2"/>
  <c r="AE24" i="2"/>
  <c r="AE35" i="2"/>
  <c r="AE39" i="2"/>
  <c r="AE54" i="2"/>
  <c r="AE73" i="2"/>
  <c r="AE84" i="2"/>
  <c r="AE88" i="2"/>
  <c r="AE99" i="2"/>
  <c r="AE103" i="2"/>
  <c r="AE118" i="2"/>
  <c r="AE137" i="2"/>
  <c r="AE148" i="2"/>
  <c r="AE152" i="2"/>
  <c r="AE163" i="2"/>
  <c r="AE167" i="2"/>
  <c r="AE174" i="2"/>
  <c r="AE188" i="2"/>
  <c r="AE222" i="2"/>
  <c r="AE239" i="2"/>
  <c r="AE249" i="2"/>
  <c r="AE252" i="2"/>
  <c r="AE286" i="2"/>
  <c r="AE303" i="2"/>
  <c r="AE313" i="2"/>
  <c r="AE316" i="2"/>
  <c r="AE333" i="2"/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4" i="3"/>
  <c r="N5" i="3"/>
  <c r="O5" i="3"/>
  <c r="P5" i="3"/>
  <c r="Q5" i="3"/>
  <c r="R5" i="3"/>
  <c r="S5" i="3"/>
  <c r="T5" i="3"/>
  <c r="N6" i="3"/>
  <c r="O6" i="3"/>
  <c r="P6" i="3"/>
  <c r="Q6" i="3"/>
  <c r="R6" i="3"/>
  <c r="S6" i="3"/>
  <c r="T6" i="3"/>
  <c r="N7" i="3"/>
  <c r="O7" i="3"/>
  <c r="P7" i="3"/>
  <c r="Q7" i="3"/>
  <c r="R7" i="3"/>
  <c r="S7" i="3"/>
  <c r="T7" i="3"/>
  <c r="N8" i="3"/>
  <c r="O8" i="3"/>
  <c r="P8" i="3"/>
  <c r="Q8" i="3"/>
  <c r="R8" i="3"/>
  <c r="S8" i="3"/>
  <c r="T8" i="3"/>
  <c r="N9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T4" i="3"/>
  <c r="S4" i="3"/>
  <c r="R4" i="3"/>
  <c r="Q4" i="3"/>
  <c r="P4" i="3"/>
  <c r="O4" i="3"/>
  <c r="N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J4" i="3"/>
  <c r="I4" i="3"/>
  <c r="H4" i="3"/>
  <c r="G4" i="3"/>
  <c r="F4" i="3"/>
  <c r="E4" i="3"/>
  <c r="D4" i="3"/>
  <c r="C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4" i="3"/>
  <c r="A4" i="3"/>
</calcChain>
</file>

<file path=xl/sharedStrings.xml><?xml version="1.0" encoding="utf-8"?>
<sst xmlns="http://schemas.openxmlformats.org/spreadsheetml/2006/main" count="16263" uniqueCount="1864">
  <si>
    <t>Hugo_Symbol</t>
  </si>
  <si>
    <t>Chromosome</t>
  </si>
  <si>
    <t>Start_Position</t>
  </si>
  <si>
    <t>End_Position</t>
  </si>
  <si>
    <t>Variant_Classification</t>
  </si>
  <si>
    <t>Variant_Type</t>
  </si>
  <si>
    <t>Reference_Allele</t>
  </si>
  <si>
    <t>Tumor_Seq_Allele2</t>
  </si>
  <si>
    <t>dbSNP_RS</t>
  </si>
  <si>
    <t>dbSNP_Val_Status</t>
  </si>
  <si>
    <t>Genome_Change</t>
  </si>
  <si>
    <t>Protein_Change</t>
  </si>
  <si>
    <t>COSMIC_overlapping_mutations</t>
  </si>
  <si>
    <t>Ref</t>
  </si>
  <si>
    <t>Mut</t>
  </si>
  <si>
    <t>MAF</t>
  </si>
  <si>
    <t>UV</t>
  </si>
  <si>
    <t>Clonality?</t>
  </si>
  <si>
    <t>Expressed?</t>
  </si>
  <si>
    <t>Call</t>
  </si>
  <si>
    <t>Pathogenic?</t>
  </si>
  <si>
    <t>PWRN3</t>
  </si>
  <si>
    <t>15</t>
  </si>
  <si>
    <t>24692779</t>
  </si>
  <si>
    <t>RNA</t>
  </si>
  <si>
    <t>SNP</t>
  </si>
  <si>
    <t>C</t>
  </si>
  <si>
    <t>A</t>
  </si>
  <si>
    <t/>
  </si>
  <si>
    <t>g.chr15:24692779C&gt;A</t>
  </si>
  <si>
    <t>0</t>
  </si>
  <si>
    <t>113</t>
  </si>
  <si>
    <t>1</t>
  </si>
  <si>
    <t>Inferred Mutation</t>
  </si>
  <si>
    <t>AP3D1</t>
  </si>
  <si>
    <t>19</t>
  </si>
  <si>
    <t>2109112</t>
  </si>
  <si>
    <t>Missense_Mutation</t>
  </si>
  <si>
    <t>T</t>
  </si>
  <si>
    <t>g.chr19:2109112T&gt;C</t>
  </si>
  <si>
    <t>p.K1149E</t>
  </si>
  <si>
    <t>34</t>
  </si>
  <si>
    <t>0.641</t>
  </si>
  <si>
    <t>2</t>
  </si>
  <si>
    <t>PLIN4</t>
  </si>
  <si>
    <t>4512030</t>
  </si>
  <si>
    <t>4512031</t>
  </si>
  <si>
    <t>DNP</t>
  </si>
  <si>
    <t>CC</t>
  </si>
  <si>
    <t>TT</t>
  </si>
  <si>
    <t>g.chr19:4512030_4512031CC&gt;TT</t>
  </si>
  <si>
    <t>p.A634T</t>
  </si>
  <si>
    <t>31</t>
  </si>
  <si>
    <t>0.62</t>
  </si>
  <si>
    <t>Clonal</t>
  </si>
  <si>
    <t>Validated</t>
  </si>
  <si>
    <t>RALGAPB</t>
  </si>
  <si>
    <t>20</t>
  </si>
  <si>
    <t>37161401</t>
  </si>
  <si>
    <t>G</t>
  </si>
  <si>
    <t>g.chr20:37161401A&gt;G</t>
  </si>
  <si>
    <t>p.H715R</t>
  </si>
  <si>
    <t>29</t>
  </si>
  <si>
    <t>47</t>
  </si>
  <si>
    <t>0.618</t>
  </si>
  <si>
    <t>Yes</t>
  </si>
  <si>
    <t>NRN1</t>
  </si>
  <si>
    <t>6</t>
  </si>
  <si>
    <t>6003904</t>
  </si>
  <si>
    <t>Intron</t>
  </si>
  <si>
    <t>g.chr6:6003904A&gt;G</t>
  </si>
  <si>
    <t>24</t>
  </si>
  <si>
    <t>36</t>
  </si>
  <si>
    <t>0.6</t>
  </si>
  <si>
    <t>SLC25A24</t>
  </si>
  <si>
    <t>108742677</t>
  </si>
  <si>
    <t>Silent</t>
  </si>
  <si>
    <t>g.chr1:108742677G&gt;A</t>
  </si>
  <si>
    <t>p.F28F</t>
  </si>
  <si>
    <t>35</t>
  </si>
  <si>
    <t>46</t>
  </si>
  <si>
    <t>0.567</t>
  </si>
  <si>
    <t>14</t>
  </si>
  <si>
    <t>SNCAIP</t>
  </si>
  <si>
    <t>5</t>
  </si>
  <si>
    <t>121787104</t>
  </si>
  <si>
    <t>g.chr5:121787104G&gt;A</t>
  </si>
  <si>
    <t>p.G901G</t>
  </si>
  <si>
    <t>69</t>
  </si>
  <si>
    <t>85</t>
  </si>
  <si>
    <t>0.551</t>
  </si>
  <si>
    <t>PREX2</t>
  </si>
  <si>
    <t>8</t>
  </si>
  <si>
    <t>69046382</t>
  </si>
  <si>
    <t>g.chr8:69046382C&gt;T</t>
  </si>
  <si>
    <t>p.A1285A</t>
  </si>
  <si>
    <t>62</t>
  </si>
  <si>
    <t>74</t>
  </si>
  <si>
    <t>0.544</t>
  </si>
  <si>
    <t>EDARADD</t>
  </si>
  <si>
    <t>236631513</t>
  </si>
  <si>
    <t>g.chr1:236631513T&gt;C</t>
  </si>
  <si>
    <t>37</t>
  </si>
  <si>
    <t>44</t>
  </si>
  <si>
    <t>0.543</t>
  </si>
  <si>
    <t>SLITRK4</t>
  </si>
  <si>
    <t>X</t>
  </si>
  <si>
    <t>142717183</t>
  </si>
  <si>
    <t>g.chrX:142717183G&gt;A</t>
  </si>
  <si>
    <t>p.P581L</t>
  </si>
  <si>
    <t>75</t>
  </si>
  <si>
    <t>88</t>
  </si>
  <si>
    <t>0.539</t>
  </si>
  <si>
    <t>SPTA1</t>
  </si>
  <si>
    <t>158581070</t>
  </si>
  <si>
    <t>g.chr1:158581070G&gt;A</t>
  </si>
  <si>
    <t>p.S2415F</t>
  </si>
  <si>
    <t>52</t>
  </si>
  <si>
    <t>61</t>
  </si>
  <si>
    <t>TUBGCP6</t>
  </si>
  <si>
    <t>22</t>
  </si>
  <si>
    <t>50659242</t>
  </si>
  <si>
    <t>g.chr22:50659242C&gt;T</t>
  </si>
  <si>
    <t>p.R1182R</t>
  </si>
  <si>
    <t>32</t>
  </si>
  <si>
    <t>0.529</t>
  </si>
  <si>
    <t>OR52J3</t>
  </si>
  <si>
    <t>11</t>
  </si>
  <si>
    <t>5068063</t>
  </si>
  <si>
    <t>g.chr11:5068063T&gt;G</t>
  </si>
  <si>
    <t>p.M103R</t>
  </si>
  <si>
    <t>82</t>
  </si>
  <si>
    <t>0.525</t>
  </si>
  <si>
    <t>54</t>
  </si>
  <si>
    <t>DPH1</t>
  </si>
  <si>
    <t>17</t>
  </si>
  <si>
    <t>1939365</t>
  </si>
  <si>
    <t>g.chr17:1939365A&gt;G</t>
  </si>
  <si>
    <t>p.H132R</t>
  </si>
  <si>
    <t>30</t>
  </si>
  <si>
    <t>33</t>
  </si>
  <si>
    <t>0.523</t>
  </si>
  <si>
    <t>3</t>
  </si>
  <si>
    <t>WDR4</t>
  </si>
  <si>
    <t>21</t>
  </si>
  <si>
    <t>44270182</t>
  </si>
  <si>
    <t>44270183</t>
  </si>
  <si>
    <t>g.chr21:44270182_44270183CC&gt;TT</t>
  </si>
  <si>
    <t>p.G406R</t>
  </si>
  <si>
    <t>0.521</t>
  </si>
  <si>
    <t>WDR3</t>
  </si>
  <si>
    <t>118494955</t>
  </si>
  <si>
    <t>g.chr1:118494955T&gt;C</t>
  </si>
  <si>
    <t>p.L647P</t>
  </si>
  <si>
    <t>42</t>
  </si>
  <si>
    <t>45</t>
  </si>
  <si>
    <t>0.517</t>
  </si>
  <si>
    <t>OXR1</t>
  </si>
  <si>
    <t>107670221</t>
  </si>
  <si>
    <t>g.chr8:107670221T&gt;C</t>
  </si>
  <si>
    <t>p.Y3H</t>
  </si>
  <si>
    <t>0.514</t>
  </si>
  <si>
    <t>TUBA8</t>
  </si>
  <si>
    <t>18613650</t>
  </si>
  <si>
    <t>g.chr22:18613650G&gt;A</t>
  </si>
  <si>
    <t>p.G300E</t>
  </si>
  <si>
    <t>50</t>
  </si>
  <si>
    <t>0.509</t>
  </si>
  <si>
    <t>GABRQ</t>
  </si>
  <si>
    <t>151820021</t>
  </si>
  <si>
    <t>782268436</t>
  </si>
  <si>
    <t>g.chrX:151820021G&gt;A</t>
  </si>
  <si>
    <t>p.D312N</t>
  </si>
  <si>
    <t>83</t>
  </si>
  <si>
    <t>0.503</t>
  </si>
  <si>
    <t>C9orf141</t>
  </si>
  <si>
    <t>9</t>
  </si>
  <si>
    <t>139866333</t>
  </si>
  <si>
    <t>3'UTR</t>
  </si>
  <si>
    <t>g.chr9:139866333G&gt;A</t>
  </si>
  <si>
    <t>0.5</t>
  </si>
  <si>
    <t>WDFY4</t>
  </si>
  <si>
    <t>10</t>
  </si>
  <si>
    <t>50105553</t>
  </si>
  <si>
    <t>g.chr10:50105553T&gt;C</t>
  </si>
  <si>
    <t>p.H2457H</t>
  </si>
  <si>
    <t>UNC79</t>
  </si>
  <si>
    <t>94079298</t>
  </si>
  <si>
    <t>769928406</t>
  </si>
  <si>
    <t>g.chr14:94079298G&gt;A</t>
  </si>
  <si>
    <t>p.A1127T</t>
  </si>
  <si>
    <t>60</t>
  </si>
  <si>
    <t>RYR3</t>
  </si>
  <si>
    <t>33905377</t>
  </si>
  <si>
    <t>g.chr15:33905377T&gt;C</t>
  </si>
  <si>
    <t>SLC22A13</t>
  </si>
  <si>
    <t>38307355</t>
  </si>
  <si>
    <t>g.chr3:38307355G&gt;A</t>
  </si>
  <si>
    <t>p.A2T</t>
  </si>
  <si>
    <t>65</t>
  </si>
  <si>
    <t>64</t>
  </si>
  <si>
    <t>0.496</t>
  </si>
  <si>
    <t>OR6C75</t>
  </si>
  <si>
    <t>12</t>
  </si>
  <si>
    <t>55759414</t>
  </si>
  <si>
    <t>867195374</t>
  </si>
  <si>
    <t>g.chr12:55759414C&gt;T</t>
  </si>
  <si>
    <t>p.H174Y</t>
  </si>
  <si>
    <t>0.495</t>
  </si>
  <si>
    <t>COL13A1</t>
  </si>
  <si>
    <t>71634915</t>
  </si>
  <si>
    <t>183404680</t>
  </si>
  <si>
    <t>byFrequency;by1000genomes</t>
  </si>
  <si>
    <t>g.chr10:71634915G&gt;A</t>
  </si>
  <si>
    <t>p.R144H</t>
  </si>
  <si>
    <t>55</t>
  </si>
  <si>
    <t>PPHLN1</t>
  </si>
  <si>
    <t>42768838</t>
  </si>
  <si>
    <t>g.chr12:42768838G&gt;A</t>
  </si>
  <si>
    <t>p.R57K</t>
  </si>
  <si>
    <t>0.488</t>
  </si>
  <si>
    <t>23</t>
  </si>
  <si>
    <t>Unknown</t>
  </si>
  <si>
    <t>31547716</t>
  </si>
  <si>
    <t>IGR</t>
  </si>
  <si>
    <t>995794157</t>
  </si>
  <si>
    <t>g.chr20:31547716C&gt;T</t>
  </si>
  <si>
    <t>73</t>
  </si>
  <si>
    <t>0.485</t>
  </si>
  <si>
    <t>XKR4</t>
  </si>
  <si>
    <t>56436633</t>
  </si>
  <si>
    <t>g.chr8:56436633C&gt;T</t>
  </si>
  <si>
    <t>p.F600F</t>
  </si>
  <si>
    <t>72</t>
  </si>
  <si>
    <t>67</t>
  </si>
  <si>
    <t>0.482</t>
  </si>
  <si>
    <t>CNTNAP1</t>
  </si>
  <si>
    <t>40840608</t>
  </si>
  <si>
    <t>g.chr17:40840608G&gt;A</t>
  </si>
  <si>
    <t>p.G479R</t>
  </si>
  <si>
    <t>71</t>
  </si>
  <si>
    <t>66</t>
  </si>
  <si>
    <t>0.481</t>
  </si>
  <si>
    <t>RIPK4</t>
  </si>
  <si>
    <t>43171333</t>
  </si>
  <si>
    <t>g.chr21:43171333C&gt;A</t>
  </si>
  <si>
    <t>p.G183C</t>
  </si>
  <si>
    <t>40</t>
  </si>
  <si>
    <t>0.48</t>
  </si>
  <si>
    <t>49931492</t>
  </si>
  <si>
    <t>g.chr10:49931492G&gt;T</t>
  </si>
  <si>
    <t>p.R157S</t>
  </si>
  <si>
    <t>25</t>
  </si>
  <si>
    <t>0.479</t>
  </si>
  <si>
    <t>NCKAP5L</t>
  </si>
  <si>
    <t>50190144</t>
  </si>
  <si>
    <t>g.chr12:50190144A&gt;G</t>
  </si>
  <si>
    <t>p.L500P</t>
  </si>
  <si>
    <t>0.477</t>
  </si>
  <si>
    <t>UROC1</t>
  </si>
  <si>
    <t>126222869</t>
  </si>
  <si>
    <t>g.chr3:126222869C&gt;T</t>
  </si>
  <si>
    <t>p.D291N</t>
  </si>
  <si>
    <t>0.474</t>
  </si>
  <si>
    <t>CSMD3</t>
  </si>
  <si>
    <t>113332130</t>
  </si>
  <si>
    <t>Splice_Site</t>
  </si>
  <si>
    <t>904909497</t>
  </si>
  <si>
    <t>g.chr8:113332130C&gt;T</t>
  </si>
  <si>
    <t>p.G2416S</t>
  </si>
  <si>
    <t>51</t>
  </si>
  <si>
    <t>RP13-60M5.2</t>
  </si>
  <si>
    <t>91260931</t>
  </si>
  <si>
    <t>g.chr9:91260931G&gt;A</t>
  </si>
  <si>
    <t>68</t>
  </si>
  <si>
    <t>0.472</t>
  </si>
  <si>
    <t>142</t>
  </si>
  <si>
    <t>92</t>
  </si>
  <si>
    <t>ATP7A</t>
  </si>
  <si>
    <t>77298274</t>
  </si>
  <si>
    <t>g.chrX:77298274G&gt;A</t>
  </si>
  <si>
    <t>p.V1331V</t>
  </si>
  <si>
    <t>58</t>
  </si>
  <si>
    <t>PNMA3</t>
  </si>
  <si>
    <t>152225663</t>
  </si>
  <si>
    <t>g.chrX:152225663G&gt;A</t>
  </si>
  <si>
    <t>p.G84E</t>
  </si>
  <si>
    <t>57</t>
  </si>
  <si>
    <t>0.471</t>
  </si>
  <si>
    <t>HGD</t>
  </si>
  <si>
    <t>120389324</t>
  </si>
  <si>
    <t>748437340</t>
  </si>
  <si>
    <t>byFrequency</t>
  </si>
  <si>
    <t>g.chr3:120389324C&gt;T</t>
  </si>
  <si>
    <t>p.E78K</t>
  </si>
  <si>
    <t>56</t>
  </si>
  <si>
    <t>0.466</t>
  </si>
  <si>
    <t>NOL8</t>
  </si>
  <si>
    <t>95063964</t>
  </si>
  <si>
    <t>95063965</t>
  </si>
  <si>
    <t>GG</t>
  </si>
  <si>
    <t>AA</t>
  </si>
  <si>
    <t>g.chr9:95063964_95063965GG&gt;AA</t>
  </si>
  <si>
    <t>p.P977F</t>
  </si>
  <si>
    <t>0.462</t>
  </si>
  <si>
    <t>ATP5J</t>
  </si>
  <si>
    <t>27107236</t>
  </si>
  <si>
    <t>g.chr21:27107236C&gt;T</t>
  </si>
  <si>
    <t>0.459</t>
  </si>
  <si>
    <t>39</t>
  </si>
  <si>
    <t>70</t>
  </si>
  <si>
    <t>FANCC</t>
  </si>
  <si>
    <t>98079895</t>
  </si>
  <si>
    <t>5'UTR</t>
  </si>
  <si>
    <t>g.chr9:98079895C&gt;T</t>
  </si>
  <si>
    <t>0.456</t>
  </si>
  <si>
    <t>TTN</t>
  </si>
  <si>
    <t>179581972</t>
  </si>
  <si>
    <t>369517119</t>
  </si>
  <si>
    <t>g.chr2:179581972G&gt;A</t>
  </si>
  <si>
    <t>p.R8497C</t>
  </si>
  <si>
    <t>0.453</t>
  </si>
  <si>
    <t>PROL1</t>
  </si>
  <si>
    <t>4</t>
  </si>
  <si>
    <t>71275374</t>
  </si>
  <si>
    <t>g.chr4:71275374G&gt;A</t>
  </si>
  <si>
    <t>p.R110K</t>
  </si>
  <si>
    <t>SOX1</t>
  </si>
  <si>
    <t>13</t>
  </si>
  <si>
    <t>112722205</t>
  </si>
  <si>
    <t>g.chr13:112722205A&gt;G</t>
  </si>
  <si>
    <t>p.N78S</t>
  </si>
  <si>
    <t>27</t>
  </si>
  <si>
    <t>0.45</t>
  </si>
  <si>
    <t>USP6</t>
  </si>
  <si>
    <t>5066291</t>
  </si>
  <si>
    <t>Nonsense_Mutation</t>
  </si>
  <si>
    <t>577048685</t>
  </si>
  <si>
    <t>g.chr17:5066291C&gt;T</t>
  </si>
  <si>
    <t>p.Q1010*</t>
  </si>
  <si>
    <t>26</t>
  </si>
  <si>
    <t>0.448</t>
  </si>
  <si>
    <t>PSEN2</t>
  </si>
  <si>
    <t>227071618</t>
  </si>
  <si>
    <t>g.chr1:227071618G&gt;A</t>
  </si>
  <si>
    <t>p.Q151Q</t>
  </si>
  <si>
    <t>0.447</t>
  </si>
  <si>
    <t>LYPD2</t>
  </si>
  <si>
    <t>143832516</t>
  </si>
  <si>
    <t>g.chr8:143832516G&gt;A</t>
  </si>
  <si>
    <t>p.T44I</t>
  </si>
  <si>
    <t>0.44</t>
  </si>
  <si>
    <t>SMIM13</t>
  </si>
  <si>
    <t>11134780</t>
  </si>
  <si>
    <t>g.chr6:11134780G&gt;A</t>
  </si>
  <si>
    <t>p.R74K</t>
  </si>
  <si>
    <t>0.439</t>
  </si>
  <si>
    <t>PKHD1L1</t>
  </si>
  <si>
    <t>110492887</t>
  </si>
  <si>
    <t>g.chr8:110492887T&gt;C</t>
  </si>
  <si>
    <t>53</t>
  </si>
  <si>
    <t>41</t>
  </si>
  <si>
    <t>0.436</t>
  </si>
  <si>
    <t>EML4</t>
  </si>
  <si>
    <t>42510053</t>
  </si>
  <si>
    <t>771009098</t>
  </si>
  <si>
    <t>g.chr2:42510053A&gt;C</t>
  </si>
  <si>
    <t>p.L294L</t>
  </si>
  <si>
    <t>48</t>
  </si>
  <si>
    <t>0.435</t>
  </si>
  <si>
    <t>50171919</t>
  </si>
  <si>
    <t>g.chr10:50171919C&gt;T</t>
  </si>
  <si>
    <t>p.L2752L</t>
  </si>
  <si>
    <t>49</t>
  </si>
  <si>
    <t>0.43</t>
  </si>
  <si>
    <t>PIWIL1</t>
  </si>
  <si>
    <t>130841499</t>
  </si>
  <si>
    <t>g.chr12:130841499G&gt;A</t>
  </si>
  <si>
    <t>p.E481K</t>
  </si>
  <si>
    <t>43</t>
  </si>
  <si>
    <t>0.417</t>
  </si>
  <si>
    <t>TUBB8</t>
  </si>
  <si>
    <t>93292</t>
  </si>
  <si>
    <t>g.chr10:93292T&gt;C</t>
  </si>
  <si>
    <t>p.N347S</t>
  </si>
  <si>
    <t>80</t>
  </si>
  <si>
    <t>0.411</t>
  </si>
  <si>
    <t>MID1</t>
  </si>
  <si>
    <t>10535020</t>
  </si>
  <si>
    <t>g.chrX:10535020C&gt;T</t>
  </si>
  <si>
    <t>p.D190N</t>
  </si>
  <si>
    <t>0.405</t>
  </si>
  <si>
    <t>DAOA</t>
  </si>
  <si>
    <t>106119499</t>
  </si>
  <si>
    <t>g.chr13:106119499C&gt;T</t>
  </si>
  <si>
    <t>0.396</t>
  </si>
  <si>
    <t>DPPA3</t>
  </si>
  <si>
    <t>7867976</t>
  </si>
  <si>
    <t>g.chr12:7867976G&gt;A</t>
  </si>
  <si>
    <t>p.E94K</t>
  </si>
  <si>
    <t>0.392</t>
  </si>
  <si>
    <t>TPM3</t>
  </si>
  <si>
    <t>154145655</t>
  </si>
  <si>
    <t>772816537</t>
  </si>
  <si>
    <t>g.chr1:154145655G&gt;A</t>
  </si>
  <si>
    <t>p.R134W</t>
  </si>
  <si>
    <t>0.379</t>
  </si>
  <si>
    <t>257</t>
  </si>
  <si>
    <t>266</t>
  </si>
  <si>
    <t>JAK3</t>
  </si>
  <si>
    <t>17955168</t>
  </si>
  <si>
    <t>g.chr19:17955168G&gt;A</t>
  </si>
  <si>
    <t>p.S20F</t>
  </si>
  <si>
    <t>0.333</t>
  </si>
  <si>
    <t>SEMA7A</t>
  </si>
  <si>
    <t>74710315</t>
  </si>
  <si>
    <t>g.chr15:74710315C&gt;A</t>
  </si>
  <si>
    <t>0.187</t>
  </si>
  <si>
    <t>Inferred Artifact</t>
  </si>
  <si>
    <t>PLCH2</t>
  </si>
  <si>
    <t>2436544</t>
  </si>
  <si>
    <t>g.chr1:2436544C&gt;G</t>
  </si>
  <si>
    <t>p.G1381G</t>
  </si>
  <si>
    <t>0.166</t>
  </si>
  <si>
    <t>PLXNB3</t>
  </si>
  <si>
    <t>153037724</t>
  </si>
  <si>
    <t>g.chrX:153037724C&gt;T</t>
  </si>
  <si>
    <t>p.S919S</t>
  </si>
  <si>
    <t>ZNF469</t>
  </si>
  <si>
    <t>16</t>
  </si>
  <si>
    <t>88498891</t>
  </si>
  <si>
    <t>g.chr16:88498891T&gt;C</t>
  </si>
  <si>
    <t>p.L1671L</t>
  </si>
  <si>
    <t>0.16</t>
  </si>
  <si>
    <t>INF2</t>
  </si>
  <si>
    <t>105175990</t>
  </si>
  <si>
    <t>g.chr14:105175990G&gt;A</t>
  </si>
  <si>
    <t>p.A696T</t>
  </si>
  <si>
    <t>0.15</t>
  </si>
  <si>
    <t>RP11-343C2.12</t>
  </si>
  <si>
    <t>69365079</t>
  </si>
  <si>
    <t>565175745</t>
  </si>
  <si>
    <t>g.chr16:69365079G&gt;A</t>
  </si>
  <si>
    <t>0.136</t>
  </si>
  <si>
    <t>69365088</t>
  </si>
  <si>
    <t>956951928</t>
  </si>
  <si>
    <t>g.chr16:69365088C&gt;T</t>
  </si>
  <si>
    <t>PNPLA6</t>
  </si>
  <si>
    <t>7615465</t>
  </si>
  <si>
    <t>g.chr19:7615465A&gt;T</t>
  </si>
  <si>
    <t>p.Q631L</t>
  </si>
  <si>
    <t>38</t>
  </si>
  <si>
    <t>PPAN-P2RY11</t>
  </si>
  <si>
    <t>10220329</t>
  </si>
  <si>
    <t>g.chr19:10220329G&gt;T</t>
  </si>
  <si>
    <t>p.R179L</t>
  </si>
  <si>
    <t>0.13</t>
  </si>
  <si>
    <t>COL4A2</t>
  </si>
  <si>
    <t>111165348</t>
  </si>
  <si>
    <t>370023760</t>
  </si>
  <si>
    <t>g.chr13:111165348T&gt;C</t>
  </si>
  <si>
    <t>0.121</t>
  </si>
  <si>
    <t>CERS5</t>
  </si>
  <si>
    <t>50538512</t>
  </si>
  <si>
    <t>g.chr12:50538512A&gt;T</t>
  </si>
  <si>
    <t>0.12</t>
  </si>
  <si>
    <t>KATNB1</t>
  </si>
  <si>
    <t>57785187</t>
  </si>
  <si>
    <t>g.chr16:57785187G&gt;T</t>
  </si>
  <si>
    <t>p.R135S</t>
  </si>
  <si>
    <t>0.115</t>
  </si>
  <si>
    <t>No</t>
  </si>
  <si>
    <t>Invalidated</t>
  </si>
  <si>
    <t>KANSL1</t>
  </si>
  <si>
    <t>44144928</t>
  </si>
  <si>
    <t>g.chr17:44144928C&gt;A</t>
  </si>
  <si>
    <t>p.G547*</t>
  </si>
  <si>
    <t>0.113</t>
  </si>
  <si>
    <t>PTPMT1</t>
  </si>
  <si>
    <t>47587203</t>
  </si>
  <si>
    <t>g.chr11:47587203G&gt;A</t>
  </si>
  <si>
    <t>p.G10D</t>
  </si>
  <si>
    <t>0.097</t>
  </si>
  <si>
    <t>205</t>
  </si>
  <si>
    <t>GNAO1</t>
  </si>
  <si>
    <t>56385446</t>
  </si>
  <si>
    <t>g.chr16:56385446A&gt;G</t>
  </si>
  <si>
    <t>p.T292A</t>
  </si>
  <si>
    <t>10225360</t>
  </si>
  <si>
    <t>750097274</t>
  </si>
  <si>
    <t>g.chr19:10225360T&gt;C</t>
  </si>
  <si>
    <t>CCDC175</t>
  </si>
  <si>
    <t>59977515</t>
  </si>
  <si>
    <t>g.chr14:59977515G&gt;A</t>
  </si>
  <si>
    <t>p.D718D</t>
  </si>
  <si>
    <t>93</t>
  </si>
  <si>
    <t>PRDM16</t>
  </si>
  <si>
    <t>3103037</t>
  </si>
  <si>
    <t>g.chr1:3103037A&gt;C</t>
  </si>
  <si>
    <t>p.E129A</t>
  </si>
  <si>
    <t>0.095</t>
  </si>
  <si>
    <t>DMWD</t>
  </si>
  <si>
    <t>46289387</t>
  </si>
  <si>
    <t>g.chr19:46289387A&gt;G</t>
  </si>
  <si>
    <t>p.L456P</t>
  </si>
  <si>
    <t>0.094</t>
  </si>
  <si>
    <t>7</t>
  </si>
  <si>
    <t>NLRP5</t>
  </si>
  <si>
    <t>56538286</t>
  </si>
  <si>
    <t>g.chr19:56538286A&gt;G</t>
  </si>
  <si>
    <t>p.G229G</t>
  </si>
  <si>
    <t>0.09</t>
  </si>
  <si>
    <t>MYO3A</t>
  </si>
  <si>
    <t>26455086</t>
  </si>
  <si>
    <t>g.chr10:26455086C&gt;A</t>
  </si>
  <si>
    <t>p.N1030K</t>
  </si>
  <si>
    <t>101</t>
  </si>
  <si>
    <t>LRIG1</t>
  </si>
  <si>
    <t>66432782</t>
  </si>
  <si>
    <t>g.chr3:66432782A&gt;T</t>
  </si>
  <si>
    <t>p.S844S</t>
  </si>
  <si>
    <t>91</t>
  </si>
  <si>
    <t>TRIM47</t>
  </si>
  <si>
    <t>73872414</t>
  </si>
  <si>
    <t>778906901</t>
  </si>
  <si>
    <t>g.chr17:73872414G&gt;A</t>
  </si>
  <si>
    <t>p.R311C</t>
  </si>
  <si>
    <t>0.088</t>
  </si>
  <si>
    <t>CDK16</t>
  </si>
  <si>
    <t>47078099</t>
  </si>
  <si>
    <t>g.chrX:47078099G&gt;T</t>
  </si>
  <si>
    <t>MFNG</t>
  </si>
  <si>
    <t>37875387</t>
  </si>
  <si>
    <t>g.chr22:37875387C&gt;T</t>
  </si>
  <si>
    <t>p.R186H</t>
  </si>
  <si>
    <t>0.086</t>
  </si>
  <si>
    <t>CCNA2</t>
  </si>
  <si>
    <t>122742167</t>
  </si>
  <si>
    <t>g.chr4:122742167A&gt;G</t>
  </si>
  <si>
    <t>p.H179H</t>
  </si>
  <si>
    <t>95</t>
  </si>
  <si>
    <t>NFKB2</t>
  </si>
  <si>
    <t>104157802</t>
  </si>
  <si>
    <t>g.chr10:104157802T&gt;G</t>
  </si>
  <si>
    <t>p.G242G</t>
  </si>
  <si>
    <t>HIRA</t>
  </si>
  <si>
    <t>19348853</t>
  </si>
  <si>
    <t>g.chr22:19348853G&gt;A</t>
  </si>
  <si>
    <t>p.A664A</t>
  </si>
  <si>
    <t>117</t>
  </si>
  <si>
    <t>0.085</t>
  </si>
  <si>
    <t>GNGT2</t>
  </si>
  <si>
    <t>47280360</t>
  </si>
  <si>
    <t>g.chr17:47280360T&gt;C</t>
  </si>
  <si>
    <t>p.G75G</t>
  </si>
  <si>
    <t>ACTR1B</t>
  </si>
  <si>
    <t>98278408</t>
  </si>
  <si>
    <t>g.chr2:98278408C&gt;T</t>
  </si>
  <si>
    <t>p.G17D</t>
  </si>
  <si>
    <t>0.084</t>
  </si>
  <si>
    <t>FLII</t>
  </si>
  <si>
    <t>18152501</t>
  </si>
  <si>
    <t>771054013</t>
  </si>
  <si>
    <t>g.chr17:18152501T&gt;C</t>
  </si>
  <si>
    <t>p.Y625C</t>
  </si>
  <si>
    <t>0.083</t>
  </si>
  <si>
    <t>BCR</t>
  </si>
  <si>
    <t>23523773</t>
  </si>
  <si>
    <t>g.chr22:23523773A&gt;G</t>
  </si>
  <si>
    <t>p.Q209R</t>
  </si>
  <si>
    <t>0.082</t>
  </si>
  <si>
    <t>Subclonal</t>
  </si>
  <si>
    <t>TCF4</t>
  </si>
  <si>
    <t>18</t>
  </si>
  <si>
    <t>52896310</t>
  </si>
  <si>
    <t>g.chr18:52896310G&gt;T</t>
  </si>
  <si>
    <t>0.081</t>
  </si>
  <si>
    <t>MN1</t>
  </si>
  <si>
    <t>28194316</t>
  </si>
  <si>
    <t>g.chr22:28194316G&gt;A</t>
  </si>
  <si>
    <t>p.A739V</t>
  </si>
  <si>
    <t>PLXNA2</t>
  </si>
  <si>
    <t>208255856</t>
  </si>
  <si>
    <t>g.chr1:208255856A&gt;G</t>
  </si>
  <si>
    <t>115</t>
  </si>
  <si>
    <t>0.08</t>
  </si>
  <si>
    <t>CPEB3</t>
  </si>
  <si>
    <t>93870840</t>
  </si>
  <si>
    <t>g.chr10:93870840T&gt;G</t>
  </si>
  <si>
    <t>p.D522A</t>
  </si>
  <si>
    <t>0.079</t>
  </si>
  <si>
    <t>KLC3</t>
  </si>
  <si>
    <t>45848823</t>
  </si>
  <si>
    <t>g.chr19:45848823T&gt;A</t>
  </si>
  <si>
    <t>p.P8P</t>
  </si>
  <si>
    <t>0.078</t>
  </si>
  <si>
    <t>CD99</t>
  </si>
  <si>
    <t>2644347</t>
  </si>
  <si>
    <t>g.chrX:2644347C&gt;G</t>
  </si>
  <si>
    <t>p.V136V</t>
  </si>
  <si>
    <t>0.077</t>
  </si>
  <si>
    <t>28</t>
  </si>
  <si>
    <t>129</t>
  </si>
  <si>
    <t>CACNA1I</t>
  </si>
  <si>
    <t>40058331</t>
  </si>
  <si>
    <t>g.chr22:40058331C&gt;T</t>
  </si>
  <si>
    <t>p.A1088V</t>
  </si>
  <si>
    <t>0.076</t>
  </si>
  <si>
    <t>ARFGEF2</t>
  </si>
  <si>
    <t>47592571</t>
  </si>
  <si>
    <t>g.chr20:47592571A&gt;C</t>
  </si>
  <si>
    <t>p.D598A</t>
  </si>
  <si>
    <t>0.075</t>
  </si>
  <si>
    <t>HCFC2</t>
  </si>
  <si>
    <t>104492157</t>
  </si>
  <si>
    <t>104492158</t>
  </si>
  <si>
    <t>GC</t>
  </si>
  <si>
    <t>CA</t>
  </si>
  <si>
    <t>g.chr12:104492157_104492158GC&gt;CA</t>
  </si>
  <si>
    <t>p.A593Q</t>
  </si>
  <si>
    <t>122</t>
  </si>
  <si>
    <t>CDH13</t>
  </si>
  <si>
    <t>83711841</t>
  </si>
  <si>
    <t>g.chr16:83711841A&gt;T</t>
  </si>
  <si>
    <t>p.H485L</t>
  </si>
  <si>
    <t>98</t>
  </si>
  <si>
    <t>PSG4</t>
  </si>
  <si>
    <t>43708984</t>
  </si>
  <si>
    <t>g.chr19:43708984T&gt;C</t>
  </si>
  <si>
    <t>HSF1</t>
  </si>
  <si>
    <t>145535344</t>
  </si>
  <si>
    <t>g.chr8:145535344G&gt;A</t>
  </si>
  <si>
    <t>APP</t>
  </si>
  <si>
    <t>27277404</t>
  </si>
  <si>
    <t>g.chr21:27277404C&gt;A</t>
  </si>
  <si>
    <t>COL3A1</t>
  </si>
  <si>
    <t>189872839</t>
  </si>
  <si>
    <t>587779646</t>
  </si>
  <si>
    <t>g.chr2:189872839C&gt;T</t>
  </si>
  <si>
    <t>p.R1166*</t>
  </si>
  <si>
    <t>99</t>
  </si>
  <si>
    <t>0.074</t>
  </si>
  <si>
    <t>RHBDL1</t>
  </si>
  <si>
    <t>726676</t>
  </si>
  <si>
    <t>g.chr16:726676G&gt;T</t>
  </si>
  <si>
    <t>p.S69I</t>
  </si>
  <si>
    <t>ATP10B</t>
  </si>
  <si>
    <t>160030954</t>
  </si>
  <si>
    <t>g.chr5:160030954A&gt;T</t>
  </si>
  <si>
    <t>0.073</t>
  </si>
  <si>
    <t>CUX2</t>
  </si>
  <si>
    <t>111758454</t>
  </si>
  <si>
    <t>g.chr12:111758454C&gt;T</t>
  </si>
  <si>
    <t>p.P881S</t>
  </si>
  <si>
    <t>TCP1</t>
  </si>
  <si>
    <t>160205914</t>
  </si>
  <si>
    <t>g.chr6:160205914A&gt;G</t>
  </si>
  <si>
    <t>127</t>
  </si>
  <si>
    <t>0.072</t>
  </si>
  <si>
    <t>ENTPD7</t>
  </si>
  <si>
    <t>101421323</t>
  </si>
  <si>
    <t>g.chr10:101421323T&gt;A</t>
  </si>
  <si>
    <t>p.L43L</t>
  </si>
  <si>
    <t>128</t>
  </si>
  <si>
    <t>KLKB1</t>
  </si>
  <si>
    <t>187172664</t>
  </si>
  <si>
    <t>g.chr4:187172664C&gt;A</t>
  </si>
  <si>
    <t>p.P298T</t>
  </si>
  <si>
    <t>141</t>
  </si>
  <si>
    <t>C12orf39</t>
  </si>
  <si>
    <t>21679800</t>
  </si>
  <si>
    <t>g.chr12:21679800T&gt;A</t>
  </si>
  <si>
    <t>77</t>
  </si>
  <si>
    <t>KAZN</t>
  </si>
  <si>
    <t>15251080</t>
  </si>
  <si>
    <t>g.chr1:15251080C&gt;A</t>
  </si>
  <si>
    <t>104</t>
  </si>
  <si>
    <t>0.071</t>
  </si>
  <si>
    <t>CCDC171</t>
  </si>
  <si>
    <t>15695273</t>
  </si>
  <si>
    <t>g.chr9:15695273A&gt;T</t>
  </si>
  <si>
    <t>p.N419I</t>
  </si>
  <si>
    <t>107</t>
  </si>
  <si>
    <t>0.069</t>
  </si>
  <si>
    <t>CD101</t>
  </si>
  <si>
    <t>117552484</t>
  </si>
  <si>
    <t>g.chr1:117552484T&gt;G</t>
  </si>
  <si>
    <t>p.I19S</t>
  </si>
  <si>
    <t>94</t>
  </si>
  <si>
    <t>TMEM120B</t>
  </si>
  <si>
    <t>122212548</t>
  </si>
  <si>
    <t>g.chr12:122212548T&gt;G</t>
  </si>
  <si>
    <t>0.067</t>
  </si>
  <si>
    <t>FBXO17</t>
  </si>
  <si>
    <t>39435700</t>
  </si>
  <si>
    <t>g.chr19:39435700A&gt;G</t>
  </si>
  <si>
    <t>p.V201A</t>
  </si>
  <si>
    <t>GPAA1</t>
  </si>
  <si>
    <t>145139793</t>
  </si>
  <si>
    <t>g.chr8:145139793T&gt;G</t>
  </si>
  <si>
    <t>ARFGAP1</t>
  </si>
  <si>
    <t>61918935</t>
  </si>
  <si>
    <t>g.chr20:61918935T&gt;C</t>
  </si>
  <si>
    <t>p.Y311H</t>
  </si>
  <si>
    <t>0.066</t>
  </si>
  <si>
    <t>C2orf76</t>
  </si>
  <si>
    <t>120124013</t>
  </si>
  <si>
    <t>g.chr2:120124013A&gt;T</t>
  </si>
  <si>
    <t>0.063</t>
  </si>
  <si>
    <t>FAM132B</t>
  </si>
  <si>
    <t>239072542</t>
  </si>
  <si>
    <t>g.chr2:239072542C&gt;G</t>
  </si>
  <si>
    <t>p.P197A</t>
  </si>
  <si>
    <t>59</t>
  </si>
  <si>
    <t>EN1</t>
  </si>
  <si>
    <t>119604109</t>
  </si>
  <si>
    <t>g.chr2:119604109G&gt;C</t>
  </si>
  <si>
    <t>p.A212G</t>
  </si>
  <si>
    <t>p.A204_A215del(1)</t>
  </si>
  <si>
    <t>AURKAIP1</t>
  </si>
  <si>
    <t>1309252</t>
  </si>
  <si>
    <t>g.chr1:1309252A&gt;G</t>
  </si>
  <si>
    <t>p.W177R</t>
  </si>
  <si>
    <t>90</t>
  </si>
  <si>
    <t>0.062</t>
  </si>
  <si>
    <t>MYO7B</t>
  </si>
  <si>
    <t>128393436</t>
  </si>
  <si>
    <t>1045286324</t>
  </si>
  <si>
    <t>g.chr2:128393436T&gt;G</t>
  </si>
  <si>
    <t>p.V1961G</t>
  </si>
  <si>
    <t>SGCE</t>
  </si>
  <si>
    <t>94230065</t>
  </si>
  <si>
    <t>g.chr7:94230065G&gt;T</t>
  </si>
  <si>
    <t>p.S310R</t>
  </si>
  <si>
    <t>PRDM12</t>
  </si>
  <si>
    <t>133556826</t>
  </si>
  <si>
    <t>g.chr9:133556826C&gt;G</t>
  </si>
  <si>
    <t>p.L292V</t>
  </si>
  <si>
    <t>RHOD</t>
  </si>
  <si>
    <t>66839061</t>
  </si>
  <si>
    <t>748057809</t>
  </si>
  <si>
    <t>g.chr11:66839061C&gt;T</t>
  </si>
  <si>
    <t>p.C207C</t>
  </si>
  <si>
    <t>78</t>
  </si>
  <si>
    <t>MACF1</t>
  </si>
  <si>
    <t>39765998</t>
  </si>
  <si>
    <t>g.chr1:39765998T&gt;C</t>
  </si>
  <si>
    <t>p.I871I</t>
  </si>
  <si>
    <t>76</t>
  </si>
  <si>
    <t>0.061</t>
  </si>
  <si>
    <t>MRO</t>
  </si>
  <si>
    <t>48335713</t>
  </si>
  <si>
    <t>g.chr18:48335713G&gt;T</t>
  </si>
  <si>
    <t>p.P20T</t>
  </si>
  <si>
    <t>111760281</t>
  </si>
  <si>
    <t>g.chr12:111760281G&gt;T</t>
  </si>
  <si>
    <t>p.W941C</t>
  </si>
  <si>
    <t>PTPRK</t>
  </si>
  <si>
    <t>128561275</t>
  </si>
  <si>
    <t>781634717</t>
  </si>
  <si>
    <t>g.chr6:128561275G&gt;A</t>
  </si>
  <si>
    <t>p.R200C</t>
  </si>
  <si>
    <t>0.06</t>
  </si>
  <si>
    <t>NBEAL1</t>
  </si>
  <si>
    <t>204002986</t>
  </si>
  <si>
    <t>g.chr2:204002986A&gt;T</t>
  </si>
  <si>
    <t>p.Q1527L</t>
  </si>
  <si>
    <t>108</t>
  </si>
  <si>
    <t>TOMM34</t>
  </si>
  <si>
    <t>43587030</t>
  </si>
  <si>
    <t>g.chr20:43587030A&gt;T</t>
  </si>
  <si>
    <t>39966806</t>
  </si>
  <si>
    <t>g.chr22:39966806G&gt;A</t>
  </si>
  <si>
    <t>p.A17T</t>
  </si>
  <si>
    <t>AP1S2</t>
  </si>
  <si>
    <t>15872845</t>
  </si>
  <si>
    <t>g.chrX:15872845C&gt;T</t>
  </si>
  <si>
    <t>C15orf40</t>
  </si>
  <si>
    <t>83674434</t>
  </si>
  <si>
    <t>g.chr15:83674434G&gt;T</t>
  </si>
  <si>
    <t>p.S126Y</t>
  </si>
  <si>
    <t>63</t>
  </si>
  <si>
    <t>0.059</t>
  </si>
  <si>
    <t>FBN2</t>
  </si>
  <si>
    <t>127854982</t>
  </si>
  <si>
    <t>g.chr5:127854982A&gt;G</t>
  </si>
  <si>
    <t>p.G204G</t>
  </si>
  <si>
    <t>0.058</t>
  </si>
  <si>
    <t>CCDC28A</t>
  </si>
  <si>
    <t>139109576</t>
  </si>
  <si>
    <t>g.chr6:139109576G&gt;A</t>
  </si>
  <si>
    <t>C19orf59</t>
  </si>
  <si>
    <t>7742050</t>
  </si>
  <si>
    <t>g.chr19:7742050C&gt;T</t>
  </si>
  <si>
    <t>p.A28V</t>
  </si>
  <si>
    <t>DMD</t>
  </si>
  <si>
    <t>31983189</t>
  </si>
  <si>
    <t>g.chrX:31983189G&gt;A</t>
  </si>
  <si>
    <t>96</t>
  </si>
  <si>
    <t>EIF4G3</t>
  </si>
  <si>
    <t>21219159</t>
  </si>
  <si>
    <t>g.chr1:21219159G&gt;T</t>
  </si>
  <si>
    <t>81</t>
  </si>
  <si>
    <t>ERBB2IP</t>
  </si>
  <si>
    <t>65342358</t>
  </si>
  <si>
    <t>g.chr5:65342358G&gt;A</t>
  </si>
  <si>
    <t>p.V590I</t>
  </si>
  <si>
    <t>130</t>
  </si>
  <si>
    <t>0.057</t>
  </si>
  <si>
    <t>ANK3</t>
  </si>
  <si>
    <t>61835161</t>
  </si>
  <si>
    <t>g.chr10:61835161A&gt;G</t>
  </si>
  <si>
    <t>p.S1826S</t>
  </si>
  <si>
    <t>ACTL6A</t>
  </si>
  <si>
    <t>179298482</t>
  </si>
  <si>
    <t>5025589</t>
  </si>
  <si>
    <t>g.chr3:179298482G&gt;A</t>
  </si>
  <si>
    <t>p.D275N</t>
  </si>
  <si>
    <t>GOLGA2</t>
  </si>
  <si>
    <t>131023739</t>
  </si>
  <si>
    <t>g.chr9:131023739T&gt;C</t>
  </si>
  <si>
    <t>p.S415S</t>
  </si>
  <si>
    <t>PRUNE2</t>
  </si>
  <si>
    <t>79324927</t>
  </si>
  <si>
    <t>g.chr9:79324927G&gt;A</t>
  </si>
  <si>
    <t>p.P755S</t>
  </si>
  <si>
    <t>149</t>
  </si>
  <si>
    <t>0.056</t>
  </si>
  <si>
    <t>TMF1</t>
  </si>
  <si>
    <t>69088149</t>
  </si>
  <si>
    <t>g.chr3:69088149G&gt;A</t>
  </si>
  <si>
    <t>p.G613G</t>
  </si>
  <si>
    <t>TSPO</t>
  </si>
  <si>
    <t>43558915</t>
  </si>
  <si>
    <t>g.chr22:43558915G&gt;T</t>
  </si>
  <si>
    <t>p.W143L</t>
  </si>
  <si>
    <t>1025</t>
  </si>
  <si>
    <t>SASH1</t>
  </si>
  <si>
    <t>148792588</t>
  </si>
  <si>
    <t>g.chr6:148792588T&gt;G</t>
  </si>
  <si>
    <t>p.W155G</t>
  </si>
  <si>
    <t>IAH1</t>
  </si>
  <si>
    <t>9615355</t>
  </si>
  <si>
    <t>g.chr2:9615355T&gt;C</t>
  </si>
  <si>
    <t>102</t>
  </si>
  <si>
    <t>0.055</t>
  </si>
  <si>
    <t>MAP4K4</t>
  </si>
  <si>
    <t>102504260</t>
  </si>
  <si>
    <t>g.chr2:102504260C&gt;A</t>
  </si>
  <si>
    <t>p.P1034P</t>
  </si>
  <si>
    <t>PLEKHG4B</t>
  </si>
  <si>
    <t>163358</t>
  </si>
  <si>
    <t>g.chr5:163358T&gt;C</t>
  </si>
  <si>
    <t>p.S701S</t>
  </si>
  <si>
    <t>SNRPN</t>
  </si>
  <si>
    <t>25221559</t>
  </si>
  <si>
    <t>g.chr15:25221559A&gt;G</t>
  </si>
  <si>
    <t>p.K92R</t>
  </si>
  <si>
    <t>IL21R</t>
  </si>
  <si>
    <t>27457377</t>
  </si>
  <si>
    <t>g.chr16:27457377C&gt;T</t>
  </si>
  <si>
    <t>p.P279S</t>
  </si>
  <si>
    <t>DVL2</t>
  </si>
  <si>
    <t>7137580</t>
  </si>
  <si>
    <t>START_CODON_SNP</t>
  </si>
  <si>
    <t>g.chr17:7137580A&gt;C</t>
  </si>
  <si>
    <t>p.M1R</t>
  </si>
  <si>
    <t>ZNF225</t>
  </si>
  <si>
    <t>44635547</t>
  </si>
  <si>
    <t>g.chr19:44635547T&gt;C</t>
  </si>
  <si>
    <t>p.H260H</t>
  </si>
  <si>
    <t>136</t>
  </si>
  <si>
    <t>83674431</t>
  </si>
  <si>
    <t>g.chr15:83674431C&gt;A</t>
  </si>
  <si>
    <t>p.R127L</t>
  </si>
  <si>
    <t>0.054</t>
  </si>
  <si>
    <t>LRRC41</t>
  </si>
  <si>
    <t>46745867</t>
  </si>
  <si>
    <t>g.chr1:46745867G&gt;T</t>
  </si>
  <si>
    <t>p.Q673K</t>
  </si>
  <si>
    <t>CENPF</t>
  </si>
  <si>
    <t>214819543</t>
  </si>
  <si>
    <t>g.chr1:214819543T&gt;A</t>
  </si>
  <si>
    <t>p.S2210S</t>
  </si>
  <si>
    <t>SIL1</t>
  </si>
  <si>
    <t>138287488</t>
  </si>
  <si>
    <t>g.chr5:138287488C&gt;T</t>
  </si>
  <si>
    <t>p.A285T</t>
  </si>
  <si>
    <t>RAPGEF2</t>
  </si>
  <si>
    <t>160162390</t>
  </si>
  <si>
    <t>g.chr4:160162390G&gt;A</t>
  </si>
  <si>
    <t>0.053</t>
  </si>
  <si>
    <t>GALNT5</t>
  </si>
  <si>
    <t>158115179</t>
  </si>
  <si>
    <t>g.chr2:158115179G&gt;T</t>
  </si>
  <si>
    <t>p.Q195H</t>
  </si>
  <si>
    <t>GTF2IRD1</t>
  </si>
  <si>
    <t>73959112</t>
  </si>
  <si>
    <t>g.chr7:73959112C&gt;A</t>
  </si>
  <si>
    <t>p.P549H</t>
  </si>
  <si>
    <t>OR2AJ1</t>
  </si>
  <si>
    <t>248097703</t>
  </si>
  <si>
    <t>g.chr1:248097703C&gt;T</t>
  </si>
  <si>
    <t>p.F211F</t>
  </si>
  <si>
    <t>144</t>
  </si>
  <si>
    <t>0.052</t>
  </si>
  <si>
    <t>EP300</t>
  </si>
  <si>
    <t>41564722</t>
  </si>
  <si>
    <t>g.chr22:41564722T&gt;C</t>
  </si>
  <si>
    <t>214819553</t>
  </si>
  <si>
    <t>g.chr1:214819553A&gt;G</t>
  </si>
  <si>
    <t>p.N2214D</t>
  </si>
  <si>
    <t>110</t>
  </si>
  <si>
    <t>0.051</t>
  </si>
  <si>
    <t>C18orf56</t>
  </si>
  <si>
    <t>657746</t>
  </si>
  <si>
    <t>g.chr18:657746C&gt;T</t>
  </si>
  <si>
    <t>DLD</t>
  </si>
  <si>
    <t>107531657</t>
  </si>
  <si>
    <t>766978570</t>
  </si>
  <si>
    <t>g.chr7:107531657A&gt;G</t>
  </si>
  <si>
    <t>182</t>
  </si>
  <si>
    <t>USH2A</t>
  </si>
  <si>
    <t>216219808</t>
  </si>
  <si>
    <t>g.chr1:216219808A&gt;T</t>
  </si>
  <si>
    <t>p.I2097N</t>
  </si>
  <si>
    <t>FNDC7</t>
  </si>
  <si>
    <t>109256097</t>
  </si>
  <si>
    <t>g.chr1:109256097C&gt;T</t>
  </si>
  <si>
    <t>0.05</t>
  </si>
  <si>
    <t>PIGX</t>
  </si>
  <si>
    <t>196443703</t>
  </si>
  <si>
    <t>567199844</t>
  </si>
  <si>
    <t>g.chr3:196443703A&gt;T</t>
  </si>
  <si>
    <t>HADHA</t>
  </si>
  <si>
    <t>26435441</t>
  </si>
  <si>
    <t>g.chr2:26435441G&gt;A</t>
  </si>
  <si>
    <t>p.Q325*</t>
  </si>
  <si>
    <t>DPH3</t>
  </si>
  <si>
    <t>16305694</t>
  </si>
  <si>
    <t>g.chr3:16305694A&gt;T</t>
  </si>
  <si>
    <t>p.C51S</t>
  </si>
  <si>
    <t>PHF3</t>
  </si>
  <si>
    <t>64394705</t>
  </si>
  <si>
    <t>g.chr6:64394705T&gt;A</t>
  </si>
  <si>
    <t>p.V361E</t>
  </si>
  <si>
    <t>133</t>
  </si>
  <si>
    <t>COL1A2</t>
  </si>
  <si>
    <t>94038627</t>
  </si>
  <si>
    <t>g.chr7:94038627C&gt;A</t>
  </si>
  <si>
    <t>0.049</t>
  </si>
  <si>
    <t>UBE2J1</t>
  </si>
  <si>
    <t>90062328</t>
  </si>
  <si>
    <t>g.chr6:90062328C&gt;T</t>
  </si>
  <si>
    <t>OR13C3</t>
  </si>
  <si>
    <t>107299391</t>
  </si>
  <si>
    <t>5'Flank</t>
  </si>
  <si>
    <t>374641736</t>
  </si>
  <si>
    <t>g.chr9:107299391T&gt;G</t>
  </si>
  <si>
    <t>FAM19A1</t>
  </si>
  <si>
    <t>68588010</t>
  </si>
  <si>
    <t>g.chr3:68588010C&gt;A</t>
  </si>
  <si>
    <t>p.G121G</t>
  </si>
  <si>
    <t>97</t>
  </si>
  <si>
    <t>ESYT1</t>
  </si>
  <si>
    <t>56531892</t>
  </si>
  <si>
    <t>g.chr12:56531892G&gt;C</t>
  </si>
  <si>
    <t>CUL9</t>
  </si>
  <si>
    <t>43184226</t>
  </si>
  <si>
    <t>g.chr6:43184226G&gt;C</t>
  </si>
  <si>
    <t>p.M2061I</t>
  </si>
  <si>
    <t>0.048</t>
  </si>
  <si>
    <t>MYO15B</t>
  </si>
  <si>
    <t>73584593</t>
  </si>
  <si>
    <t>g.chr17:73584593G&gt;T</t>
  </si>
  <si>
    <t>MYCBP2</t>
  </si>
  <si>
    <t>77695614</t>
  </si>
  <si>
    <t>g.chr13:77695614A&gt;G</t>
  </si>
  <si>
    <t>p.D2640D</t>
  </si>
  <si>
    <t>CASKIN1</t>
  </si>
  <si>
    <t>2237048</t>
  </si>
  <si>
    <t>g.chr16:2237048C&gt;A</t>
  </si>
  <si>
    <t>p.R287R</t>
  </si>
  <si>
    <t>MRPS23</t>
  </si>
  <si>
    <t>55918525</t>
  </si>
  <si>
    <t>g.chr17:55918525G&gt;C</t>
  </si>
  <si>
    <t>118</t>
  </si>
  <si>
    <t>ZSCAN30</t>
  </si>
  <si>
    <t>32843941</t>
  </si>
  <si>
    <t>g.chr18:32843941G&gt;T</t>
  </si>
  <si>
    <t>p.L126M</t>
  </si>
  <si>
    <t>HUNK</t>
  </si>
  <si>
    <t>33371300</t>
  </si>
  <si>
    <t>g.chr21:33371300C&gt;A</t>
  </si>
  <si>
    <t>p.P650T</t>
  </si>
  <si>
    <t>CD180</t>
  </si>
  <si>
    <t>66492472</t>
  </si>
  <si>
    <t>g.chr5:66492472C&gt;T</t>
  </si>
  <si>
    <t>79</t>
  </si>
  <si>
    <t>TADA1</t>
  </si>
  <si>
    <t>166838693</t>
  </si>
  <si>
    <t>g.chr1:166838693A&gt;T</t>
  </si>
  <si>
    <t>p.V74D</t>
  </si>
  <si>
    <t>100</t>
  </si>
  <si>
    <t>0.047</t>
  </si>
  <si>
    <t>CCRL2</t>
  </si>
  <si>
    <t>46449827</t>
  </si>
  <si>
    <t>g.chr3:46449827G&gt;A</t>
  </si>
  <si>
    <t>p.C86Y</t>
  </si>
  <si>
    <t>160</t>
  </si>
  <si>
    <t>AVIL</t>
  </si>
  <si>
    <t>58203458</t>
  </si>
  <si>
    <t>g.chr12:58203458T&gt;C</t>
  </si>
  <si>
    <t>p.Q287Q</t>
  </si>
  <si>
    <t>WTIP</t>
  </si>
  <si>
    <t>34984468</t>
  </si>
  <si>
    <t>377706409</t>
  </si>
  <si>
    <t>g.chr19:34984468C&gt;T</t>
  </si>
  <si>
    <t>p.D324D</t>
  </si>
  <si>
    <t>FAT4</t>
  </si>
  <si>
    <t>126241592</t>
  </si>
  <si>
    <t>766699706</t>
  </si>
  <si>
    <t>g.chr4:126241592C&gt;T</t>
  </si>
  <si>
    <t>p.S1342S</t>
  </si>
  <si>
    <t>161</t>
  </si>
  <si>
    <t>LAMA2</t>
  </si>
  <si>
    <t>129833617</t>
  </si>
  <si>
    <t>g.chr6:129833617T&gt;G</t>
  </si>
  <si>
    <t>p.G2989G</t>
  </si>
  <si>
    <t>121</t>
  </si>
  <si>
    <t>SPEF2</t>
  </si>
  <si>
    <t>35694481</t>
  </si>
  <si>
    <t>g.chr5:35694481A&gt;T</t>
  </si>
  <si>
    <t>SEC24B</t>
  </si>
  <si>
    <t>110451595</t>
  </si>
  <si>
    <t>g.chr4:110451595T&gt;A</t>
  </si>
  <si>
    <t>p.L1106H</t>
  </si>
  <si>
    <t>2237052</t>
  </si>
  <si>
    <t>g.chr16:2237052A&gt;C</t>
  </si>
  <si>
    <t>p.V286G</t>
  </si>
  <si>
    <t>0.046</t>
  </si>
  <si>
    <t>ARHGEF39</t>
  </si>
  <si>
    <t>35664373</t>
  </si>
  <si>
    <t>g.chr9:35664373A&gt;T</t>
  </si>
  <si>
    <t>p.L117Q</t>
  </si>
  <si>
    <t>SKA3</t>
  </si>
  <si>
    <t>21729208</t>
  </si>
  <si>
    <t>g.chr13:21729208C&gt;T</t>
  </si>
  <si>
    <t>HCFC1</t>
  </si>
  <si>
    <t>153216001</t>
  </si>
  <si>
    <t>g.chrX:153216001G&gt;T</t>
  </si>
  <si>
    <t>LDB3</t>
  </si>
  <si>
    <t>88478550</t>
  </si>
  <si>
    <t>g.chr10:88478550C&gt;A</t>
  </si>
  <si>
    <t>p.P642T</t>
  </si>
  <si>
    <t>CSPG5</t>
  </si>
  <si>
    <t>47610595</t>
  </si>
  <si>
    <t>951427283</t>
  </si>
  <si>
    <t>g.chr3:47610595C&gt;T</t>
  </si>
  <si>
    <t>p.R502H</t>
  </si>
  <si>
    <t>0.045</t>
  </si>
  <si>
    <t>DECR1</t>
  </si>
  <si>
    <t>91017632</t>
  </si>
  <si>
    <t>g.chr8:91017632G&gt;C</t>
  </si>
  <si>
    <t>GCLM</t>
  </si>
  <si>
    <t>94354694</t>
  </si>
  <si>
    <t>g.chr1:94354694A&gt;G</t>
  </si>
  <si>
    <t>p.F226S</t>
  </si>
  <si>
    <t>95077195</t>
  </si>
  <si>
    <t>g.chr9:95077195T&gt;A</t>
  </si>
  <si>
    <t>p.Q571L</t>
  </si>
  <si>
    <t>147</t>
  </si>
  <si>
    <t>NOX3</t>
  </si>
  <si>
    <t>155774530</t>
  </si>
  <si>
    <t>g.chr6:155774530G&gt;A</t>
  </si>
  <si>
    <t>0.044</t>
  </si>
  <si>
    <t>133075315</t>
  </si>
  <si>
    <t>g.chr2:133075315A&gt;C</t>
  </si>
  <si>
    <t>192</t>
  </si>
  <si>
    <t>ARHGAP19</t>
  </si>
  <si>
    <t>99003860</t>
  </si>
  <si>
    <t>g.chr10:99003860A&gt;T</t>
  </si>
  <si>
    <t>p.S350S</t>
  </si>
  <si>
    <t>TYSND1</t>
  </si>
  <si>
    <t>71902600</t>
  </si>
  <si>
    <t>g.chr10:71902600A&gt;T</t>
  </si>
  <si>
    <t>p.V436E</t>
  </si>
  <si>
    <t>ZC3H15</t>
  </si>
  <si>
    <t>187370544</t>
  </si>
  <si>
    <t>g.chr2:187370544C&gt;A</t>
  </si>
  <si>
    <t>p.Y314*</t>
  </si>
  <si>
    <t>FGF3</t>
  </si>
  <si>
    <t>69625159</t>
  </si>
  <si>
    <t>g.chr11:69625159G&gt;A</t>
  </si>
  <si>
    <t>p.R212W</t>
  </si>
  <si>
    <t>AFF4</t>
  </si>
  <si>
    <t>132269848</t>
  </si>
  <si>
    <t>g.chr5:132269848T&gt;A</t>
  </si>
  <si>
    <t>p.Q303H</t>
  </si>
  <si>
    <t>0.043</t>
  </si>
  <si>
    <t>NAT10</t>
  </si>
  <si>
    <t>34145354</t>
  </si>
  <si>
    <t>g.chr11:34145354T&gt;C</t>
  </si>
  <si>
    <t>p.H320H</t>
  </si>
  <si>
    <t>41564716</t>
  </si>
  <si>
    <t>g.chr22:41564716A&gt;T</t>
  </si>
  <si>
    <t>89</t>
  </si>
  <si>
    <t>SACS</t>
  </si>
  <si>
    <t>23909105</t>
  </si>
  <si>
    <t>g.chr13:23909105T&gt;A</t>
  </si>
  <si>
    <t>p.L2970L</t>
  </si>
  <si>
    <t>157</t>
  </si>
  <si>
    <t>0.042</t>
  </si>
  <si>
    <t>TPCN1</t>
  </si>
  <si>
    <t>113710477</t>
  </si>
  <si>
    <t>g.chr12:113710477T&gt;C</t>
  </si>
  <si>
    <t>p.S187P</t>
  </si>
  <si>
    <t>114</t>
  </si>
  <si>
    <t>COL11A1</t>
  </si>
  <si>
    <t>103348835</t>
  </si>
  <si>
    <t>g.chr1:103348835A&gt;G</t>
  </si>
  <si>
    <t>p.S1631P</t>
  </si>
  <si>
    <t>0.041</t>
  </si>
  <si>
    <t>PARP14</t>
  </si>
  <si>
    <t>122418227</t>
  </si>
  <si>
    <t>g.chr3:122418227T&gt;C</t>
  </si>
  <si>
    <t>NFATC3</t>
  </si>
  <si>
    <t>68251680</t>
  </si>
  <si>
    <t>g.chr16:68251680A&gt;G</t>
  </si>
  <si>
    <t>0.04</t>
  </si>
  <si>
    <t>C5orf15</t>
  </si>
  <si>
    <t>133292623</t>
  </si>
  <si>
    <t>g.chr5:133292623T&gt;C</t>
  </si>
  <si>
    <t>p.E242G</t>
  </si>
  <si>
    <t>OR5M9</t>
  </si>
  <si>
    <t>56229957</t>
  </si>
  <si>
    <t>g.chr11:56229957A&gt;T</t>
  </si>
  <si>
    <t>p.Y307*</t>
  </si>
  <si>
    <t>GLT1D1</t>
  </si>
  <si>
    <t>129383825</t>
  </si>
  <si>
    <t>g.chr12:129383825C&gt;G</t>
  </si>
  <si>
    <t>p.A123G</t>
  </si>
  <si>
    <t>FKBP7</t>
  </si>
  <si>
    <t>179330620</t>
  </si>
  <si>
    <t>g.chr2:179330620C&gt;A</t>
  </si>
  <si>
    <t>p.E182D</t>
  </si>
  <si>
    <t>119</t>
  </si>
  <si>
    <t>LRP2</t>
  </si>
  <si>
    <t>169985247</t>
  </si>
  <si>
    <t>g.chr2:169985247T&gt;G</t>
  </si>
  <si>
    <t>p.T4632P</t>
  </si>
  <si>
    <t>120</t>
  </si>
  <si>
    <t>AHNAK</t>
  </si>
  <si>
    <t>62287020</t>
  </si>
  <si>
    <t>g.chr11:62287020G&gt;A</t>
  </si>
  <si>
    <t>p.H4957Y</t>
  </si>
  <si>
    <t>0.039</t>
  </si>
  <si>
    <t>FAIM2</t>
  </si>
  <si>
    <t>50291814</t>
  </si>
  <si>
    <t>g.chr12:50291814A&gt;C</t>
  </si>
  <si>
    <t>p.F91V</t>
  </si>
  <si>
    <t>ASPM</t>
  </si>
  <si>
    <t>197073778</t>
  </si>
  <si>
    <t>g.chr1:197073778A&gt;T</t>
  </si>
  <si>
    <t>p.L1535M</t>
  </si>
  <si>
    <t>126</t>
  </si>
  <si>
    <t>0.038</t>
  </si>
  <si>
    <t>GBE1</t>
  </si>
  <si>
    <t>81542997</t>
  </si>
  <si>
    <t>g.chr3:81542997A&gt;T</t>
  </si>
  <si>
    <t>0.035</t>
  </si>
  <si>
    <t>FNDC3A</t>
  </si>
  <si>
    <t>49684522</t>
  </si>
  <si>
    <t>g.chr13:49684522A&gt;G</t>
  </si>
  <si>
    <t>135</t>
  </si>
  <si>
    <t>FAM214A</t>
  </si>
  <si>
    <t>52901244</t>
  </si>
  <si>
    <t>g.chr15:52901244C&gt;G</t>
  </si>
  <si>
    <t>p.D623H</t>
  </si>
  <si>
    <t>THOC2</t>
  </si>
  <si>
    <t>122772891</t>
  </si>
  <si>
    <t>g.chrX:122772891A&gt;C</t>
  </si>
  <si>
    <t>FAM175B</t>
  </si>
  <si>
    <t>126519928</t>
  </si>
  <si>
    <t>g.chr10:126519928C&gt;T</t>
  </si>
  <si>
    <t>p.A225V</t>
  </si>
  <si>
    <t>NPY1R</t>
  </si>
  <si>
    <t>164247649</t>
  </si>
  <si>
    <t>g.chr4:164247649C&gt;T</t>
  </si>
  <si>
    <t>p.E20K</t>
  </si>
  <si>
    <t>140</t>
  </si>
  <si>
    <t>0.034</t>
  </si>
  <si>
    <t>SDF4</t>
  </si>
  <si>
    <t>1153025</t>
  </si>
  <si>
    <t>g.chr1:1153025G&gt;A</t>
  </si>
  <si>
    <t>p.A319V</t>
  </si>
  <si>
    <t>0.033</t>
  </si>
  <si>
    <t>RP11-1055B8.7</t>
  </si>
  <si>
    <t>79411529</t>
  </si>
  <si>
    <t>g.chr17:79411529A&gt;C</t>
  </si>
  <si>
    <t>p.H816P</t>
  </si>
  <si>
    <t>SMYD4</t>
  </si>
  <si>
    <t>1684592</t>
  </si>
  <si>
    <t>142647903</t>
  </si>
  <si>
    <t>g.chr17:1684592C&gt;T</t>
  </si>
  <si>
    <t>p.G801G</t>
  </si>
  <si>
    <t>0.031</t>
  </si>
  <si>
    <t>ATM</t>
  </si>
  <si>
    <t>108168120</t>
  </si>
  <si>
    <t>g.chr11:108168120G&gt;A</t>
  </si>
  <si>
    <t>0.029</t>
  </si>
  <si>
    <t>MITF</t>
  </si>
  <si>
    <t>69998294</t>
  </si>
  <si>
    <t>g.chr3:69998294T&gt;C</t>
  </si>
  <si>
    <t>p.L285L</t>
  </si>
  <si>
    <t>106</t>
  </si>
  <si>
    <t>0.027</t>
  </si>
  <si>
    <t>RTN4</t>
  </si>
  <si>
    <t>55209677</t>
  </si>
  <si>
    <t>g.chr2:55209677C&gt;A</t>
  </si>
  <si>
    <t>p.V119F</t>
  </si>
  <si>
    <t>0.02</t>
  </si>
  <si>
    <t>ANKLE1</t>
  </si>
  <si>
    <t>17392630</t>
  </si>
  <si>
    <t>g.chr19:17392630G&gt;C</t>
  </si>
  <si>
    <t>0.019</t>
  </si>
  <si>
    <t>GLDC</t>
  </si>
  <si>
    <t>6645285</t>
  </si>
  <si>
    <t>g.chr9:6645285T&gt;C</t>
  </si>
  <si>
    <t>p.D72G</t>
  </si>
  <si>
    <t>0.018</t>
  </si>
  <si>
    <t>RUSC1</t>
  </si>
  <si>
    <t>155296519</t>
  </si>
  <si>
    <t>g.chr1:155296519C&gt;G</t>
  </si>
  <si>
    <t>p.H670Q</t>
  </si>
  <si>
    <t>CHL1</t>
  </si>
  <si>
    <t>403495</t>
  </si>
  <si>
    <t>g.chr3:403495T&gt;A</t>
  </si>
  <si>
    <t>0.627</t>
  </si>
  <si>
    <t>0.61</t>
  </si>
  <si>
    <t>0.548</t>
  </si>
  <si>
    <t>0.536</t>
  </si>
  <si>
    <t>0.53</t>
  </si>
  <si>
    <t>0.522</t>
  </si>
  <si>
    <t>0.512</t>
  </si>
  <si>
    <t>NAA11</t>
  </si>
  <si>
    <t>80246473</t>
  </si>
  <si>
    <t>Frame_Shift_Del</t>
  </si>
  <si>
    <t>DEL</t>
  </si>
  <si>
    <t>-</t>
  </si>
  <si>
    <t>g.chr4:80246473delC</t>
  </si>
  <si>
    <t>p.D187fs</t>
  </si>
  <si>
    <t>0.506</t>
  </si>
  <si>
    <t>0.505</t>
  </si>
  <si>
    <t>0.504</t>
  </si>
  <si>
    <t>0.493</t>
  </si>
  <si>
    <t>0.484</t>
  </si>
  <si>
    <t>0.47</t>
  </si>
  <si>
    <t>0.467</t>
  </si>
  <si>
    <t>0.458</t>
  </si>
  <si>
    <t>0.446</t>
  </si>
  <si>
    <t>0.444</t>
  </si>
  <si>
    <t>0.443</t>
  </si>
  <si>
    <t>0.441</t>
  </si>
  <si>
    <t>0.437</t>
  </si>
  <si>
    <t>403493</t>
  </si>
  <si>
    <t>GGT</t>
  </si>
  <si>
    <t>g.chr3:403493_403495delGGTA</t>
  </si>
  <si>
    <t>0.413</t>
  </si>
  <si>
    <t>0.4</t>
  </si>
  <si>
    <t>0.398</t>
  </si>
  <si>
    <t>0.382</t>
  </si>
  <si>
    <t>MUC5B</t>
  </si>
  <si>
    <t>1277416</t>
  </si>
  <si>
    <t>g.chr11:1277416A&gt;G</t>
  </si>
  <si>
    <t>p.K5366R</t>
  </si>
  <si>
    <t>0.2</t>
  </si>
  <si>
    <t>DNAH1</t>
  </si>
  <si>
    <t>52394416</t>
  </si>
  <si>
    <t>g.chr3:52394416T&gt;C</t>
  </si>
  <si>
    <t>p.L1554P</t>
  </si>
  <si>
    <t>DBP</t>
  </si>
  <si>
    <t>49140236</t>
  </si>
  <si>
    <t>g.chr19:49140236T&gt;C</t>
  </si>
  <si>
    <t>p.S6G</t>
  </si>
  <si>
    <t>0.153</t>
  </si>
  <si>
    <t>0.142</t>
  </si>
  <si>
    <t>WFIKKN1</t>
  </si>
  <si>
    <t>682952</t>
  </si>
  <si>
    <t>g.chr16:682952C&gt;T</t>
  </si>
  <si>
    <t>p.A181V</t>
  </si>
  <si>
    <t>0.125</t>
  </si>
  <si>
    <t>0.119</t>
  </si>
  <si>
    <t>PTCHD2</t>
  </si>
  <si>
    <t>11580745</t>
  </si>
  <si>
    <t>g.chr1:11580745G&gt;A</t>
  </si>
  <si>
    <t>p.G734G</t>
  </si>
  <si>
    <t>0.117</t>
  </si>
  <si>
    <t>SDK1</t>
  </si>
  <si>
    <t>3341358</t>
  </si>
  <si>
    <t>g.chr7:3341358A&gt;G</t>
  </si>
  <si>
    <t>p.E47G</t>
  </si>
  <si>
    <t>683059</t>
  </si>
  <si>
    <t>g.chr16:683059G&gt;A</t>
  </si>
  <si>
    <t>p.V217M</t>
  </si>
  <si>
    <t>RNPEPL1</t>
  </si>
  <si>
    <t>241511919</t>
  </si>
  <si>
    <t>g.chr2:241511919G&gt;A</t>
  </si>
  <si>
    <t>0.111</t>
  </si>
  <si>
    <t>PCSK6</t>
  </si>
  <si>
    <t>102029763</t>
  </si>
  <si>
    <t>g.chr15:102029763G&gt;A</t>
  </si>
  <si>
    <t>p.G37G</t>
  </si>
  <si>
    <t>CAPN15</t>
  </si>
  <si>
    <t>598138</t>
  </si>
  <si>
    <t>765231833</t>
  </si>
  <si>
    <t>g.chr16:598138G&gt;A</t>
  </si>
  <si>
    <t>p.A434T</t>
  </si>
  <si>
    <t>RHOT2</t>
  </si>
  <si>
    <t>722573</t>
  </si>
  <si>
    <t>g.chr16:722573G&gt;A</t>
  </si>
  <si>
    <t>NTN5</t>
  </si>
  <si>
    <t>49173812</t>
  </si>
  <si>
    <t>g.chr19:49173812G&gt;T</t>
  </si>
  <si>
    <t>p.G144G</t>
  </si>
  <si>
    <t>OSBPL5</t>
  </si>
  <si>
    <t>3111091</t>
  </si>
  <si>
    <t>g.chr11:3111091T&gt;C</t>
  </si>
  <si>
    <t>p.Q829R</t>
  </si>
  <si>
    <t>0.105</t>
  </si>
  <si>
    <t>GAK</t>
  </si>
  <si>
    <t>862322</t>
  </si>
  <si>
    <t>g.chr4:862322C&gt;T</t>
  </si>
  <si>
    <t>0.1</t>
  </si>
  <si>
    <t>0.096</t>
  </si>
  <si>
    <t>KDM4B</t>
  </si>
  <si>
    <t>5131295</t>
  </si>
  <si>
    <t>g.chr19:5131295C&gt;A</t>
  </si>
  <si>
    <t>p.V508V</t>
  </si>
  <si>
    <t>MATN1</t>
  </si>
  <si>
    <t>31194612</t>
  </si>
  <si>
    <t>g.chr1:31194612A&gt;C</t>
  </si>
  <si>
    <t>DHX34</t>
  </si>
  <si>
    <t>47878820</t>
  </si>
  <si>
    <t>g.chr19:47878820T&gt;A</t>
  </si>
  <si>
    <t>p.L721Q</t>
  </si>
  <si>
    <t>0.093</t>
  </si>
  <si>
    <t>0.092</t>
  </si>
  <si>
    <t>CC2D1B</t>
  </si>
  <si>
    <t>52824009</t>
  </si>
  <si>
    <t>g.chr1:52824009C&gt;A</t>
  </si>
  <si>
    <t>p.E485D</t>
  </si>
  <si>
    <t>ARHGDIG</t>
  </si>
  <si>
    <t>331778</t>
  </si>
  <si>
    <t>g.chr16:331778G&gt;A</t>
  </si>
  <si>
    <t>p.A36T</t>
  </si>
  <si>
    <t>CTD-3193O13.9</t>
  </si>
  <si>
    <t>7934771</t>
  </si>
  <si>
    <t>g.chr19:7934771G&gt;A</t>
  </si>
  <si>
    <t>p.A1120V</t>
  </si>
  <si>
    <t>0.089</t>
  </si>
  <si>
    <t>MICALL2</t>
  </si>
  <si>
    <t>1498923</t>
  </si>
  <si>
    <t>373699119</t>
  </si>
  <si>
    <t>g.chr7:1498923G&gt;A</t>
  </si>
  <si>
    <t>p.Q14*</t>
  </si>
  <si>
    <t>CACNA1H</t>
  </si>
  <si>
    <t>1262545</t>
  </si>
  <si>
    <t>372843972</t>
  </si>
  <si>
    <t>g.chr16:1262545G&gt;A</t>
  </si>
  <si>
    <t>ATP5G2</t>
  </si>
  <si>
    <t>54060460</t>
  </si>
  <si>
    <t>g.chr12:54060460C&gt;T</t>
  </si>
  <si>
    <t>UBE2O</t>
  </si>
  <si>
    <t>74388204</t>
  </si>
  <si>
    <t>767866463</t>
  </si>
  <si>
    <t>g.chr17:74388204G&gt;T</t>
  </si>
  <si>
    <t>116</t>
  </si>
  <si>
    <t>ARHGEF16</t>
  </si>
  <si>
    <t>3385506</t>
  </si>
  <si>
    <t>g.chr1:3385506A&gt;G</t>
  </si>
  <si>
    <t>ZDHHC12</t>
  </si>
  <si>
    <t>131483824</t>
  </si>
  <si>
    <t>g.chr9:131483824G&gt;T</t>
  </si>
  <si>
    <t>USP7</t>
  </si>
  <si>
    <t>9057115</t>
  </si>
  <si>
    <t>g.chr16:9057115G&gt;T</t>
  </si>
  <si>
    <t>p.Q10K</t>
  </si>
  <si>
    <t>A1BG</t>
  </si>
  <si>
    <t>58863928</t>
  </si>
  <si>
    <t>g.chr19:58863928G&gt;A</t>
  </si>
  <si>
    <t>ITPR3</t>
  </si>
  <si>
    <t>33589458</t>
  </si>
  <si>
    <t>g.chr6:33589458A&gt;G</t>
  </si>
  <si>
    <t>p.S27G</t>
  </si>
  <si>
    <t>TIGD3</t>
  </si>
  <si>
    <t>65123474</t>
  </si>
  <si>
    <t>540819419</t>
  </si>
  <si>
    <t>g.chr11:65123474C&gt;T</t>
  </si>
  <si>
    <t>p.N65N</t>
  </si>
  <si>
    <t>CDH5</t>
  </si>
  <si>
    <t>66422226</t>
  </si>
  <si>
    <t>g.chr16:66422226G&gt;T</t>
  </si>
  <si>
    <t>COL18A1</t>
  </si>
  <si>
    <t>46916500</t>
  </si>
  <si>
    <t>g.chr21:46916500C&gt;A</t>
  </si>
  <si>
    <t>103</t>
  </si>
  <si>
    <t>NGEF</t>
  </si>
  <si>
    <t>233756074</t>
  </si>
  <si>
    <t>g.chr2:233756074C&gt;A</t>
  </si>
  <si>
    <t>p.L330F</t>
  </si>
  <si>
    <t>TSNARE1</t>
  </si>
  <si>
    <t>143413113</t>
  </si>
  <si>
    <t>370686580</t>
  </si>
  <si>
    <t>g.chr8:143413113A&gt;G</t>
  </si>
  <si>
    <t>RAPGEFL1</t>
  </si>
  <si>
    <t>38334119</t>
  </si>
  <si>
    <t>g.chr17:38334119A&gt;G</t>
  </si>
  <si>
    <t>P4HB</t>
  </si>
  <si>
    <t>79817048</t>
  </si>
  <si>
    <t>552920510</t>
  </si>
  <si>
    <t>g.chr17:79817048C&gt;T</t>
  </si>
  <si>
    <t>179548022</t>
  </si>
  <si>
    <t>g.chr2:179548022T&gt;A</t>
  </si>
  <si>
    <t>DIO3</t>
  </si>
  <si>
    <t>102027990</t>
  </si>
  <si>
    <t>g.chr14:102027990C&gt;A</t>
  </si>
  <si>
    <t>p.L53I</t>
  </si>
  <si>
    <t>OGDHL</t>
  </si>
  <si>
    <t>50960716</t>
  </si>
  <si>
    <t>g.chr10:50960716G&gt;T</t>
  </si>
  <si>
    <t>p.P149H</t>
  </si>
  <si>
    <t>0.068</t>
  </si>
  <si>
    <t>SH2D5</t>
  </si>
  <si>
    <t>21052509</t>
  </si>
  <si>
    <t>g.chr1:21052509G&gt;A</t>
  </si>
  <si>
    <t>p.C98C</t>
  </si>
  <si>
    <t>EHMT1</t>
  </si>
  <si>
    <t>140729427</t>
  </si>
  <si>
    <t>g.chr9:140729427G&gt;A</t>
  </si>
  <si>
    <t>2609827</t>
  </si>
  <si>
    <t>g.chrX:2609827A&gt;C</t>
  </si>
  <si>
    <t>CYP2A13</t>
  </si>
  <si>
    <t>41601905</t>
  </si>
  <si>
    <t>g.chr19:41601905G&gt;A</t>
  </si>
  <si>
    <t>109</t>
  </si>
  <si>
    <t>B3GALT6</t>
  </si>
  <si>
    <t>1168401</t>
  </si>
  <si>
    <t>g.chr1:1168401G&gt;A</t>
  </si>
  <si>
    <t>p.W248*</t>
  </si>
  <si>
    <t>MMP25</t>
  </si>
  <si>
    <t>3109000</t>
  </si>
  <si>
    <t>g.chr16:3109000C&gt;T</t>
  </si>
  <si>
    <t>p.C530C</t>
  </si>
  <si>
    <t>PYGM</t>
  </si>
  <si>
    <t>64521350</t>
  </si>
  <si>
    <t>759657964</t>
  </si>
  <si>
    <t>g.chr11:64521350C&gt;T</t>
  </si>
  <si>
    <t>SOGA2</t>
  </si>
  <si>
    <t>8784261</t>
  </si>
  <si>
    <t>g.chr18:8784261A&gt;C</t>
  </si>
  <si>
    <t>p.D744A</t>
  </si>
  <si>
    <t>112</t>
  </si>
  <si>
    <t>DAZAP1</t>
  </si>
  <si>
    <t>1432529</t>
  </si>
  <si>
    <t>g.chr19:1432529T&gt;A</t>
  </si>
  <si>
    <t>p.P296P</t>
  </si>
  <si>
    <t>131</t>
  </si>
  <si>
    <t>NAPG</t>
  </si>
  <si>
    <t>10550085</t>
  </si>
  <si>
    <t>g.chr18:10550085G&gt;T</t>
  </si>
  <si>
    <t>p.L269L</t>
  </si>
  <si>
    <t>132</t>
  </si>
  <si>
    <t>122186299</t>
  </si>
  <si>
    <t>770397378</t>
  </si>
  <si>
    <t>g.chr12:122186299C&gt;T</t>
  </si>
  <si>
    <t>p.R86W</t>
  </si>
  <si>
    <t>CERS4</t>
  </si>
  <si>
    <t>8322832</t>
  </si>
  <si>
    <t>g.chr19:8322832G&gt;T</t>
  </si>
  <si>
    <t>MEGF8</t>
  </si>
  <si>
    <t>42862436</t>
  </si>
  <si>
    <t>g.chr19:42862436C&gt;T</t>
  </si>
  <si>
    <t>p.L1718L</t>
  </si>
  <si>
    <t>KIF1A</t>
  </si>
  <si>
    <t>241661906</t>
  </si>
  <si>
    <t>g.chr2:241661906A&gt;T</t>
  </si>
  <si>
    <t>p.A1443A</t>
  </si>
  <si>
    <t>151</t>
  </si>
  <si>
    <t>84</t>
  </si>
  <si>
    <t>GLYATL2</t>
  </si>
  <si>
    <t>58604543</t>
  </si>
  <si>
    <t>g.chr11:58604543G&gt;C</t>
  </si>
  <si>
    <t>p.H141D</t>
  </si>
  <si>
    <t>SKOR1</t>
  </si>
  <si>
    <t>68119263</t>
  </si>
  <si>
    <t>g.chr15:68119263G&gt;A</t>
  </si>
  <si>
    <t>p.G366D</t>
  </si>
  <si>
    <t>COL6A1</t>
  </si>
  <si>
    <t>47401762</t>
  </si>
  <si>
    <t>g.chr21:47401762G&gt;A</t>
  </si>
  <si>
    <t>FAM19A5</t>
  </si>
  <si>
    <t>48885442</t>
  </si>
  <si>
    <t>g.chr22:48885442C&gt;T</t>
  </si>
  <si>
    <t>p.A13V</t>
  </si>
  <si>
    <t>137</t>
  </si>
  <si>
    <t>IQGAP3</t>
  </si>
  <si>
    <t>156524157</t>
  </si>
  <si>
    <t>g.chr1:156524157C&gt;T</t>
  </si>
  <si>
    <t>p.A440T</t>
  </si>
  <si>
    <t>RNF212</t>
  </si>
  <si>
    <t>1090611</t>
  </si>
  <si>
    <t>g.chr4:1090611T&gt;C</t>
  </si>
  <si>
    <t>p.Q63R</t>
  </si>
  <si>
    <t>AMDHD1</t>
  </si>
  <si>
    <t>96346590</t>
  </si>
  <si>
    <t>745724234</t>
  </si>
  <si>
    <t>g.chr12:96346590G&gt;A</t>
  </si>
  <si>
    <t>p.C78Y</t>
  </si>
  <si>
    <t>C22orf23</t>
  </si>
  <si>
    <t>38343467</t>
  </si>
  <si>
    <t>867356707</t>
  </si>
  <si>
    <t>g.chr22:38343467C&gt;T</t>
  </si>
  <si>
    <t>p.G57E</t>
  </si>
  <si>
    <t>CFLAR</t>
  </si>
  <si>
    <t>201997863</t>
  </si>
  <si>
    <t>g.chr2:201997863T&gt;C</t>
  </si>
  <si>
    <t>WNT1</t>
  </si>
  <si>
    <t>49374447</t>
  </si>
  <si>
    <t>g.chr12:49374447T&gt;C</t>
  </si>
  <si>
    <t>p.L200P</t>
  </si>
  <si>
    <t>ABCB9</t>
  </si>
  <si>
    <t>123465028</t>
  </si>
  <si>
    <t>g.chr12:123465028G&gt;A</t>
  </si>
  <si>
    <t>FES</t>
  </si>
  <si>
    <t>91436365</t>
  </si>
  <si>
    <t>770611930</t>
  </si>
  <si>
    <t>g.chr15:91436365G&gt;A</t>
  </si>
  <si>
    <t>p.R621H</t>
  </si>
  <si>
    <t>BAIAP2</t>
  </si>
  <si>
    <t>79089626</t>
  </si>
  <si>
    <t>g.chr17:79089626C&gt;T</t>
  </si>
  <si>
    <t>p.P531L</t>
  </si>
  <si>
    <t>SOGA1</t>
  </si>
  <si>
    <t>35467786</t>
  </si>
  <si>
    <t>g.chr20:35467786T&gt;C</t>
  </si>
  <si>
    <t>p.E249G</t>
  </si>
  <si>
    <t>145</t>
  </si>
  <si>
    <t>IL18RAP</t>
  </si>
  <si>
    <t>103067309</t>
  </si>
  <si>
    <t>g.chr2:103067309T&gt;C</t>
  </si>
  <si>
    <t>p.D262D</t>
  </si>
  <si>
    <t>GFRA1</t>
  </si>
  <si>
    <t>118031546</t>
  </si>
  <si>
    <t>g.chr10:118031546C&gt;G</t>
  </si>
  <si>
    <t>RSPH6A</t>
  </si>
  <si>
    <t>46313934</t>
  </si>
  <si>
    <t>888893141</t>
  </si>
  <si>
    <t>g.chr19:46313934G&gt;A</t>
  </si>
  <si>
    <t>p.A272V</t>
  </si>
  <si>
    <t>NSUN7</t>
  </si>
  <si>
    <t>40792611</t>
  </si>
  <si>
    <t>g.chr4:40792611T&gt;C</t>
  </si>
  <si>
    <t>RNF220</t>
  </si>
  <si>
    <t>45101246</t>
  </si>
  <si>
    <t>g.chr1:45101246C&gt;T</t>
  </si>
  <si>
    <t>p.Q327*</t>
  </si>
  <si>
    <t>GABRG2</t>
  </si>
  <si>
    <t>161529592</t>
  </si>
  <si>
    <t>g.chr5:161529592A&gt;T</t>
  </si>
  <si>
    <t>SLC12A5</t>
  </si>
  <si>
    <t>44658069</t>
  </si>
  <si>
    <t>777360890</t>
  </si>
  <si>
    <t>g.chr20:44658069G&gt;A</t>
  </si>
  <si>
    <t>SHANK3</t>
  </si>
  <si>
    <t>51117289</t>
  </si>
  <si>
    <t>g.chr22:51117289C&gt;A</t>
  </si>
  <si>
    <t>p.R181S</t>
  </si>
  <si>
    <t>FAT3</t>
  </si>
  <si>
    <t>92623651</t>
  </si>
  <si>
    <t>g.chr11:92623651T&gt;C</t>
  </si>
  <si>
    <t>ENO2</t>
  </si>
  <si>
    <t>7025596</t>
  </si>
  <si>
    <t>g.chr12:7025596C&gt;T</t>
  </si>
  <si>
    <t>p.A34V</t>
  </si>
  <si>
    <t>175</t>
  </si>
  <si>
    <t>UVSSA</t>
  </si>
  <si>
    <t>1377597</t>
  </si>
  <si>
    <t>g.chr4:1377597A&gt;G</t>
  </si>
  <si>
    <t>p.T635T</t>
  </si>
  <si>
    <t>MAST3</t>
  </si>
  <si>
    <t>18254628</t>
  </si>
  <si>
    <t>202117591</t>
  </si>
  <si>
    <t>by1000genomes</t>
  </si>
  <si>
    <t>g.chr19:18254628G&gt;A</t>
  </si>
  <si>
    <t>p.E770K</t>
  </si>
  <si>
    <t>ACSS2</t>
  </si>
  <si>
    <t>33464478</t>
  </si>
  <si>
    <t>g.chr20:33464478C&gt;T</t>
  </si>
  <si>
    <t>p.S10S</t>
  </si>
  <si>
    <t>MLXIPL</t>
  </si>
  <si>
    <t>73020068</t>
  </si>
  <si>
    <t>782136582</t>
  </si>
  <si>
    <t>g.chr7:73020068G&gt;A</t>
  </si>
  <si>
    <t>p.P284L</t>
  </si>
  <si>
    <t>DBH</t>
  </si>
  <si>
    <t>136518134</t>
  </si>
  <si>
    <t>g.chr9:136518134C&gt;A</t>
  </si>
  <si>
    <t>KIAA0556</t>
  </si>
  <si>
    <t>27692749</t>
  </si>
  <si>
    <t>g.chr16:27692749A&gt;G</t>
  </si>
  <si>
    <t>p.K280E</t>
  </si>
  <si>
    <t>ZNF593</t>
  </si>
  <si>
    <t>26497699</t>
  </si>
  <si>
    <t>g.chr1:26497699C&gt;T</t>
  </si>
  <si>
    <t>RP11-211G3.3</t>
  </si>
  <si>
    <t>187443307</t>
  </si>
  <si>
    <t>g.chr3:187443307A&gt;G</t>
  </si>
  <si>
    <t>ABHD17C</t>
  </si>
  <si>
    <t>80987755</t>
  </si>
  <si>
    <t>g.chr15:80987755G&gt;A</t>
  </si>
  <si>
    <t>TRIM33</t>
  </si>
  <si>
    <t>115005736</t>
  </si>
  <si>
    <t>g.chr1:115005736T&gt;G</t>
  </si>
  <si>
    <t>p.K305Q</t>
  </si>
  <si>
    <t>p.K305K(1)</t>
  </si>
  <si>
    <t>CYP27A1</t>
  </si>
  <si>
    <t>219647005</t>
  </si>
  <si>
    <t>g.chr2:219647005G&gt;T</t>
  </si>
  <si>
    <t>p.A34S</t>
  </si>
  <si>
    <t>1891393</t>
  </si>
  <si>
    <t>g.chr1:1891393T&gt;C</t>
  </si>
  <si>
    <t>FRMD1</t>
  </si>
  <si>
    <t>168461640</t>
  </si>
  <si>
    <t>g.chr6:168461640G&gt;A</t>
  </si>
  <si>
    <t>p.C381C</t>
  </si>
  <si>
    <t>ANO1</t>
  </si>
  <si>
    <t>69951904</t>
  </si>
  <si>
    <t>533698871</t>
  </si>
  <si>
    <t>g.chr11:69951904G&gt;A</t>
  </si>
  <si>
    <t>DDX51</t>
  </si>
  <si>
    <t>132628312</t>
  </si>
  <si>
    <t>g.chr12:132628312G&gt;T</t>
  </si>
  <si>
    <t>p.A149A</t>
  </si>
  <si>
    <t>NELFA</t>
  </si>
  <si>
    <t>1986555</t>
  </si>
  <si>
    <t>g.chr4:1986555G&gt;A</t>
  </si>
  <si>
    <t>p.P339L</t>
  </si>
  <si>
    <t>GOLGA3</t>
  </si>
  <si>
    <t>133365696</t>
  </si>
  <si>
    <t>776322687</t>
  </si>
  <si>
    <t>g.chr12:133365696G&gt;T</t>
  </si>
  <si>
    <t>p.Q910K</t>
  </si>
  <si>
    <t>194</t>
  </si>
  <si>
    <t>SSUH2</t>
  </si>
  <si>
    <t>8672509</t>
  </si>
  <si>
    <t>g.chr3:8672509A&gt;G</t>
  </si>
  <si>
    <t>p.P147P</t>
  </si>
  <si>
    <t>USO1</t>
  </si>
  <si>
    <t>76708357</t>
  </si>
  <si>
    <t>g.chr4:76708357T&gt;C</t>
  </si>
  <si>
    <t>159</t>
  </si>
  <si>
    <t>LMBRD2</t>
  </si>
  <si>
    <t>36105286</t>
  </si>
  <si>
    <t>g.chr5:36105286A&gt;G</t>
  </si>
  <si>
    <t>p.Y637Y</t>
  </si>
  <si>
    <t>DDX56</t>
  </si>
  <si>
    <t>44607816</t>
  </si>
  <si>
    <t>g.chr7:44607816A&gt;G</t>
  </si>
  <si>
    <t>p.F424L</t>
  </si>
  <si>
    <t>128339542</t>
  </si>
  <si>
    <t>g.chr2:128339542T&gt;C</t>
  </si>
  <si>
    <t>p.L386P</t>
  </si>
  <si>
    <t>HSD17B12</t>
  </si>
  <si>
    <t>43702935</t>
  </si>
  <si>
    <t>g.chr11:43702935G&gt;A</t>
  </si>
  <si>
    <t>CCDC64</t>
  </si>
  <si>
    <t>120527873</t>
  </si>
  <si>
    <t>g.chr12:120527873C&gt;T</t>
  </si>
  <si>
    <t>p.Q520*</t>
  </si>
  <si>
    <t>YIPF1</t>
  </si>
  <si>
    <t>54332038</t>
  </si>
  <si>
    <t>g.chr1:54332038G&gt;T</t>
  </si>
  <si>
    <t>p.P222P</t>
  </si>
  <si>
    <t>MISP</t>
  </si>
  <si>
    <t>757423</t>
  </si>
  <si>
    <t>g.chr19:757423C&gt;A</t>
  </si>
  <si>
    <t>p.A159A</t>
  </si>
  <si>
    <t>C11orf85</t>
  </si>
  <si>
    <t>64722240</t>
  </si>
  <si>
    <t>g.chr11:64722240G&gt;A</t>
  </si>
  <si>
    <t>p.Q46*</t>
  </si>
  <si>
    <t>REL</t>
  </si>
  <si>
    <t>61147632</t>
  </si>
  <si>
    <t>552424664</t>
  </si>
  <si>
    <t>g.chr2:61147632G&gt;A</t>
  </si>
  <si>
    <t>0.037</t>
  </si>
  <si>
    <t>IARS</t>
  </si>
  <si>
    <t>94984955</t>
  </si>
  <si>
    <t>g.chr9:94984955C&gt;T</t>
  </si>
  <si>
    <t>0.036</t>
  </si>
  <si>
    <t>CPNE8</t>
  </si>
  <si>
    <t>39096752</t>
  </si>
  <si>
    <t>g.chr12:39096752A&gt;T</t>
  </si>
  <si>
    <t>SENP5</t>
  </si>
  <si>
    <t>196630402</t>
  </si>
  <si>
    <t>g.chr3:196630402A&gt;G</t>
  </si>
  <si>
    <t>OLIG1</t>
  </si>
  <si>
    <t>34443275</t>
  </si>
  <si>
    <t>g.chr21:34443275C&gt;G</t>
  </si>
  <si>
    <t>p.G241G</t>
  </si>
  <si>
    <t>0.032</t>
  </si>
  <si>
    <t>RPL21</t>
  </si>
  <si>
    <t>27830613</t>
  </si>
  <si>
    <t>g.chr13:27830613G&gt;T</t>
  </si>
  <si>
    <t>p.G145V</t>
  </si>
  <si>
    <t>783</t>
  </si>
  <si>
    <t>GTF2I</t>
  </si>
  <si>
    <t>74113311</t>
  </si>
  <si>
    <t>g.chr7:74113311G&gt;A</t>
  </si>
  <si>
    <t>p.A87T</t>
  </si>
  <si>
    <t>0.021</t>
  </si>
  <si>
    <t>64722247</t>
  </si>
  <si>
    <t>g.chr11:64722247G&gt;C</t>
  </si>
  <si>
    <t>p.V43V</t>
  </si>
  <si>
    <t>g.chr14:78221503_78221504insAAGA</t>
  </si>
  <si>
    <t>g.chrX:907418_907419insGATGC</t>
  </si>
  <si>
    <t>0.509933774834437</t>
  </si>
  <si>
    <t>0.435643564356436</t>
  </si>
  <si>
    <t>GATK4.5</t>
  </si>
  <si>
    <t>##  Funcotator 4.5.0.0 | Date 20253814T013829 | Gencode 19 CANONICAL | Cosmic v84 | HGNC Nov302017 | Simple_Uniprot 2014_12 | dbSNP 9606_b150</t>
  </si>
  <si>
    <t>Sample</t>
  </si>
  <si>
    <t>Haplotype 1</t>
  </si>
  <si>
    <t>Haplotype 2</t>
  </si>
  <si>
    <t>RNA-Seq</t>
  </si>
  <si>
    <t>Also in</t>
  </si>
  <si>
    <t>Specificity</t>
  </si>
  <si>
    <t>Sensitivity</t>
  </si>
  <si>
    <t>ROC</t>
  </si>
  <si>
    <t>Max ROC</t>
  </si>
  <si>
    <t>Specificity: 1</t>
  </si>
  <si>
    <t>0.0666666666666667</t>
  </si>
  <si>
    <t>1.06666666666667</t>
  </si>
  <si>
    <t>Sensitivity: 1</t>
  </si>
  <si>
    <t>0.133333333333333</t>
  </si>
  <si>
    <t>1.13333333333333</t>
  </si>
  <si>
    <t>Max ROC Row: 74</t>
  </si>
  <si>
    <t>Max Specificity Row: 64</t>
  </si>
  <si>
    <t>1.2</t>
  </si>
  <si>
    <t>Total Mutations: 61</t>
  </si>
  <si>
    <t>0.266666666666667</t>
  </si>
  <si>
    <t>1.26666666666667</t>
  </si>
  <si>
    <t>0.333333333333333</t>
  </si>
  <si>
    <t>1.33333333333333</t>
  </si>
  <si>
    <t>1.4</t>
  </si>
  <si>
    <t>0.466666666666667</t>
  </si>
  <si>
    <t>1.46666666666667</t>
  </si>
  <si>
    <t>0.533333333333333</t>
  </si>
  <si>
    <t>1.53333333333333</t>
  </si>
  <si>
    <t>1.6</t>
  </si>
  <si>
    <t>0.666666666666667</t>
  </si>
  <si>
    <t>1.66666666666667</t>
  </si>
  <si>
    <t>0.733333333333333</t>
  </si>
  <si>
    <t>1.73333333333333</t>
  </si>
  <si>
    <t>0.8</t>
  </si>
  <si>
    <t>1.8</t>
  </si>
  <si>
    <t>0.866666666666667</t>
  </si>
  <si>
    <t>1.86666666666667</t>
  </si>
  <si>
    <t>0.933333333333333</t>
  </si>
  <si>
    <t>1.93333333333333</t>
  </si>
  <si>
    <t>0.9375</t>
  </si>
  <si>
    <t>1.9375</t>
  </si>
  <si>
    <t>0.88235294117647</t>
  </si>
  <si>
    <t>1.88235294117647</t>
  </si>
  <si>
    <t>0.833333333333333</t>
  </si>
  <si>
    <t>1.83333333333333</t>
  </si>
  <si>
    <t>0.789473684210526</t>
  </si>
  <si>
    <t>1.78947368421053</t>
  </si>
  <si>
    <t>0.75</t>
  </si>
  <si>
    <t>1.75</t>
  </si>
  <si>
    <t>0.714285714285714</t>
  </si>
  <si>
    <t>1.71428571428571</t>
  </si>
  <si>
    <t>0.681818181818182</t>
  </si>
  <si>
    <t>1.68181818181818</t>
  </si>
  <si>
    <t>0.652173913043478</t>
  </si>
  <si>
    <t>1.65217391304348</t>
  </si>
  <si>
    <t>0.625</t>
  </si>
  <si>
    <t>1.625</t>
  </si>
  <si>
    <t>0.576923076923077</t>
  </si>
  <si>
    <t>1.57692307692308</t>
  </si>
  <si>
    <t>0.555555555555556</t>
  </si>
  <si>
    <t>1.55555555555556</t>
  </si>
  <si>
    <t>0.535714285714286</t>
  </si>
  <si>
    <t>1.53571428571429</t>
  </si>
  <si>
    <t>0.517241379310345</t>
  </si>
  <si>
    <t>1.51724137931034</t>
  </si>
  <si>
    <t>1.5</t>
  </si>
  <si>
    <t>0.483870967741935</t>
  </si>
  <si>
    <t>1.48387096774194</t>
  </si>
  <si>
    <t>0.46875</t>
  </si>
  <si>
    <t>1.46875</t>
  </si>
  <si>
    <t>0.454545454545455</t>
  </si>
  <si>
    <t>1.45454545454545</t>
  </si>
  <si>
    <t>0.441176470588235</t>
  </si>
  <si>
    <t>1.44117647058824</t>
  </si>
  <si>
    <t>0.428571428571429</t>
  </si>
  <si>
    <t>1.42857142857143</t>
  </si>
  <si>
    <t>0.416666666666667</t>
  </si>
  <si>
    <t>1.41666666666667</t>
  </si>
  <si>
    <t>0.405405405405405</t>
  </si>
  <si>
    <t>1.40540540540541</t>
  </si>
  <si>
    <t>0.394736842105263</t>
  </si>
  <si>
    <t>1.39473684210526</t>
  </si>
  <si>
    <t>0.384615384615385</t>
  </si>
  <si>
    <t>1.38461538461538</t>
  </si>
  <si>
    <t>0.375</t>
  </si>
  <si>
    <t>1.375</t>
  </si>
  <si>
    <t>0.365853658536585</t>
  </si>
  <si>
    <t>1.36585365853659</t>
  </si>
  <si>
    <t>0.357142857142857</t>
  </si>
  <si>
    <t>1.35714285714286</t>
  </si>
  <si>
    <t>0.348837209302326</t>
  </si>
  <si>
    <t>1.34883720930233</t>
  </si>
  <si>
    <t>0.340909090909091</t>
  </si>
  <si>
    <t>1.34090909090909</t>
  </si>
  <si>
    <t>0.326086956521739</t>
  </si>
  <si>
    <t>1.32608695652174</t>
  </si>
  <si>
    <t>0.319148936170213</t>
  </si>
  <si>
    <t>1.31914893617021</t>
  </si>
  <si>
    <t>0.3125</t>
  </si>
  <si>
    <t>1.3125</t>
  </si>
  <si>
    <t>##  Funcotator 4.2.0.0 | Date 20232721T072758 | Gencode 19 CANONICAL | Cosmic v84 | HGNC Nov302017 | Simple_Uniprot 2014_12 | dbSNP 9606_b150</t>
  </si>
  <si>
    <t>D58_SHR14,D58_SHR20</t>
  </si>
  <si>
    <t>Max ROC Row: 63</t>
  </si>
  <si>
    <t>Max Specificity Row: 63</t>
  </si>
  <si>
    <t>GATK4.2</t>
  </si>
  <si>
    <t>Real Indels</t>
  </si>
  <si>
    <t>Final Mutation Count</t>
  </si>
  <si>
    <t>Unique Candidate Indels</t>
  </si>
  <si>
    <t>Total Candidate Indels</t>
  </si>
  <si>
    <t>Mut/MB</t>
  </si>
  <si>
    <t>Total Candidate Somatic Variants</t>
  </si>
  <si>
    <t>Unique Candidate Somatic Variants</t>
  </si>
  <si>
    <t>Coverage (MB)</t>
  </si>
  <si>
    <t>Real Somatic Variants</t>
  </si>
  <si>
    <t>##  Funcotator 4.5.0.0 | Date 20253214T103244 | Gencode 19 CANONICAL | Cosmic v84 | HGNC Nov302017 | Simple_Uniprot 2014_12 | dbSNP 9606_b150</t>
  </si>
  <si>
    <t>Normal_Ref</t>
  </si>
  <si>
    <t>Normal_Mut</t>
  </si>
  <si>
    <t>Normal_MAF</t>
  </si>
  <si>
    <t xml:space="preserve"> </t>
  </si>
  <si>
    <t>187</t>
  </si>
  <si>
    <t>SNW1</t>
  </si>
  <si>
    <t>78221503</t>
  </si>
  <si>
    <t>78221504</t>
  </si>
  <si>
    <t>INS</t>
  </si>
  <si>
    <t>GA</t>
  </si>
  <si>
    <t>796870873</t>
  </si>
  <si>
    <t>907418</t>
  </si>
  <si>
    <t>907419</t>
  </si>
  <si>
    <t>386822977</t>
  </si>
  <si>
    <t>##  Funcotator 4.2.0.0 | Date 20234123T094155 | Gencode 19 CANONICAL | Cosmic v84 | HGNC Nov302017 | Simple_Uniprot 2014_12 | dbSNP 9606_b150</t>
  </si>
  <si>
    <t>Unique Variants</t>
  </si>
  <si>
    <t>GATK 4.2.0.0</t>
  </si>
  <si>
    <t>GATK 4.5.0.0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</si>
</sst>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0" borderId="15" xfId="0" applyFont="1" applyBorder="1"/>
    <xf numFmtId="0" fontId="1" fillId="0" borderId="20" xfId="0" applyFont="1" applyBorder="1"/>
    <xf numFmtId="0" fontId="1" fillId="0" borderId="5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B77A-EE61-4F4A-85DD-AB52294E25D4}">
  <dimension ref="A1:AH335"/>
  <sheetViews>
    <sheetView tabSelected="1" workbookViewId="0"/>
  </sheetViews>
  <sheetFormatPr baseColWidth="10" defaultRowHeight="16" x14ac:dyDescent="0.2"/>
  <sheetData>
    <row r="1" spans="1:34" x14ac:dyDescent="0.2">
      <c r="A1" t="s">
        <v>1831</v>
      </c>
      <c r="N1" t="s">
        <v>1731</v>
      </c>
      <c r="R1" t="s">
        <v>1732</v>
      </c>
      <c r="T1" t="s">
        <v>1733</v>
      </c>
      <c r="W1" t="s">
        <v>1734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13</v>
      </c>
      <c r="S2" t="s">
        <v>14</v>
      </c>
      <c r="T2" t="s">
        <v>13</v>
      </c>
      <c r="U2" t="s">
        <v>14</v>
      </c>
      <c r="V2" t="s">
        <v>17</v>
      </c>
      <c r="W2" t="s">
        <v>13</v>
      </c>
      <c r="X2" t="s">
        <v>14</v>
      </c>
      <c r="Y2" t="s">
        <v>18</v>
      </c>
      <c r="Z2" t="s">
        <v>19</v>
      </c>
      <c r="AA2" t="s">
        <v>20</v>
      </c>
      <c r="AB2" t="s">
        <v>1735</v>
      </c>
      <c r="AC2" t="s">
        <v>1736</v>
      </c>
      <c r="AD2" t="s">
        <v>1737</v>
      </c>
      <c r="AE2" t="s">
        <v>1738</v>
      </c>
      <c r="AF2" t="s">
        <v>1739</v>
      </c>
    </row>
    <row r="3" spans="1:34" ht="17" x14ac:dyDescent="0.2">
      <c r="A3" t="s">
        <v>21</v>
      </c>
      <c r="B3" t="s">
        <v>22</v>
      </c>
      <c r="C3" t="s">
        <v>23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J3" t="s">
        <v>28</v>
      </c>
      <c r="K3" t="s">
        <v>29</v>
      </c>
      <c r="L3" t="s">
        <v>28</v>
      </c>
      <c r="M3" t="s">
        <v>28</v>
      </c>
      <c r="N3" t="s">
        <v>30</v>
      </c>
      <c r="O3" t="s">
        <v>1117</v>
      </c>
      <c r="P3" t="s">
        <v>32</v>
      </c>
      <c r="Q3" t="s">
        <v>28</v>
      </c>
      <c r="R3" t="s">
        <v>30</v>
      </c>
      <c r="S3" t="s">
        <v>30</v>
      </c>
      <c r="T3" t="s">
        <v>30</v>
      </c>
      <c r="U3" t="s">
        <v>30</v>
      </c>
      <c r="V3" t="s">
        <v>28</v>
      </c>
      <c r="W3" t="s">
        <v>30</v>
      </c>
      <c r="X3" t="s">
        <v>30</v>
      </c>
      <c r="Y3" t="s">
        <v>28</v>
      </c>
      <c r="Z3" t="s">
        <v>33</v>
      </c>
      <c r="AB3" t="s">
        <v>28</v>
      </c>
      <c r="AC3">
        <v>0</v>
      </c>
      <c r="AD3">
        <f>COUNTIF($Z$2:Z3,"Validated")/COUNTIF(Z:Z,"Validated")</f>
        <v>0</v>
      </c>
      <c r="AE3">
        <f t="shared" ref="AE3:AE66" si="0">SUM(AC3:AD3)</f>
        <v>0</v>
      </c>
      <c r="AF3">
        <v>2</v>
      </c>
      <c r="AH3" s="4"/>
    </row>
    <row r="4" spans="1:34" ht="17" x14ac:dyDescent="0.2">
      <c r="A4" t="s">
        <v>34</v>
      </c>
      <c r="B4" t="s">
        <v>35</v>
      </c>
      <c r="C4" t="s">
        <v>36</v>
      </c>
      <c r="D4" t="s">
        <v>36</v>
      </c>
      <c r="E4" t="s">
        <v>37</v>
      </c>
      <c r="F4" t="s">
        <v>25</v>
      </c>
      <c r="G4" t="s">
        <v>38</v>
      </c>
      <c r="H4" t="s">
        <v>26</v>
      </c>
      <c r="J4" t="s">
        <v>28</v>
      </c>
      <c r="K4" t="s">
        <v>39</v>
      </c>
      <c r="L4" t="s">
        <v>40</v>
      </c>
      <c r="M4" t="s">
        <v>28</v>
      </c>
      <c r="N4" t="s">
        <v>35</v>
      </c>
      <c r="O4" t="s">
        <v>41</v>
      </c>
      <c r="P4" t="s">
        <v>42</v>
      </c>
      <c r="Q4" t="s">
        <v>28</v>
      </c>
      <c r="R4" t="s">
        <v>30</v>
      </c>
      <c r="S4" t="s">
        <v>30</v>
      </c>
      <c r="T4" t="s">
        <v>30</v>
      </c>
      <c r="U4" t="s">
        <v>30</v>
      </c>
      <c r="V4" t="s">
        <v>28</v>
      </c>
      <c r="W4" t="s">
        <v>43</v>
      </c>
      <c r="X4" t="s">
        <v>30</v>
      </c>
      <c r="Y4" t="s">
        <v>28</v>
      </c>
      <c r="Z4" t="s">
        <v>55</v>
      </c>
      <c r="AB4" t="s">
        <v>1832</v>
      </c>
      <c r="AC4">
        <f>COUNTIF($Z$2:Z4,"Validated")/(COUNTIF($Z$2:Z4,"Invalidated")+COUNTIF($Z$2:Z4,"Validated"))</f>
        <v>1</v>
      </c>
      <c r="AD4">
        <f>COUNTIF($Z$2:Z4,"Validated")/COUNTIF(Z:Z,"Validated")</f>
        <v>2.3255813953488372E-2</v>
      </c>
      <c r="AE4">
        <f t="shared" si="0"/>
        <v>1.0232558139534884</v>
      </c>
      <c r="AF4" t="s">
        <v>1740</v>
      </c>
      <c r="AH4" s="4"/>
    </row>
    <row r="5" spans="1:34" ht="17" x14ac:dyDescent="0.2">
      <c r="A5" t="s">
        <v>44</v>
      </c>
      <c r="B5" t="s">
        <v>35</v>
      </c>
      <c r="C5" t="s">
        <v>45</v>
      </c>
      <c r="D5" t="s">
        <v>46</v>
      </c>
      <c r="E5" t="s">
        <v>37</v>
      </c>
      <c r="F5" t="s">
        <v>47</v>
      </c>
      <c r="G5" t="s">
        <v>48</v>
      </c>
      <c r="H5" t="s">
        <v>49</v>
      </c>
      <c r="J5" t="s">
        <v>28</v>
      </c>
      <c r="K5" t="s">
        <v>50</v>
      </c>
      <c r="L5" t="s">
        <v>51</v>
      </c>
      <c r="M5" t="s">
        <v>28</v>
      </c>
      <c r="N5" t="s">
        <v>35</v>
      </c>
      <c r="O5" t="s">
        <v>124</v>
      </c>
      <c r="P5" t="s">
        <v>1238</v>
      </c>
      <c r="Q5" t="s">
        <v>16</v>
      </c>
      <c r="R5" t="s">
        <v>30</v>
      </c>
      <c r="S5" t="s">
        <v>32</v>
      </c>
      <c r="T5" t="s">
        <v>43</v>
      </c>
      <c r="U5" t="s">
        <v>30</v>
      </c>
      <c r="V5" t="s">
        <v>54</v>
      </c>
      <c r="W5" t="s">
        <v>30</v>
      </c>
      <c r="X5" t="s">
        <v>30</v>
      </c>
      <c r="Y5" t="s">
        <v>28</v>
      </c>
      <c r="Z5" t="s">
        <v>55</v>
      </c>
      <c r="AB5" t="s">
        <v>1832</v>
      </c>
      <c r="AC5">
        <f>COUNTIF($Z$2:Z5,"Validated")/(COUNTIF($Z$2:Z5,"Invalidated")+COUNTIF($Z$2:Z5,"Validated"))</f>
        <v>1</v>
      </c>
      <c r="AD5">
        <f>COUNTIF($Z$2:Z5,"Validated")/COUNTIF(Z:Z,"Validated")</f>
        <v>4.6511627906976744E-2</v>
      </c>
      <c r="AE5">
        <f t="shared" si="0"/>
        <v>1.0465116279069768</v>
      </c>
      <c r="AF5" t="s">
        <v>1743</v>
      </c>
      <c r="AH5" s="4"/>
    </row>
    <row r="6" spans="1:34" x14ac:dyDescent="0.2">
      <c r="A6" t="s">
        <v>56</v>
      </c>
      <c r="B6" t="s">
        <v>57</v>
      </c>
      <c r="C6" t="s">
        <v>58</v>
      </c>
      <c r="D6" t="s">
        <v>58</v>
      </c>
      <c r="E6" t="s">
        <v>37</v>
      </c>
      <c r="F6" t="s">
        <v>25</v>
      </c>
      <c r="G6" t="s">
        <v>27</v>
      </c>
      <c r="H6" t="s">
        <v>59</v>
      </c>
      <c r="J6" t="s">
        <v>28</v>
      </c>
      <c r="K6" t="s">
        <v>60</v>
      </c>
      <c r="L6" t="s">
        <v>61</v>
      </c>
      <c r="M6" t="s">
        <v>28</v>
      </c>
      <c r="N6" t="s">
        <v>139</v>
      </c>
      <c r="O6" t="s">
        <v>63</v>
      </c>
      <c r="P6" t="s">
        <v>1239</v>
      </c>
      <c r="Q6" t="s">
        <v>28</v>
      </c>
      <c r="R6" t="s">
        <v>30</v>
      </c>
      <c r="S6" t="s">
        <v>30</v>
      </c>
      <c r="T6" t="s">
        <v>30</v>
      </c>
      <c r="U6" t="s">
        <v>30</v>
      </c>
      <c r="V6" t="s">
        <v>28</v>
      </c>
      <c r="W6" t="s">
        <v>32</v>
      </c>
      <c r="X6" t="s">
        <v>32</v>
      </c>
      <c r="Y6" t="s">
        <v>65</v>
      </c>
      <c r="Z6" t="s">
        <v>55</v>
      </c>
      <c r="AB6" t="s">
        <v>1832</v>
      </c>
      <c r="AC6">
        <f>COUNTIF($Z$2:Z6,"Validated")/(COUNTIF($Z$2:Z6,"Invalidated")+COUNTIF($Z$2:Z6,"Validated"))</f>
        <v>1</v>
      </c>
      <c r="AD6">
        <f>COUNTIF($Z$2:Z6,"Validated")/COUNTIF(Z:Z,"Validated")</f>
        <v>6.9767441860465115E-2</v>
      </c>
      <c r="AE6">
        <f t="shared" si="0"/>
        <v>1.069767441860465</v>
      </c>
      <c r="AF6" t="s">
        <v>1833</v>
      </c>
    </row>
    <row r="7" spans="1:34" x14ac:dyDescent="0.2">
      <c r="A7" t="s">
        <v>66</v>
      </c>
      <c r="B7" t="s">
        <v>67</v>
      </c>
      <c r="C7" t="s">
        <v>68</v>
      </c>
      <c r="D7" t="s">
        <v>68</v>
      </c>
      <c r="E7" t="s">
        <v>69</v>
      </c>
      <c r="F7" t="s">
        <v>25</v>
      </c>
      <c r="G7" t="s">
        <v>27</v>
      </c>
      <c r="H7" t="s">
        <v>59</v>
      </c>
      <c r="J7" t="s">
        <v>28</v>
      </c>
      <c r="K7" t="s">
        <v>70</v>
      </c>
      <c r="L7" t="s">
        <v>28</v>
      </c>
      <c r="M7" t="s">
        <v>28</v>
      </c>
      <c r="N7" t="s">
        <v>71</v>
      </c>
      <c r="O7" t="s">
        <v>72</v>
      </c>
      <c r="P7" t="s">
        <v>73</v>
      </c>
      <c r="Q7" t="s">
        <v>28</v>
      </c>
      <c r="R7" t="s">
        <v>30</v>
      </c>
      <c r="S7" t="s">
        <v>30</v>
      </c>
      <c r="T7" t="s">
        <v>30</v>
      </c>
      <c r="U7" t="s">
        <v>30</v>
      </c>
      <c r="V7" t="s">
        <v>28</v>
      </c>
      <c r="W7" t="s">
        <v>30</v>
      </c>
      <c r="X7" t="s">
        <v>30</v>
      </c>
      <c r="Y7" t="s">
        <v>28</v>
      </c>
      <c r="Z7" t="s">
        <v>55</v>
      </c>
      <c r="AB7" t="s">
        <v>1832</v>
      </c>
      <c r="AC7">
        <f>COUNTIF($Z$2:Z7,"Validated")/(COUNTIF($Z$2:Z7,"Invalidated")+COUNTIF($Z$2:Z7,"Validated"))</f>
        <v>1</v>
      </c>
      <c r="AD7">
        <f>COUNTIF($Z$2:Z7,"Validated")/COUNTIF(Z:Z,"Validated")</f>
        <v>9.3023255813953487E-2</v>
      </c>
      <c r="AE7">
        <f t="shared" si="0"/>
        <v>1.0930232558139534</v>
      </c>
      <c r="AF7" t="s">
        <v>1834</v>
      </c>
    </row>
    <row r="8" spans="1:34" x14ac:dyDescent="0.2">
      <c r="A8" t="s">
        <v>74</v>
      </c>
      <c r="B8" t="s">
        <v>32</v>
      </c>
      <c r="C8" t="s">
        <v>75</v>
      </c>
      <c r="D8" t="s">
        <v>75</v>
      </c>
      <c r="E8" t="s">
        <v>76</v>
      </c>
      <c r="F8" t="s">
        <v>25</v>
      </c>
      <c r="G8" t="s">
        <v>59</v>
      </c>
      <c r="H8" t="s">
        <v>27</v>
      </c>
      <c r="J8" t="s">
        <v>28</v>
      </c>
      <c r="K8" t="s">
        <v>77</v>
      </c>
      <c r="L8" t="s">
        <v>78</v>
      </c>
      <c r="M8" t="s">
        <v>28</v>
      </c>
      <c r="N8" t="s">
        <v>79</v>
      </c>
      <c r="O8" t="s">
        <v>80</v>
      </c>
      <c r="P8" t="s">
        <v>81</v>
      </c>
      <c r="Q8" t="s">
        <v>16</v>
      </c>
      <c r="R8" t="s">
        <v>30</v>
      </c>
      <c r="S8" t="s">
        <v>30</v>
      </c>
      <c r="T8" t="s">
        <v>30</v>
      </c>
      <c r="U8" t="s">
        <v>30</v>
      </c>
      <c r="V8" t="s">
        <v>28</v>
      </c>
      <c r="W8" t="s">
        <v>35</v>
      </c>
      <c r="X8" t="s">
        <v>82</v>
      </c>
      <c r="Y8" t="s">
        <v>65</v>
      </c>
      <c r="Z8" t="s">
        <v>55</v>
      </c>
      <c r="AB8" t="s">
        <v>1832</v>
      </c>
      <c r="AC8">
        <f>COUNTIF($Z$2:Z8,"Validated")/(COUNTIF($Z$2:Z8,"Invalidated")+COUNTIF($Z$2:Z8,"Validated"))</f>
        <v>1</v>
      </c>
      <c r="AD8">
        <f>COUNTIF($Z$2:Z8,"Validated")/COUNTIF(Z:Z,"Validated")</f>
        <v>0.11627906976744186</v>
      </c>
      <c r="AE8">
        <f t="shared" si="0"/>
        <v>1.1162790697674418</v>
      </c>
      <c r="AF8" t="s">
        <v>1749</v>
      </c>
    </row>
    <row r="9" spans="1:34" x14ac:dyDescent="0.2">
      <c r="A9" t="s">
        <v>99</v>
      </c>
      <c r="B9" t="s">
        <v>32</v>
      </c>
      <c r="C9" t="s">
        <v>100</v>
      </c>
      <c r="D9" t="s">
        <v>100</v>
      </c>
      <c r="E9" t="s">
        <v>69</v>
      </c>
      <c r="F9" t="s">
        <v>25</v>
      </c>
      <c r="G9" t="s">
        <v>38</v>
      </c>
      <c r="H9" t="s">
        <v>26</v>
      </c>
      <c r="J9" t="s">
        <v>28</v>
      </c>
      <c r="K9" t="s">
        <v>101</v>
      </c>
      <c r="L9" t="s">
        <v>28</v>
      </c>
      <c r="M9" t="s">
        <v>28</v>
      </c>
      <c r="N9" t="s">
        <v>102</v>
      </c>
      <c r="O9" t="s">
        <v>155</v>
      </c>
      <c r="P9" t="s">
        <v>1240</v>
      </c>
      <c r="Q9" t="s">
        <v>28</v>
      </c>
      <c r="R9" t="s">
        <v>30</v>
      </c>
      <c r="S9" t="s">
        <v>30</v>
      </c>
      <c r="T9" t="s">
        <v>30</v>
      </c>
      <c r="U9" t="s">
        <v>30</v>
      </c>
      <c r="V9" t="s">
        <v>28</v>
      </c>
      <c r="W9" t="s">
        <v>30</v>
      </c>
      <c r="X9" t="s">
        <v>30</v>
      </c>
      <c r="Y9" t="s">
        <v>28</v>
      </c>
      <c r="Z9" t="s">
        <v>55</v>
      </c>
      <c r="AB9" t="s">
        <v>1832</v>
      </c>
      <c r="AC9">
        <f>COUNTIF($Z$2:Z9,"Validated")/(COUNTIF($Z$2:Z9,"Invalidated")+COUNTIF($Z$2:Z9,"Validated"))</f>
        <v>1</v>
      </c>
      <c r="AD9">
        <f>COUNTIF($Z$2:Z9,"Validated")/COUNTIF(Z:Z,"Validated")</f>
        <v>0.13953488372093023</v>
      </c>
      <c r="AE9">
        <f t="shared" si="0"/>
        <v>1.1395348837209303</v>
      </c>
      <c r="AF9" t="s">
        <v>28</v>
      </c>
    </row>
    <row r="10" spans="1:34" x14ac:dyDescent="0.2">
      <c r="A10" t="s">
        <v>83</v>
      </c>
      <c r="B10" t="s">
        <v>84</v>
      </c>
      <c r="C10" t="s">
        <v>85</v>
      </c>
      <c r="D10" t="s">
        <v>85</v>
      </c>
      <c r="E10" t="s">
        <v>76</v>
      </c>
      <c r="F10" t="s">
        <v>25</v>
      </c>
      <c r="G10" t="s">
        <v>59</v>
      </c>
      <c r="H10" t="s">
        <v>27</v>
      </c>
      <c r="J10" t="s">
        <v>28</v>
      </c>
      <c r="K10" t="s">
        <v>86</v>
      </c>
      <c r="L10" t="s">
        <v>87</v>
      </c>
      <c r="M10" t="s">
        <v>28</v>
      </c>
      <c r="N10" t="s">
        <v>310</v>
      </c>
      <c r="O10" t="s">
        <v>89</v>
      </c>
      <c r="P10" t="s">
        <v>1240</v>
      </c>
      <c r="Q10" t="s">
        <v>16</v>
      </c>
      <c r="R10" t="s">
        <v>30</v>
      </c>
      <c r="S10" t="s">
        <v>30</v>
      </c>
      <c r="T10" t="s">
        <v>30</v>
      </c>
      <c r="U10" t="s">
        <v>30</v>
      </c>
      <c r="V10" t="s">
        <v>28</v>
      </c>
      <c r="W10" t="s">
        <v>30</v>
      </c>
      <c r="X10" t="s">
        <v>30</v>
      </c>
      <c r="Y10" t="s">
        <v>28</v>
      </c>
      <c r="Z10" t="s">
        <v>55</v>
      </c>
      <c r="AB10" t="s">
        <v>1832</v>
      </c>
      <c r="AC10">
        <f>COUNTIF($Z$2:Z10,"Validated")/(COUNTIF($Z$2:Z10,"Invalidated")+COUNTIF($Z$2:Z10,"Validated"))</f>
        <v>1</v>
      </c>
      <c r="AD10">
        <f>COUNTIF($Z$2:Z10,"Validated")/COUNTIF(Z:Z,"Validated")</f>
        <v>0.16279069767441862</v>
      </c>
      <c r="AE10">
        <f t="shared" si="0"/>
        <v>1.1627906976744187</v>
      </c>
      <c r="AF10" t="s">
        <v>28</v>
      </c>
    </row>
    <row r="11" spans="1:34" x14ac:dyDescent="0.2">
      <c r="A11" t="s">
        <v>91</v>
      </c>
      <c r="B11" t="s">
        <v>92</v>
      </c>
      <c r="C11" t="s">
        <v>93</v>
      </c>
      <c r="D11" t="s">
        <v>93</v>
      </c>
      <c r="E11" t="s">
        <v>76</v>
      </c>
      <c r="F11" t="s">
        <v>25</v>
      </c>
      <c r="G11" t="s">
        <v>26</v>
      </c>
      <c r="H11" t="s">
        <v>38</v>
      </c>
      <c r="J11" t="s">
        <v>28</v>
      </c>
      <c r="K11" t="s">
        <v>94</v>
      </c>
      <c r="L11" t="s">
        <v>95</v>
      </c>
      <c r="M11" t="s">
        <v>28</v>
      </c>
      <c r="N11" t="s">
        <v>96</v>
      </c>
      <c r="O11" t="s">
        <v>97</v>
      </c>
      <c r="P11" t="s">
        <v>98</v>
      </c>
      <c r="Q11" t="s">
        <v>16</v>
      </c>
      <c r="R11" t="s">
        <v>30</v>
      </c>
      <c r="S11" t="s">
        <v>30</v>
      </c>
      <c r="T11" t="s">
        <v>30</v>
      </c>
      <c r="U11" t="s">
        <v>30</v>
      </c>
      <c r="V11" t="s">
        <v>28</v>
      </c>
      <c r="W11" t="s">
        <v>30</v>
      </c>
      <c r="X11" t="s">
        <v>30</v>
      </c>
      <c r="Y11" t="s">
        <v>28</v>
      </c>
      <c r="Z11" t="s">
        <v>33</v>
      </c>
      <c r="AB11" t="s">
        <v>28</v>
      </c>
      <c r="AC11">
        <f>COUNTIF($Z$2:Z11,"Validated")/(COUNTIF($Z$2:Z11,"Invalidated")+COUNTIF($Z$2:Z11,"Validated"))</f>
        <v>1</v>
      </c>
      <c r="AD11">
        <f>COUNTIF($Z$2:Z11,"Validated")/COUNTIF(Z:Z,"Validated")</f>
        <v>0.16279069767441862</v>
      </c>
      <c r="AE11">
        <f t="shared" si="0"/>
        <v>1.1627906976744187</v>
      </c>
      <c r="AF11" t="s">
        <v>28</v>
      </c>
    </row>
    <row r="12" spans="1:34" x14ac:dyDescent="0.2">
      <c r="A12" t="s">
        <v>113</v>
      </c>
      <c r="B12" t="s">
        <v>32</v>
      </c>
      <c r="C12" t="s">
        <v>114</v>
      </c>
      <c r="D12" t="s">
        <v>114</v>
      </c>
      <c r="E12" t="s">
        <v>37</v>
      </c>
      <c r="F12" t="s">
        <v>25</v>
      </c>
      <c r="G12" t="s">
        <v>59</v>
      </c>
      <c r="H12" t="s">
        <v>27</v>
      </c>
      <c r="J12" t="s">
        <v>28</v>
      </c>
      <c r="K12" t="s">
        <v>115</v>
      </c>
      <c r="L12" t="s">
        <v>116</v>
      </c>
      <c r="M12" t="s">
        <v>28</v>
      </c>
      <c r="N12" t="s">
        <v>117</v>
      </c>
      <c r="O12" t="s">
        <v>118</v>
      </c>
      <c r="P12" t="s">
        <v>112</v>
      </c>
      <c r="Q12" t="s">
        <v>16</v>
      </c>
      <c r="R12" t="s">
        <v>30</v>
      </c>
      <c r="S12" t="s">
        <v>30</v>
      </c>
      <c r="T12" t="s">
        <v>30</v>
      </c>
      <c r="U12" t="s">
        <v>30</v>
      </c>
      <c r="V12" t="s">
        <v>28</v>
      </c>
      <c r="W12" t="s">
        <v>30</v>
      </c>
      <c r="X12" t="s">
        <v>30</v>
      </c>
      <c r="Y12" t="s">
        <v>28</v>
      </c>
      <c r="Z12" t="s">
        <v>33</v>
      </c>
      <c r="AB12" t="s">
        <v>28</v>
      </c>
      <c r="AC12">
        <f>COUNTIF($Z$2:Z12,"Validated")/(COUNTIF($Z$2:Z12,"Invalidated")+COUNTIF($Z$2:Z12,"Validated"))</f>
        <v>1</v>
      </c>
      <c r="AD12">
        <f>COUNTIF($Z$2:Z12,"Validated")/COUNTIF(Z:Z,"Validated")</f>
        <v>0.16279069767441862</v>
      </c>
      <c r="AE12">
        <f t="shared" si="0"/>
        <v>1.1627906976744187</v>
      </c>
      <c r="AF12" t="s">
        <v>28</v>
      </c>
    </row>
    <row r="13" spans="1:34" x14ac:dyDescent="0.2">
      <c r="A13" t="s">
        <v>119</v>
      </c>
      <c r="B13" t="s">
        <v>120</v>
      </c>
      <c r="C13" t="s">
        <v>121</v>
      </c>
      <c r="D13" t="s">
        <v>121</v>
      </c>
      <c r="E13" t="s">
        <v>76</v>
      </c>
      <c r="F13" t="s">
        <v>25</v>
      </c>
      <c r="G13" t="s">
        <v>26</v>
      </c>
      <c r="H13" t="s">
        <v>38</v>
      </c>
      <c r="J13" t="s">
        <v>28</v>
      </c>
      <c r="K13" t="s">
        <v>122</v>
      </c>
      <c r="L13" t="s">
        <v>123</v>
      </c>
      <c r="M13" t="s">
        <v>28</v>
      </c>
      <c r="N13" t="s">
        <v>124</v>
      </c>
      <c r="O13" t="s">
        <v>102</v>
      </c>
      <c r="P13" t="s">
        <v>1241</v>
      </c>
      <c r="Q13" t="s">
        <v>28</v>
      </c>
      <c r="R13" t="s">
        <v>30</v>
      </c>
      <c r="S13" t="s">
        <v>30</v>
      </c>
      <c r="T13" t="s">
        <v>30</v>
      </c>
      <c r="U13" t="s">
        <v>30</v>
      </c>
      <c r="V13" t="s">
        <v>28</v>
      </c>
      <c r="W13" t="s">
        <v>32</v>
      </c>
      <c r="X13" t="s">
        <v>30</v>
      </c>
      <c r="Y13" t="s">
        <v>28</v>
      </c>
      <c r="Z13" t="s">
        <v>55</v>
      </c>
      <c r="AB13" t="s">
        <v>1832</v>
      </c>
      <c r="AC13">
        <f>COUNTIF($Z$2:Z13,"Validated")/(COUNTIF($Z$2:Z13,"Invalidated")+COUNTIF($Z$2:Z13,"Validated"))</f>
        <v>1</v>
      </c>
      <c r="AD13">
        <f>COUNTIF($Z$2:Z13,"Validated")/COUNTIF(Z:Z,"Validated")</f>
        <v>0.18604651162790697</v>
      </c>
      <c r="AE13">
        <f t="shared" si="0"/>
        <v>1.1860465116279069</v>
      </c>
      <c r="AF13" t="s">
        <v>28</v>
      </c>
    </row>
    <row r="14" spans="1:34" x14ac:dyDescent="0.2">
      <c r="A14" t="s">
        <v>105</v>
      </c>
      <c r="B14" t="s">
        <v>106</v>
      </c>
      <c r="C14" t="s">
        <v>107</v>
      </c>
      <c r="D14" t="s">
        <v>107</v>
      </c>
      <c r="E14" t="s">
        <v>37</v>
      </c>
      <c r="F14" t="s">
        <v>25</v>
      </c>
      <c r="G14" t="s">
        <v>59</v>
      </c>
      <c r="H14" t="s">
        <v>27</v>
      </c>
      <c r="J14" t="s">
        <v>28</v>
      </c>
      <c r="K14" t="s">
        <v>108</v>
      </c>
      <c r="L14" t="s">
        <v>109</v>
      </c>
      <c r="M14" t="s">
        <v>28</v>
      </c>
      <c r="N14" t="s">
        <v>743</v>
      </c>
      <c r="O14" t="s">
        <v>111</v>
      </c>
      <c r="P14" t="s">
        <v>1242</v>
      </c>
      <c r="Q14" t="s">
        <v>16</v>
      </c>
      <c r="R14" t="s">
        <v>30</v>
      </c>
      <c r="S14" t="s">
        <v>30</v>
      </c>
      <c r="T14" t="s">
        <v>30</v>
      </c>
      <c r="U14" t="s">
        <v>30</v>
      </c>
      <c r="V14" t="s">
        <v>28</v>
      </c>
      <c r="W14" t="s">
        <v>30</v>
      </c>
      <c r="X14" t="s">
        <v>30</v>
      </c>
      <c r="Y14" t="s">
        <v>28</v>
      </c>
      <c r="Z14" t="s">
        <v>33</v>
      </c>
      <c r="AB14" t="s">
        <v>28</v>
      </c>
      <c r="AC14">
        <f>COUNTIF($Z$2:Z14,"Validated")/(COUNTIF($Z$2:Z14,"Invalidated")+COUNTIF($Z$2:Z14,"Validated"))</f>
        <v>1</v>
      </c>
      <c r="AD14">
        <f>COUNTIF($Z$2:Z14,"Validated")/COUNTIF(Z:Z,"Validated")</f>
        <v>0.18604651162790697</v>
      </c>
      <c r="AE14">
        <f t="shared" si="0"/>
        <v>1.1860465116279069</v>
      </c>
      <c r="AF14" t="s">
        <v>28</v>
      </c>
    </row>
    <row r="15" spans="1:34" x14ac:dyDescent="0.2">
      <c r="A15" t="s">
        <v>126</v>
      </c>
      <c r="B15" t="s">
        <v>127</v>
      </c>
      <c r="C15" t="s">
        <v>128</v>
      </c>
      <c r="D15" t="s">
        <v>128</v>
      </c>
      <c r="E15" t="s">
        <v>37</v>
      </c>
      <c r="F15" t="s">
        <v>25</v>
      </c>
      <c r="G15" t="s">
        <v>38</v>
      </c>
      <c r="H15" t="s">
        <v>59</v>
      </c>
      <c r="J15" t="s">
        <v>28</v>
      </c>
      <c r="K15" t="s">
        <v>129</v>
      </c>
      <c r="L15" t="s">
        <v>130</v>
      </c>
      <c r="M15" t="s">
        <v>28</v>
      </c>
      <c r="N15" t="s">
        <v>110</v>
      </c>
      <c r="O15" t="s">
        <v>173</v>
      </c>
      <c r="P15" t="s">
        <v>132</v>
      </c>
      <c r="Q15" t="s">
        <v>28</v>
      </c>
      <c r="R15" t="s">
        <v>30</v>
      </c>
      <c r="S15" t="s">
        <v>215</v>
      </c>
      <c r="T15" t="s">
        <v>360</v>
      </c>
      <c r="U15" t="s">
        <v>30</v>
      </c>
      <c r="V15" t="s">
        <v>54</v>
      </c>
      <c r="W15" t="s">
        <v>30</v>
      </c>
      <c r="X15" t="s">
        <v>30</v>
      </c>
      <c r="Y15" t="s">
        <v>28</v>
      </c>
      <c r="Z15" t="s">
        <v>55</v>
      </c>
      <c r="AB15" t="s">
        <v>1832</v>
      </c>
      <c r="AC15">
        <f>COUNTIF($Z$2:Z15,"Validated")/(COUNTIF($Z$2:Z15,"Invalidated")+COUNTIF($Z$2:Z15,"Validated"))</f>
        <v>1</v>
      </c>
      <c r="AD15">
        <f>COUNTIF($Z$2:Z15,"Validated")/COUNTIF(Z:Z,"Validated")</f>
        <v>0.20930232558139536</v>
      </c>
      <c r="AE15">
        <f t="shared" si="0"/>
        <v>1.2093023255813953</v>
      </c>
      <c r="AF15" t="s">
        <v>28</v>
      </c>
    </row>
    <row r="16" spans="1:34" x14ac:dyDescent="0.2">
      <c r="A16" t="s">
        <v>134</v>
      </c>
      <c r="B16" t="s">
        <v>135</v>
      </c>
      <c r="C16" t="s">
        <v>136</v>
      </c>
      <c r="D16" t="s">
        <v>136</v>
      </c>
      <c r="E16" t="s">
        <v>37</v>
      </c>
      <c r="F16" t="s">
        <v>25</v>
      </c>
      <c r="G16" t="s">
        <v>27</v>
      </c>
      <c r="H16" t="s">
        <v>59</v>
      </c>
      <c r="J16" t="s">
        <v>28</v>
      </c>
      <c r="K16" t="s">
        <v>137</v>
      </c>
      <c r="L16" t="s">
        <v>138</v>
      </c>
      <c r="M16" t="s">
        <v>28</v>
      </c>
      <c r="N16" t="s">
        <v>139</v>
      </c>
      <c r="O16" t="s">
        <v>140</v>
      </c>
      <c r="P16" t="s">
        <v>141</v>
      </c>
      <c r="Q16" t="s">
        <v>28</v>
      </c>
      <c r="R16" t="s">
        <v>30</v>
      </c>
      <c r="S16" t="s">
        <v>30</v>
      </c>
      <c r="T16" t="s">
        <v>30</v>
      </c>
      <c r="U16" t="s">
        <v>30</v>
      </c>
      <c r="V16" t="s">
        <v>28</v>
      </c>
      <c r="W16" t="s">
        <v>142</v>
      </c>
      <c r="X16" t="s">
        <v>32</v>
      </c>
      <c r="Y16" t="s">
        <v>65</v>
      </c>
      <c r="Z16" t="s">
        <v>55</v>
      </c>
      <c r="AB16" t="s">
        <v>28</v>
      </c>
      <c r="AC16">
        <f>COUNTIF($Z$2:Z16,"Validated")/(COUNTIF($Z$2:Z16,"Invalidated")+COUNTIF($Z$2:Z16,"Validated"))</f>
        <v>1</v>
      </c>
      <c r="AD16">
        <f>COUNTIF($Z$2:Z16,"Validated")/COUNTIF(Z:Z,"Validated")</f>
        <v>0.23255813953488372</v>
      </c>
      <c r="AE16">
        <f t="shared" si="0"/>
        <v>1.2325581395348837</v>
      </c>
      <c r="AF16" t="s">
        <v>28</v>
      </c>
    </row>
    <row r="17" spans="1:32" x14ac:dyDescent="0.2">
      <c r="A17" t="s">
        <v>150</v>
      </c>
      <c r="B17" t="s">
        <v>32</v>
      </c>
      <c r="C17" t="s">
        <v>151</v>
      </c>
      <c r="D17" t="s">
        <v>151</v>
      </c>
      <c r="E17" t="s">
        <v>37</v>
      </c>
      <c r="F17" t="s">
        <v>25</v>
      </c>
      <c r="G17" t="s">
        <v>38</v>
      </c>
      <c r="H17" t="s">
        <v>26</v>
      </c>
      <c r="J17" t="s">
        <v>28</v>
      </c>
      <c r="K17" t="s">
        <v>152</v>
      </c>
      <c r="L17" t="s">
        <v>153</v>
      </c>
      <c r="M17" t="s">
        <v>28</v>
      </c>
      <c r="N17" t="s">
        <v>154</v>
      </c>
      <c r="O17" t="s">
        <v>80</v>
      </c>
      <c r="P17" t="s">
        <v>1243</v>
      </c>
      <c r="Q17" t="s">
        <v>28</v>
      </c>
      <c r="R17" t="s">
        <v>30</v>
      </c>
      <c r="S17" t="s">
        <v>30</v>
      </c>
      <c r="T17" t="s">
        <v>30</v>
      </c>
      <c r="U17" t="s">
        <v>30</v>
      </c>
      <c r="V17" t="s">
        <v>28</v>
      </c>
      <c r="W17" t="s">
        <v>32</v>
      </c>
      <c r="X17" t="s">
        <v>43</v>
      </c>
      <c r="Y17" t="s">
        <v>65</v>
      </c>
      <c r="Z17" t="s">
        <v>55</v>
      </c>
      <c r="AB17" t="s">
        <v>28</v>
      </c>
      <c r="AC17">
        <f>COUNTIF($Z$2:Z17,"Validated")/(COUNTIF($Z$2:Z17,"Invalidated")+COUNTIF($Z$2:Z17,"Validated"))</f>
        <v>1</v>
      </c>
      <c r="AD17">
        <f>COUNTIF($Z$2:Z17,"Validated")/COUNTIF(Z:Z,"Validated")</f>
        <v>0.2558139534883721</v>
      </c>
      <c r="AE17">
        <f t="shared" si="0"/>
        <v>1.2558139534883721</v>
      </c>
      <c r="AF17" t="s">
        <v>28</v>
      </c>
    </row>
    <row r="18" spans="1:32" x14ac:dyDescent="0.2">
      <c r="A18" t="s">
        <v>157</v>
      </c>
      <c r="B18" t="s">
        <v>92</v>
      </c>
      <c r="C18" t="s">
        <v>158</v>
      </c>
      <c r="D18" t="s">
        <v>158</v>
      </c>
      <c r="E18" t="s">
        <v>37</v>
      </c>
      <c r="F18" t="s">
        <v>25</v>
      </c>
      <c r="G18" t="s">
        <v>38</v>
      </c>
      <c r="H18" t="s">
        <v>26</v>
      </c>
      <c r="J18" t="s">
        <v>28</v>
      </c>
      <c r="K18" t="s">
        <v>159</v>
      </c>
      <c r="L18" t="s">
        <v>160</v>
      </c>
      <c r="M18" t="s">
        <v>28</v>
      </c>
      <c r="N18" t="s">
        <v>140</v>
      </c>
      <c r="O18" t="s">
        <v>72</v>
      </c>
      <c r="P18" t="s">
        <v>149</v>
      </c>
      <c r="Q18" t="s">
        <v>28</v>
      </c>
      <c r="R18" t="s">
        <v>30</v>
      </c>
      <c r="S18" t="s">
        <v>30</v>
      </c>
      <c r="T18" t="s">
        <v>30</v>
      </c>
      <c r="U18" t="s">
        <v>30</v>
      </c>
      <c r="V18" t="s">
        <v>28</v>
      </c>
      <c r="W18" t="s">
        <v>30</v>
      </c>
      <c r="X18" t="s">
        <v>30</v>
      </c>
      <c r="Y18" t="s">
        <v>28</v>
      </c>
      <c r="Z18" t="s">
        <v>55</v>
      </c>
      <c r="AB18" t="s">
        <v>1832</v>
      </c>
      <c r="AC18">
        <f>COUNTIF($Z$2:Z18,"Validated")/(COUNTIF($Z$2:Z18,"Invalidated")+COUNTIF($Z$2:Z18,"Validated"))</f>
        <v>1</v>
      </c>
      <c r="AD18">
        <f>COUNTIF($Z$2:Z18,"Validated")/COUNTIF(Z:Z,"Validated")</f>
        <v>0.27906976744186046</v>
      </c>
      <c r="AE18">
        <f t="shared" si="0"/>
        <v>1.2790697674418605</v>
      </c>
      <c r="AF18" t="s">
        <v>28</v>
      </c>
    </row>
    <row r="19" spans="1:32" x14ac:dyDescent="0.2">
      <c r="A19" t="s">
        <v>143</v>
      </c>
      <c r="B19" t="s">
        <v>144</v>
      </c>
      <c r="C19" t="s">
        <v>145</v>
      </c>
      <c r="D19" t="s">
        <v>146</v>
      </c>
      <c r="E19" t="s">
        <v>37</v>
      </c>
      <c r="F19" t="s">
        <v>47</v>
      </c>
      <c r="G19" t="s">
        <v>48</v>
      </c>
      <c r="H19" t="s">
        <v>49</v>
      </c>
      <c r="J19" t="s">
        <v>28</v>
      </c>
      <c r="K19" t="s">
        <v>147</v>
      </c>
      <c r="L19" t="s">
        <v>148</v>
      </c>
      <c r="M19" t="s">
        <v>28</v>
      </c>
      <c r="N19" t="s">
        <v>41</v>
      </c>
      <c r="O19" t="s">
        <v>102</v>
      </c>
      <c r="P19" t="s">
        <v>149</v>
      </c>
      <c r="Q19" t="s">
        <v>16</v>
      </c>
      <c r="R19" t="s">
        <v>30</v>
      </c>
      <c r="S19" t="s">
        <v>30</v>
      </c>
      <c r="T19" t="s">
        <v>30</v>
      </c>
      <c r="U19" t="s">
        <v>30</v>
      </c>
      <c r="V19" t="s">
        <v>28</v>
      </c>
      <c r="W19" t="s">
        <v>43</v>
      </c>
      <c r="X19" t="s">
        <v>32</v>
      </c>
      <c r="Y19" t="s">
        <v>65</v>
      </c>
      <c r="Z19" t="s">
        <v>55</v>
      </c>
      <c r="AB19" t="s">
        <v>1832</v>
      </c>
      <c r="AC19">
        <f>COUNTIF($Z$2:Z19,"Validated")/(COUNTIF($Z$2:Z19,"Invalidated")+COUNTIF($Z$2:Z19,"Validated"))</f>
        <v>1</v>
      </c>
      <c r="AD19">
        <f>COUNTIF($Z$2:Z19,"Validated")/COUNTIF(Z:Z,"Validated")</f>
        <v>0.30232558139534882</v>
      </c>
      <c r="AE19">
        <f t="shared" si="0"/>
        <v>1.3023255813953489</v>
      </c>
      <c r="AF19" t="s">
        <v>28</v>
      </c>
    </row>
    <row r="20" spans="1:32" x14ac:dyDescent="0.2">
      <c r="A20" t="s">
        <v>168</v>
      </c>
      <c r="B20" t="s">
        <v>106</v>
      </c>
      <c r="C20" t="s">
        <v>169</v>
      </c>
      <c r="D20" t="s">
        <v>169</v>
      </c>
      <c r="E20" t="s">
        <v>37</v>
      </c>
      <c r="F20" t="s">
        <v>25</v>
      </c>
      <c r="G20" t="s">
        <v>59</v>
      </c>
      <c r="H20" t="s">
        <v>27</v>
      </c>
      <c r="I20" t="s">
        <v>170</v>
      </c>
      <c r="J20" t="s">
        <v>28</v>
      </c>
      <c r="K20" t="s">
        <v>171</v>
      </c>
      <c r="L20" t="s">
        <v>172</v>
      </c>
      <c r="M20" t="s">
        <v>28</v>
      </c>
      <c r="N20" t="s">
        <v>802</v>
      </c>
      <c r="O20" t="s">
        <v>89</v>
      </c>
      <c r="P20" t="s">
        <v>1244</v>
      </c>
      <c r="Q20" t="s">
        <v>16</v>
      </c>
      <c r="R20" t="s">
        <v>30</v>
      </c>
      <c r="S20" t="s">
        <v>30</v>
      </c>
      <c r="T20" t="s">
        <v>30</v>
      </c>
      <c r="U20" t="s">
        <v>30</v>
      </c>
      <c r="V20" t="s">
        <v>28</v>
      </c>
      <c r="W20" t="s">
        <v>30</v>
      </c>
      <c r="X20" t="s">
        <v>30</v>
      </c>
      <c r="Y20" t="s">
        <v>28</v>
      </c>
      <c r="Z20" t="s">
        <v>33</v>
      </c>
      <c r="AB20" t="s">
        <v>28</v>
      </c>
      <c r="AC20">
        <f>COUNTIF($Z$2:Z20,"Validated")/(COUNTIF($Z$2:Z20,"Invalidated")+COUNTIF($Z$2:Z20,"Validated"))</f>
        <v>1</v>
      </c>
      <c r="AD20">
        <f>COUNTIF($Z$2:Z20,"Validated")/COUNTIF(Z:Z,"Validated")</f>
        <v>0.30232558139534882</v>
      </c>
      <c r="AE20">
        <f t="shared" si="0"/>
        <v>1.3023255813953489</v>
      </c>
      <c r="AF20" t="s">
        <v>28</v>
      </c>
    </row>
    <row r="21" spans="1:32" x14ac:dyDescent="0.2">
      <c r="A21" t="s">
        <v>1245</v>
      </c>
      <c r="B21" t="s">
        <v>323</v>
      </c>
      <c r="C21" t="s">
        <v>1246</v>
      </c>
      <c r="D21" t="s">
        <v>1246</v>
      </c>
      <c r="E21" t="s">
        <v>1247</v>
      </c>
      <c r="F21" t="s">
        <v>1248</v>
      </c>
      <c r="G21" t="s">
        <v>26</v>
      </c>
      <c r="H21" t="s">
        <v>1249</v>
      </c>
      <c r="J21" t="s">
        <v>28</v>
      </c>
      <c r="K21" t="s">
        <v>1250</v>
      </c>
      <c r="L21" t="s">
        <v>1251</v>
      </c>
      <c r="M21" t="s">
        <v>28</v>
      </c>
      <c r="N21" t="s">
        <v>97</v>
      </c>
      <c r="O21" t="s">
        <v>672</v>
      </c>
      <c r="P21" t="s">
        <v>167</v>
      </c>
      <c r="Q21" t="s">
        <v>28</v>
      </c>
      <c r="R21" t="s">
        <v>30</v>
      </c>
      <c r="S21" t="s">
        <v>30</v>
      </c>
      <c r="T21" t="s">
        <v>30</v>
      </c>
      <c r="U21" t="s">
        <v>30</v>
      </c>
      <c r="V21" t="s">
        <v>28</v>
      </c>
      <c r="W21" t="s">
        <v>30</v>
      </c>
      <c r="X21" t="s">
        <v>30</v>
      </c>
      <c r="Y21" t="s">
        <v>28</v>
      </c>
      <c r="Z21" t="s">
        <v>55</v>
      </c>
      <c r="AB21" t="s">
        <v>1832</v>
      </c>
      <c r="AC21">
        <f>COUNTIF($Z$2:Z21,"Validated")/(COUNTIF($Z$2:Z21,"Invalidated")+COUNTIF($Z$2:Z21,"Validated"))</f>
        <v>1</v>
      </c>
      <c r="AD21">
        <f>COUNTIF($Z$2:Z21,"Validated")/COUNTIF(Z:Z,"Validated")</f>
        <v>0.32558139534883723</v>
      </c>
      <c r="AE21">
        <f t="shared" si="0"/>
        <v>1.3255813953488373</v>
      </c>
      <c r="AF21" t="s">
        <v>28</v>
      </c>
    </row>
    <row r="22" spans="1:32" x14ac:dyDescent="0.2">
      <c r="A22" t="s">
        <v>192</v>
      </c>
      <c r="B22" t="s">
        <v>22</v>
      </c>
      <c r="C22" t="s">
        <v>193</v>
      </c>
      <c r="D22" t="s">
        <v>193</v>
      </c>
      <c r="E22" t="s">
        <v>69</v>
      </c>
      <c r="F22" t="s">
        <v>25</v>
      </c>
      <c r="G22" t="s">
        <v>38</v>
      </c>
      <c r="H22" t="s">
        <v>26</v>
      </c>
      <c r="J22" t="s">
        <v>28</v>
      </c>
      <c r="K22" t="s">
        <v>194</v>
      </c>
      <c r="L22" t="s">
        <v>28</v>
      </c>
      <c r="M22" t="s">
        <v>28</v>
      </c>
      <c r="N22" t="s">
        <v>102</v>
      </c>
      <c r="O22" t="s">
        <v>451</v>
      </c>
      <c r="P22" t="s">
        <v>1252</v>
      </c>
      <c r="Q22" t="s">
        <v>28</v>
      </c>
      <c r="R22" t="s">
        <v>140</v>
      </c>
      <c r="S22" t="s">
        <v>30</v>
      </c>
      <c r="T22" t="s">
        <v>30</v>
      </c>
      <c r="U22" t="s">
        <v>140</v>
      </c>
      <c r="V22" t="s">
        <v>54</v>
      </c>
      <c r="W22" t="s">
        <v>30</v>
      </c>
      <c r="X22" t="s">
        <v>30</v>
      </c>
      <c r="Y22" t="s">
        <v>28</v>
      </c>
      <c r="Z22" t="s">
        <v>55</v>
      </c>
      <c r="AB22" t="s">
        <v>28</v>
      </c>
      <c r="AC22">
        <f>COUNTIF($Z$2:Z22,"Validated")/(COUNTIF($Z$2:Z22,"Invalidated")+COUNTIF($Z$2:Z22,"Validated"))</f>
        <v>1</v>
      </c>
      <c r="AD22">
        <f>COUNTIF($Z$2:Z22,"Validated")/COUNTIF(Z:Z,"Validated")</f>
        <v>0.34883720930232559</v>
      </c>
      <c r="AE22">
        <f t="shared" si="0"/>
        <v>1.3488372093023255</v>
      </c>
      <c r="AF22" t="s">
        <v>28</v>
      </c>
    </row>
    <row r="23" spans="1:32" x14ac:dyDescent="0.2">
      <c r="A23" t="s">
        <v>181</v>
      </c>
      <c r="B23" t="s">
        <v>182</v>
      </c>
      <c r="C23" t="s">
        <v>183</v>
      </c>
      <c r="D23" t="s">
        <v>183</v>
      </c>
      <c r="E23" t="s">
        <v>76</v>
      </c>
      <c r="F23" t="s">
        <v>25</v>
      </c>
      <c r="G23" t="s">
        <v>38</v>
      </c>
      <c r="H23" t="s">
        <v>26</v>
      </c>
      <c r="J23" t="s">
        <v>28</v>
      </c>
      <c r="K23" t="s">
        <v>184</v>
      </c>
      <c r="L23" t="s">
        <v>185</v>
      </c>
      <c r="M23" t="s">
        <v>28</v>
      </c>
      <c r="N23" t="s">
        <v>154</v>
      </c>
      <c r="O23" t="s">
        <v>379</v>
      </c>
      <c r="P23" t="s">
        <v>1253</v>
      </c>
      <c r="Q23" t="s">
        <v>28</v>
      </c>
      <c r="R23" t="s">
        <v>30</v>
      </c>
      <c r="S23" t="s">
        <v>30</v>
      </c>
      <c r="T23" t="s">
        <v>30</v>
      </c>
      <c r="U23" t="s">
        <v>30</v>
      </c>
      <c r="V23" t="s">
        <v>28</v>
      </c>
      <c r="W23" t="s">
        <v>30</v>
      </c>
      <c r="X23" t="s">
        <v>30</v>
      </c>
      <c r="Y23" t="s">
        <v>28</v>
      </c>
      <c r="Z23" t="s">
        <v>55</v>
      </c>
      <c r="AB23" t="s">
        <v>1832</v>
      </c>
      <c r="AC23">
        <f>COUNTIF($Z$2:Z23,"Validated")/(COUNTIF($Z$2:Z23,"Invalidated")+COUNTIF($Z$2:Z23,"Validated"))</f>
        <v>1</v>
      </c>
      <c r="AD23">
        <f>COUNTIF($Z$2:Z23,"Validated")/COUNTIF(Z:Z,"Validated")</f>
        <v>0.37209302325581395</v>
      </c>
      <c r="AE23">
        <f t="shared" si="0"/>
        <v>1.3720930232558139</v>
      </c>
      <c r="AF23" t="s">
        <v>28</v>
      </c>
    </row>
    <row r="24" spans="1:32" x14ac:dyDescent="0.2">
      <c r="A24" t="s">
        <v>162</v>
      </c>
      <c r="B24" t="s">
        <v>120</v>
      </c>
      <c r="C24" t="s">
        <v>163</v>
      </c>
      <c r="D24" t="s">
        <v>163</v>
      </c>
      <c r="E24" t="s">
        <v>37</v>
      </c>
      <c r="F24" t="s">
        <v>25</v>
      </c>
      <c r="G24" t="s">
        <v>59</v>
      </c>
      <c r="H24" t="s">
        <v>27</v>
      </c>
      <c r="J24" t="s">
        <v>28</v>
      </c>
      <c r="K24" t="s">
        <v>164</v>
      </c>
      <c r="L24" t="s">
        <v>165</v>
      </c>
      <c r="M24" t="s">
        <v>28</v>
      </c>
      <c r="N24" t="s">
        <v>270</v>
      </c>
      <c r="O24" t="s">
        <v>117</v>
      </c>
      <c r="P24" t="s">
        <v>1254</v>
      </c>
      <c r="Q24" t="s">
        <v>16</v>
      </c>
      <c r="R24" t="s">
        <v>30</v>
      </c>
      <c r="S24" t="s">
        <v>30</v>
      </c>
      <c r="T24" t="s">
        <v>30</v>
      </c>
      <c r="U24" t="s">
        <v>30</v>
      </c>
      <c r="V24" t="s">
        <v>28</v>
      </c>
      <c r="W24" t="s">
        <v>30</v>
      </c>
      <c r="X24" t="s">
        <v>30</v>
      </c>
      <c r="Y24" t="s">
        <v>28</v>
      </c>
      <c r="Z24" t="s">
        <v>33</v>
      </c>
      <c r="AB24" t="s">
        <v>28</v>
      </c>
      <c r="AC24">
        <f>COUNTIF($Z$2:Z24,"Validated")/(COUNTIF($Z$2:Z24,"Invalidated")+COUNTIF($Z$2:Z24,"Validated"))</f>
        <v>1</v>
      </c>
      <c r="AD24">
        <f>COUNTIF($Z$2:Z24,"Validated")/COUNTIF(Z:Z,"Validated")</f>
        <v>0.37209302325581395</v>
      </c>
      <c r="AE24">
        <f t="shared" si="0"/>
        <v>1.3720930232558139</v>
      </c>
      <c r="AF24" t="s">
        <v>28</v>
      </c>
    </row>
    <row r="25" spans="1:32" x14ac:dyDescent="0.2">
      <c r="A25" t="s">
        <v>195</v>
      </c>
      <c r="B25" t="s">
        <v>142</v>
      </c>
      <c r="C25" t="s">
        <v>196</v>
      </c>
      <c r="D25" t="s">
        <v>196</v>
      </c>
      <c r="E25" t="s">
        <v>37</v>
      </c>
      <c r="F25" t="s">
        <v>25</v>
      </c>
      <c r="G25" t="s">
        <v>59</v>
      </c>
      <c r="H25" t="s">
        <v>27</v>
      </c>
      <c r="J25" t="s">
        <v>28</v>
      </c>
      <c r="K25" t="s">
        <v>197</v>
      </c>
      <c r="L25" t="s">
        <v>198</v>
      </c>
      <c r="M25" t="s">
        <v>28</v>
      </c>
      <c r="N25" t="s">
        <v>199</v>
      </c>
      <c r="O25" t="s">
        <v>199</v>
      </c>
      <c r="P25" t="s">
        <v>180</v>
      </c>
      <c r="Q25" t="s">
        <v>28</v>
      </c>
      <c r="R25" t="s">
        <v>30</v>
      </c>
      <c r="S25" t="s">
        <v>30</v>
      </c>
      <c r="T25" t="s">
        <v>30</v>
      </c>
      <c r="U25" t="s">
        <v>30</v>
      </c>
      <c r="V25" t="s">
        <v>28</v>
      </c>
      <c r="W25" t="s">
        <v>30</v>
      </c>
      <c r="X25" t="s">
        <v>30</v>
      </c>
      <c r="Y25" t="s">
        <v>28</v>
      </c>
      <c r="Z25" t="s">
        <v>55</v>
      </c>
      <c r="AB25" t="s">
        <v>1832</v>
      </c>
      <c r="AC25">
        <f>COUNTIF($Z$2:Z25,"Validated")/(COUNTIF($Z$2:Z25,"Invalidated")+COUNTIF($Z$2:Z25,"Validated"))</f>
        <v>1</v>
      </c>
      <c r="AD25">
        <f>COUNTIF($Z$2:Z25,"Validated")/COUNTIF(Z:Z,"Validated")</f>
        <v>0.39534883720930231</v>
      </c>
      <c r="AE25">
        <f t="shared" si="0"/>
        <v>1.3953488372093024</v>
      </c>
      <c r="AF25" t="s">
        <v>28</v>
      </c>
    </row>
    <row r="26" spans="1:32" x14ac:dyDescent="0.2">
      <c r="A26" t="s">
        <v>175</v>
      </c>
      <c r="B26" t="s">
        <v>176</v>
      </c>
      <c r="C26" t="s">
        <v>177</v>
      </c>
      <c r="D26" t="s">
        <v>177</v>
      </c>
      <c r="E26" t="s">
        <v>178</v>
      </c>
      <c r="F26" t="s">
        <v>25</v>
      </c>
      <c r="G26" t="s">
        <v>59</v>
      </c>
      <c r="H26" t="s">
        <v>27</v>
      </c>
      <c r="J26" t="s">
        <v>28</v>
      </c>
      <c r="K26" t="s">
        <v>179</v>
      </c>
      <c r="L26" t="s">
        <v>28</v>
      </c>
      <c r="M26" t="s">
        <v>28</v>
      </c>
      <c r="N26" t="s">
        <v>72</v>
      </c>
      <c r="O26" t="s">
        <v>72</v>
      </c>
      <c r="P26" t="s">
        <v>180</v>
      </c>
      <c r="Q26" t="s">
        <v>28</v>
      </c>
      <c r="R26" t="s">
        <v>30</v>
      </c>
      <c r="S26" t="s">
        <v>127</v>
      </c>
      <c r="T26" t="s">
        <v>176</v>
      </c>
      <c r="U26" t="s">
        <v>30</v>
      </c>
      <c r="V26" t="s">
        <v>54</v>
      </c>
      <c r="W26" t="s">
        <v>30</v>
      </c>
      <c r="X26" t="s">
        <v>30</v>
      </c>
      <c r="Y26" t="s">
        <v>28</v>
      </c>
      <c r="Z26" t="s">
        <v>55</v>
      </c>
      <c r="AB26" t="s">
        <v>1832</v>
      </c>
      <c r="AC26">
        <f>COUNTIF($Z$2:Z26,"Validated")/(COUNTIF($Z$2:Z26,"Invalidated")+COUNTIF($Z$2:Z26,"Validated"))</f>
        <v>1</v>
      </c>
      <c r="AD26">
        <f>COUNTIF($Z$2:Z26,"Validated")/COUNTIF(Z:Z,"Validated")</f>
        <v>0.41860465116279072</v>
      </c>
      <c r="AE26">
        <f t="shared" si="0"/>
        <v>1.4186046511627908</v>
      </c>
      <c r="AF26" t="s">
        <v>28</v>
      </c>
    </row>
    <row r="27" spans="1:32" x14ac:dyDescent="0.2">
      <c r="A27" t="s">
        <v>202</v>
      </c>
      <c r="B27" t="s">
        <v>203</v>
      </c>
      <c r="C27" t="s">
        <v>204</v>
      </c>
      <c r="D27" t="s">
        <v>204</v>
      </c>
      <c r="E27" t="s">
        <v>37</v>
      </c>
      <c r="F27" t="s">
        <v>25</v>
      </c>
      <c r="G27" t="s">
        <v>26</v>
      </c>
      <c r="H27" t="s">
        <v>38</v>
      </c>
      <c r="I27" t="s">
        <v>205</v>
      </c>
      <c r="J27" t="s">
        <v>28</v>
      </c>
      <c r="K27" t="s">
        <v>206</v>
      </c>
      <c r="L27" t="s">
        <v>207</v>
      </c>
      <c r="M27" t="s">
        <v>28</v>
      </c>
      <c r="N27" t="s">
        <v>96</v>
      </c>
      <c r="O27" t="s">
        <v>96</v>
      </c>
      <c r="P27" t="s">
        <v>180</v>
      </c>
      <c r="Q27" t="s">
        <v>16</v>
      </c>
      <c r="R27" t="s">
        <v>30</v>
      </c>
      <c r="S27" t="s">
        <v>30</v>
      </c>
      <c r="T27" t="s">
        <v>30</v>
      </c>
      <c r="U27" t="s">
        <v>30</v>
      </c>
      <c r="V27" t="s">
        <v>28</v>
      </c>
      <c r="W27" t="s">
        <v>30</v>
      </c>
      <c r="X27" t="s">
        <v>30</v>
      </c>
      <c r="Y27" t="s">
        <v>28</v>
      </c>
      <c r="Z27" t="s">
        <v>55</v>
      </c>
      <c r="AB27" t="s">
        <v>1832</v>
      </c>
      <c r="AC27">
        <f>COUNTIF($Z$2:Z27,"Validated")/(COUNTIF($Z$2:Z27,"Invalidated")+COUNTIF($Z$2:Z27,"Validated"))</f>
        <v>1</v>
      </c>
      <c r="AD27">
        <f>COUNTIF($Z$2:Z27,"Validated")/COUNTIF(Z:Z,"Validated")</f>
        <v>0.44186046511627908</v>
      </c>
      <c r="AE27">
        <f t="shared" si="0"/>
        <v>1.441860465116279</v>
      </c>
      <c r="AF27" t="s">
        <v>28</v>
      </c>
    </row>
    <row r="28" spans="1:32" x14ac:dyDescent="0.2">
      <c r="A28" t="s">
        <v>186</v>
      </c>
      <c r="B28" t="s">
        <v>82</v>
      </c>
      <c r="C28" t="s">
        <v>187</v>
      </c>
      <c r="D28" t="s">
        <v>187</v>
      </c>
      <c r="E28" t="s">
        <v>37</v>
      </c>
      <c r="F28" t="s">
        <v>25</v>
      </c>
      <c r="G28" t="s">
        <v>59</v>
      </c>
      <c r="H28" t="s">
        <v>27</v>
      </c>
      <c r="I28" t="s">
        <v>188</v>
      </c>
      <c r="J28" t="s">
        <v>28</v>
      </c>
      <c r="K28" t="s">
        <v>189</v>
      </c>
      <c r="L28" t="s">
        <v>190</v>
      </c>
      <c r="M28" t="s">
        <v>28</v>
      </c>
      <c r="N28" t="s">
        <v>191</v>
      </c>
      <c r="O28" t="s">
        <v>191</v>
      </c>
      <c r="P28" t="s">
        <v>180</v>
      </c>
      <c r="Q28" t="s">
        <v>28</v>
      </c>
      <c r="R28" t="s">
        <v>30</v>
      </c>
      <c r="S28" t="s">
        <v>30</v>
      </c>
      <c r="T28" t="s">
        <v>30</v>
      </c>
      <c r="U28" t="s">
        <v>30</v>
      </c>
      <c r="V28" t="s">
        <v>28</v>
      </c>
      <c r="W28" t="s">
        <v>30</v>
      </c>
      <c r="X28" t="s">
        <v>30</v>
      </c>
      <c r="Y28" t="s">
        <v>28</v>
      </c>
      <c r="Z28" t="s">
        <v>33</v>
      </c>
      <c r="AB28" t="s">
        <v>28</v>
      </c>
      <c r="AC28">
        <f>COUNTIF($Z$2:Z28,"Validated")/(COUNTIF($Z$2:Z28,"Invalidated")+COUNTIF($Z$2:Z28,"Validated"))</f>
        <v>1</v>
      </c>
      <c r="AD28">
        <f>COUNTIF($Z$2:Z28,"Validated")/COUNTIF(Z:Z,"Validated")</f>
        <v>0.44186046511627908</v>
      </c>
      <c r="AE28">
        <f t="shared" si="0"/>
        <v>1.441860465116279</v>
      </c>
      <c r="AF28" t="s">
        <v>28</v>
      </c>
    </row>
    <row r="29" spans="1:32" x14ac:dyDescent="0.2">
      <c r="A29" t="s">
        <v>209</v>
      </c>
      <c r="B29" t="s">
        <v>182</v>
      </c>
      <c r="C29" t="s">
        <v>210</v>
      </c>
      <c r="D29" t="s">
        <v>210</v>
      </c>
      <c r="E29" t="s">
        <v>37</v>
      </c>
      <c r="F29" t="s">
        <v>25</v>
      </c>
      <c r="G29" t="s">
        <v>59</v>
      </c>
      <c r="H29" t="s">
        <v>27</v>
      </c>
      <c r="I29" t="s">
        <v>211</v>
      </c>
      <c r="J29" t="s">
        <v>212</v>
      </c>
      <c r="K29" t="s">
        <v>213</v>
      </c>
      <c r="L29" t="s">
        <v>214</v>
      </c>
      <c r="M29" t="s">
        <v>28</v>
      </c>
      <c r="N29" t="s">
        <v>215</v>
      </c>
      <c r="O29" t="s">
        <v>133</v>
      </c>
      <c r="P29" t="s">
        <v>208</v>
      </c>
      <c r="Q29" t="s">
        <v>28</v>
      </c>
      <c r="R29" t="s">
        <v>30</v>
      </c>
      <c r="S29" t="s">
        <v>30</v>
      </c>
      <c r="T29" t="s">
        <v>30</v>
      </c>
      <c r="U29" t="s">
        <v>30</v>
      </c>
      <c r="V29" t="s">
        <v>28</v>
      </c>
      <c r="W29" t="s">
        <v>30</v>
      </c>
      <c r="X29" t="s">
        <v>30</v>
      </c>
      <c r="Y29" t="s">
        <v>28</v>
      </c>
      <c r="Z29" t="s">
        <v>33</v>
      </c>
      <c r="AB29" t="s">
        <v>28</v>
      </c>
      <c r="AC29">
        <f>COUNTIF($Z$2:Z29,"Validated")/(COUNTIF($Z$2:Z29,"Invalidated")+COUNTIF($Z$2:Z29,"Validated"))</f>
        <v>1</v>
      </c>
      <c r="AD29">
        <f>COUNTIF($Z$2:Z29,"Validated")/COUNTIF(Z:Z,"Validated")</f>
        <v>0.44186046511627908</v>
      </c>
      <c r="AE29">
        <f t="shared" si="0"/>
        <v>1.441860465116279</v>
      </c>
      <c r="AF29" t="s">
        <v>28</v>
      </c>
    </row>
    <row r="30" spans="1:32" x14ac:dyDescent="0.2">
      <c r="A30" t="s">
        <v>222</v>
      </c>
      <c r="B30" t="s">
        <v>57</v>
      </c>
      <c r="C30" t="s">
        <v>223</v>
      </c>
      <c r="D30" t="s">
        <v>223</v>
      </c>
      <c r="E30" t="s">
        <v>224</v>
      </c>
      <c r="F30" t="s">
        <v>25</v>
      </c>
      <c r="G30" t="s">
        <v>26</v>
      </c>
      <c r="H30" t="s">
        <v>38</v>
      </c>
      <c r="I30" t="s">
        <v>225</v>
      </c>
      <c r="J30" t="s">
        <v>28</v>
      </c>
      <c r="K30" t="s">
        <v>226</v>
      </c>
      <c r="L30" t="s">
        <v>28</v>
      </c>
      <c r="M30" t="s">
        <v>28</v>
      </c>
      <c r="N30" t="s">
        <v>97</v>
      </c>
      <c r="O30" t="s">
        <v>233</v>
      </c>
      <c r="P30" t="s">
        <v>1255</v>
      </c>
      <c r="Q30" t="s">
        <v>16</v>
      </c>
      <c r="R30" t="s">
        <v>30</v>
      </c>
      <c r="S30" t="s">
        <v>30</v>
      </c>
      <c r="T30" t="s">
        <v>30</v>
      </c>
      <c r="U30" t="s">
        <v>30</v>
      </c>
      <c r="V30" t="s">
        <v>28</v>
      </c>
      <c r="W30" t="s">
        <v>30</v>
      </c>
      <c r="X30" t="s">
        <v>30</v>
      </c>
      <c r="Y30" t="s">
        <v>28</v>
      </c>
      <c r="Z30" t="s">
        <v>33</v>
      </c>
      <c r="AB30" t="s">
        <v>28</v>
      </c>
      <c r="AC30">
        <f>COUNTIF($Z$2:Z30,"Validated")/(COUNTIF($Z$2:Z30,"Invalidated")+COUNTIF($Z$2:Z30,"Validated"))</f>
        <v>1</v>
      </c>
      <c r="AD30">
        <f>COUNTIF($Z$2:Z30,"Validated")/COUNTIF(Z:Z,"Validated")</f>
        <v>0.44186046511627908</v>
      </c>
      <c r="AE30">
        <f t="shared" si="0"/>
        <v>1.441860465116279</v>
      </c>
      <c r="AF30" t="s">
        <v>28</v>
      </c>
    </row>
    <row r="31" spans="1:32" x14ac:dyDescent="0.2">
      <c r="A31" t="s">
        <v>216</v>
      </c>
      <c r="B31" t="s">
        <v>203</v>
      </c>
      <c r="C31" t="s">
        <v>217</v>
      </c>
      <c r="D31" t="s">
        <v>217</v>
      </c>
      <c r="E31" t="s">
        <v>37</v>
      </c>
      <c r="F31" t="s">
        <v>25</v>
      </c>
      <c r="G31" t="s">
        <v>59</v>
      </c>
      <c r="H31" t="s">
        <v>27</v>
      </c>
      <c r="J31" t="s">
        <v>28</v>
      </c>
      <c r="K31" t="s">
        <v>218</v>
      </c>
      <c r="L31" t="s">
        <v>219</v>
      </c>
      <c r="M31" t="s">
        <v>28</v>
      </c>
      <c r="N31" t="s">
        <v>103</v>
      </c>
      <c r="O31" t="s">
        <v>154</v>
      </c>
      <c r="P31" t="s">
        <v>220</v>
      </c>
      <c r="Q31" t="s">
        <v>16</v>
      </c>
      <c r="R31" t="s">
        <v>30</v>
      </c>
      <c r="S31" t="s">
        <v>30</v>
      </c>
      <c r="T31" t="s">
        <v>30</v>
      </c>
      <c r="U31" t="s">
        <v>30</v>
      </c>
      <c r="V31" t="s">
        <v>28</v>
      </c>
      <c r="W31" t="s">
        <v>140</v>
      </c>
      <c r="X31" t="s">
        <v>221</v>
      </c>
      <c r="Y31" t="s">
        <v>65</v>
      </c>
      <c r="Z31" t="s">
        <v>55</v>
      </c>
      <c r="AB31" t="s">
        <v>28</v>
      </c>
      <c r="AC31">
        <f>COUNTIF($Z$2:Z31,"Validated")/(COUNTIF($Z$2:Z31,"Invalidated")+COUNTIF($Z$2:Z31,"Validated"))</f>
        <v>1</v>
      </c>
      <c r="AD31">
        <f>COUNTIF($Z$2:Z31,"Validated")/COUNTIF(Z:Z,"Validated")</f>
        <v>0.46511627906976744</v>
      </c>
      <c r="AE31">
        <f t="shared" si="0"/>
        <v>1.4651162790697674</v>
      </c>
      <c r="AF31" t="s">
        <v>28</v>
      </c>
    </row>
    <row r="32" spans="1:32" x14ac:dyDescent="0.2">
      <c r="A32" t="s">
        <v>271</v>
      </c>
      <c r="B32" t="s">
        <v>176</v>
      </c>
      <c r="C32" t="s">
        <v>272</v>
      </c>
      <c r="D32" t="s">
        <v>272</v>
      </c>
      <c r="E32" t="s">
        <v>24</v>
      </c>
      <c r="F32" t="s">
        <v>25</v>
      </c>
      <c r="G32" t="s">
        <v>59</v>
      </c>
      <c r="H32" t="s">
        <v>27</v>
      </c>
      <c r="J32" t="s">
        <v>28</v>
      </c>
      <c r="K32" t="s">
        <v>273</v>
      </c>
      <c r="L32" t="s">
        <v>28</v>
      </c>
      <c r="M32" t="s">
        <v>28</v>
      </c>
      <c r="N32" t="s">
        <v>234</v>
      </c>
      <c r="O32" t="s">
        <v>781</v>
      </c>
      <c r="P32" t="s">
        <v>1256</v>
      </c>
      <c r="Q32" t="s">
        <v>16</v>
      </c>
      <c r="R32" t="s">
        <v>276</v>
      </c>
      <c r="S32" t="s">
        <v>30</v>
      </c>
      <c r="T32" t="s">
        <v>30</v>
      </c>
      <c r="U32" t="s">
        <v>495</v>
      </c>
      <c r="V32" t="s">
        <v>54</v>
      </c>
      <c r="W32" t="s">
        <v>30</v>
      </c>
      <c r="X32" t="s">
        <v>30</v>
      </c>
      <c r="Y32" t="s">
        <v>28</v>
      </c>
      <c r="Z32" t="s">
        <v>55</v>
      </c>
      <c r="AB32" t="s">
        <v>1832</v>
      </c>
      <c r="AC32">
        <f>COUNTIF($Z$2:Z32,"Validated")/(COUNTIF($Z$2:Z32,"Invalidated")+COUNTIF($Z$2:Z32,"Validated"))</f>
        <v>1</v>
      </c>
      <c r="AD32">
        <f>COUNTIF($Z$2:Z32,"Validated")/COUNTIF(Z:Z,"Validated")</f>
        <v>0.48837209302325579</v>
      </c>
      <c r="AE32">
        <f t="shared" si="0"/>
        <v>1.4883720930232558</v>
      </c>
      <c r="AF32" t="s">
        <v>28</v>
      </c>
    </row>
    <row r="33" spans="1:32" x14ac:dyDescent="0.2">
      <c r="A33" t="s">
        <v>264</v>
      </c>
      <c r="B33" t="s">
        <v>92</v>
      </c>
      <c r="C33" t="s">
        <v>265</v>
      </c>
      <c r="D33" t="s">
        <v>265</v>
      </c>
      <c r="E33" t="s">
        <v>266</v>
      </c>
      <c r="F33" t="s">
        <v>25</v>
      </c>
      <c r="G33" t="s">
        <v>26</v>
      </c>
      <c r="H33" t="s">
        <v>38</v>
      </c>
      <c r="I33" t="s">
        <v>267</v>
      </c>
      <c r="J33" t="s">
        <v>28</v>
      </c>
      <c r="K33" t="s">
        <v>268</v>
      </c>
      <c r="L33" t="s">
        <v>269</v>
      </c>
      <c r="M33" t="s">
        <v>28</v>
      </c>
      <c r="N33" t="s">
        <v>166</v>
      </c>
      <c r="O33" t="s">
        <v>63</v>
      </c>
      <c r="P33" t="s">
        <v>1256</v>
      </c>
      <c r="Q33" t="s">
        <v>16</v>
      </c>
      <c r="R33" t="s">
        <v>30</v>
      </c>
      <c r="S33" t="s">
        <v>30</v>
      </c>
      <c r="T33" t="s">
        <v>30</v>
      </c>
      <c r="U33" t="s">
        <v>30</v>
      </c>
      <c r="V33" t="s">
        <v>28</v>
      </c>
      <c r="W33" t="s">
        <v>30</v>
      </c>
      <c r="X33" t="s">
        <v>30</v>
      </c>
      <c r="Y33" t="s">
        <v>28</v>
      </c>
      <c r="Z33" t="s">
        <v>55</v>
      </c>
      <c r="AB33" t="s">
        <v>1832</v>
      </c>
      <c r="AC33">
        <f>COUNTIF($Z$2:Z33,"Validated")/(COUNTIF($Z$2:Z33,"Invalidated")+COUNTIF($Z$2:Z33,"Validated"))</f>
        <v>1</v>
      </c>
      <c r="AD33">
        <f>COUNTIF($Z$2:Z33,"Validated")/COUNTIF(Z:Z,"Validated")</f>
        <v>0.51162790697674421</v>
      </c>
      <c r="AE33">
        <f t="shared" si="0"/>
        <v>1.5116279069767442</v>
      </c>
      <c r="AF33" t="s">
        <v>28</v>
      </c>
    </row>
    <row r="34" spans="1:32" x14ac:dyDescent="0.2">
      <c r="A34" t="s">
        <v>229</v>
      </c>
      <c r="B34" t="s">
        <v>92</v>
      </c>
      <c r="C34" t="s">
        <v>230</v>
      </c>
      <c r="D34" t="s">
        <v>230</v>
      </c>
      <c r="E34" t="s">
        <v>76</v>
      </c>
      <c r="F34" t="s">
        <v>25</v>
      </c>
      <c r="G34" t="s">
        <v>26</v>
      </c>
      <c r="H34" t="s">
        <v>38</v>
      </c>
      <c r="J34" t="s">
        <v>28</v>
      </c>
      <c r="K34" t="s">
        <v>231</v>
      </c>
      <c r="L34" t="s">
        <v>232</v>
      </c>
      <c r="M34" t="s">
        <v>28</v>
      </c>
      <c r="N34" t="s">
        <v>227</v>
      </c>
      <c r="O34" t="s">
        <v>274</v>
      </c>
      <c r="P34" t="s">
        <v>235</v>
      </c>
      <c r="Q34" t="s">
        <v>16</v>
      </c>
      <c r="R34" t="s">
        <v>30</v>
      </c>
      <c r="S34" t="s">
        <v>30</v>
      </c>
      <c r="T34" t="s">
        <v>30</v>
      </c>
      <c r="U34" t="s">
        <v>30</v>
      </c>
      <c r="V34" t="s">
        <v>28</v>
      </c>
      <c r="W34" t="s">
        <v>30</v>
      </c>
      <c r="X34" t="s">
        <v>30</v>
      </c>
      <c r="Y34" t="s">
        <v>28</v>
      </c>
      <c r="Z34" t="s">
        <v>33</v>
      </c>
      <c r="AB34" t="s">
        <v>28</v>
      </c>
      <c r="AC34">
        <f>COUNTIF($Z$2:Z34,"Validated")/(COUNTIF($Z$2:Z34,"Invalidated")+COUNTIF($Z$2:Z34,"Validated"))</f>
        <v>1</v>
      </c>
      <c r="AD34">
        <f>COUNTIF($Z$2:Z34,"Validated")/COUNTIF(Z:Z,"Validated")</f>
        <v>0.51162790697674421</v>
      </c>
      <c r="AE34">
        <f t="shared" si="0"/>
        <v>1.5116279069767442</v>
      </c>
      <c r="AF34" t="s">
        <v>28</v>
      </c>
    </row>
    <row r="35" spans="1:32" x14ac:dyDescent="0.2">
      <c r="A35" t="s">
        <v>236</v>
      </c>
      <c r="B35" t="s">
        <v>135</v>
      </c>
      <c r="C35" t="s">
        <v>237</v>
      </c>
      <c r="D35" t="s">
        <v>237</v>
      </c>
      <c r="E35" t="s">
        <v>37</v>
      </c>
      <c r="F35" t="s">
        <v>25</v>
      </c>
      <c r="G35" t="s">
        <v>59</v>
      </c>
      <c r="H35" t="s">
        <v>27</v>
      </c>
      <c r="J35" t="s">
        <v>28</v>
      </c>
      <c r="K35" t="s">
        <v>238</v>
      </c>
      <c r="L35" t="s">
        <v>239</v>
      </c>
      <c r="M35" t="s">
        <v>28</v>
      </c>
      <c r="N35" t="s">
        <v>240</v>
      </c>
      <c r="O35" t="s">
        <v>241</v>
      </c>
      <c r="P35" t="s">
        <v>242</v>
      </c>
      <c r="Q35" t="s">
        <v>16</v>
      </c>
      <c r="R35" t="s">
        <v>30</v>
      </c>
      <c r="S35" t="s">
        <v>30</v>
      </c>
      <c r="T35" t="s">
        <v>30</v>
      </c>
      <c r="U35" t="s">
        <v>30</v>
      </c>
      <c r="V35" t="s">
        <v>28</v>
      </c>
      <c r="W35" t="s">
        <v>30</v>
      </c>
      <c r="X35" t="s">
        <v>30</v>
      </c>
      <c r="Y35" t="s">
        <v>28</v>
      </c>
      <c r="Z35" t="s">
        <v>55</v>
      </c>
      <c r="AB35" t="s">
        <v>1832</v>
      </c>
      <c r="AC35">
        <f>COUNTIF($Z$2:Z35,"Validated")/(COUNTIF($Z$2:Z35,"Invalidated")+COUNTIF($Z$2:Z35,"Validated"))</f>
        <v>1</v>
      </c>
      <c r="AD35">
        <f>COUNTIF($Z$2:Z35,"Validated")/COUNTIF(Z:Z,"Validated")</f>
        <v>0.53488372093023251</v>
      </c>
      <c r="AE35">
        <f t="shared" si="0"/>
        <v>1.5348837209302326</v>
      </c>
      <c r="AF35" t="s">
        <v>28</v>
      </c>
    </row>
    <row r="36" spans="1:32" x14ac:dyDescent="0.2">
      <c r="A36" t="s">
        <v>243</v>
      </c>
      <c r="B36" t="s">
        <v>144</v>
      </c>
      <c r="C36" t="s">
        <v>244</v>
      </c>
      <c r="D36" t="s">
        <v>244</v>
      </c>
      <c r="E36" t="s">
        <v>37</v>
      </c>
      <c r="F36" t="s">
        <v>25</v>
      </c>
      <c r="G36" t="s">
        <v>26</v>
      </c>
      <c r="H36" t="s">
        <v>27</v>
      </c>
      <c r="J36" t="s">
        <v>28</v>
      </c>
      <c r="K36" t="s">
        <v>245</v>
      </c>
      <c r="L36" t="s">
        <v>246</v>
      </c>
      <c r="M36" t="s">
        <v>28</v>
      </c>
      <c r="N36" t="s">
        <v>247</v>
      </c>
      <c r="O36" t="s">
        <v>102</v>
      </c>
      <c r="P36" t="s">
        <v>248</v>
      </c>
      <c r="Q36" t="s">
        <v>28</v>
      </c>
      <c r="R36" t="s">
        <v>30</v>
      </c>
      <c r="S36" t="s">
        <v>30</v>
      </c>
      <c r="T36" t="s">
        <v>30</v>
      </c>
      <c r="U36" t="s">
        <v>30</v>
      </c>
      <c r="V36" t="s">
        <v>28</v>
      </c>
      <c r="W36" t="s">
        <v>30</v>
      </c>
      <c r="X36" t="s">
        <v>30</v>
      </c>
      <c r="Y36" t="s">
        <v>28</v>
      </c>
      <c r="Z36" t="s">
        <v>55</v>
      </c>
      <c r="AB36" t="s">
        <v>1832</v>
      </c>
      <c r="AC36">
        <f>COUNTIF($Z$2:Z36,"Validated")/(COUNTIF($Z$2:Z36,"Invalidated")+COUNTIF($Z$2:Z36,"Validated"))</f>
        <v>1</v>
      </c>
      <c r="AD36">
        <f>COUNTIF($Z$2:Z36,"Validated")/COUNTIF(Z:Z,"Validated")</f>
        <v>0.55813953488372092</v>
      </c>
      <c r="AE36">
        <f t="shared" si="0"/>
        <v>1.558139534883721</v>
      </c>
      <c r="AF36" t="s">
        <v>28</v>
      </c>
    </row>
    <row r="37" spans="1:32" x14ac:dyDescent="0.2">
      <c r="A37" t="s">
        <v>181</v>
      </c>
      <c r="B37" t="s">
        <v>182</v>
      </c>
      <c r="C37" t="s">
        <v>249</v>
      </c>
      <c r="D37" t="s">
        <v>249</v>
      </c>
      <c r="E37" t="s">
        <v>37</v>
      </c>
      <c r="F37" t="s">
        <v>25</v>
      </c>
      <c r="G37" t="s">
        <v>59</v>
      </c>
      <c r="H37" t="s">
        <v>38</v>
      </c>
      <c r="J37" t="s">
        <v>28</v>
      </c>
      <c r="K37" t="s">
        <v>250</v>
      </c>
      <c r="L37" t="s">
        <v>251</v>
      </c>
      <c r="M37" t="s">
        <v>28</v>
      </c>
      <c r="N37" t="s">
        <v>252</v>
      </c>
      <c r="O37" t="s">
        <v>221</v>
      </c>
      <c r="P37" t="s">
        <v>253</v>
      </c>
      <c r="Q37" t="s">
        <v>28</v>
      </c>
      <c r="R37" t="s">
        <v>30</v>
      </c>
      <c r="S37" t="s">
        <v>30</v>
      </c>
      <c r="T37" t="s">
        <v>30</v>
      </c>
      <c r="U37" t="s">
        <v>30</v>
      </c>
      <c r="V37" t="s">
        <v>28</v>
      </c>
      <c r="W37" t="s">
        <v>30</v>
      </c>
      <c r="X37" t="s">
        <v>30</v>
      </c>
      <c r="Y37" t="s">
        <v>28</v>
      </c>
      <c r="Z37" t="s">
        <v>55</v>
      </c>
      <c r="AB37" t="s">
        <v>1832</v>
      </c>
      <c r="AC37">
        <f>COUNTIF($Z$2:Z37,"Validated")/(COUNTIF($Z$2:Z37,"Invalidated")+COUNTIF($Z$2:Z37,"Validated"))</f>
        <v>1</v>
      </c>
      <c r="AD37">
        <f>COUNTIF($Z$2:Z37,"Validated")/COUNTIF(Z:Z,"Validated")</f>
        <v>0.58139534883720934</v>
      </c>
      <c r="AE37">
        <f t="shared" si="0"/>
        <v>1.5813953488372094</v>
      </c>
      <c r="AF37" t="s">
        <v>28</v>
      </c>
    </row>
    <row r="38" spans="1:32" x14ac:dyDescent="0.2">
      <c r="A38" t="s">
        <v>259</v>
      </c>
      <c r="B38" t="s">
        <v>142</v>
      </c>
      <c r="C38" t="s">
        <v>260</v>
      </c>
      <c r="D38" t="s">
        <v>260</v>
      </c>
      <c r="E38" t="s">
        <v>37</v>
      </c>
      <c r="F38" t="s">
        <v>25</v>
      </c>
      <c r="G38" t="s">
        <v>26</v>
      </c>
      <c r="H38" t="s">
        <v>38</v>
      </c>
      <c r="J38" t="s">
        <v>28</v>
      </c>
      <c r="K38" t="s">
        <v>261</v>
      </c>
      <c r="L38" t="s">
        <v>262</v>
      </c>
      <c r="M38" t="s">
        <v>28</v>
      </c>
      <c r="N38" t="s">
        <v>227</v>
      </c>
      <c r="O38" t="s">
        <v>241</v>
      </c>
      <c r="P38" t="s">
        <v>263</v>
      </c>
      <c r="Q38" t="s">
        <v>16</v>
      </c>
      <c r="R38" t="s">
        <v>30</v>
      </c>
      <c r="S38" t="s">
        <v>30</v>
      </c>
      <c r="T38" t="s">
        <v>30</v>
      </c>
      <c r="U38" t="s">
        <v>30</v>
      </c>
      <c r="V38" t="s">
        <v>28</v>
      </c>
      <c r="W38" t="s">
        <v>30</v>
      </c>
      <c r="X38" t="s">
        <v>30</v>
      </c>
      <c r="Y38" t="s">
        <v>28</v>
      </c>
      <c r="Z38" t="s">
        <v>55</v>
      </c>
      <c r="AB38" t="s">
        <v>1832</v>
      </c>
      <c r="AC38">
        <f>COUNTIF($Z$2:Z38,"Validated")/(COUNTIF($Z$2:Z38,"Invalidated")+COUNTIF($Z$2:Z38,"Validated"))</f>
        <v>1</v>
      </c>
      <c r="AD38">
        <f>COUNTIF($Z$2:Z38,"Validated")/COUNTIF(Z:Z,"Validated")</f>
        <v>0.60465116279069764</v>
      </c>
      <c r="AE38">
        <f t="shared" si="0"/>
        <v>1.6046511627906976</v>
      </c>
      <c r="AF38" t="s">
        <v>28</v>
      </c>
    </row>
    <row r="39" spans="1:32" x14ac:dyDescent="0.2">
      <c r="A39" t="s">
        <v>278</v>
      </c>
      <c r="B39" t="s">
        <v>106</v>
      </c>
      <c r="C39" t="s">
        <v>279</v>
      </c>
      <c r="D39" t="s">
        <v>279</v>
      </c>
      <c r="E39" t="s">
        <v>76</v>
      </c>
      <c r="F39" t="s">
        <v>25</v>
      </c>
      <c r="G39" t="s">
        <v>59</v>
      </c>
      <c r="H39" t="s">
        <v>27</v>
      </c>
      <c r="J39" t="s">
        <v>28</v>
      </c>
      <c r="K39" t="s">
        <v>280</v>
      </c>
      <c r="L39" t="s">
        <v>281</v>
      </c>
      <c r="M39" t="s">
        <v>28</v>
      </c>
      <c r="N39" t="s">
        <v>282</v>
      </c>
      <c r="O39" t="s">
        <v>117</v>
      </c>
      <c r="P39" t="s">
        <v>275</v>
      </c>
      <c r="Q39" t="s">
        <v>16</v>
      </c>
      <c r="R39" t="s">
        <v>30</v>
      </c>
      <c r="S39" t="s">
        <v>30</v>
      </c>
      <c r="T39" t="s">
        <v>30</v>
      </c>
      <c r="U39" t="s">
        <v>30</v>
      </c>
      <c r="V39" t="s">
        <v>28</v>
      </c>
      <c r="W39" t="s">
        <v>30</v>
      </c>
      <c r="X39" t="s">
        <v>30</v>
      </c>
      <c r="Y39" t="s">
        <v>28</v>
      </c>
      <c r="Z39" t="s">
        <v>55</v>
      </c>
      <c r="AB39" t="s">
        <v>1832</v>
      </c>
      <c r="AC39">
        <f>COUNTIF($Z$2:Z39,"Validated")/(COUNTIF($Z$2:Z39,"Invalidated")+COUNTIF($Z$2:Z39,"Validated"))</f>
        <v>1</v>
      </c>
      <c r="AD39">
        <f>COUNTIF($Z$2:Z39,"Validated")/COUNTIF(Z:Z,"Validated")</f>
        <v>0.62790697674418605</v>
      </c>
      <c r="AE39">
        <f t="shared" si="0"/>
        <v>1.6279069767441861</v>
      </c>
      <c r="AF39" t="s">
        <v>28</v>
      </c>
    </row>
    <row r="40" spans="1:32" x14ac:dyDescent="0.2">
      <c r="A40" t="s">
        <v>254</v>
      </c>
      <c r="B40" t="s">
        <v>203</v>
      </c>
      <c r="C40" t="s">
        <v>255</v>
      </c>
      <c r="D40" t="s">
        <v>255</v>
      </c>
      <c r="E40" t="s">
        <v>37</v>
      </c>
      <c r="F40" t="s">
        <v>25</v>
      </c>
      <c r="G40" t="s">
        <v>27</v>
      </c>
      <c r="H40" t="s">
        <v>59</v>
      </c>
      <c r="J40" t="s">
        <v>28</v>
      </c>
      <c r="K40" t="s">
        <v>256</v>
      </c>
      <c r="L40" t="s">
        <v>257</v>
      </c>
      <c r="M40" t="s">
        <v>28</v>
      </c>
      <c r="N40" t="s">
        <v>72</v>
      </c>
      <c r="O40" t="s">
        <v>124</v>
      </c>
      <c r="P40" t="s">
        <v>1257</v>
      </c>
      <c r="Q40" t="s">
        <v>28</v>
      </c>
      <c r="R40" t="s">
        <v>30</v>
      </c>
      <c r="S40" t="s">
        <v>30</v>
      </c>
      <c r="T40" t="s">
        <v>30</v>
      </c>
      <c r="U40" t="s">
        <v>30</v>
      </c>
      <c r="V40" t="s">
        <v>28</v>
      </c>
      <c r="W40" t="s">
        <v>30</v>
      </c>
      <c r="X40" t="s">
        <v>30</v>
      </c>
      <c r="Y40" t="s">
        <v>28</v>
      </c>
      <c r="Z40" t="s">
        <v>55</v>
      </c>
      <c r="AB40" t="s">
        <v>1832</v>
      </c>
      <c r="AC40">
        <f>COUNTIF($Z$2:Z40,"Validated")/(COUNTIF($Z$2:Z40,"Invalidated")+COUNTIF($Z$2:Z40,"Validated"))</f>
        <v>1</v>
      </c>
      <c r="AD40">
        <f>COUNTIF($Z$2:Z40,"Validated")/COUNTIF(Z:Z,"Validated")</f>
        <v>0.65116279069767447</v>
      </c>
      <c r="AE40">
        <f t="shared" si="0"/>
        <v>1.6511627906976745</v>
      </c>
      <c r="AF40" t="s">
        <v>28</v>
      </c>
    </row>
    <row r="41" spans="1:32" x14ac:dyDescent="0.2">
      <c r="A41" t="s">
        <v>289</v>
      </c>
      <c r="B41" t="s">
        <v>142</v>
      </c>
      <c r="C41" t="s">
        <v>290</v>
      </c>
      <c r="D41" t="s">
        <v>290</v>
      </c>
      <c r="E41" t="s">
        <v>37</v>
      </c>
      <c r="F41" t="s">
        <v>25</v>
      </c>
      <c r="G41" t="s">
        <v>26</v>
      </c>
      <c r="H41" t="s">
        <v>38</v>
      </c>
      <c r="I41" t="s">
        <v>291</v>
      </c>
      <c r="J41" t="s">
        <v>292</v>
      </c>
      <c r="K41" t="s">
        <v>293</v>
      </c>
      <c r="L41" t="s">
        <v>294</v>
      </c>
      <c r="M41" t="s">
        <v>28</v>
      </c>
      <c r="N41" t="s">
        <v>199</v>
      </c>
      <c r="O41" t="s">
        <v>287</v>
      </c>
      <c r="P41" t="s">
        <v>1258</v>
      </c>
      <c r="Q41" t="s">
        <v>16</v>
      </c>
      <c r="R41" t="s">
        <v>30</v>
      </c>
      <c r="S41" t="s">
        <v>30</v>
      </c>
      <c r="T41" t="s">
        <v>30</v>
      </c>
      <c r="U41" t="s">
        <v>30</v>
      </c>
      <c r="V41" t="s">
        <v>28</v>
      </c>
      <c r="W41" t="s">
        <v>30</v>
      </c>
      <c r="X41" t="s">
        <v>30</v>
      </c>
      <c r="Y41" t="s">
        <v>28</v>
      </c>
      <c r="Z41" t="s">
        <v>55</v>
      </c>
      <c r="AB41" t="s">
        <v>1832</v>
      </c>
      <c r="AC41">
        <f>COUNTIF($Z$2:Z41,"Validated")/(COUNTIF($Z$2:Z41,"Invalidated")+COUNTIF($Z$2:Z41,"Validated"))</f>
        <v>1</v>
      </c>
      <c r="AD41">
        <f>COUNTIF($Z$2:Z41,"Validated")/COUNTIF(Z:Z,"Validated")</f>
        <v>0.67441860465116277</v>
      </c>
      <c r="AE41">
        <f t="shared" si="0"/>
        <v>1.6744186046511627</v>
      </c>
      <c r="AF41" t="s">
        <v>28</v>
      </c>
    </row>
    <row r="42" spans="1:32" x14ac:dyDescent="0.2">
      <c r="A42" t="s">
        <v>311</v>
      </c>
      <c r="B42" t="s">
        <v>176</v>
      </c>
      <c r="C42" t="s">
        <v>312</v>
      </c>
      <c r="D42" t="s">
        <v>312</v>
      </c>
      <c r="E42" t="s">
        <v>313</v>
      </c>
      <c r="F42" t="s">
        <v>25</v>
      </c>
      <c r="G42" t="s">
        <v>26</v>
      </c>
      <c r="H42" t="s">
        <v>38</v>
      </c>
      <c r="J42" t="s">
        <v>28</v>
      </c>
      <c r="K42" t="s">
        <v>314</v>
      </c>
      <c r="L42" t="s">
        <v>28</v>
      </c>
      <c r="M42" t="s">
        <v>28</v>
      </c>
      <c r="N42" t="s">
        <v>166</v>
      </c>
      <c r="O42" t="s">
        <v>379</v>
      </c>
      <c r="P42" t="s">
        <v>304</v>
      </c>
      <c r="Q42" t="s">
        <v>28</v>
      </c>
      <c r="R42" t="s">
        <v>30</v>
      </c>
      <c r="S42" t="s">
        <v>30</v>
      </c>
      <c r="T42" t="s">
        <v>30</v>
      </c>
      <c r="U42" t="s">
        <v>30</v>
      </c>
      <c r="V42" t="s">
        <v>28</v>
      </c>
      <c r="W42" t="s">
        <v>43</v>
      </c>
      <c r="X42" t="s">
        <v>30</v>
      </c>
      <c r="Y42" t="s">
        <v>28</v>
      </c>
      <c r="Z42" t="s">
        <v>33</v>
      </c>
      <c r="AB42" t="s">
        <v>28</v>
      </c>
      <c r="AC42">
        <f>COUNTIF($Z$2:Z42,"Validated")/(COUNTIF($Z$2:Z42,"Invalidated")+COUNTIF($Z$2:Z42,"Validated"))</f>
        <v>1</v>
      </c>
      <c r="AD42">
        <f>COUNTIF($Z$2:Z42,"Validated")/COUNTIF(Z:Z,"Validated")</f>
        <v>0.67441860465116277</v>
      </c>
      <c r="AE42">
        <f t="shared" si="0"/>
        <v>1.6744186046511627</v>
      </c>
      <c r="AF42" t="s">
        <v>28</v>
      </c>
    </row>
    <row r="43" spans="1:32" x14ac:dyDescent="0.2">
      <c r="A43" t="s">
        <v>305</v>
      </c>
      <c r="B43" t="s">
        <v>144</v>
      </c>
      <c r="C43" t="s">
        <v>306</v>
      </c>
      <c r="D43" t="s">
        <v>306</v>
      </c>
      <c r="E43" t="s">
        <v>69</v>
      </c>
      <c r="F43" t="s">
        <v>25</v>
      </c>
      <c r="G43" t="s">
        <v>26</v>
      </c>
      <c r="H43" t="s">
        <v>38</v>
      </c>
      <c r="J43" t="s">
        <v>28</v>
      </c>
      <c r="K43" t="s">
        <v>307</v>
      </c>
      <c r="L43" t="s">
        <v>28</v>
      </c>
      <c r="M43" t="s">
        <v>28</v>
      </c>
      <c r="N43" t="s">
        <v>63</v>
      </c>
      <c r="O43" t="s">
        <v>247</v>
      </c>
      <c r="P43" t="s">
        <v>308</v>
      </c>
      <c r="Q43" t="s">
        <v>16</v>
      </c>
      <c r="R43" t="s">
        <v>30</v>
      </c>
      <c r="S43" t="s">
        <v>30</v>
      </c>
      <c r="T43" t="s">
        <v>30</v>
      </c>
      <c r="U43" t="s">
        <v>30</v>
      </c>
      <c r="V43" t="s">
        <v>28</v>
      </c>
      <c r="W43" t="s">
        <v>309</v>
      </c>
      <c r="X43" t="s">
        <v>310</v>
      </c>
      <c r="Y43" t="s">
        <v>65</v>
      </c>
      <c r="Z43" t="s">
        <v>55</v>
      </c>
      <c r="AB43" t="s">
        <v>28</v>
      </c>
      <c r="AC43">
        <f>COUNTIF($Z$2:Z43,"Validated")/(COUNTIF($Z$2:Z43,"Invalidated")+COUNTIF($Z$2:Z43,"Validated"))</f>
        <v>1</v>
      </c>
      <c r="AD43">
        <f>COUNTIF($Z$2:Z43,"Validated")/COUNTIF(Z:Z,"Validated")</f>
        <v>0.69767441860465118</v>
      </c>
      <c r="AE43">
        <f t="shared" si="0"/>
        <v>1.6976744186046511</v>
      </c>
      <c r="AF43" t="s">
        <v>28</v>
      </c>
    </row>
    <row r="44" spans="1:32" x14ac:dyDescent="0.2">
      <c r="A44" t="s">
        <v>283</v>
      </c>
      <c r="B44" t="s">
        <v>106</v>
      </c>
      <c r="C44" t="s">
        <v>284</v>
      </c>
      <c r="D44" t="s">
        <v>284</v>
      </c>
      <c r="E44" t="s">
        <v>37</v>
      </c>
      <c r="F44" t="s">
        <v>25</v>
      </c>
      <c r="G44" t="s">
        <v>59</v>
      </c>
      <c r="H44" t="s">
        <v>27</v>
      </c>
      <c r="J44" t="s">
        <v>28</v>
      </c>
      <c r="K44" t="s">
        <v>285</v>
      </c>
      <c r="L44" t="s">
        <v>286</v>
      </c>
      <c r="M44" t="s">
        <v>28</v>
      </c>
      <c r="N44" t="s">
        <v>199</v>
      </c>
      <c r="O44" t="s">
        <v>215</v>
      </c>
      <c r="P44" t="s">
        <v>1259</v>
      </c>
      <c r="Q44" t="s">
        <v>16</v>
      </c>
      <c r="R44" t="s">
        <v>30</v>
      </c>
      <c r="S44" t="s">
        <v>30</v>
      </c>
      <c r="T44" t="s">
        <v>30</v>
      </c>
      <c r="U44" t="s">
        <v>30</v>
      </c>
      <c r="V44" t="s">
        <v>28</v>
      </c>
      <c r="W44" t="s">
        <v>30</v>
      </c>
      <c r="X44" t="s">
        <v>30</v>
      </c>
      <c r="Y44" t="s">
        <v>28</v>
      </c>
      <c r="Z44" t="s">
        <v>55</v>
      </c>
      <c r="AB44" t="s">
        <v>1832</v>
      </c>
      <c r="AC44">
        <f>COUNTIF($Z$2:Z44,"Validated")/(COUNTIF($Z$2:Z44,"Invalidated")+COUNTIF($Z$2:Z44,"Validated"))</f>
        <v>1</v>
      </c>
      <c r="AD44">
        <f>COUNTIF($Z$2:Z44,"Validated")/COUNTIF(Z:Z,"Validated")</f>
        <v>0.72093023255813948</v>
      </c>
      <c r="AE44">
        <f t="shared" si="0"/>
        <v>1.7209302325581395</v>
      </c>
      <c r="AF44" t="s">
        <v>28</v>
      </c>
    </row>
    <row r="45" spans="1:32" x14ac:dyDescent="0.2">
      <c r="A45" t="s">
        <v>316</v>
      </c>
      <c r="B45" t="s">
        <v>43</v>
      </c>
      <c r="C45" t="s">
        <v>317</v>
      </c>
      <c r="D45" t="s">
        <v>317</v>
      </c>
      <c r="E45" t="s">
        <v>37</v>
      </c>
      <c r="F45" t="s">
        <v>25</v>
      </c>
      <c r="G45" t="s">
        <v>59</v>
      </c>
      <c r="H45" t="s">
        <v>27</v>
      </c>
      <c r="I45" t="s">
        <v>318</v>
      </c>
      <c r="J45" t="s">
        <v>292</v>
      </c>
      <c r="K45" t="s">
        <v>319</v>
      </c>
      <c r="L45" t="s">
        <v>320</v>
      </c>
      <c r="M45" t="s">
        <v>28</v>
      </c>
      <c r="N45" t="s">
        <v>199</v>
      </c>
      <c r="O45" t="s">
        <v>133</v>
      </c>
      <c r="P45" t="s">
        <v>321</v>
      </c>
      <c r="Q45" t="s">
        <v>16</v>
      </c>
      <c r="R45" t="s">
        <v>30</v>
      </c>
      <c r="S45" t="s">
        <v>30</v>
      </c>
      <c r="T45" t="s">
        <v>30</v>
      </c>
      <c r="U45" t="s">
        <v>43</v>
      </c>
      <c r="V45" t="s">
        <v>28</v>
      </c>
      <c r="W45" t="s">
        <v>30</v>
      </c>
      <c r="X45" t="s">
        <v>30</v>
      </c>
      <c r="Y45" t="s">
        <v>28</v>
      </c>
      <c r="Z45" t="s">
        <v>55</v>
      </c>
      <c r="AB45" t="s">
        <v>1832</v>
      </c>
      <c r="AC45">
        <f>COUNTIF($Z$2:Z45,"Validated")/(COUNTIF($Z$2:Z45,"Invalidated")+COUNTIF($Z$2:Z45,"Validated"))</f>
        <v>1</v>
      </c>
      <c r="AD45">
        <f>COUNTIF($Z$2:Z45,"Validated")/COUNTIF(Z:Z,"Validated")</f>
        <v>0.7441860465116279</v>
      </c>
      <c r="AE45">
        <f t="shared" si="0"/>
        <v>1.7441860465116279</v>
      </c>
      <c r="AF45" t="s">
        <v>28</v>
      </c>
    </row>
    <row r="46" spans="1:32" x14ac:dyDescent="0.2">
      <c r="A46" t="s">
        <v>297</v>
      </c>
      <c r="B46" t="s">
        <v>176</v>
      </c>
      <c r="C46" t="s">
        <v>298</v>
      </c>
      <c r="D46" t="s">
        <v>299</v>
      </c>
      <c r="E46" t="s">
        <v>37</v>
      </c>
      <c r="F46" t="s">
        <v>47</v>
      </c>
      <c r="G46" t="s">
        <v>300</v>
      </c>
      <c r="H46" t="s">
        <v>301</v>
      </c>
      <c r="J46" t="s">
        <v>28</v>
      </c>
      <c r="K46" t="s">
        <v>302</v>
      </c>
      <c r="L46" t="s">
        <v>303</v>
      </c>
      <c r="M46" t="s">
        <v>28</v>
      </c>
      <c r="N46" t="s">
        <v>241</v>
      </c>
      <c r="O46" t="s">
        <v>133</v>
      </c>
      <c r="P46" t="s">
        <v>333</v>
      </c>
      <c r="Q46" t="s">
        <v>16</v>
      </c>
      <c r="R46" t="s">
        <v>30</v>
      </c>
      <c r="S46" t="s">
        <v>30</v>
      </c>
      <c r="T46" t="s">
        <v>30</v>
      </c>
      <c r="U46" t="s">
        <v>30</v>
      </c>
      <c r="V46" t="s">
        <v>28</v>
      </c>
      <c r="W46" t="s">
        <v>30</v>
      </c>
      <c r="X46" t="s">
        <v>30</v>
      </c>
      <c r="Y46" t="s">
        <v>28</v>
      </c>
      <c r="Z46" t="s">
        <v>33</v>
      </c>
      <c r="AB46" t="s">
        <v>28</v>
      </c>
      <c r="AC46">
        <f>COUNTIF($Z$2:Z46,"Validated")/(COUNTIF($Z$2:Z46,"Invalidated")+COUNTIF($Z$2:Z46,"Validated"))</f>
        <v>1</v>
      </c>
      <c r="AD46">
        <f>COUNTIF($Z$2:Z46,"Validated")/COUNTIF(Z:Z,"Validated")</f>
        <v>0.7441860465116279</v>
      </c>
      <c r="AE46">
        <f t="shared" si="0"/>
        <v>1.7441860465116279</v>
      </c>
      <c r="AF46" t="s">
        <v>28</v>
      </c>
    </row>
    <row r="47" spans="1:32" x14ac:dyDescent="0.2">
      <c r="A47" t="s">
        <v>327</v>
      </c>
      <c r="B47" t="s">
        <v>328</v>
      </c>
      <c r="C47" t="s">
        <v>329</v>
      </c>
      <c r="D47" t="s">
        <v>329</v>
      </c>
      <c r="E47" t="s">
        <v>37</v>
      </c>
      <c r="F47" t="s">
        <v>25</v>
      </c>
      <c r="G47" t="s">
        <v>27</v>
      </c>
      <c r="H47" t="s">
        <v>59</v>
      </c>
      <c r="J47" t="s">
        <v>28</v>
      </c>
      <c r="K47" t="s">
        <v>330</v>
      </c>
      <c r="L47" t="s">
        <v>331</v>
      </c>
      <c r="M47" t="s">
        <v>28</v>
      </c>
      <c r="N47" t="s">
        <v>140</v>
      </c>
      <c r="O47" t="s">
        <v>332</v>
      </c>
      <c r="P47" t="s">
        <v>333</v>
      </c>
      <c r="Q47" t="s">
        <v>28</v>
      </c>
      <c r="R47" t="s">
        <v>30</v>
      </c>
      <c r="S47" t="s">
        <v>30</v>
      </c>
      <c r="T47" t="s">
        <v>30</v>
      </c>
      <c r="U47" t="s">
        <v>30</v>
      </c>
      <c r="V47" t="s">
        <v>28</v>
      </c>
      <c r="W47" t="s">
        <v>30</v>
      </c>
      <c r="X47" t="s">
        <v>30</v>
      </c>
      <c r="Y47" t="s">
        <v>28</v>
      </c>
      <c r="Z47" t="s">
        <v>55</v>
      </c>
      <c r="AB47" t="s">
        <v>1832</v>
      </c>
      <c r="AC47">
        <f>COUNTIF($Z$2:Z47,"Validated")/(COUNTIF($Z$2:Z47,"Invalidated")+COUNTIF($Z$2:Z47,"Validated"))</f>
        <v>1</v>
      </c>
      <c r="AD47">
        <f>COUNTIF($Z$2:Z47,"Validated")/COUNTIF(Z:Z,"Validated")</f>
        <v>0.76744186046511631</v>
      </c>
      <c r="AE47">
        <f t="shared" si="0"/>
        <v>1.7674418604651163</v>
      </c>
      <c r="AF47" t="s">
        <v>28</v>
      </c>
    </row>
    <row r="48" spans="1:32" x14ac:dyDescent="0.2">
      <c r="A48" t="s">
        <v>342</v>
      </c>
      <c r="B48" t="s">
        <v>32</v>
      </c>
      <c r="C48" t="s">
        <v>343</v>
      </c>
      <c r="D48" t="s">
        <v>343</v>
      </c>
      <c r="E48" t="s">
        <v>76</v>
      </c>
      <c r="F48" t="s">
        <v>25</v>
      </c>
      <c r="G48" t="s">
        <v>59</v>
      </c>
      <c r="H48" t="s">
        <v>27</v>
      </c>
      <c r="J48" t="s">
        <v>28</v>
      </c>
      <c r="K48" t="s">
        <v>344</v>
      </c>
      <c r="L48" t="s">
        <v>345</v>
      </c>
      <c r="M48" t="s">
        <v>28</v>
      </c>
      <c r="N48" t="s">
        <v>102</v>
      </c>
      <c r="O48" t="s">
        <v>139</v>
      </c>
      <c r="P48" t="s">
        <v>346</v>
      </c>
      <c r="Q48" t="s">
        <v>28</v>
      </c>
      <c r="R48" t="s">
        <v>30</v>
      </c>
      <c r="S48" t="s">
        <v>30</v>
      </c>
      <c r="T48" t="s">
        <v>30</v>
      </c>
      <c r="U48" t="s">
        <v>30</v>
      </c>
      <c r="V48" t="s">
        <v>28</v>
      </c>
      <c r="W48" t="s">
        <v>30</v>
      </c>
      <c r="X48" t="s">
        <v>30</v>
      </c>
      <c r="Y48" t="s">
        <v>28</v>
      </c>
      <c r="Z48" t="s">
        <v>55</v>
      </c>
      <c r="AB48" t="s">
        <v>1832</v>
      </c>
      <c r="AC48">
        <f>COUNTIF($Z$2:Z48,"Validated")/(COUNTIF($Z$2:Z48,"Invalidated")+COUNTIF($Z$2:Z48,"Validated"))</f>
        <v>1</v>
      </c>
      <c r="AD48">
        <f>COUNTIF($Z$2:Z48,"Validated")/COUNTIF(Z:Z,"Validated")</f>
        <v>0.79069767441860461</v>
      </c>
      <c r="AE48">
        <f t="shared" si="0"/>
        <v>1.7906976744186047</v>
      </c>
      <c r="AF48" t="s">
        <v>28</v>
      </c>
    </row>
    <row r="49" spans="1:32" x14ac:dyDescent="0.2">
      <c r="A49" t="s">
        <v>322</v>
      </c>
      <c r="B49" t="s">
        <v>323</v>
      </c>
      <c r="C49" t="s">
        <v>324</v>
      </c>
      <c r="D49" t="s">
        <v>324</v>
      </c>
      <c r="E49" t="s">
        <v>37</v>
      </c>
      <c r="F49" t="s">
        <v>25</v>
      </c>
      <c r="G49" t="s">
        <v>59</v>
      </c>
      <c r="H49" t="s">
        <v>27</v>
      </c>
      <c r="J49" t="s">
        <v>28</v>
      </c>
      <c r="K49" t="s">
        <v>325</v>
      </c>
      <c r="L49" t="s">
        <v>326</v>
      </c>
      <c r="M49" t="s">
        <v>28</v>
      </c>
      <c r="N49" t="s">
        <v>233</v>
      </c>
      <c r="O49" t="s">
        <v>282</v>
      </c>
      <c r="P49" t="s">
        <v>1260</v>
      </c>
      <c r="Q49" t="s">
        <v>16</v>
      </c>
      <c r="R49" t="s">
        <v>30</v>
      </c>
      <c r="S49" t="s">
        <v>30</v>
      </c>
      <c r="T49" t="s">
        <v>30</v>
      </c>
      <c r="U49" t="s">
        <v>30</v>
      </c>
      <c r="V49" t="s">
        <v>28</v>
      </c>
      <c r="W49" t="s">
        <v>30</v>
      </c>
      <c r="X49" t="s">
        <v>30</v>
      </c>
      <c r="Y49" t="s">
        <v>28</v>
      </c>
      <c r="Z49" t="s">
        <v>33</v>
      </c>
      <c r="AB49" t="s">
        <v>28</v>
      </c>
      <c r="AC49">
        <f>COUNTIF($Z$2:Z49,"Validated")/(COUNTIF($Z$2:Z49,"Invalidated")+COUNTIF($Z$2:Z49,"Validated"))</f>
        <v>1</v>
      </c>
      <c r="AD49">
        <f>COUNTIF($Z$2:Z49,"Validated")/COUNTIF(Z:Z,"Validated")</f>
        <v>0.79069767441860461</v>
      </c>
      <c r="AE49">
        <f t="shared" si="0"/>
        <v>1.7906976744186047</v>
      </c>
      <c r="AF49" t="s">
        <v>28</v>
      </c>
    </row>
    <row r="50" spans="1:32" x14ac:dyDescent="0.2">
      <c r="A50" t="s">
        <v>352</v>
      </c>
      <c r="B50" t="s">
        <v>67</v>
      </c>
      <c r="C50" t="s">
        <v>353</v>
      </c>
      <c r="D50" t="s">
        <v>353</v>
      </c>
      <c r="E50" t="s">
        <v>37</v>
      </c>
      <c r="F50" t="s">
        <v>25</v>
      </c>
      <c r="G50" t="s">
        <v>59</v>
      </c>
      <c r="H50" t="s">
        <v>27</v>
      </c>
      <c r="J50" t="s">
        <v>28</v>
      </c>
      <c r="K50" t="s">
        <v>354</v>
      </c>
      <c r="L50" t="s">
        <v>355</v>
      </c>
      <c r="M50" t="s">
        <v>28</v>
      </c>
      <c r="N50" t="s">
        <v>310</v>
      </c>
      <c r="O50" t="s">
        <v>295</v>
      </c>
      <c r="P50" t="s">
        <v>1261</v>
      </c>
      <c r="Q50" t="s">
        <v>16</v>
      </c>
      <c r="R50" t="s">
        <v>30</v>
      </c>
      <c r="S50" t="s">
        <v>30</v>
      </c>
      <c r="T50" t="s">
        <v>30</v>
      </c>
      <c r="U50" t="s">
        <v>30</v>
      </c>
      <c r="V50" t="s">
        <v>28</v>
      </c>
      <c r="W50" t="s">
        <v>43</v>
      </c>
      <c r="X50" t="s">
        <v>30</v>
      </c>
      <c r="Y50" t="s">
        <v>28</v>
      </c>
      <c r="Z50" t="s">
        <v>55</v>
      </c>
      <c r="AB50" t="s">
        <v>1832</v>
      </c>
      <c r="AC50">
        <f>COUNTIF($Z$2:Z50,"Validated")/(COUNTIF($Z$2:Z50,"Invalidated")+COUNTIF($Z$2:Z50,"Validated"))</f>
        <v>1</v>
      </c>
      <c r="AD50">
        <f>COUNTIF($Z$2:Z50,"Validated")/COUNTIF(Z:Z,"Validated")</f>
        <v>0.81395348837209303</v>
      </c>
      <c r="AE50">
        <f t="shared" si="0"/>
        <v>1.8139534883720931</v>
      </c>
      <c r="AF50" t="s">
        <v>28</v>
      </c>
    </row>
    <row r="51" spans="1:32" x14ac:dyDescent="0.2">
      <c r="A51" t="s">
        <v>181</v>
      </c>
      <c r="B51" t="s">
        <v>182</v>
      </c>
      <c r="C51" t="s">
        <v>370</v>
      </c>
      <c r="D51" t="s">
        <v>370</v>
      </c>
      <c r="E51" t="s">
        <v>76</v>
      </c>
      <c r="F51" t="s">
        <v>25</v>
      </c>
      <c r="G51" t="s">
        <v>26</v>
      </c>
      <c r="H51" t="s">
        <v>38</v>
      </c>
      <c r="J51" t="s">
        <v>28</v>
      </c>
      <c r="K51" t="s">
        <v>371</v>
      </c>
      <c r="L51" t="s">
        <v>372</v>
      </c>
      <c r="M51" t="s">
        <v>28</v>
      </c>
      <c r="N51" t="s">
        <v>373</v>
      </c>
      <c r="O51" t="s">
        <v>309</v>
      </c>
      <c r="P51" t="s">
        <v>1262</v>
      </c>
      <c r="Q51" t="s">
        <v>16</v>
      </c>
      <c r="R51" t="s">
        <v>72</v>
      </c>
      <c r="S51" t="s">
        <v>30</v>
      </c>
      <c r="T51" t="s">
        <v>30</v>
      </c>
      <c r="U51" t="s">
        <v>52</v>
      </c>
      <c r="V51" t="s">
        <v>54</v>
      </c>
      <c r="W51" t="s">
        <v>30</v>
      </c>
      <c r="X51" t="s">
        <v>30</v>
      </c>
      <c r="Y51" t="s">
        <v>28</v>
      </c>
      <c r="Z51" t="s">
        <v>55</v>
      </c>
      <c r="AB51" t="s">
        <v>28</v>
      </c>
      <c r="AC51">
        <f>COUNTIF($Z$2:Z51,"Validated")/(COUNTIF($Z$2:Z51,"Invalidated")+COUNTIF($Z$2:Z51,"Validated"))</f>
        <v>1</v>
      </c>
      <c r="AD51">
        <f>COUNTIF($Z$2:Z51,"Validated")/COUNTIF(Z:Z,"Validated")</f>
        <v>0.83720930232558144</v>
      </c>
      <c r="AE51">
        <f t="shared" si="0"/>
        <v>1.8372093023255816</v>
      </c>
      <c r="AF51" t="s">
        <v>28</v>
      </c>
    </row>
    <row r="52" spans="1:32" x14ac:dyDescent="0.2">
      <c r="A52" t="s">
        <v>363</v>
      </c>
      <c r="B52" t="s">
        <v>43</v>
      </c>
      <c r="C52" t="s">
        <v>364</v>
      </c>
      <c r="D52" t="s">
        <v>364</v>
      </c>
      <c r="E52" t="s">
        <v>76</v>
      </c>
      <c r="F52" t="s">
        <v>25</v>
      </c>
      <c r="G52" t="s">
        <v>27</v>
      </c>
      <c r="H52" t="s">
        <v>26</v>
      </c>
      <c r="I52" t="s">
        <v>365</v>
      </c>
      <c r="J52" t="s">
        <v>292</v>
      </c>
      <c r="K52" t="s">
        <v>366</v>
      </c>
      <c r="L52" t="s">
        <v>367</v>
      </c>
      <c r="M52" t="s">
        <v>28</v>
      </c>
      <c r="N52" t="s">
        <v>368</v>
      </c>
      <c r="O52" t="s">
        <v>451</v>
      </c>
      <c r="P52" t="s">
        <v>1263</v>
      </c>
      <c r="Q52" t="s">
        <v>28</v>
      </c>
      <c r="R52" t="s">
        <v>30</v>
      </c>
      <c r="S52" t="s">
        <v>30</v>
      </c>
      <c r="T52" t="s">
        <v>30</v>
      </c>
      <c r="U52" t="s">
        <v>30</v>
      </c>
      <c r="V52" t="s">
        <v>28</v>
      </c>
      <c r="W52" t="s">
        <v>32</v>
      </c>
      <c r="X52" t="s">
        <v>30</v>
      </c>
      <c r="Y52" t="s">
        <v>28</v>
      </c>
      <c r="Z52" t="s">
        <v>55</v>
      </c>
      <c r="AB52" t="s">
        <v>1832</v>
      </c>
      <c r="AC52">
        <f>COUNTIF($Z$2:Z52,"Validated")/(COUNTIF($Z$2:Z52,"Invalidated")+COUNTIF($Z$2:Z52,"Validated"))</f>
        <v>1</v>
      </c>
      <c r="AD52">
        <f>COUNTIF($Z$2:Z52,"Validated")/COUNTIF(Z:Z,"Validated")</f>
        <v>0.86046511627906974</v>
      </c>
      <c r="AE52">
        <f t="shared" si="0"/>
        <v>1.8604651162790697</v>
      </c>
      <c r="AF52" t="s">
        <v>28</v>
      </c>
    </row>
    <row r="53" spans="1:32" x14ac:dyDescent="0.2">
      <c r="A53" t="s">
        <v>334</v>
      </c>
      <c r="B53" t="s">
        <v>135</v>
      </c>
      <c r="C53" t="s">
        <v>335</v>
      </c>
      <c r="D53" t="s">
        <v>335</v>
      </c>
      <c r="E53" t="s">
        <v>336</v>
      </c>
      <c r="F53" t="s">
        <v>25</v>
      </c>
      <c r="G53" t="s">
        <v>26</v>
      </c>
      <c r="H53" t="s">
        <v>38</v>
      </c>
      <c r="I53" t="s">
        <v>337</v>
      </c>
      <c r="J53" t="s">
        <v>212</v>
      </c>
      <c r="K53" t="s">
        <v>338</v>
      </c>
      <c r="L53" t="s">
        <v>339</v>
      </c>
      <c r="M53" t="s">
        <v>28</v>
      </c>
      <c r="N53" t="s">
        <v>140</v>
      </c>
      <c r="O53" t="s">
        <v>340</v>
      </c>
      <c r="P53" t="s">
        <v>351</v>
      </c>
      <c r="Q53" t="s">
        <v>16</v>
      </c>
      <c r="R53" t="s">
        <v>30</v>
      </c>
      <c r="S53" t="s">
        <v>30</v>
      </c>
      <c r="T53" t="s">
        <v>30</v>
      </c>
      <c r="U53" t="s">
        <v>30</v>
      </c>
      <c r="V53" t="s">
        <v>28</v>
      </c>
      <c r="W53" t="s">
        <v>30</v>
      </c>
      <c r="X53" t="s">
        <v>30</v>
      </c>
      <c r="Y53" t="s">
        <v>28</v>
      </c>
      <c r="Z53" t="s">
        <v>33</v>
      </c>
      <c r="AB53" t="s">
        <v>28</v>
      </c>
      <c r="AC53">
        <f>COUNTIF($Z$2:Z53,"Validated")/(COUNTIF($Z$2:Z53,"Invalidated")+COUNTIF($Z$2:Z53,"Validated"))</f>
        <v>1</v>
      </c>
      <c r="AD53">
        <f>COUNTIF($Z$2:Z53,"Validated")/COUNTIF(Z:Z,"Validated")</f>
        <v>0.86046511627906974</v>
      </c>
      <c r="AE53">
        <f t="shared" si="0"/>
        <v>1.8604651162790697</v>
      </c>
      <c r="AF53" t="s">
        <v>28</v>
      </c>
    </row>
    <row r="54" spans="1:32" x14ac:dyDescent="0.2">
      <c r="A54" t="s">
        <v>357</v>
      </c>
      <c r="B54" t="s">
        <v>92</v>
      </c>
      <c r="C54" t="s">
        <v>358</v>
      </c>
      <c r="D54" t="s">
        <v>358</v>
      </c>
      <c r="E54" t="s">
        <v>69</v>
      </c>
      <c r="F54" t="s">
        <v>25</v>
      </c>
      <c r="G54" t="s">
        <v>38</v>
      </c>
      <c r="H54" t="s">
        <v>26</v>
      </c>
      <c r="J54" t="s">
        <v>28</v>
      </c>
      <c r="K54" t="s">
        <v>359</v>
      </c>
      <c r="L54" t="s">
        <v>28</v>
      </c>
      <c r="M54" t="s">
        <v>28</v>
      </c>
      <c r="N54" t="s">
        <v>133</v>
      </c>
      <c r="O54" t="s">
        <v>154</v>
      </c>
      <c r="P54" t="s">
        <v>1264</v>
      </c>
      <c r="Q54" t="s">
        <v>28</v>
      </c>
      <c r="R54" t="s">
        <v>30</v>
      </c>
      <c r="S54" t="s">
        <v>30</v>
      </c>
      <c r="T54" t="s">
        <v>30</v>
      </c>
      <c r="U54" t="s">
        <v>30</v>
      </c>
      <c r="V54" t="s">
        <v>28</v>
      </c>
      <c r="W54" t="s">
        <v>30</v>
      </c>
      <c r="X54" t="s">
        <v>30</v>
      </c>
      <c r="Y54" t="s">
        <v>28</v>
      </c>
      <c r="Z54" t="s">
        <v>55</v>
      </c>
      <c r="AB54" t="s">
        <v>1832</v>
      </c>
      <c r="AC54">
        <f>COUNTIF($Z$2:Z54,"Validated")/(COUNTIF($Z$2:Z54,"Invalidated")+COUNTIF($Z$2:Z54,"Validated"))</f>
        <v>1</v>
      </c>
      <c r="AD54">
        <f>COUNTIF($Z$2:Z54,"Validated")/COUNTIF(Z:Z,"Validated")</f>
        <v>0.88372093023255816</v>
      </c>
      <c r="AE54">
        <f t="shared" si="0"/>
        <v>1.8837209302325582</v>
      </c>
      <c r="AF54" t="s">
        <v>28</v>
      </c>
    </row>
    <row r="55" spans="1:32" x14ac:dyDescent="0.2">
      <c r="A55" t="s">
        <v>347</v>
      </c>
      <c r="B55" t="s">
        <v>92</v>
      </c>
      <c r="C55" t="s">
        <v>348</v>
      </c>
      <c r="D55" t="s">
        <v>348</v>
      </c>
      <c r="E55" t="s">
        <v>37</v>
      </c>
      <c r="F55" t="s">
        <v>25</v>
      </c>
      <c r="G55" t="s">
        <v>59</v>
      </c>
      <c r="H55" t="s">
        <v>27</v>
      </c>
      <c r="J55" t="s">
        <v>28</v>
      </c>
      <c r="K55" t="s">
        <v>349</v>
      </c>
      <c r="L55" t="s">
        <v>350</v>
      </c>
      <c r="M55" t="s">
        <v>28</v>
      </c>
      <c r="N55" t="s">
        <v>103</v>
      </c>
      <c r="O55" t="s">
        <v>41</v>
      </c>
      <c r="P55" t="s">
        <v>369</v>
      </c>
      <c r="Q55" t="s">
        <v>28</v>
      </c>
      <c r="R55" t="s">
        <v>30</v>
      </c>
      <c r="S55" t="s">
        <v>30</v>
      </c>
      <c r="T55" t="s">
        <v>30</v>
      </c>
      <c r="U55" t="s">
        <v>30</v>
      </c>
      <c r="V55" t="s">
        <v>28</v>
      </c>
      <c r="W55" t="s">
        <v>30</v>
      </c>
      <c r="X55" t="s">
        <v>30</v>
      </c>
      <c r="Y55" t="s">
        <v>28</v>
      </c>
      <c r="Z55" t="s">
        <v>55</v>
      </c>
      <c r="AB55" t="s">
        <v>1832</v>
      </c>
      <c r="AC55">
        <f>COUNTIF($Z$2:Z55,"Validated")/(COUNTIF($Z$2:Z55,"Invalidated")+COUNTIF($Z$2:Z55,"Validated"))</f>
        <v>1</v>
      </c>
      <c r="AD55">
        <f>COUNTIF($Z$2:Z55,"Validated")/COUNTIF(Z:Z,"Validated")</f>
        <v>0.90697674418604646</v>
      </c>
      <c r="AE55">
        <f t="shared" si="0"/>
        <v>1.9069767441860463</v>
      </c>
      <c r="AF55" t="s">
        <v>28</v>
      </c>
    </row>
    <row r="56" spans="1:32" x14ac:dyDescent="0.2">
      <c r="A56" t="s">
        <v>1235</v>
      </c>
      <c r="B56" t="s">
        <v>142</v>
      </c>
      <c r="C56" t="s">
        <v>1265</v>
      </c>
      <c r="D56" t="s">
        <v>1236</v>
      </c>
      <c r="E56" t="s">
        <v>266</v>
      </c>
      <c r="F56" t="s">
        <v>1248</v>
      </c>
      <c r="G56" t="s">
        <v>1266</v>
      </c>
      <c r="H56" t="s">
        <v>1249</v>
      </c>
      <c r="J56" t="s">
        <v>28</v>
      </c>
      <c r="K56" t="s">
        <v>1267</v>
      </c>
      <c r="L56" t="s">
        <v>28</v>
      </c>
      <c r="M56" t="s">
        <v>28</v>
      </c>
      <c r="N56" t="s">
        <v>287</v>
      </c>
      <c r="O56" t="s">
        <v>103</v>
      </c>
      <c r="P56" t="s">
        <v>369</v>
      </c>
      <c r="Q56" t="s">
        <v>28</v>
      </c>
      <c r="R56" t="s">
        <v>30</v>
      </c>
      <c r="S56" t="s">
        <v>30</v>
      </c>
      <c r="T56" t="s">
        <v>30</v>
      </c>
      <c r="U56" t="s">
        <v>30</v>
      </c>
      <c r="V56" t="s">
        <v>28</v>
      </c>
      <c r="W56" t="s">
        <v>30</v>
      </c>
      <c r="X56" t="s">
        <v>30</v>
      </c>
      <c r="Y56" t="s">
        <v>28</v>
      </c>
      <c r="Z56" t="s">
        <v>33</v>
      </c>
      <c r="AB56" t="s">
        <v>28</v>
      </c>
      <c r="AC56">
        <f>COUNTIF($Z$2:Z56,"Validated")/(COUNTIF($Z$2:Z56,"Invalidated")+COUNTIF($Z$2:Z56,"Validated"))</f>
        <v>1</v>
      </c>
      <c r="AD56">
        <f>COUNTIF($Z$2:Z56,"Validated")/COUNTIF(Z:Z,"Validated")</f>
        <v>0.90697674418604646</v>
      </c>
      <c r="AE56">
        <f t="shared" si="0"/>
        <v>1.9069767441860463</v>
      </c>
      <c r="AF56" t="s">
        <v>28</v>
      </c>
    </row>
    <row r="57" spans="1:32" x14ac:dyDescent="0.2">
      <c r="A57" t="s">
        <v>375</v>
      </c>
      <c r="B57" t="s">
        <v>203</v>
      </c>
      <c r="C57" t="s">
        <v>376</v>
      </c>
      <c r="D57" t="s">
        <v>376</v>
      </c>
      <c r="E57" t="s">
        <v>37</v>
      </c>
      <c r="F57" t="s">
        <v>25</v>
      </c>
      <c r="G57" t="s">
        <v>59</v>
      </c>
      <c r="H57" t="s">
        <v>27</v>
      </c>
      <c r="J57" t="s">
        <v>28</v>
      </c>
      <c r="K57" t="s">
        <v>377</v>
      </c>
      <c r="L57" t="s">
        <v>378</v>
      </c>
      <c r="M57" t="s">
        <v>28</v>
      </c>
      <c r="N57" t="s">
        <v>118</v>
      </c>
      <c r="O57" t="s">
        <v>379</v>
      </c>
      <c r="P57" t="s">
        <v>1268</v>
      </c>
      <c r="Q57" t="s">
        <v>16</v>
      </c>
      <c r="R57" t="s">
        <v>30</v>
      </c>
      <c r="S57" t="s">
        <v>30</v>
      </c>
      <c r="T57" t="s">
        <v>30</v>
      </c>
      <c r="U57" t="s">
        <v>30</v>
      </c>
      <c r="V57" t="s">
        <v>28</v>
      </c>
      <c r="W57" t="s">
        <v>30</v>
      </c>
      <c r="X57" t="s">
        <v>30</v>
      </c>
      <c r="Y57" t="s">
        <v>28</v>
      </c>
      <c r="Z57" t="s">
        <v>33</v>
      </c>
      <c r="AB57" t="s">
        <v>28</v>
      </c>
      <c r="AC57">
        <f>COUNTIF($Z$2:Z57,"Validated")/(COUNTIF($Z$2:Z57,"Invalidated")+COUNTIF($Z$2:Z57,"Validated"))</f>
        <v>1</v>
      </c>
      <c r="AD57">
        <f>COUNTIF($Z$2:Z57,"Validated")/COUNTIF(Z:Z,"Validated")</f>
        <v>0.90697674418604646</v>
      </c>
      <c r="AE57">
        <f t="shared" si="0"/>
        <v>1.9069767441860463</v>
      </c>
      <c r="AF57" t="s">
        <v>28</v>
      </c>
    </row>
    <row r="58" spans="1:32" x14ac:dyDescent="0.2">
      <c r="A58" t="s">
        <v>381</v>
      </c>
      <c r="B58" t="s">
        <v>182</v>
      </c>
      <c r="C58" t="s">
        <v>382</v>
      </c>
      <c r="D58" t="s">
        <v>382</v>
      </c>
      <c r="E58" t="s">
        <v>37</v>
      </c>
      <c r="F58" t="s">
        <v>25</v>
      </c>
      <c r="G58" t="s">
        <v>38</v>
      </c>
      <c r="H58" t="s">
        <v>26</v>
      </c>
      <c r="J58" t="s">
        <v>28</v>
      </c>
      <c r="K58" t="s">
        <v>383</v>
      </c>
      <c r="L58" t="s">
        <v>384</v>
      </c>
      <c r="M58" t="s">
        <v>28</v>
      </c>
      <c r="N58" t="s">
        <v>802</v>
      </c>
      <c r="O58" t="s">
        <v>287</v>
      </c>
      <c r="P58" t="s">
        <v>1268</v>
      </c>
      <c r="Q58" t="s">
        <v>28</v>
      </c>
      <c r="R58" t="s">
        <v>30</v>
      </c>
      <c r="S58" t="s">
        <v>30</v>
      </c>
      <c r="T58" t="s">
        <v>30</v>
      </c>
      <c r="U58" t="s">
        <v>30</v>
      </c>
      <c r="V58" t="s">
        <v>28</v>
      </c>
      <c r="W58" t="s">
        <v>30</v>
      </c>
      <c r="X58" t="s">
        <v>30</v>
      </c>
      <c r="Y58" t="s">
        <v>28</v>
      </c>
      <c r="Z58" t="s">
        <v>33</v>
      </c>
      <c r="AB58" t="s">
        <v>28</v>
      </c>
      <c r="AC58">
        <f>COUNTIF($Z$2:Z58,"Validated")/(COUNTIF($Z$2:Z58,"Invalidated")+COUNTIF($Z$2:Z58,"Validated"))</f>
        <v>1</v>
      </c>
      <c r="AD58">
        <f>COUNTIF($Z$2:Z58,"Validated")/COUNTIF(Z:Z,"Validated")</f>
        <v>0.90697674418604646</v>
      </c>
      <c r="AE58">
        <f t="shared" si="0"/>
        <v>1.9069767441860463</v>
      </c>
      <c r="AF58" t="s">
        <v>28</v>
      </c>
    </row>
    <row r="59" spans="1:32" x14ac:dyDescent="0.2">
      <c r="A59" t="s">
        <v>387</v>
      </c>
      <c r="B59" t="s">
        <v>106</v>
      </c>
      <c r="C59" t="s">
        <v>388</v>
      </c>
      <c r="D59" t="s">
        <v>388</v>
      </c>
      <c r="E59" t="s">
        <v>37</v>
      </c>
      <c r="F59" t="s">
        <v>25</v>
      </c>
      <c r="G59" t="s">
        <v>26</v>
      </c>
      <c r="H59" t="s">
        <v>38</v>
      </c>
      <c r="J59" t="s">
        <v>28</v>
      </c>
      <c r="K59" t="s">
        <v>389</v>
      </c>
      <c r="L59" t="s">
        <v>390</v>
      </c>
      <c r="M59" t="s">
        <v>28</v>
      </c>
      <c r="N59" t="s">
        <v>89</v>
      </c>
      <c r="O59" t="s">
        <v>282</v>
      </c>
      <c r="P59" t="s">
        <v>391</v>
      </c>
      <c r="Q59" t="s">
        <v>16</v>
      </c>
      <c r="R59" t="s">
        <v>30</v>
      </c>
      <c r="S59" t="s">
        <v>30</v>
      </c>
      <c r="T59" t="s">
        <v>30</v>
      </c>
      <c r="U59" t="s">
        <v>30</v>
      </c>
      <c r="V59" t="s">
        <v>28</v>
      </c>
      <c r="W59" t="s">
        <v>43</v>
      </c>
      <c r="X59" t="s">
        <v>30</v>
      </c>
      <c r="Y59" t="s">
        <v>28</v>
      </c>
      <c r="Z59" t="s">
        <v>33</v>
      </c>
      <c r="AB59" t="s">
        <v>28</v>
      </c>
      <c r="AC59">
        <f>COUNTIF($Z$2:Z59,"Validated")/(COUNTIF($Z$2:Z59,"Invalidated")+COUNTIF($Z$2:Z59,"Validated"))</f>
        <v>1</v>
      </c>
      <c r="AD59">
        <f>COUNTIF($Z$2:Z59,"Validated")/COUNTIF(Z:Z,"Validated")</f>
        <v>0.90697674418604646</v>
      </c>
      <c r="AE59">
        <f t="shared" si="0"/>
        <v>1.9069767441860463</v>
      </c>
      <c r="AF59" t="s">
        <v>28</v>
      </c>
    </row>
    <row r="60" spans="1:32" x14ac:dyDescent="0.2">
      <c r="A60" t="s">
        <v>396</v>
      </c>
      <c r="B60" t="s">
        <v>203</v>
      </c>
      <c r="C60" t="s">
        <v>397</v>
      </c>
      <c r="D60" t="s">
        <v>397</v>
      </c>
      <c r="E60" t="s">
        <v>37</v>
      </c>
      <c r="F60" t="s">
        <v>25</v>
      </c>
      <c r="G60" t="s">
        <v>59</v>
      </c>
      <c r="H60" t="s">
        <v>27</v>
      </c>
      <c r="J60" t="s">
        <v>28</v>
      </c>
      <c r="K60" t="s">
        <v>398</v>
      </c>
      <c r="L60" t="s">
        <v>399</v>
      </c>
      <c r="M60" t="s">
        <v>28</v>
      </c>
      <c r="N60" t="s">
        <v>88</v>
      </c>
      <c r="O60" t="s">
        <v>80</v>
      </c>
      <c r="P60" t="s">
        <v>1269</v>
      </c>
      <c r="Q60" t="s">
        <v>16</v>
      </c>
      <c r="R60" t="s">
        <v>30</v>
      </c>
      <c r="S60" t="s">
        <v>32</v>
      </c>
      <c r="T60" t="s">
        <v>323</v>
      </c>
      <c r="U60" t="s">
        <v>30</v>
      </c>
      <c r="V60" t="s">
        <v>54</v>
      </c>
      <c r="W60" t="s">
        <v>30</v>
      </c>
      <c r="X60" t="s">
        <v>30</v>
      </c>
      <c r="Y60" t="s">
        <v>28</v>
      </c>
      <c r="Z60" t="s">
        <v>55</v>
      </c>
      <c r="AB60" t="s">
        <v>28</v>
      </c>
      <c r="AC60">
        <f>COUNTIF($Z$2:Z60,"Validated")/(COUNTIF($Z$2:Z60,"Invalidated")+COUNTIF($Z$2:Z60,"Validated"))</f>
        <v>1</v>
      </c>
      <c r="AD60">
        <f>COUNTIF($Z$2:Z60,"Validated")/COUNTIF(Z:Z,"Validated")</f>
        <v>0.93023255813953487</v>
      </c>
      <c r="AE60">
        <f t="shared" si="0"/>
        <v>1.9302325581395348</v>
      </c>
      <c r="AF60" t="s">
        <v>28</v>
      </c>
    </row>
    <row r="61" spans="1:32" x14ac:dyDescent="0.2">
      <c r="A61" t="s">
        <v>392</v>
      </c>
      <c r="B61" t="s">
        <v>328</v>
      </c>
      <c r="C61" t="s">
        <v>393</v>
      </c>
      <c r="D61" t="s">
        <v>393</v>
      </c>
      <c r="E61" t="s">
        <v>69</v>
      </c>
      <c r="F61" t="s">
        <v>25</v>
      </c>
      <c r="G61" t="s">
        <v>26</v>
      </c>
      <c r="H61" t="s">
        <v>38</v>
      </c>
      <c r="J61" t="s">
        <v>28</v>
      </c>
      <c r="K61" t="s">
        <v>394</v>
      </c>
      <c r="L61" t="s">
        <v>28</v>
      </c>
      <c r="M61" t="s">
        <v>28</v>
      </c>
      <c r="N61" t="s">
        <v>199</v>
      </c>
      <c r="O61" t="s">
        <v>379</v>
      </c>
      <c r="P61" t="s">
        <v>1270</v>
      </c>
      <c r="Q61" t="s">
        <v>28</v>
      </c>
      <c r="R61" t="s">
        <v>30</v>
      </c>
      <c r="S61" t="s">
        <v>30</v>
      </c>
      <c r="T61" t="s">
        <v>30</v>
      </c>
      <c r="U61" t="s">
        <v>30</v>
      </c>
      <c r="V61" t="s">
        <v>28</v>
      </c>
      <c r="W61" t="s">
        <v>30</v>
      </c>
      <c r="X61" t="s">
        <v>30</v>
      </c>
      <c r="Y61" t="s">
        <v>28</v>
      </c>
      <c r="Z61" t="s">
        <v>55</v>
      </c>
      <c r="AB61" t="s">
        <v>1832</v>
      </c>
      <c r="AC61">
        <f>COUNTIF($Z$2:Z61,"Validated")/(COUNTIF($Z$2:Z61,"Invalidated")+COUNTIF($Z$2:Z61,"Validated"))</f>
        <v>1</v>
      </c>
      <c r="AD61">
        <f>COUNTIF($Z$2:Z61,"Validated")/COUNTIF(Z:Z,"Validated")</f>
        <v>0.95348837209302328</v>
      </c>
      <c r="AE61">
        <f t="shared" si="0"/>
        <v>1.9534883720930232</v>
      </c>
      <c r="AF61" t="s">
        <v>28</v>
      </c>
    </row>
    <row r="62" spans="1:32" x14ac:dyDescent="0.2">
      <c r="A62" t="s">
        <v>401</v>
      </c>
      <c r="B62" t="s">
        <v>32</v>
      </c>
      <c r="C62" t="s">
        <v>402</v>
      </c>
      <c r="D62" t="s">
        <v>402</v>
      </c>
      <c r="E62" t="s">
        <v>37</v>
      </c>
      <c r="F62" t="s">
        <v>25</v>
      </c>
      <c r="G62" t="s">
        <v>59</v>
      </c>
      <c r="H62" t="s">
        <v>27</v>
      </c>
      <c r="I62" t="s">
        <v>403</v>
      </c>
      <c r="J62" t="s">
        <v>292</v>
      </c>
      <c r="K62" t="s">
        <v>404</v>
      </c>
      <c r="L62" t="s">
        <v>405</v>
      </c>
      <c r="M62" t="s">
        <v>28</v>
      </c>
      <c r="N62" t="s">
        <v>215</v>
      </c>
      <c r="O62" t="s">
        <v>41</v>
      </c>
      <c r="P62" t="s">
        <v>1271</v>
      </c>
      <c r="Q62" t="s">
        <v>16</v>
      </c>
      <c r="R62" t="s">
        <v>30</v>
      </c>
      <c r="S62" t="s">
        <v>30</v>
      </c>
      <c r="T62" t="s">
        <v>30</v>
      </c>
      <c r="U62" t="s">
        <v>30</v>
      </c>
      <c r="V62" t="s">
        <v>28</v>
      </c>
      <c r="W62" t="s">
        <v>407</v>
      </c>
      <c r="X62" t="s">
        <v>408</v>
      </c>
      <c r="Y62" t="s">
        <v>65</v>
      </c>
      <c r="Z62" t="s">
        <v>55</v>
      </c>
      <c r="AB62" t="s">
        <v>1832</v>
      </c>
      <c r="AC62">
        <f>COUNTIF($Z$2:Z62,"Validated")/(COUNTIF($Z$2:Z62,"Invalidated")+COUNTIF($Z$2:Z62,"Validated"))</f>
        <v>1</v>
      </c>
      <c r="AD62">
        <f>COUNTIF($Z$2:Z62,"Validated")/COUNTIF(Z:Z,"Validated")</f>
        <v>0.97674418604651159</v>
      </c>
      <c r="AE62">
        <f t="shared" si="0"/>
        <v>1.9767441860465116</v>
      </c>
      <c r="AF62" t="s">
        <v>28</v>
      </c>
    </row>
    <row r="63" spans="1:32" x14ac:dyDescent="0.2">
      <c r="A63" t="s">
        <v>409</v>
      </c>
      <c r="B63" t="s">
        <v>35</v>
      </c>
      <c r="C63" t="s">
        <v>410</v>
      </c>
      <c r="D63" t="s">
        <v>410</v>
      </c>
      <c r="E63" t="s">
        <v>37</v>
      </c>
      <c r="F63" t="s">
        <v>25</v>
      </c>
      <c r="G63" t="s">
        <v>59</v>
      </c>
      <c r="H63" t="s">
        <v>27</v>
      </c>
      <c r="J63" t="s">
        <v>28</v>
      </c>
      <c r="K63" t="s">
        <v>411</v>
      </c>
      <c r="L63" t="s">
        <v>412</v>
      </c>
      <c r="M63" t="s">
        <v>28</v>
      </c>
      <c r="N63" t="s">
        <v>57</v>
      </c>
      <c r="O63" t="s">
        <v>182</v>
      </c>
      <c r="P63" t="s">
        <v>413</v>
      </c>
      <c r="Q63" t="s">
        <v>16</v>
      </c>
      <c r="R63" t="s">
        <v>30</v>
      </c>
      <c r="S63" t="s">
        <v>30</v>
      </c>
      <c r="T63" t="s">
        <v>30</v>
      </c>
      <c r="U63" t="s">
        <v>30</v>
      </c>
      <c r="V63" t="s">
        <v>28</v>
      </c>
      <c r="W63" t="s">
        <v>30</v>
      </c>
      <c r="X63" t="s">
        <v>30</v>
      </c>
      <c r="Y63" t="s">
        <v>28</v>
      </c>
      <c r="Z63" t="s">
        <v>55</v>
      </c>
      <c r="AB63" t="s">
        <v>1832</v>
      </c>
      <c r="AC63">
        <f>COUNTIF($Z$2:Z63,"Validated")/(COUNTIF($Z$2:Z63,"Invalidated")+COUNTIF($Z$2:Z63,"Validated"))</f>
        <v>1</v>
      </c>
      <c r="AD63">
        <f>COUNTIF($Z$2:Z63,"Validated")/COUNTIF(Z:Z,"Validated")</f>
        <v>1</v>
      </c>
      <c r="AE63">
        <f t="shared" si="0"/>
        <v>2</v>
      </c>
      <c r="AF63" t="s">
        <v>28</v>
      </c>
    </row>
    <row r="64" spans="1:32" x14ac:dyDescent="0.2">
      <c r="A64" t="s">
        <v>1272</v>
      </c>
      <c r="B64" t="s">
        <v>127</v>
      </c>
      <c r="C64" t="s">
        <v>1273</v>
      </c>
      <c r="D64" t="s">
        <v>1273</v>
      </c>
      <c r="E64" t="s">
        <v>37</v>
      </c>
      <c r="F64" t="s">
        <v>25</v>
      </c>
      <c r="G64" t="s">
        <v>27</v>
      </c>
      <c r="H64" t="s">
        <v>59</v>
      </c>
      <c r="J64" t="s">
        <v>28</v>
      </c>
      <c r="K64" t="s">
        <v>1274</v>
      </c>
      <c r="L64" t="s">
        <v>1275</v>
      </c>
      <c r="M64" t="s">
        <v>28</v>
      </c>
      <c r="N64" t="s">
        <v>92</v>
      </c>
      <c r="O64" t="s">
        <v>43</v>
      </c>
      <c r="P64" t="s">
        <v>1276</v>
      </c>
      <c r="Q64" t="s">
        <v>28</v>
      </c>
      <c r="R64" t="s">
        <v>30</v>
      </c>
      <c r="S64" t="s">
        <v>30</v>
      </c>
      <c r="T64" t="s">
        <v>30</v>
      </c>
      <c r="U64" t="s">
        <v>30</v>
      </c>
      <c r="V64" t="s">
        <v>28</v>
      </c>
      <c r="W64" t="s">
        <v>30</v>
      </c>
      <c r="X64" t="s">
        <v>30</v>
      </c>
      <c r="Y64" t="s">
        <v>28</v>
      </c>
      <c r="Z64" t="s">
        <v>418</v>
      </c>
      <c r="AB64" t="s">
        <v>28</v>
      </c>
      <c r="AC64">
        <f>COUNTIF($Z$2:Z64,"Validated")/(COUNTIF($Z$2:Z64,"Invalidated")+COUNTIF($Z$2:Z64,"Validated"))</f>
        <v>1</v>
      </c>
      <c r="AD64">
        <f>COUNTIF($Z$2:Z64,"Validated")/COUNTIF(Z:Z,"Validated")</f>
        <v>1</v>
      </c>
      <c r="AE64">
        <f t="shared" si="0"/>
        <v>2</v>
      </c>
      <c r="AF64" t="s">
        <v>28</v>
      </c>
    </row>
    <row r="65" spans="1:32" x14ac:dyDescent="0.2">
      <c r="A65" t="s">
        <v>414</v>
      </c>
      <c r="B65" t="s">
        <v>22</v>
      </c>
      <c r="C65" t="s">
        <v>415</v>
      </c>
      <c r="D65" t="s">
        <v>415</v>
      </c>
      <c r="E65" t="s">
        <v>69</v>
      </c>
      <c r="F65" t="s">
        <v>25</v>
      </c>
      <c r="G65" t="s">
        <v>26</v>
      </c>
      <c r="H65" t="s">
        <v>27</v>
      </c>
      <c r="J65" t="s">
        <v>28</v>
      </c>
      <c r="K65" t="s">
        <v>416</v>
      </c>
      <c r="L65" t="s">
        <v>28</v>
      </c>
      <c r="M65" t="s">
        <v>28</v>
      </c>
      <c r="N65" t="s">
        <v>328</v>
      </c>
      <c r="O65" t="s">
        <v>142</v>
      </c>
      <c r="P65" t="s">
        <v>417</v>
      </c>
      <c r="Q65" t="s">
        <v>28</v>
      </c>
      <c r="R65" t="s">
        <v>30</v>
      </c>
      <c r="S65" t="s">
        <v>30</v>
      </c>
      <c r="T65" t="s">
        <v>30</v>
      </c>
      <c r="U65" t="s">
        <v>30</v>
      </c>
      <c r="V65" t="s">
        <v>28</v>
      </c>
      <c r="W65" t="s">
        <v>30</v>
      </c>
      <c r="X65" t="s">
        <v>30</v>
      </c>
      <c r="Y65" t="s">
        <v>28</v>
      </c>
      <c r="Z65" t="s">
        <v>418</v>
      </c>
      <c r="AB65" t="s">
        <v>30</v>
      </c>
      <c r="AC65">
        <f>COUNTIF($Z$2:Z65,"Validated")/(COUNTIF($Z$2:Z65,"Invalidated")+COUNTIF($Z$2:Z65,"Validated"))</f>
        <v>1</v>
      </c>
      <c r="AD65">
        <f>COUNTIF($Z$2:Z65,"Validated")/COUNTIF(Z:Z,"Validated")</f>
        <v>1</v>
      </c>
      <c r="AE65">
        <f t="shared" si="0"/>
        <v>2</v>
      </c>
      <c r="AF65" t="s">
        <v>28</v>
      </c>
    </row>
    <row r="66" spans="1:32" x14ac:dyDescent="0.2">
      <c r="A66" t="s">
        <v>419</v>
      </c>
      <c r="B66" t="s">
        <v>32</v>
      </c>
      <c r="C66" t="s">
        <v>420</v>
      </c>
      <c r="D66" t="s">
        <v>420</v>
      </c>
      <c r="E66" t="s">
        <v>76</v>
      </c>
      <c r="F66" t="s">
        <v>25</v>
      </c>
      <c r="G66" t="s">
        <v>26</v>
      </c>
      <c r="H66" t="s">
        <v>59</v>
      </c>
      <c r="J66" t="s">
        <v>28</v>
      </c>
      <c r="K66" t="s">
        <v>421</v>
      </c>
      <c r="L66" t="s">
        <v>422</v>
      </c>
      <c r="M66" t="s">
        <v>28</v>
      </c>
      <c r="N66" t="s">
        <v>57</v>
      </c>
      <c r="O66" t="s">
        <v>323</v>
      </c>
      <c r="P66" t="s">
        <v>423</v>
      </c>
      <c r="Q66" t="s">
        <v>28</v>
      </c>
      <c r="R66" t="s">
        <v>30</v>
      </c>
      <c r="S66" t="s">
        <v>30</v>
      </c>
      <c r="T66" t="s">
        <v>30</v>
      </c>
      <c r="U66" t="s">
        <v>30</v>
      </c>
      <c r="V66" t="s">
        <v>28</v>
      </c>
      <c r="W66" t="s">
        <v>32</v>
      </c>
      <c r="X66" t="s">
        <v>30</v>
      </c>
      <c r="Y66" t="s">
        <v>28</v>
      </c>
      <c r="Z66" t="s">
        <v>418</v>
      </c>
      <c r="AB66" t="s">
        <v>30</v>
      </c>
      <c r="AC66">
        <f>COUNTIF($Z$2:Z66,"Validated")/(COUNTIF($Z$2:Z66,"Invalidated")+COUNTIF($Z$2:Z66,"Validated"))</f>
        <v>1</v>
      </c>
      <c r="AD66">
        <f>COUNTIF($Z$2:Z66,"Validated")/COUNTIF(Z:Z,"Validated")</f>
        <v>1</v>
      </c>
      <c r="AE66">
        <f t="shared" si="0"/>
        <v>2</v>
      </c>
      <c r="AF66" t="s">
        <v>28</v>
      </c>
    </row>
    <row r="67" spans="1:32" x14ac:dyDescent="0.2">
      <c r="A67" t="s">
        <v>1277</v>
      </c>
      <c r="B67" t="s">
        <v>142</v>
      </c>
      <c r="C67" t="s">
        <v>1278</v>
      </c>
      <c r="D67" t="s">
        <v>1278</v>
      </c>
      <c r="E67" t="s">
        <v>37</v>
      </c>
      <c r="F67" t="s">
        <v>25</v>
      </c>
      <c r="G67" t="s">
        <v>38</v>
      </c>
      <c r="H67" t="s">
        <v>26</v>
      </c>
      <c r="J67" t="s">
        <v>28</v>
      </c>
      <c r="K67" t="s">
        <v>1279</v>
      </c>
      <c r="L67" t="s">
        <v>1280</v>
      </c>
      <c r="M67" t="s">
        <v>28</v>
      </c>
      <c r="N67" t="s">
        <v>182</v>
      </c>
      <c r="O67" t="s">
        <v>43</v>
      </c>
      <c r="P67" t="s">
        <v>423</v>
      </c>
      <c r="Q67" t="s">
        <v>28</v>
      </c>
      <c r="R67" t="s">
        <v>30</v>
      </c>
      <c r="S67" t="s">
        <v>30</v>
      </c>
      <c r="T67" t="s">
        <v>30</v>
      </c>
      <c r="U67" t="s">
        <v>30</v>
      </c>
      <c r="V67" t="s">
        <v>28</v>
      </c>
      <c r="W67" t="s">
        <v>30</v>
      </c>
      <c r="X67" t="s">
        <v>30</v>
      </c>
      <c r="Y67" t="s">
        <v>28</v>
      </c>
      <c r="Z67" t="s">
        <v>418</v>
      </c>
      <c r="AB67" t="s">
        <v>30</v>
      </c>
      <c r="AC67">
        <f>COUNTIF($Z$2:Z67,"Validated")/(COUNTIF($Z$2:Z67,"Invalidated")+COUNTIF($Z$2:Z67,"Validated"))</f>
        <v>1</v>
      </c>
      <c r="AD67">
        <f>COUNTIF($Z$2:Z67,"Validated")/COUNTIF(Z:Z,"Validated")</f>
        <v>1</v>
      </c>
      <c r="AE67">
        <f t="shared" ref="AE67:AE130" si="1">SUM(AC67:AD67)</f>
        <v>2</v>
      </c>
      <c r="AF67" t="s">
        <v>28</v>
      </c>
    </row>
    <row r="68" spans="1:32" x14ac:dyDescent="0.2">
      <c r="A68" t="s">
        <v>424</v>
      </c>
      <c r="B68" t="s">
        <v>106</v>
      </c>
      <c r="C68" t="s">
        <v>425</v>
      </c>
      <c r="D68" t="s">
        <v>425</v>
      </c>
      <c r="E68" t="s">
        <v>76</v>
      </c>
      <c r="F68" t="s">
        <v>25</v>
      </c>
      <c r="G68" t="s">
        <v>26</v>
      </c>
      <c r="H68" t="s">
        <v>38</v>
      </c>
      <c r="J68" t="s">
        <v>28</v>
      </c>
      <c r="K68" t="s">
        <v>426</v>
      </c>
      <c r="L68" t="s">
        <v>427</v>
      </c>
      <c r="M68" t="s">
        <v>28</v>
      </c>
      <c r="N68" t="s">
        <v>182</v>
      </c>
      <c r="O68" t="s">
        <v>43</v>
      </c>
      <c r="P68" t="s">
        <v>423</v>
      </c>
      <c r="Q68" t="s">
        <v>28</v>
      </c>
      <c r="R68" t="s">
        <v>30</v>
      </c>
      <c r="S68" t="s">
        <v>30</v>
      </c>
      <c r="T68" t="s">
        <v>30</v>
      </c>
      <c r="U68" t="s">
        <v>30</v>
      </c>
      <c r="V68" t="s">
        <v>28</v>
      </c>
      <c r="W68" t="s">
        <v>30</v>
      </c>
      <c r="X68" t="s">
        <v>30</v>
      </c>
      <c r="Y68" t="s">
        <v>28</v>
      </c>
      <c r="Z68" t="s">
        <v>418</v>
      </c>
      <c r="AB68" t="s">
        <v>30</v>
      </c>
      <c r="AC68">
        <f>COUNTIF($Z$2:Z68,"Validated")/(COUNTIF($Z$2:Z68,"Invalidated")+COUNTIF($Z$2:Z68,"Validated"))</f>
        <v>1</v>
      </c>
      <c r="AD68">
        <f>COUNTIF($Z$2:Z68,"Validated")/COUNTIF(Z:Z,"Validated")</f>
        <v>1</v>
      </c>
      <c r="AE68">
        <f t="shared" si="1"/>
        <v>2</v>
      </c>
      <c r="AF68" t="s">
        <v>28</v>
      </c>
    </row>
    <row r="69" spans="1:32" x14ac:dyDescent="0.2">
      <c r="A69" t="s">
        <v>428</v>
      </c>
      <c r="B69" t="s">
        <v>429</v>
      </c>
      <c r="C69" t="s">
        <v>430</v>
      </c>
      <c r="D69" t="s">
        <v>430</v>
      </c>
      <c r="E69" t="s">
        <v>76</v>
      </c>
      <c r="F69" t="s">
        <v>25</v>
      </c>
      <c r="G69" t="s">
        <v>38</v>
      </c>
      <c r="H69" t="s">
        <v>26</v>
      </c>
      <c r="J69" t="s">
        <v>28</v>
      </c>
      <c r="K69" t="s">
        <v>431</v>
      </c>
      <c r="L69" t="s">
        <v>432</v>
      </c>
      <c r="M69" t="s">
        <v>28</v>
      </c>
      <c r="N69" t="s">
        <v>144</v>
      </c>
      <c r="O69" t="s">
        <v>323</v>
      </c>
      <c r="P69" t="s">
        <v>433</v>
      </c>
      <c r="Q69" t="s">
        <v>28</v>
      </c>
      <c r="R69" t="s">
        <v>30</v>
      </c>
      <c r="S69" t="s">
        <v>30</v>
      </c>
      <c r="T69" t="s">
        <v>30</v>
      </c>
      <c r="U69" t="s">
        <v>30</v>
      </c>
      <c r="V69" t="s">
        <v>28</v>
      </c>
      <c r="W69" t="s">
        <v>30</v>
      </c>
      <c r="X69" t="s">
        <v>30</v>
      </c>
      <c r="Y69" t="s">
        <v>28</v>
      </c>
      <c r="Z69" t="s">
        <v>418</v>
      </c>
      <c r="AB69" t="s">
        <v>30</v>
      </c>
      <c r="AC69">
        <f>COUNTIF($Z$2:Z69,"Validated")/(COUNTIF($Z$2:Z69,"Invalidated")+COUNTIF($Z$2:Z69,"Validated"))</f>
        <v>1</v>
      </c>
      <c r="AD69">
        <f>COUNTIF($Z$2:Z69,"Validated")/COUNTIF(Z:Z,"Validated")</f>
        <v>1</v>
      </c>
      <c r="AE69">
        <f t="shared" si="1"/>
        <v>2</v>
      </c>
      <c r="AF69" t="s">
        <v>28</v>
      </c>
    </row>
    <row r="70" spans="1:32" x14ac:dyDescent="0.2">
      <c r="A70" t="s">
        <v>1281</v>
      </c>
      <c r="B70" t="s">
        <v>35</v>
      </c>
      <c r="C70" t="s">
        <v>1282</v>
      </c>
      <c r="D70" t="s">
        <v>1282</v>
      </c>
      <c r="E70" t="s">
        <v>37</v>
      </c>
      <c r="F70" t="s">
        <v>25</v>
      </c>
      <c r="G70" t="s">
        <v>38</v>
      </c>
      <c r="H70" t="s">
        <v>26</v>
      </c>
      <c r="J70" t="s">
        <v>28</v>
      </c>
      <c r="K70" t="s">
        <v>1283</v>
      </c>
      <c r="L70" t="s">
        <v>1284</v>
      </c>
      <c r="M70" t="s">
        <v>28</v>
      </c>
      <c r="N70" t="s">
        <v>127</v>
      </c>
      <c r="O70" t="s">
        <v>43</v>
      </c>
      <c r="P70" t="s">
        <v>1285</v>
      </c>
      <c r="Q70" t="s">
        <v>28</v>
      </c>
      <c r="R70" t="s">
        <v>30</v>
      </c>
      <c r="S70" t="s">
        <v>30</v>
      </c>
      <c r="T70" t="s">
        <v>30</v>
      </c>
      <c r="U70" t="s">
        <v>30</v>
      </c>
      <c r="V70" t="s">
        <v>28</v>
      </c>
      <c r="W70" t="s">
        <v>30</v>
      </c>
      <c r="X70" t="s">
        <v>30</v>
      </c>
      <c r="Y70" t="s">
        <v>28</v>
      </c>
      <c r="Z70" t="s">
        <v>418</v>
      </c>
      <c r="AB70" t="s">
        <v>30</v>
      </c>
      <c r="AC70">
        <f>COUNTIF($Z$2:Z70,"Validated")/(COUNTIF($Z$2:Z70,"Invalidated")+COUNTIF($Z$2:Z70,"Validated"))</f>
        <v>1</v>
      </c>
      <c r="AD70">
        <f>COUNTIF($Z$2:Z70,"Validated")/COUNTIF(Z:Z,"Validated")</f>
        <v>1</v>
      </c>
      <c r="AE70">
        <f t="shared" si="1"/>
        <v>2</v>
      </c>
      <c r="AF70" t="s">
        <v>28</v>
      </c>
    </row>
    <row r="71" spans="1:32" x14ac:dyDescent="0.2">
      <c r="A71" t="s">
        <v>434</v>
      </c>
      <c r="B71" t="s">
        <v>82</v>
      </c>
      <c r="C71" t="s">
        <v>435</v>
      </c>
      <c r="D71" t="s">
        <v>435</v>
      </c>
      <c r="E71" t="s">
        <v>37</v>
      </c>
      <c r="F71" t="s">
        <v>25</v>
      </c>
      <c r="G71" t="s">
        <v>59</v>
      </c>
      <c r="H71" t="s">
        <v>27</v>
      </c>
      <c r="J71" t="s">
        <v>28</v>
      </c>
      <c r="K71" t="s">
        <v>436</v>
      </c>
      <c r="L71" t="s">
        <v>437</v>
      </c>
      <c r="M71" t="s">
        <v>28</v>
      </c>
      <c r="N71" t="s">
        <v>573</v>
      </c>
      <c r="O71" t="s">
        <v>142</v>
      </c>
      <c r="P71" t="s">
        <v>1286</v>
      </c>
      <c r="Q71" t="s">
        <v>28</v>
      </c>
      <c r="R71" t="s">
        <v>30</v>
      </c>
      <c r="S71" t="s">
        <v>30</v>
      </c>
      <c r="T71" t="s">
        <v>30</v>
      </c>
      <c r="U71" t="s">
        <v>30</v>
      </c>
      <c r="V71" t="s">
        <v>28</v>
      </c>
      <c r="W71" t="s">
        <v>30</v>
      </c>
      <c r="X71" t="s">
        <v>30</v>
      </c>
      <c r="Y71" t="s">
        <v>28</v>
      </c>
      <c r="Z71" t="s">
        <v>418</v>
      </c>
      <c r="AB71" t="s">
        <v>30</v>
      </c>
      <c r="AC71">
        <f>COUNTIF($Z$2:Z71,"Validated")/(COUNTIF($Z$2:Z71,"Invalidated")+COUNTIF($Z$2:Z71,"Validated"))</f>
        <v>1</v>
      </c>
      <c r="AD71">
        <f>COUNTIF($Z$2:Z71,"Validated")/COUNTIF(Z:Z,"Validated")</f>
        <v>1</v>
      </c>
      <c r="AE71">
        <f t="shared" si="1"/>
        <v>2</v>
      </c>
      <c r="AF71" t="s">
        <v>28</v>
      </c>
    </row>
    <row r="72" spans="1:32" x14ac:dyDescent="0.2">
      <c r="A72" t="s">
        <v>439</v>
      </c>
      <c r="B72" t="s">
        <v>429</v>
      </c>
      <c r="C72" t="s">
        <v>440</v>
      </c>
      <c r="D72" t="s">
        <v>440</v>
      </c>
      <c r="E72" t="s">
        <v>69</v>
      </c>
      <c r="F72" t="s">
        <v>25</v>
      </c>
      <c r="G72" t="s">
        <v>59</v>
      </c>
      <c r="H72" t="s">
        <v>27</v>
      </c>
      <c r="I72" t="s">
        <v>441</v>
      </c>
      <c r="J72" t="s">
        <v>212</v>
      </c>
      <c r="K72" t="s">
        <v>442</v>
      </c>
      <c r="L72" t="s">
        <v>28</v>
      </c>
      <c r="M72" t="s">
        <v>28</v>
      </c>
      <c r="N72" t="s">
        <v>35</v>
      </c>
      <c r="O72" t="s">
        <v>142</v>
      </c>
      <c r="P72" t="s">
        <v>443</v>
      </c>
      <c r="Q72" t="s">
        <v>16</v>
      </c>
      <c r="R72" t="s">
        <v>30</v>
      </c>
      <c r="S72" t="s">
        <v>30</v>
      </c>
      <c r="T72" t="s">
        <v>30</v>
      </c>
      <c r="U72" t="s">
        <v>30</v>
      </c>
      <c r="V72" t="s">
        <v>28</v>
      </c>
      <c r="W72" t="s">
        <v>30</v>
      </c>
      <c r="X72" t="s">
        <v>30</v>
      </c>
      <c r="Y72" t="s">
        <v>28</v>
      </c>
      <c r="Z72" t="s">
        <v>418</v>
      </c>
      <c r="AB72" t="s">
        <v>30</v>
      </c>
      <c r="AC72">
        <f>COUNTIF($Z$2:Z72,"Validated")/(COUNTIF($Z$2:Z72,"Invalidated")+COUNTIF($Z$2:Z72,"Validated"))</f>
        <v>1</v>
      </c>
      <c r="AD72">
        <f>COUNTIF($Z$2:Z72,"Validated")/COUNTIF(Z:Z,"Validated")</f>
        <v>1</v>
      </c>
      <c r="AE72">
        <f t="shared" si="1"/>
        <v>2</v>
      </c>
      <c r="AF72" t="s">
        <v>28</v>
      </c>
    </row>
    <row r="73" spans="1:32" x14ac:dyDescent="0.2">
      <c r="A73" t="s">
        <v>439</v>
      </c>
      <c r="B73" t="s">
        <v>429</v>
      </c>
      <c r="C73" t="s">
        <v>444</v>
      </c>
      <c r="D73" t="s">
        <v>444</v>
      </c>
      <c r="E73" t="s">
        <v>69</v>
      </c>
      <c r="F73" t="s">
        <v>25</v>
      </c>
      <c r="G73" t="s">
        <v>26</v>
      </c>
      <c r="H73" t="s">
        <v>38</v>
      </c>
      <c r="I73" t="s">
        <v>445</v>
      </c>
      <c r="J73" t="s">
        <v>28</v>
      </c>
      <c r="K73" t="s">
        <v>446</v>
      </c>
      <c r="L73" t="s">
        <v>28</v>
      </c>
      <c r="M73" t="s">
        <v>28</v>
      </c>
      <c r="N73" t="s">
        <v>35</v>
      </c>
      <c r="O73" t="s">
        <v>142</v>
      </c>
      <c r="P73" t="s">
        <v>443</v>
      </c>
      <c r="Q73" t="s">
        <v>28</v>
      </c>
      <c r="R73" t="s">
        <v>30</v>
      </c>
      <c r="S73" t="s">
        <v>30</v>
      </c>
      <c r="T73" t="s">
        <v>30</v>
      </c>
      <c r="U73" t="s">
        <v>30</v>
      </c>
      <c r="V73" t="s">
        <v>28</v>
      </c>
      <c r="W73" t="s">
        <v>30</v>
      </c>
      <c r="X73" t="s">
        <v>30</v>
      </c>
      <c r="Y73" t="s">
        <v>28</v>
      </c>
      <c r="Z73" t="s">
        <v>418</v>
      </c>
      <c r="AB73" t="s">
        <v>30</v>
      </c>
      <c r="AC73">
        <f>COUNTIF($Z$2:Z73,"Validated")/(COUNTIF($Z$2:Z73,"Invalidated")+COUNTIF($Z$2:Z73,"Validated"))</f>
        <v>1</v>
      </c>
      <c r="AD73">
        <f>COUNTIF($Z$2:Z73,"Validated")/COUNTIF(Z:Z,"Validated")</f>
        <v>1</v>
      </c>
      <c r="AE73">
        <f t="shared" si="1"/>
        <v>2</v>
      </c>
      <c r="AF73" t="s">
        <v>28</v>
      </c>
    </row>
    <row r="74" spans="1:32" x14ac:dyDescent="0.2">
      <c r="A74" t="s">
        <v>447</v>
      </c>
      <c r="B74" t="s">
        <v>35</v>
      </c>
      <c r="C74" t="s">
        <v>448</v>
      </c>
      <c r="D74" t="s">
        <v>448</v>
      </c>
      <c r="E74" t="s">
        <v>37</v>
      </c>
      <c r="F74" t="s">
        <v>25</v>
      </c>
      <c r="G74" t="s">
        <v>27</v>
      </c>
      <c r="H74" t="s">
        <v>38</v>
      </c>
      <c r="J74" t="s">
        <v>28</v>
      </c>
      <c r="K74" t="s">
        <v>449</v>
      </c>
      <c r="L74" t="s">
        <v>450</v>
      </c>
      <c r="M74" t="s">
        <v>28</v>
      </c>
      <c r="N74" t="s">
        <v>451</v>
      </c>
      <c r="O74" t="s">
        <v>67</v>
      </c>
      <c r="P74" t="s">
        <v>443</v>
      </c>
      <c r="Q74" t="s">
        <v>28</v>
      </c>
      <c r="R74" t="s">
        <v>30</v>
      </c>
      <c r="S74" t="s">
        <v>30</v>
      </c>
      <c r="T74" t="s">
        <v>30</v>
      </c>
      <c r="U74" t="s">
        <v>30</v>
      </c>
      <c r="V74" t="s">
        <v>28</v>
      </c>
      <c r="W74" t="s">
        <v>142</v>
      </c>
      <c r="X74" t="s">
        <v>30</v>
      </c>
      <c r="Y74" t="s">
        <v>28</v>
      </c>
      <c r="Z74" t="s">
        <v>418</v>
      </c>
      <c r="AB74" t="s">
        <v>30</v>
      </c>
      <c r="AC74">
        <f>COUNTIF($Z$2:Z74,"Validated")/(COUNTIF($Z$2:Z74,"Invalidated")+COUNTIF($Z$2:Z74,"Validated"))</f>
        <v>1</v>
      </c>
      <c r="AD74">
        <f>COUNTIF($Z$2:Z74,"Validated")/COUNTIF(Z:Z,"Validated")</f>
        <v>1</v>
      </c>
      <c r="AE74">
        <f t="shared" si="1"/>
        <v>2</v>
      </c>
      <c r="AF74" t="s">
        <v>28</v>
      </c>
    </row>
    <row r="75" spans="1:32" x14ac:dyDescent="0.2">
      <c r="A75" t="s">
        <v>452</v>
      </c>
      <c r="B75" t="s">
        <v>35</v>
      </c>
      <c r="C75" t="s">
        <v>453</v>
      </c>
      <c r="D75" t="s">
        <v>453</v>
      </c>
      <c r="E75" t="s">
        <v>37</v>
      </c>
      <c r="F75" t="s">
        <v>25</v>
      </c>
      <c r="G75" t="s">
        <v>59</v>
      </c>
      <c r="H75" t="s">
        <v>38</v>
      </c>
      <c r="J75" t="s">
        <v>28</v>
      </c>
      <c r="K75" t="s">
        <v>454</v>
      </c>
      <c r="L75" t="s">
        <v>455</v>
      </c>
      <c r="M75" t="s">
        <v>28</v>
      </c>
      <c r="N75" t="s">
        <v>57</v>
      </c>
      <c r="O75" t="s">
        <v>142</v>
      </c>
      <c r="P75" t="s">
        <v>456</v>
      </c>
      <c r="Q75" t="s">
        <v>28</v>
      </c>
      <c r="R75" t="s">
        <v>30</v>
      </c>
      <c r="S75" t="s">
        <v>30</v>
      </c>
      <c r="T75" t="s">
        <v>30</v>
      </c>
      <c r="U75" t="s">
        <v>30</v>
      </c>
      <c r="V75" t="s">
        <v>28</v>
      </c>
      <c r="W75" t="s">
        <v>43</v>
      </c>
      <c r="X75" t="s">
        <v>30</v>
      </c>
      <c r="Y75" t="s">
        <v>28</v>
      </c>
      <c r="Z75" t="s">
        <v>418</v>
      </c>
      <c r="AB75" t="s">
        <v>30</v>
      </c>
      <c r="AC75">
        <f>COUNTIF($Z$2:Z75,"Validated")/(COUNTIF($Z$2:Z75,"Invalidated")+COUNTIF($Z$2:Z75,"Validated"))</f>
        <v>1</v>
      </c>
      <c r="AD75">
        <f>COUNTIF($Z$2:Z75,"Validated")/COUNTIF(Z:Z,"Validated")</f>
        <v>1</v>
      </c>
      <c r="AE75">
        <f t="shared" si="1"/>
        <v>2</v>
      </c>
      <c r="AF75" t="s">
        <v>28</v>
      </c>
    </row>
    <row r="76" spans="1:32" x14ac:dyDescent="0.2">
      <c r="A76" t="s">
        <v>1287</v>
      </c>
      <c r="B76" t="s">
        <v>429</v>
      </c>
      <c r="C76" t="s">
        <v>1288</v>
      </c>
      <c r="D76" t="s">
        <v>1288</v>
      </c>
      <c r="E76" t="s">
        <v>37</v>
      </c>
      <c r="F76" t="s">
        <v>25</v>
      </c>
      <c r="G76" t="s">
        <v>26</v>
      </c>
      <c r="H76" t="s">
        <v>38</v>
      </c>
      <c r="J76" t="s">
        <v>28</v>
      </c>
      <c r="K76" t="s">
        <v>1289</v>
      </c>
      <c r="L76" t="s">
        <v>1290</v>
      </c>
      <c r="M76" t="s">
        <v>28</v>
      </c>
      <c r="N76" t="s">
        <v>82</v>
      </c>
      <c r="O76" t="s">
        <v>43</v>
      </c>
      <c r="P76" t="s">
        <v>1291</v>
      </c>
      <c r="Q76" t="s">
        <v>28</v>
      </c>
      <c r="R76" t="s">
        <v>30</v>
      </c>
      <c r="S76" t="s">
        <v>30</v>
      </c>
      <c r="T76" t="s">
        <v>30</v>
      </c>
      <c r="U76" t="s">
        <v>30</v>
      </c>
      <c r="V76" t="s">
        <v>28</v>
      </c>
      <c r="W76" t="s">
        <v>30</v>
      </c>
      <c r="X76" t="s">
        <v>30</v>
      </c>
      <c r="Y76" t="s">
        <v>28</v>
      </c>
      <c r="Z76" t="s">
        <v>418</v>
      </c>
      <c r="AB76" t="s">
        <v>30</v>
      </c>
      <c r="AC76">
        <f>COUNTIF($Z$2:Z76,"Validated")/(COUNTIF($Z$2:Z76,"Invalidated")+COUNTIF($Z$2:Z76,"Validated"))</f>
        <v>1</v>
      </c>
      <c r="AD76">
        <f>COUNTIF($Z$2:Z76,"Validated")/COUNTIF(Z:Z,"Validated")</f>
        <v>1</v>
      </c>
      <c r="AE76">
        <f t="shared" si="1"/>
        <v>2</v>
      </c>
      <c r="AF76" t="s">
        <v>28</v>
      </c>
    </row>
    <row r="77" spans="1:32" x14ac:dyDescent="0.2">
      <c r="A77" t="s">
        <v>457</v>
      </c>
      <c r="B77" t="s">
        <v>328</v>
      </c>
      <c r="C77" t="s">
        <v>458</v>
      </c>
      <c r="D77" t="s">
        <v>458</v>
      </c>
      <c r="E77" t="s">
        <v>178</v>
      </c>
      <c r="F77" t="s">
        <v>25</v>
      </c>
      <c r="G77" t="s">
        <v>38</v>
      </c>
      <c r="H77" t="s">
        <v>26</v>
      </c>
      <c r="I77" t="s">
        <v>459</v>
      </c>
      <c r="J77" t="s">
        <v>28</v>
      </c>
      <c r="K77" t="s">
        <v>460</v>
      </c>
      <c r="L77" t="s">
        <v>28</v>
      </c>
      <c r="M77" t="s">
        <v>28</v>
      </c>
      <c r="N77" t="s">
        <v>282</v>
      </c>
      <c r="O77" t="s">
        <v>92</v>
      </c>
      <c r="P77" t="s">
        <v>461</v>
      </c>
      <c r="Q77" t="s">
        <v>28</v>
      </c>
      <c r="R77" t="s">
        <v>30</v>
      </c>
      <c r="S77" t="s">
        <v>30</v>
      </c>
      <c r="T77" t="s">
        <v>30</v>
      </c>
      <c r="U77" t="s">
        <v>30</v>
      </c>
      <c r="V77" t="s">
        <v>28</v>
      </c>
      <c r="W77" t="s">
        <v>32</v>
      </c>
      <c r="X77" t="s">
        <v>30</v>
      </c>
      <c r="Y77" t="s">
        <v>28</v>
      </c>
      <c r="Z77" t="s">
        <v>418</v>
      </c>
      <c r="AB77" t="s">
        <v>30</v>
      </c>
      <c r="AC77">
        <f>COUNTIF($Z$2:Z77,"Validated")/(COUNTIF($Z$2:Z77,"Invalidated")+COUNTIF($Z$2:Z77,"Validated"))</f>
        <v>1</v>
      </c>
      <c r="AD77">
        <f>COUNTIF($Z$2:Z77,"Validated")/COUNTIF(Z:Z,"Validated")</f>
        <v>1</v>
      </c>
      <c r="AE77">
        <f t="shared" si="1"/>
        <v>2</v>
      </c>
      <c r="AF77" t="s">
        <v>28</v>
      </c>
    </row>
    <row r="78" spans="1:32" x14ac:dyDescent="0.2">
      <c r="A78" t="s">
        <v>462</v>
      </c>
      <c r="B78" t="s">
        <v>203</v>
      </c>
      <c r="C78" t="s">
        <v>463</v>
      </c>
      <c r="D78" t="s">
        <v>463</v>
      </c>
      <c r="E78" t="s">
        <v>69</v>
      </c>
      <c r="F78" t="s">
        <v>25</v>
      </c>
      <c r="G78" t="s">
        <v>27</v>
      </c>
      <c r="H78" t="s">
        <v>38</v>
      </c>
      <c r="J78" t="s">
        <v>28</v>
      </c>
      <c r="K78" t="s">
        <v>464</v>
      </c>
      <c r="L78" t="s">
        <v>28</v>
      </c>
      <c r="M78" t="s">
        <v>28</v>
      </c>
      <c r="N78" t="s">
        <v>103</v>
      </c>
      <c r="O78" t="s">
        <v>67</v>
      </c>
      <c r="P78" t="s">
        <v>465</v>
      </c>
      <c r="Q78" t="s">
        <v>28</v>
      </c>
      <c r="R78" t="s">
        <v>30</v>
      </c>
      <c r="S78" t="s">
        <v>30</v>
      </c>
      <c r="T78" t="s">
        <v>30</v>
      </c>
      <c r="U78" t="s">
        <v>30</v>
      </c>
      <c r="V78" t="s">
        <v>28</v>
      </c>
      <c r="W78" t="s">
        <v>30</v>
      </c>
      <c r="X78" t="s">
        <v>30</v>
      </c>
      <c r="Y78" t="s">
        <v>28</v>
      </c>
      <c r="Z78" t="s">
        <v>418</v>
      </c>
      <c r="AB78" t="s">
        <v>30</v>
      </c>
      <c r="AC78">
        <f>COUNTIF($Z$2:Z78,"Validated")/(COUNTIF($Z$2:Z78,"Invalidated")+COUNTIF($Z$2:Z78,"Validated"))</f>
        <v>1</v>
      </c>
      <c r="AD78">
        <f>COUNTIF($Z$2:Z78,"Validated")/COUNTIF(Z:Z,"Validated")</f>
        <v>1</v>
      </c>
      <c r="AE78">
        <f t="shared" si="1"/>
        <v>2</v>
      </c>
      <c r="AF78" t="s">
        <v>28</v>
      </c>
    </row>
    <row r="79" spans="1:32" x14ac:dyDescent="0.2">
      <c r="A79" t="s">
        <v>452</v>
      </c>
      <c r="B79" t="s">
        <v>35</v>
      </c>
      <c r="C79" t="s">
        <v>488</v>
      </c>
      <c r="D79" t="s">
        <v>488</v>
      </c>
      <c r="E79" t="s">
        <v>178</v>
      </c>
      <c r="F79" t="s">
        <v>25</v>
      </c>
      <c r="G79" t="s">
        <v>38</v>
      </c>
      <c r="H79" t="s">
        <v>26</v>
      </c>
      <c r="I79" t="s">
        <v>489</v>
      </c>
      <c r="J79" t="s">
        <v>28</v>
      </c>
      <c r="K79" t="s">
        <v>490</v>
      </c>
      <c r="L79" t="s">
        <v>28</v>
      </c>
      <c r="M79" t="s">
        <v>28</v>
      </c>
      <c r="N79" t="s">
        <v>102</v>
      </c>
      <c r="O79" t="s">
        <v>84</v>
      </c>
      <c r="P79" t="s">
        <v>1292</v>
      </c>
      <c r="Q79" t="s">
        <v>28</v>
      </c>
      <c r="R79" t="s">
        <v>30</v>
      </c>
      <c r="S79" t="s">
        <v>30</v>
      </c>
      <c r="T79" t="s">
        <v>30</v>
      </c>
      <c r="U79" t="s">
        <v>30</v>
      </c>
      <c r="V79" t="s">
        <v>28</v>
      </c>
      <c r="W79" t="s">
        <v>30</v>
      </c>
      <c r="X79" t="s">
        <v>30</v>
      </c>
      <c r="Y79" t="s">
        <v>28</v>
      </c>
      <c r="Z79" t="s">
        <v>418</v>
      </c>
      <c r="AB79" t="s">
        <v>30</v>
      </c>
      <c r="AC79">
        <f>COUNTIF($Z$2:Z79,"Validated")/(COUNTIF($Z$2:Z79,"Invalidated")+COUNTIF($Z$2:Z79,"Validated"))</f>
        <v>1</v>
      </c>
      <c r="AD79">
        <f>COUNTIF($Z$2:Z79,"Validated")/COUNTIF(Z:Z,"Validated")</f>
        <v>1</v>
      </c>
      <c r="AE79">
        <f t="shared" si="1"/>
        <v>2</v>
      </c>
      <c r="AF79" t="s">
        <v>28</v>
      </c>
    </row>
    <row r="80" spans="1:32" x14ac:dyDescent="0.2">
      <c r="A80" t="s">
        <v>1293</v>
      </c>
      <c r="B80" t="s">
        <v>32</v>
      </c>
      <c r="C80" t="s">
        <v>1294</v>
      </c>
      <c r="D80" t="s">
        <v>1294</v>
      </c>
      <c r="E80" t="s">
        <v>266</v>
      </c>
      <c r="F80" t="s">
        <v>25</v>
      </c>
      <c r="G80" t="s">
        <v>59</v>
      </c>
      <c r="H80" t="s">
        <v>27</v>
      </c>
      <c r="J80" t="s">
        <v>28</v>
      </c>
      <c r="K80" t="s">
        <v>1295</v>
      </c>
      <c r="L80" t="s">
        <v>1296</v>
      </c>
      <c r="M80" t="s">
        <v>28</v>
      </c>
      <c r="N80" t="s">
        <v>22</v>
      </c>
      <c r="O80" t="s">
        <v>43</v>
      </c>
      <c r="P80" t="s">
        <v>1297</v>
      </c>
      <c r="Q80" t="s">
        <v>28</v>
      </c>
      <c r="R80" t="s">
        <v>30</v>
      </c>
      <c r="S80" t="s">
        <v>30</v>
      </c>
      <c r="T80" t="s">
        <v>30</v>
      </c>
      <c r="U80" t="s">
        <v>30</v>
      </c>
      <c r="V80" t="s">
        <v>28</v>
      </c>
      <c r="W80" t="s">
        <v>30</v>
      </c>
      <c r="X80" t="s">
        <v>30</v>
      </c>
      <c r="Y80" t="s">
        <v>28</v>
      </c>
      <c r="Z80" t="s">
        <v>418</v>
      </c>
      <c r="AB80" t="s">
        <v>30</v>
      </c>
      <c r="AC80">
        <f>COUNTIF($Z$2:Z80,"Validated")/(COUNTIF($Z$2:Z80,"Invalidated")+COUNTIF($Z$2:Z80,"Validated"))</f>
        <v>1</v>
      </c>
      <c r="AD80">
        <f>COUNTIF($Z$2:Z80,"Validated")/COUNTIF(Z:Z,"Validated")</f>
        <v>1</v>
      </c>
      <c r="AE80">
        <f t="shared" si="1"/>
        <v>2</v>
      </c>
      <c r="AF80" t="s">
        <v>28</v>
      </c>
    </row>
    <row r="81" spans="1:32" x14ac:dyDescent="0.2">
      <c r="A81" t="s">
        <v>1298</v>
      </c>
      <c r="B81" t="s">
        <v>506</v>
      </c>
      <c r="C81" t="s">
        <v>1299</v>
      </c>
      <c r="D81" t="s">
        <v>1299</v>
      </c>
      <c r="E81" t="s">
        <v>37</v>
      </c>
      <c r="F81" t="s">
        <v>25</v>
      </c>
      <c r="G81" t="s">
        <v>27</v>
      </c>
      <c r="H81" t="s">
        <v>59</v>
      </c>
      <c r="J81" t="s">
        <v>28</v>
      </c>
      <c r="K81" t="s">
        <v>1300</v>
      </c>
      <c r="L81" t="s">
        <v>1301</v>
      </c>
      <c r="M81" t="s">
        <v>28</v>
      </c>
      <c r="N81" t="s">
        <v>22</v>
      </c>
      <c r="O81" t="s">
        <v>43</v>
      </c>
      <c r="P81" t="s">
        <v>1297</v>
      </c>
      <c r="Q81" t="s">
        <v>28</v>
      </c>
      <c r="R81" t="s">
        <v>30</v>
      </c>
      <c r="S81" t="s">
        <v>30</v>
      </c>
      <c r="T81" t="s">
        <v>30</v>
      </c>
      <c r="U81" t="s">
        <v>30</v>
      </c>
      <c r="V81" t="s">
        <v>28</v>
      </c>
      <c r="W81" t="s">
        <v>30</v>
      </c>
      <c r="X81" t="s">
        <v>30</v>
      </c>
      <c r="Y81" t="s">
        <v>28</v>
      </c>
      <c r="Z81" t="s">
        <v>418</v>
      </c>
      <c r="AB81" t="s">
        <v>30</v>
      </c>
      <c r="AC81">
        <f>COUNTIF($Z$2:Z81,"Validated")/(COUNTIF($Z$2:Z81,"Invalidated")+COUNTIF($Z$2:Z81,"Validated"))</f>
        <v>1</v>
      </c>
      <c r="AD81">
        <f>COUNTIF($Z$2:Z81,"Validated")/COUNTIF(Z:Z,"Validated")</f>
        <v>1</v>
      </c>
      <c r="AE81">
        <f t="shared" si="1"/>
        <v>2</v>
      </c>
      <c r="AF81" t="s">
        <v>28</v>
      </c>
    </row>
    <row r="82" spans="1:32" x14ac:dyDescent="0.2">
      <c r="A82" t="s">
        <v>1287</v>
      </c>
      <c r="B82" t="s">
        <v>429</v>
      </c>
      <c r="C82" t="s">
        <v>1302</v>
      </c>
      <c r="D82" t="s">
        <v>1302</v>
      </c>
      <c r="E82" t="s">
        <v>37</v>
      </c>
      <c r="F82" t="s">
        <v>25</v>
      </c>
      <c r="G82" t="s">
        <v>59</v>
      </c>
      <c r="H82" t="s">
        <v>27</v>
      </c>
      <c r="J82" t="s">
        <v>28</v>
      </c>
      <c r="K82" t="s">
        <v>1303</v>
      </c>
      <c r="L82" t="s">
        <v>1304</v>
      </c>
      <c r="M82" t="s">
        <v>28</v>
      </c>
      <c r="N82" t="s">
        <v>22</v>
      </c>
      <c r="O82" t="s">
        <v>43</v>
      </c>
      <c r="P82" t="s">
        <v>1297</v>
      </c>
      <c r="Q82" t="s">
        <v>28</v>
      </c>
      <c r="R82" t="s">
        <v>30</v>
      </c>
      <c r="S82" t="s">
        <v>30</v>
      </c>
      <c r="T82" t="s">
        <v>30</v>
      </c>
      <c r="U82" t="s">
        <v>30</v>
      </c>
      <c r="V82" t="s">
        <v>28</v>
      </c>
      <c r="W82" t="s">
        <v>30</v>
      </c>
      <c r="X82" t="s">
        <v>30</v>
      </c>
      <c r="Y82" t="s">
        <v>28</v>
      </c>
      <c r="Z82" t="s">
        <v>418</v>
      </c>
      <c r="AB82" t="s">
        <v>30</v>
      </c>
      <c r="AC82">
        <f>COUNTIF($Z$2:Z82,"Validated")/(COUNTIF($Z$2:Z82,"Invalidated")+COUNTIF($Z$2:Z82,"Validated"))</f>
        <v>1</v>
      </c>
      <c r="AD82">
        <f>COUNTIF($Z$2:Z82,"Validated")/COUNTIF(Z:Z,"Validated")</f>
        <v>1</v>
      </c>
      <c r="AE82">
        <f t="shared" si="1"/>
        <v>2</v>
      </c>
      <c r="AF82" t="s">
        <v>28</v>
      </c>
    </row>
    <row r="83" spans="1:32" x14ac:dyDescent="0.2">
      <c r="A83" t="s">
        <v>466</v>
      </c>
      <c r="B83" t="s">
        <v>429</v>
      </c>
      <c r="C83" t="s">
        <v>467</v>
      </c>
      <c r="D83" t="s">
        <v>467</v>
      </c>
      <c r="E83" t="s">
        <v>37</v>
      </c>
      <c r="F83" t="s">
        <v>25</v>
      </c>
      <c r="G83" t="s">
        <v>59</v>
      </c>
      <c r="H83" t="s">
        <v>38</v>
      </c>
      <c r="J83" t="s">
        <v>28</v>
      </c>
      <c r="K83" t="s">
        <v>468</v>
      </c>
      <c r="L83" t="s">
        <v>469</v>
      </c>
      <c r="M83" t="s">
        <v>28</v>
      </c>
      <c r="N83" t="s">
        <v>221</v>
      </c>
      <c r="O83" t="s">
        <v>142</v>
      </c>
      <c r="P83" t="s">
        <v>470</v>
      </c>
      <c r="Q83" t="s">
        <v>28</v>
      </c>
      <c r="R83" t="s">
        <v>30</v>
      </c>
      <c r="S83" t="s">
        <v>30</v>
      </c>
      <c r="T83" t="s">
        <v>30</v>
      </c>
      <c r="U83" t="s">
        <v>30</v>
      </c>
      <c r="V83" t="s">
        <v>28</v>
      </c>
      <c r="W83" t="s">
        <v>127</v>
      </c>
      <c r="X83" t="s">
        <v>30</v>
      </c>
      <c r="Y83" t="s">
        <v>471</v>
      </c>
      <c r="Z83" t="s">
        <v>472</v>
      </c>
      <c r="AB83" t="s">
        <v>30</v>
      </c>
      <c r="AC83">
        <f>COUNTIF($Z$2:Z83,"Validated")/(COUNTIF($Z$2:Z83,"Invalidated")+COUNTIF($Z$2:Z83,"Validated"))</f>
        <v>0.97727272727272729</v>
      </c>
      <c r="AD83">
        <f>COUNTIF($Z$2:Z83,"Validated")/COUNTIF(Z:Z,"Validated")</f>
        <v>1</v>
      </c>
      <c r="AE83">
        <f t="shared" si="1"/>
        <v>1.9772727272727273</v>
      </c>
      <c r="AF83" t="s">
        <v>28</v>
      </c>
    </row>
    <row r="84" spans="1:32" x14ac:dyDescent="0.2">
      <c r="A84" t="s">
        <v>473</v>
      </c>
      <c r="B84" t="s">
        <v>135</v>
      </c>
      <c r="C84" t="s">
        <v>474</v>
      </c>
      <c r="D84" t="s">
        <v>474</v>
      </c>
      <c r="E84" t="s">
        <v>336</v>
      </c>
      <c r="F84" t="s">
        <v>25</v>
      </c>
      <c r="G84" t="s">
        <v>26</v>
      </c>
      <c r="H84" t="s">
        <v>27</v>
      </c>
      <c r="J84" t="s">
        <v>28</v>
      </c>
      <c r="K84" t="s">
        <v>475</v>
      </c>
      <c r="L84" t="s">
        <v>476</v>
      </c>
      <c r="M84" t="s">
        <v>28</v>
      </c>
      <c r="N84" t="s">
        <v>63</v>
      </c>
      <c r="O84" t="s">
        <v>67</v>
      </c>
      <c r="P84" t="s">
        <v>477</v>
      </c>
      <c r="Q84" t="s">
        <v>28</v>
      </c>
      <c r="R84" t="s">
        <v>30</v>
      </c>
      <c r="S84" t="s">
        <v>30</v>
      </c>
      <c r="T84" t="s">
        <v>30</v>
      </c>
      <c r="U84" t="s">
        <v>30</v>
      </c>
      <c r="V84" t="s">
        <v>28</v>
      </c>
      <c r="W84" t="s">
        <v>30</v>
      </c>
      <c r="X84" t="s">
        <v>30</v>
      </c>
      <c r="Y84" t="s">
        <v>28</v>
      </c>
      <c r="Z84" t="s">
        <v>418</v>
      </c>
      <c r="AB84" t="s">
        <v>30</v>
      </c>
      <c r="AC84">
        <f>COUNTIF($Z$2:Z84,"Validated")/(COUNTIF($Z$2:Z84,"Invalidated")+COUNTIF($Z$2:Z84,"Validated"))</f>
        <v>0.97727272727272729</v>
      </c>
      <c r="AD84">
        <f>COUNTIF($Z$2:Z84,"Validated")/COUNTIF(Z:Z,"Validated")</f>
        <v>1</v>
      </c>
      <c r="AE84">
        <f t="shared" si="1"/>
        <v>1.9772727272727273</v>
      </c>
      <c r="AF84" t="s">
        <v>28</v>
      </c>
    </row>
    <row r="85" spans="1:32" x14ac:dyDescent="0.2">
      <c r="A85" t="s">
        <v>1305</v>
      </c>
      <c r="B85" t="s">
        <v>43</v>
      </c>
      <c r="C85" t="s">
        <v>1306</v>
      </c>
      <c r="D85" t="s">
        <v>1306</v>
      </c>
      <c r="E85" t="s">
        <v>313</v>
      </c>
      <c r="F85" t="s">
        <v>25</v>
      </c>
      <c r="G85" t="s">
        <v>59</v>
      </c>
      <c r="H85" t="s">
        <v>27</v>
      </c>
      <c r="J85" t="s">
        <v>28</v>
      </c>
      <c r="K85" t="s">
        <v>1307</v>
      </c>
      <c r="L85" t="s">
        <v>28</v>
      </c>
      <c r="M85" t="s">
        <v>28</v>
      </c>
      <c r="N85" t="s">
        <v>429</v>
      </c>
      <c r="O85" t="s">
        <v>43</v>
      </c>
      <c r="P85" t="s">
        <v>1308</v>
      </c>
      <c r="Q85" t="s">
        <v>28</v>
      </c>
      <c r="R85" t="s">
        <v>30</v>
      </c>
      <c r="S85" t="s">
        <v>30</v>
      </c>
      <c r="T85" t="s">
        <v>30</v>
      </c>
      <c r="U85" t="s">
        <v>30</v>
      </c>
      <c r="V85" t="s">
        <v>28</v>
      </c>
      <c r="W85" t="s">
        <v>30</v>
      </c>
      <c r="X85" t="s">
        <v>30</v>
      </c>
      <c r="Y85" t="s">
        <v>28</v>
      </c>
      <c r="Z85" t="s">
        <v>418</v>
      </c>
      <c r="AB85" t="s">
        <v>30</v>
      </c>
      <c r="AC85">
        <f>COUNTIF($Z$2:Z85,"Validated")/(COUNTIF($Z$2:Z85,"Invalidated")+COUNTIF($Z$2:Z85,"Validated"))</f>
        <v>0.97727272727272729</v>
      </c>
      <c r="AD85">
        <f>COUNTIF($Z$2:Z85,"Validated")/COUNTIF(Z:Z,"Validated")</f>
        <v>1</v>
      </c>
      <c r="AE85">
        <f t="shared" si="1"/>
        <v>1.9772727272727273</v>
      </c>
      <c r="AF85" t="s">
        <v>28</v>
      </c>
    </row>
    <row r="86" spans="1:32" x14ac:dyDescent="0.2">
      <c r="A86" t="s">
        <v>1309</v>
      </c>
      <c r="B86" t="s">
        <v>22</v>
      </c>
      <c r="C86" t="s">
        <v>1310</v>
      </c>
      <c r="D86" t="s">
        <v>1310</v>
      </c>
      <c r="E86" t="s">
        <v>76</v>
      </c>
      <c r="F86" t="s">
        <v>25</v>
      </c>
      <c r="G86" t="s">
        <v>59</v>
      </c>
      <c r="H86" t="s">
        <v>27</v>
      </c>
      <c r="J86" t="s">
        <v>28</v>
      </c>
      <c r="K86" t="s">
        <v>1311</v>
      </c>
      <c r="L86" t="s">
        <v>1312</v>
      </c>
      <c r="M86" t="s">
        <v>28</v>
      </c>
      <c r="N86" t="s">
        <v>429</v>
      </c>
      <c r="O86" t="s">
        <v>43</v>
      </c>
      <c r="P86" t="s">
        <v>1308</v>
      </c>
      <c r="Q86" t="s">
        <v>28</v>
      </c>
      <c r="R86" t="s">
        <v>43</v>
      </c>
      <c r="S86" t="s">
        <v>30</v>
      </c>
      <c r="T86" t="s">
        <v>32</v>
      </c>
      <c r="U86" t="s">
        <v>30</v>
      </c>
      <c r="V86" t="s">
        <v>571</v>
      </c>
      <c r="W86" t="s">
        <v>30</v>
      </c>
      <c r="X86" t="s">
        <v>30</v>
      </c>
      <c r="Y86" t="s">
        <v>28</v>
      </c>
      <c r="Z86" t="s">
        <v>472</v>
      </c>
      <c r="AB86" t="s">
        <v>30</v>
      </c>
      <c r="AC86">
        <f>COUNTIF($Z$2:Z86,"Validated")/(COUNTIF($Z$2:Z86,"Invalidated")+COUNTIF($Z$2:Z86,"Validated"))</f>
        <v>0.9555555555555556</v>
      </c>
      <c r="AD86">
        <f>COUNTIF($Z$2:Z86,"Validated")/COUNTIF(Z:Z,"Validated")</f>
        <v>1</v>
      </c>
      <c r="AE86">
        <f t="shared" si="1"/>
        <v>1.9555555555555557</v>
      </c>
      <c r="AF86" t="s">
        <v>28</v>
      </c>
    </row>
    <row r="87" spans="1:32" x14ac:dyDescent="0.2">
      <c r="A87" t="s">
        <v>1313</v>
      </c>
      <c r="B87" t="s">
        <v>429</v>
      </c>
      <c r="C87" t="s">
        <v>1314</v>
      </c>
      <c r="D87" t="s">
        <v>1314</v>
      </c>
      <c r="E87" t="s">
        <v>37</v>
      </c>
      <c r="F87" t="s">
        <v>25</v>
      </c>
      <c r="G87" t="s">
        <v>59</v>
      </c>
      <c r="H87" t="s">
        <v>27</v>
      </c>
      <c r="I87" t="s">
        <v>1315</v>
      </c>
      <c r="J87" t="s">
        <v>28</v>
      </c>
      <c r="K87" t="s">
        <v>1316</v>
      </c>
      <c r="L87" t="s">
        <v>1317</v>
      </c>
      <c r="M87" t="s">
        <v>28</v>
      </c>
      <c r="N87" t="s">
        <v>429</v>
      </c>
      <c r="O87" t="s">
        <v>43</v>
      </c>
      <c r="P87" t="s">
        <v>1308</v>
      </c>
      <c r="Q87" t="s">
        <v>28</v>
      </c>
      <c r="R87" t="s">
        <v>30</v>
      </c>
      <c r="S87" t="s">
        <v>30</v>
      </c>
      <c r="T87" t="s">
        <v>30</v>
      </c>
      <c r="U87" t="s">
        <v>30</v>
      </c>
      <c r="V87" t="s">
        <v>28</v>
      </c>
      <c r="W87" t="s">
        <v>30</v>
      </c>
      <c r="X87" t="s">
        <v>30</v>
      </c>
      <c r="Y87" t="s">
        <v>28</v>
      </c>
      <c r="Z87" t="s">
        <v>418</v>
      </c>
      <c r="AB87" t="s">
        <v>30</v>
      </c>
      <c r="AC87">
        <f>COUNTIF($Z$2:Z87,"Validated")/(COUNTIF($Z$2:Z87,"Invalidated")+COUNTIF($Z$2:Z87,"Validated"))</f>
        <v>0.9555555555555556</v>
      </c>
      <c r="AD87">
        <f>COUNTIF($Z$2:Z87,"Validated")/COUNTIF(Z:Z,"Validated")</f>
        <v>1</v>
      </c>
      <c r="AE87">
        <f t="shared" si="1"/>
        <v>1.9555555555555557</v>
      </c>
      <c r="AF87" t="s">
        <v>28</v>
      </c>
    </row>
    <row r="88" spans="1:32" x14ac:dyDescent="0.2">
      <c r="A88" t="s">
        <v>1318</v>
      </c>
      <c r="B88" t="s">
        <v>429</v>
      </c>
      <c r="C88" t="s">
        <v>1319</v>
      </c>
      <c r="D88" t="s">
        <v>1319</v>
      </c>
      <c r="E88" t="s">
        <v>69</v>
      </c>
      <c r="F88" t="s">
        <v>25</v>
      </c>
      <c r="G88" t="s">
        <v>59</v>
      </c>
      <c r="H88" t="s">
        <v>27</v>
      </c>
      <c r="J88" t="s">
        <v>28</v>
      </c>
      <c r="K88" t="s">
        <v>1320</v>
      </c>
      <c r="L88" t="s">
        <v>28</v>
      </c>
      <c r="M88" t="s">
        <v>28</v>
      </c>
      <c r="N88" t="s">
        <v>429</v>
      </c>
      <c r="O88" t="s">
        <v>43</v>
      </c>
      <c r="P88" t="s">
        <v>1308</v>
      </c>
      <c r="Q88" t="s">
        <v>28</v>
      </c>
      <c r="R88" t="s">
        <v>142</v>
      </c>
      <c r="S88" t="s">
        <v>323</v>
      </c>
      <c r="T88" t="s">
        <v>328</v>
      </c>
      <c r="U88" t="s">
        <v>30</v>
      </c>
      <c r="V88" t="s">
        <v>571</v>
      </c>
      <c r="W88" t="s">
        <v>30</v>
      </c>
      <c r="X88" t="s">
        <v>30</v>
      </c>
      <c r="Y88" t="s">
        <v>28</v>
      </c>
      <c r="Z88" t="s">
        <v>472</v>
      </c>
      <c r="AB88" t="s">
        <v>30</v>
      </c>
      <c r="AC88">
        <f>COUNTIF($Z$2:Z88,"Validated")/(COUNTIF($Z$2:Z88,"Invalidated")+COUNTIF($Z$2:Z88,"Validated"))</f>
        <v>0.93478260869565222</v>
      </c>
      <c r="AD88">
        <f>COUNTIF($Z$2:Z88,"Validated")/COUNTIF(Z:Z,"Validated")</f>
        <v>1</v>
      </c>
      <c r="AE88">
        <f t="shared" si="1"/>
        <v>1.9347826086956523</v>
      </c>
      <c r="AF88" t="s">
        <v>28</v>
      </c>
    </row>
    <row r="89" spans="1:32" x14ac:dyDescent="0.2">
      <c r="A89" t="s">
        <v>1321</v>
      </c>
      <c r="B89" t="s">
        <v>35</v>
      </c>
      <c r="C89" t="s">
        <v>1322</v>
      </c>
      <c r="D89" t="s">
        <v>1322</v>
      </c>
      <c r="E89" t="s">
        <v>76</v>
      </c>
      <c r="F89" t="s">
        <v>25</v>
      </c>
      <c r="G89" t="s">
        <v>59</v>
      </c>
      <c r="H89" t="s">
        <v>38</v>
      </c>
      <c r="J89" t="s">
        <v>28</v>
      </c>
      <c r="K89" t="s">
        <v>1323</v>
      </c>
      <c r="L89" t="s">
        <v>1324</v>
      </c>
      <c r="M89" t="s">
        <v>28</v>
      </c>
      <c r="N89" t="s">
        <v>429</v>
      </c>
      <c r="O89" t="s">
        <v>43</v>
      </c>
      <c r="P89" t="s">
        <v>1308</v>
      </c>
      <c r="Q89" t="s">
        <v>28</v>
      </c>
      <c r="R89" t="s">
        <v>30</v>
      </c>
      <c r="S89" t="s">
        <v>30</v>
      </c>
      <c r="T89" t="s">
        <v>30</v>
      </c>
      <c r="U89" t="s">
        <v>30</v>
      </c>
      <c r="V89" t="s">
        <v>28</v>
      </c>
      <c r="W89" t="s">
        <v>30</v>
      </c>
      <c r="X89" t="s">
        <v>30</v>
      </c>
      <c r="Y89" t="s">
        <v>28</v>
      </c>
      <c r="Z89" t="s">
        <v>418</v>
      </c>
      <c r="AB89" t="s">
        <v>30</v>
      </c>
      <c r="AC89">
        <f>COUNTIF($Z$2:Z89,"Validated")/(COUNTIF($Z$2:Z89,"Invalidated")+COUNTIF($Z$2:Z89,"Validated"))</f>
        <v>0.93478260869565222</v>
      </c>
      <c r="AD89">
        <f>COUNTIF($Z$2:Z89,"Validated")/COUNTIF(Z:Z,"Validated")</f>
        <v>1</v>
      </c>
      <c r="AE89">
        <f t="shared" si="1"/>
        <v>1.9347826086956523</v>
      </c>
      <c r="AF89" t="s">
        <v>28</v>
      </c>
    </row>
    <row r="90" spans="1:32" x14ac:dyDescent="0.2">
      <c r="A90" t="s">
        <v>1325</v>
      </c>
      <c r="B90" t="s">
        <v>127</v>
      </c>
      <c r="C90" t="s">
        <v>1326</v>
      </c>
      <c r="D90" t="s">
        <v>1326</v>
      </c>
      <c r="E90" t="s">
        <v>37</v>
      </c>
      <c r="F90" t="s">
        <v>25</v>
      </c>
      <c r="G90" t="s">
        <v>38</v>
      </c>
      <c r="H90" t="s">
        <v>26</v>
      </c>
      <c r="J90" t="s">
        <v>28</v>
      </c>
      <c r="K90" t="s">
        <v>1327</v>
      </c>
      <c r="L90" t="s">
        <v>1328</v>
      </c>
      <c r="M90" t="s">
        <v>28</v>
      </c>
      <c r="N90" t="s">
        <v>135</v>
      </c>
      <c r="O90" t="s">
        <v>43</v>
      </c>
      <c r="P90" t="s">
        <v>1329</v>
      </c>
      <c r="Q90" t="s">
        <v>28</v>
      </c>
      <c r="R90" t="s">
        <v>30</v>
      </c>
      <c r="S90" t="s">
        <v>30</v>
      </c>
      <c r="T90" t="s">
        <v>30</v>
      </c>
      <c r="U90" t="s">
        <v>30</v>
      </c>
      <c r="V90" t="s">
        <v>28</v>
      </c>
      <c r="W90" t="s">
        <v>30</v>
      </c>
      <c r="X90" t="s">
        <v>30</v>
      </c>
      <c r="Y90" t="s">
        <v>28</v>
      </c>
      <c r="Z90" t="s">
        <v>418</v>
      </c>
      <c r="AB90" t="s">
        <v>30</v>
      </c>
      <c r="AC90">
        <f>COUNTIF($Z$2:Z90,"Validated")/(COUNTIF($Z$2:Z90,"Invalidated")+COUNTIF($Z$2:Z90,"Validated"))</f>
        <v>0.93478260869565222</v>
      </c>
      <c r="AD90">
        <f>COUNTIF($Z$2:Z90,"Validated")/COUNTIF(Z:Z,"Validated")</f>
        <v>1</v>
      </c>
      <c r="AE90">
        <f t="shared" si="1"/>
        <v>1.9347826086956523</v>
      </c>
      <c r="AF90" t="s">
        <v>28</v>
      </c>
    </row>
    <row r="91" spans="1:32" x14ac:dyDescent="0.2">
      <c r="A91" t="s">
        <v>1330</v>
      </c>
      <c r="B91" t="s">
        <v>323</v>
      </c>
      <c r="C91" t="s">
        <v>1331</v>
      </c>
      <c r="D91" t="s">
        <v>1331</v>
      </c>
      <c r="E91" t="s">
        <v>69</v>
      </c>
      <c r="F91" t="s">
        <v>25</v>
      </c>
      <c r="G91" t="s">
        <v>26</v>
      </c>
      <c r="H91" t="s">
        <v>38</v>
      </c>
      <c r="J91" t="s">
        <v>28</v>
      </c>
      <c r="K91" t="s">
        <v>1332</v>
      </c>
      <c r="L91" t="s">
        <v>28</v>
      </c>
      <c r="M91" t="s">
        <v>28</v>
      </c>
      <c r="N91" t="s">
        <v>573</v>
      </c>
      <c r="O91" t="s">
        <v>43</v>
      </c>
      <c r="P91" t="s">
        <v>1333</v>
      </c>
      <c r="Q91" t="s">
        <v>28</v>
      </c>
      <c r="R91" t="s">
        <v>30</v>
      </c>
      <c r="S91" t="s">
        <v>30</v>
      </c>
      <c r="T91" t="s">
        <v>30</v>
      </c>
      <c r="U91" t="s">
        <v>30</v>
      </c>
      <c r="V91" t="s">
        <v>28</v>
      </c>
      <c r="W91" t="s">
        <v>30</v>
      </c>
      <c r="X91" t="s">
        <v>30</v>
      </c>
      <c r="Y91" t="s">
        <v>28</v>
      </c>
      <c r="Z91" t="s">
        <v>418</v>
      </c>
      <c r="AB91" t="s">
        <v>30</v>
      </c>
      <c r="AC91">
        <f>COUNTIF($Z$2:Z91,"Validated")/(COUNTIF($Z$2:Z91,"Invalidated")+COUNTIF($Z$2:Z91,"Validated"))</f>
        <v>0.93478260869565222</v>
      </c>
      <c r="AD91">
        <f>COUNTIF($Z$2:Z91,"Validated")/COUNTIF(Z:Z,"Validated")</f>
        <v>1</v>
      </c>
      <c r="AE91">
        <f t="shared" si="1"/>
        <v>1.9347826086956523</v>
      </c>
      <c r="AF91" t="s">
        <v>28</v>
      </c>
    </row>
    <row r="92" spans="1:32" x14ac:dyDescent="0.2">
      <c r="A92" t="s">
        <v>484</v>
      </c>
      <c r="B92" t="s">
        <v>429</v>
      </c>
      <c r="C92" t="s">
        <v>485</v>
      </c>
      <c r="D92" t="s">
        <v>485</v>
      </c>
      <c r="E92" t="s">
        <v>37</v>
      </c>
      <c r="F92" t="s">
        <v>25</v>
      </c>
      <c r="G92" t="s">
        <v>27</v>
      </c>
      <c r="H92" t="s">
        <v>59</v>
      </c>
      <c r="J92" t="s">
        <v>28</v>
      </c>
      <c r="K92" t="s">
        <v>486</v>
      </c>
      <c r="L92" t="s">
        <v>487</v>
      </c>
      <c r="M92" t="s">
        <v>28</v>
      </c>
      <c r="N92" t="s">
        <v>102</v>
      </c>
      <c r="O92" t="s">
        <v>323</v>
      </c>
      <c r="P92" t="s">
        <v>482</v>
      </c>
      <c r="Q92" t="s">
        <v>28</v>
      </c>
      <c r="R92" t="s">
        <v>30</v>
      </c>
      <c r="S92" t="s">
        <v>30</v>
      </c>
      <c r="T92" t="s">
        <v>30</v>
      </c>
      <c r="U92" t="s">
        <v>30</v>
      </c>
      <c r="V92" t="s">
        <v>28</v>
      </c>
      <c r="W92" t="s">
        <v>30</v>
      </c>
      <c r="X92" t="s">
        <v>30</v>
      </c>
      <c r="Y92" t="s">
        <v>28</v>
      </c>
      <c r="Z92" t="s">
        <v>418</v>
      </c>
      <c r="AB92" t="s">
        <v>30</v>
      </c>
      <c r="AC92">
        <f>COUNTIF($Z$2:Z92,"Validated")/(COUNTIF($Z$2:Z92,"Invalidated")+COUNTIF($Z$2:Z92,"Validated"))</f>
        <v>0.93478260869565222</v>
      </c>
      <c r="AD92">
        <f>COUNTIF($Z$2:Z92,"Validated")/COUNTIF(Z:Z,"Validated")</f>
        <v>1</v>
      </c>
      <c r="AE92">
        <f t="shared" si="1"/>
        <v>1.9347826086956523</v>
      </c>
      <c r="AF92" t="s">
        <v>28</v>
      </c>
    </row>
    <row r="93" spans="1:32" x14ac:dyDescent="0.2">
      <c r="A93" t="s">
        <v>491</v>
      </c>
      <c r="B93" t="s">
        <v>82</v>
      </c>
      <c r="C93" t="s">
        <v>492</v>
      </c>
      <c r="D93" t="s">
        <v>492</v>
      </c>
      <c r="E93" t="s">
        <v>76</v>
      </c>
      <c r="F93" t="s">
        <v>25</v>
      </c>
      <c r="G93" t="s">
        <v>59</v>
      </c>
      <c r="H93" t="s">
        <v>27</v>
      </c>
      <c r="J93" t="s">
        <v>28</v>
      </c>
      <c r="K93" t="s">
        <v>493</v>
      </c>
      <c r="L93" t="s">
        <v>494</v>
      </c>
      <c r="M93" t="s">
        <v>28</v>
      </c>
      <c r="N93" t="s">
        <v>688</v>
      </c>
      <c r="O93" t="s">
        <v>182</v>
      </c>
      <c r="P93" t="s">
        <v>1334</v>
      </c>
      <c r="Q93" t="s">
        <v>28</v>
      </c>
      <c r="R93" t="s">
        <v>30</v>
      </c>
      <c r="S93" t="s">
        <v>30</v>
      </c>
      <c r="T93" t="s">
        <v>30</v>
      </c>
      <c r="U93" t="s">
        <v>30</v>
      </c>
      <c r="V93" t="s">
        <v>28</v>
      </c>
      <c r="W93" t="s">
        <v>30</v>
      </c>
      <c r="X93" t="s">
        <v>30</v>
      </c>
      <c r="Y93" t="s">
        <v>28</v>
      </c>
      <c r="Z93" t="s">
        <v>418</v>
      </c>
      <c r="AB93" t="s">
        <v>30</v>
      </c>
      <c r="AC93">
        <f>COUNTIF($Z$2:Z93,"Validated")/(COUNTIF($Z$2:Z93,"Invalidated")+COUNTIF($Z$2:Z93,"Validated"))</f>
        <v>0.93478260869565222</v>
      </c>
      <c r="AD93">
        <f>COUNTIF($Z$2:Z93,"Validated")/COUNTIF(Z:Z,"Validated")</f>
        <v>1</v>
      </c>
      <c r="AE93">
        <f t="shared" si="1"/>
        <v>1.9347826086956523</v>
      </c>
      <c r="AF93" t="s">
        <v>28</v>
      </c>
    </row>
    <row r="94" spans="1:32" x14ac:dyDescent="0.2">
      <c r="A94" t="s">
        <v>1335</v>
      </c>
      <c r="B94" t="s">
        <v>35</v>
      </c>
      <c r="C94" t="s">
        <v>1336</v>
      </c>
      <c r="D94" t="s">
        <v>1336</v>
      </c>
      <c r="E94" t="s">
        <v>76</v>
      </c>
      <c r="F94" t="s">
        <v>25</v>
      </c>
      <c r="G94" t="s">
        <v>26</v>
      </c>
      <c r="H94" t="s">
        <v>27</v>
      </c>
      <c r="J94" t="s">
        <v>28</v>
      </c>
      <c r="K94" t="s">
        <v>1337</v>
      </c>
      <c r="L94" t="s">
        <v>1338</v>
      </c>
      <c r="M94" t="s">
        <v>28</v>
      </c>
      <c r="N94" t="s">
        <v>35</v>
      </c>
      <c r="O94" t="s">
        <v>43</v>
      </c>
      <c r="P94" t="s">
        <v>500</v>
      </c>
      <c r="Q94" t="s">
        <v>28</v>
      </c>
      <c r="R94" t="s">
        <v>30</v>
      </c>
      <c r="S94" t="s">
        <v>30</v>
      </c>
      <c r="T94" t="s">
        <v>30</v>
      </c>
      <c r="U94" t="s">
        <v>30</v>
      </c>
      <c r="V94" t="s">
        <v>28</v>
      </c>
      <c r="W94" t="s">
        <v>30</v>
      </c>
      <c r="X94" t="s">
        <v>30</v>
      </c>
      <c r="Y94" t="s">
        <v>28</v>
      </c>
      <c r="Z94" t="s">
        <v>418</v>
      </c>
      <c r="AB94" t="s">
        <v>30</v>
      </c>
      <c r="AC94">
        <f>COUNTIF($Z$2:Z94,"Validated")/(COUNTIF($Z$2:Z94,"Invalidated")+COUNTIF($Z$2:Z94,"Validated"))</f>
        <v>0.93478260869565222</v>
      </c>
      <c r="AD94">
        <f>COUNTIF($Z$2:Z94,"Validated")/COUNTIF(Z:Z,"Validated")</f>
        <v>1</v>
      </c>
      <c r="AE94">
        <f t="shared" si="1"/>
        <v>1.9347826086956523</v>
      </c>
      <c r="AF94" t="s">
        <v>28</v>
      </c>
    </row>
    <row r="95" spans="1:32" x14ac:dyDescent="0.2">
      <c r="A95" t="s">
        <v>1339</v>
      </c>
      <c r="B95" t="s">
        <v>32</v>
      </c>
      <c r="C95" t="s">
        <v>1340</v>
      </c>
      <c r="D95" t="s">
        <v>1340</v>
      </c>
      <c r="E95" t="s">
        <v>69</v>
      </c>
      <c r="F95" t="s">
        <v>25</v>
      </c>
      <c r="G95" t="s">
        <v>27</v>
      </c>
      <c r="H95" t="s">
        <v>26</v>
      </c>
      <c r="J95" t="s">
        <v>28</v>
      </c>
      <c r="K95" t="s">
        <v>1341</v>
      </c>
      <c r="L95" t="s">
        <v>28</v>
      </c>
      <c r="M95" t="s">
        <v>28</v>
      </c>
      <c r="N95" t="s">
        <v>368</v>
      </c>
      <c r="O95" t="s">
        <v>84</v>
      </c>
      <c r="P95" t="s">
        <v>505</v>
      </c>
      <c r="Q95" t="s">
        <v>28</v>
      </c>
      <c r="R95" t="s">
        <v>30</v>
      </c>
      <c r="S95" t="s">
        <v>30</v>
      </c>
      <c r="T95" t="s">
        <v>30</v>
      </c>
      <c r="U95" t="s">
        <v>30</v>
      </c>
      <c r="V95" t="s">
        <v>28</v>
      </c>
      <c r="W95" t="s">
        <v>30</v>
      </c>
      <c r="X95" t="s">
        <v>30</v>
      </c>
      <c r="Y95" t="s">
        <v>28</v>
      </c>
      <c r="Z95" t="s">
        <v>418</v>
      </c>
      <c r="AB95" t="s">
        <v>30</v>
      </c>
      <c r="AC95">
        <f>COUNTIF($Z$2:Z95,"Validated")/(COUNTIF($Z$2:Z95,"Invalidated")+COUNTIF($Z$2:Z95,"Validated"))</f>
        <v>0.93478260869565222</v>
      </c>
      <c r="AD95">
        <f>COUNTIF($Z$2:Z95,"Validated")/COUNTIF(Z:Z,"Validated")</f>
        <v>1</v>
      </c>
      <c r="AE95">
        <f t="shared" si="1"/>
        <v>1.9347826086956523</v>
      </c>
      <c r="AF95" t="s">
        <v>28</v>
      </c>
    </row>
    <row r="96" spans="1:32" x14ac:dyDescent="0.2">
      <c r="A96" t="s">
        <v>1342</v>
      </c>
      <c r="B96" t="s">
        <v>35</v>
      </c>
      <c r="C96" t="s">
        <v>1343</v>
      </c>
      <c r="D96" t="s">
        <v>1343</v>
      </c>
      <c r="E96" t="s">
        <v>37</v>
      </c>
      <c r="F96" t="s">
        <v>25</v>
      </c>
      <c r="G96" t="s">
        <v>38</v>
      </c>
      <c r="H96" t="s">
        <v>27</v>
      </c>
      <c r="J96" t="s">
        <v>28</v>
      </c>
      <c r="K96" t="s">
        <v>1344</v>
      </c>
      <c r="L96" t="s">
        <v>1345</v>
      </c>
      <c r="M96" t="s">
        <v>28</v>
      </c>
      <c r="N96" t="s">
        <v>62</v>
      </c>
      <c r="O96" t="s">
        <v>142</v>
      </c>
      <c r="P96" t="s">
        <v>1346</v>
      </c>
      <c r="Q96" t="s">
        <v>28</v>
      </c>
      <c r="R96" t="s">
        <v>176</v>
      </c>
      <c r="S96" t="s">
        <v>30</v>
      </c>
      <c r="T96" t="s">
        <v>127</v>
      </c>
      <c r="U96" t="s">
        <v>30</v>
      </c>
      <c r="V96" t="s">
        <v>571</v>
      </c>
      <c r="W96" t="s">
        <v>30</v>
      </c>
      <c r="X96" t="s">
        <v>30</v>
      </c>
      <c r="Y96" t="s">
        <v>28</v>
      </c>
      <c r="Z96" t="s">
        <v>472</v>
      </c>
      <c r="AB96" t="s">
        <v>30</v>
      </c>
      <c r="AC96">
        <f>COUNTIF($Z$2:Z96,"Validated")/(COUNTIF($Z$2:Z96,"Invalidated")+COUNTIF($Z$2:Z96,"Validated"))</f>
        <v>0.91489361702127658</v>
      </c>
      <c r="AD96">
        <f>COUNTIF($Z$2:Z96,"Validated")/COUNTIF(Z:Z,"Validated")</f>
        <v>1</v>
      </c>
      <c r="AE96">
        <f t="shared" si="1"/>
        <v>1.9148936170212765</v>
      </c>
      <c r="AF96" t="s">
        <v>28</v>
      </c>
    </row>
    <row r="97" spans="1:32" x14ac:dyDescent="0.2">
      <c r="A97" t="s">
        <v>478</v>
      </c>
      <c r="B97" t="s">
        <v>127</v>
      </c>
      <c r="C97" t="s">
        <v>479</v>
      </c>
      <c r="D97" t="s">
        <v>479</v>
      </c>
      <c r="E97" t="s">
        <v>37</v>
      </c>
      <c r="F97" t="s">
        <v>25</v>
      </c>
      <c r="G97" t="s">
        <v>59</v>
      </c>
      <c r="H97" t="s">
        <v>27</v>
      </c>
      <c r="J97" t="s">
        <v>28</v>
      </c>
      <c r="K97" t="s">
        <v>480</v>
      </c>
      <c r="L97" t="s">
        <v>481</v>
      </c>
      <c r="M97" t="s">
        <v>28</v>
      </c>
      <c r="N97" t="s">
        <v>309</v>
      </c>
      <c r="O97" t="s">
        <v>323</v>
      </c>
      <c r="P97" t="s">
        <v>1346</v>
      </c>
      <c r="Q97" t="s">
        <v>28</v>
      </c>
      <c r="R97" t="s">
        <v>30</v>
      </c>
      <c r="S97" t="s">
        <v>30</v>
      </c>
      <c r="T97" t="s">
        <v>30</v>
      </c>
      <c r="U97" t="s">
        <v>30</v>
      </c>
      <c r="V97" t="s">
        <v>28</v>
      </c>
      <c r="W97" t="s">
        <v>483</v>
      </c>
      <c r="X97" t="s">
        <v>32</v>
      </c>
      <c r="Y97" t="s">
        <v>471</v>
      </c>
      <c r="Z97" t="s">
        <v>472</v>
      </c>
      <c r="AB97" t="s">
        <v>30</v>
      </c>
      <c r="AC97">
        <f>COUNTIF($Z$2:Z97,"Validated")/(COUNTIF($Z$2:Z97,"Invalidated")+COUNTIF($Z$2:Z97,"Validated"))</f>
        <v>0.89583333333333337</v>
      </c>
      <c r="AD97">
        <f>COUNTIF($Z$2:Z97,"Validated")/COUNTIF(Z:Z,"Validated")</f>
        <v>1</v>
      </c>
      <c r="AE97">
        <f t="shared" si="1"/>
        <v>1.8958333333333335</v>
      </c>
      <c r="AF97" t="s">
        <v>28</v>
      </c>
    </row>
    <row r="98" spans="1:32" x14ac:dyDescent="0.2">
      <c r="A98" t="s">
        <v>501</v>
      </c>
      <c r="B98" t="s">
        <v>35</v>
      </c>
      <c r="C98" t="s">
        <v>502</v>
      </c>
      <c r="D98" t="s">
        <v>502</v>
      </c>
      <c r="E98" t="s">
        <v>37</v>
      </c>
      <c r="F98" t="s">
        <v>25</v>
      </c>
      <c r="G98" t="s">
        <v>27</v>
      </c>
      <c r="H98" t="s">
        <v>59</v>
      </c>
      <c r="J98" t="s">
        <v>28</v>
      </c>
      <c r="K98" t="s">
        <v>503</v>
      </c>
      <c r="L98" t="s">
        <v>504</v>
      </c>
      <c r="M98" t="s">
        <v>28</v>
      </c>
      <c r="N98" t="s">
        <v>373</v>
      </c>
      <c r="O98" t="s">
        <v>84</v>
      </c>
      <c r="P98" t="s">
        <v>1347</v>
      </c>
      <c r="Q98" t="s">
        <v>28</v>
      </c>
      <c r="R98" t="s">
        <v>30</v>
      </c>
      <c r="S98" t="s">
        <v>506</v>
      </c>
      <c r="T98" t="s">
        <v>133</v>
      </c>
      <c r="U98" t="s">
        <v>30</v>
      </c>
      <c r="W98" t="s">
        <v>30</v>
      </c>
      <c r="X98" t="s">
        <v>30</v>
      </c>
      <c r="Y98" t="s">
        <v>28</v>
      </c>
      <c r="Z98" t="s">
        <v>418</v>
      </c>
      <c r="AB98" t="s">
        <v>28</v>
      </c>
      <c r="AC98">
        <f>COUNTIF($Z$2:Z98,"Validated")/(COUNTIF($Z$2:Z98,"Invalidated")+COUNTIF($Z$2:Z98,"Validated"))</f>
        <v>0.89583333333333337</v>
      </c>
      <c r="AD98">
        <f>COUNTIF($Z$2:Z98,"Validated")/COUNTIF(Z:Z,"Validated")</f>
        <v>1</v>
      </c>
      <c r="AE98">
        <f t="shared" si="1"/>
        <v>1.8958333333333335</v>
      </c>
      <c r="AF98" t="s">
        <v>28</v>
      </c>
    </row>
    <row r="99" spans="1:32" x14ac:dyDescent="0.2">
      <c r="A99" t="s">
        <v>1348</v>
      </c>
      <c r="B99" t="s">
        <v>32</v>
      </c>
      <c r="C99" t="s">
        <v>1349</v>
      </c>
      <c r="D99" t="s">
        <v>1349</v>
      </c>
      <c r="E99" t="s">
        <v>37</v>
      </c>
      <c r="F99" t="s">
        <v>25</v>
      </c>
      <c r="G99" t="s">
        <v>26</v>
      </c>
      <c r="H99" t="s">
        <v>27</v>
      </c>
      <c r="J99" t="s">
        <v>28</v>
      </c>
      <c r="K99" t="s">
        <v>1350</v>
      </c>
      <c r="L99" t="s">
        <v>1351</v>
      </c>
      <c r="M99" t="s">
        <v>28</v>
      </c>
      <c r="N99" t="s">
        <v>57</v>
      </c>
      <c r="O99" t="s">
        <v>43</v>
      </c>
      <c r="P99" t="s">
        <v>511</v>
      </c>
      <c r="Q99" t="s">
        <v>28</v>
      </c>
      <c r="R99" t="s">
        <v>30</v>
      </c>
      <c r="S99" t="s">
        <v>30</v>
      </c>
      <c r="T99" t="s">
        <v>30</v>
      </c>
      <c r="U99" t="s">
        <v>30</v>
      </c>
      <c r="V99" t="s">
        <v>28</v>
      </c>
      <c r="W99" t="s">
        <v>32</v>
      </c>
      <c r="X99" t="s">
        <v>30</v>
      </c>
      <c r="Y99" t="s">
        <v>28</v>
      </c>
      <c r="Z99" t="s">
        <v>418</v>
      </c>
      <c r="AB99" t="s">
        <v>30</v>
      </c>
      <c r="AC99">
        <f>COUNTIF($Z$2:Z99,"Validated")/(COUNTIF($Z$2:Z99,"Invalidated")+COUNTIF($Z$2:Z99,"Validated"))</f>
        <v>0.89583333333333337</v>
      </c>
      <c r="AD99">
        <f>COUNTIF($Z$2:Z99,"Validated")/COUNTIF(Z:Z,"Validated")</f>
        <v>1</v>
      </c>
      <c r="AE99">
        <f t="shared" si="1"/>
        <v>1.8958333333333335</v>
      </c>
      <c r="AF99" t="s">
        <v>28</v>
      </c>
    </row>
    <row r="100" spans="1:32" x14ac:dyDescent="0.2">
      <c r="A100" t="s">
        <v>1352</v>
      </c>
      <c r="B100" t="s">
        <v>429</v>
      </c>
      <c r="C100" t="s">
        <v>1353</v>
      </c>
      <c r="D100" t="s">
        <v>1353</v>
      </c>
      <c r="E100" t="s">
        <v>37</v>
      </c>
      <c r="F100" t="s">
        <v>25</v>
      </c>
      <c r="G100" t="s">
        <v>59</v>
      </c>
      <c r="H100" t="s">
        <v>27</v>
      </c>
      <c r="J100" t="s">
        <v>28</v>
      </c>
      <c r="K100" t="s">
        <v>1354</v>
      </c>
      <c r="L100" t="s">
        <v>1355</v>
      </c>
      <c r="M100" t="s">
        <v>28</v>
      </c>
      <c r="N100" t="s">
        <v>57</v>
      </c>
      <c r="O100" t="s">
        <v>43</v>
      </c>
      <c r="P100" t="s">
        <v>511</v>
      </c>
      <c r="Q100" t="s">
        <v>28</v>
      </c>
      <c r="R100" t="s">
        <v>30</v>
      </c>
      <c r="S100" t="s">
        <v>30</v>
      </c>
      <c r="T100" t="s">
        <v>30</v>
      </c>
      <c r="U100" t="s">
        <v>30</v>
      </c>
      <c r="V100" t="s">
        <v>28</v>
      </c>
      <c r="W100" t="s">
        <v>30</v>
      </c>
      <c r="X100" t="s">
        <v>30</v>
      </c>
      <c r="Y100" t="s">
        <v>28</v>
      </c>
      <c r="Z100" t="s">
        <v>418</v>
      </c>
      <c r="AB100" t="s">
        <v>30</v>
      </c>
      <c r="AC100">
        <f>COUNTIF($Z$2:Z100,"Validated")/(COUNTIF($Z$2:Z100,"Invalidated")+COUNTIF($Z$2:Z100,"Validated"))</f>
        <v>0.89583333333333337</v>
      </c>
      <c r="AD100">
        <f>COUNTIF($Z$2:Z100,"Validated")/COUNTIF(Z:Z,"Validated")</f>
        <v>1</v>
      </c>
      <c r="AE100">
        <f t="shared" si="1"/>
        <v>1.8958333333333335</v>
      </c>
      <c r="AF100" t="s">
        <v>28</v>
      </c>
    </row>
    <row r="101" spans="1:32" x14ac:dyDescent="0.2">
      <c r="A101" t="s">
        <v>1356</v>
      </c>
      <c r="B101" t="s">
        <v>35</v>
      </c>
      <c r="C101" t="s">
        <v>1357</v>
      </c>
      <c r="D101" t="s">
        <v>1357</v>
      </c>
      <c r="E101" t="s">
        <v>37</v>
      </c>
      <c r="F101" t="s">
        <v>25</v>
      </c>
      <c r="G101" t="s">
        <v>59</v>
      </c>
      <c r="H101" t="s">
        <v>27</v>
      </c>
      <c r="J101" t="s">
        <v>28</v>
      </c>
      <c r="K101" t="s">
        <v>1358</v>
      </c>
      <c r="L101" t="s">
        <v>1359</v>
      </c>
      <c r="M101" t="s">
        <v>28</v>
      </c>
      <c r="N101" t="s">
        <v>57</v>
      </c>
      <c r="O101" t="s">
        <v>43</v>
      </c>
      <c r="P101" t="s">
        <v>511</v>
      </c>
      <c r="Q101" t="s">
        <v>28</v>
      </c>
      <c r="R101" t="s">
        <v>30</v>
      </c>
      <c r="S101" t="s">
        <v>30</v>
      </c>
      <c r="T101" t="s">
        <v>30</v>
      </c>
      <c r="U101" t="s">
        <v>30</v>
      </c>
      <c r="V101" t="s">
        <v>28</v>
      </c>
      <c r="W101" t="s">
        <v>30</v>
      </c>
      <c r="X101" t="s">
        <v>30</v>
      </c>
      <c r="Y101" t="s">
        <v>28</v>
      </c>
      <c r="Z101" t="s">
        <v>418</v>
      </c>
      <c r="AB101" t="s">
        <v>30</v>
      </c>
      <c r="AC101">
        <f>COUNTIF($Z$2:Z101,"Validated")/(COUNTIF($Z$2:Z101,"Invalidated")+COUNTIF($Z$2:Z101,"Validated"))</f>
        <v>0.89583333333333337</v>
      </c>
      <c r="AD101">
        <f>COUNTIF($Z$2:Z101,"Validated")/COUNTIF(Z:Z,"Validated")</f>
        <v>1</v>
      </c>
      <c r="AE101">
        <f t="shared" si="1"/>
        <v>1.8958333333333335</v>
      </c>
      <c r="AF101" t="s">
        <v>28</v>
      </c>
    </row>
    <row r="102" spans="1:32" x14ac:dyDescent="0.2">
      <c r="A102" t="s">
        <v>512</v>
      </c>
      <c r="B102" t="s">
        <v>182</v>
      </c>
      <c r="C102" t="s">
        <v>513</v>
      </c>
      <c r="D102" t="s">
        <v>513</v>
      </c>
      <c r="E102" t="s">
        <v>37</v>
      </c>
      <c r="F102" t="s">
        <v>25</v>
      </c>
      <c r="G102" t="s">
        <v>26</v>
      </c>
      <c r="H102" t="s">
        <v>27</v>
      </c>
      <c r="J102" t="s">
        <v>28</v>
      </c>
      <c r="K102" t="s">
        <v>514</v>
      </c>
      <c r="L102" t="s">
        <v>515</v>
      </c>
      <c r="M102" t="s">
        <v>28</v>
      </c>
      <c r="N102" t="s">
        <v>516</v>
      </c>
      <c r="O102" t="s">
        <v>182</v>
      </c>
      <c r="P102" t="s">
        <v>511</v>
      </c>
      <c r="Q102" t="s">
        <v>28</v>
      </c>
      <c r="R102" t="s">
        <v>30</v>
      </c>
      <c r="S102" t="s">
        <v>30</v>
      </c>
      <c r="T102" t="s">
        <v>30</v>
      </c>
      <c r="U102" t="s">
        <v>30</v>
      </c>
      <c r="V102" t="s">
        <v>28</v>
      </c>
      <c r="W102" t="s">
        <v>30</v>
      </c>
      <c r="X102" t="s">
        <v>30</v>
      </c>
      <c r="Y102" t="s">
        <v>28</v>
      </c>
      <c r="Z102" t="s">
        <v>418</v>
      </c>
      <c r="AB102" t="s">
        <v>30</v>
      </c>
      <c r="AC102">
        <f>COUNTIF($Z$2:Z102,"Validated")/(COUNTIF($Z$2:Z102,"Invalidated")+COUNTIF($Z$2:Z102,"Validated"))</f>
        <v>0.89583333333333337</v>
      </c>
      <c r="AD102">
        <f>COUNTIF($Z$2:Z102,"Validated")/COUNTIF(Z:Z,"Validated")</f>
        <v>1</v>
      </c>
      <c r="AE102">
        <f t="shared" si="1"/>
        <v>1.8958333333333335</v>
      </c>
      <c r="AF102" t="s">
        <v>28</v>
      </c>
    </row>
    <row r="103" spans="1:32" x14ac:dyDescent="0.2">
      <c r="A103" t="s">
        <v>517</v>
      </c>
      <c r="B103" t="s">
        <v>142</v>
      </c>
      <c r="C103" t="s">
        <v>518</v>
      </c>
      <c r="D103" t="s">
        <v>518</v>
      </c>
      <c r="E103" t="s">
        <v>76</v>
      </c>
      <c r="F103" t="s">
        <v>25</v>
      </c>
      <c r="G103" t="s">
        <v>27</v>
      </c>
      <c r="H103" t="s">
        <v>38</v>
      </c>
      <c r="J103" t="s">
        <v>28</v>
      </c>
      <c r="K103" t="s">
        <v>519</v>
      </c>
      <c r="L103" t="s">
        <v>520</v>
      </c>
      <c r="M103" t="s">
        <v>28</v>
      </c>
      <c r="N103" t="s">
        <v>521</v>
      </c>
      <c r="O103" t="s">
        <v>176</v>
      </c>
      <c r="P103" t="s">
        <v>511</v>
      </c>
      <c r="Q103" t="s">
        <v>28</v>
      </c>
      <c r="R103" t="s">
        <v>30</v>
      </c>
      <c r="S103" t="s">
        <v>30</v>
      </c>
      <c r="T103" t="s">
        <v>30</v>
      </c>
      <c r="U103" t="s">
        <v>30</v>
      </c>
      <c r="V103" t="s">
        <v>28</v>
      </c>
      <c r="W103" t="s">
        <v>30</v>
      </c>
      <c r="X103" t="s">
        <v>30</v>
      </c>
      <c r="Y103" t="s">
        <v>28</v>
      </c>
      <c r="Z103" t="s">
        <v>418</v>
      </c>
      <c r="AB103" t="s">
        <v>30</v>
      </c>
      <c r="AC103">
        <f>COUNTIF($Z$2:Z103,"Validated")/(COUNTIF($Z$2:Z103,"Invalidated")+COUNTIF($Z$2:Z103,"Validated"))</f>
        <v>0.89583333333333337</v>
      </c>
      <c r="AD103">
        <f>COUNTIF($Z$2:Z103,"Validated")/COUNTIF(Z:Z,"Validated")</f>
        <v>1</v>
      </c>
      <c r="AE103">
        <f t="shared" si="1"/>
        <v>1.8958333333333335</v>
      </c>
      <c r="AF103" t="s">
        <v>28</v>
      </c>
    </row>
    <row r="104" spans="1:32" x14ac:dyDescent="0.2">
      <c r="A104" t="s">
        <v>507</v>
      </c>
      <c r="B104" t="s">
        <v>35</v>
      </c>
      <c r="C104" t="s">
        <v>508</v>
      </c>
      <c r="D104" t="s">
        <v>508</v>
      </c>
      <c r="E104" t="s">
        <v>76</v>
      </c>
      <c r="F104" t="s">
        <v>25</v>
      </c>
      <c r="G104" t="s">
        <v>27</v>
      </c>
      <c r="H104" t="s">
        <v>59</v>
      </c>
      <c r="J104" t="s">
        <v>28</v>
      </c>
      <c r="K104" t="s">
        <v>509</v>
      </c>
      <c r="L104" t="s">
        <v>510</v>
      </c>
      <c r="M104" t="s">
        <v>28</v>
      </c>
      <c r="N104" t="s">
        <v>270</v>
      </c>
      <c r="O104" t="s">
        <v>84</v>
      </c>
      <c r="P104" t="s">
        <v>1360</v>
      </c>
      <c r="Q104" t="s">
        <v>28</v>
      </c>
      <c r="R104" t="s">
        <v>30</v>
      </c>
      <c r="S104" t="s">
        <v>30</v>
      </c>
      <c r="T104" t="s">
        <v>30</v>
      </c>
      <c r="U104" t="s">
        <v>30</v>
      </c>
      <c r="V104" t="s">
        <v>28</v>
      </c>
      <c r="W104" t="s">
        <v>30</v>
      </c>
      <c r="X104" t="s">
        <v>30</v>
      </c>
      <c r="Y104" t="s">
        <v>28</v>
      </c>
      <c r="Z104" t="s">
        <v>418</v>
      </c>
      <c r="AB104" t="s">
        <v>30</v>
      </c>
      <c r="AC104">
        <f>COUNTIF($Z$2:Z104,"Validated")/(COUNTIF($Z$2:Z104,"Invalidated")+COUNTIF($Z$2:Z104,"Validated"))</f>
        <v>0.89583333333333337</v>
      </c>
      <c r="AD104">
        <f>COUNTIF($Z$2:Z104,"Validated")/COUNTIF(Z:Z,"Validated")</f>
        <v>1</v>
      </c>
      <c r="AE104">
        <f t="shared" si="1"/>
        <v>1.8958333333333335</v>
      </c>
      <c r="AF104" t="s">
        <v>28</v>
      </c>
    </row>
    <row r="105" spans="1:32" x14ac:dyDescent="0.2">
      <c r="A105" t="s">
        <v>528</v>
      </c>
      <c r="B105" t="s">
        <v>106</v>
      </c>
      <c r="C105" t="s">
        <v>529</v>
      </c>
      <c r="D105" t="s">
        <v>529</v>
      </c>
      <c r="E105" t="s">
        <v>313</v>
      </c>
      <c r="F105" t="s">
        <v>25</v>
      </c>
      <c r="G105" t="s">
        <v>59</v>
      </c>
      <c r="H105" t="s">
        <v>38</v>
      </c>
      <c r="J105" t="s">
        <v>28</v>
      </c>
      <c r="K105" t="s">
        <v>530</v>
      </c>
      <c r="L105" t="s">
        <v>28</v>
      </c>
      <c r="M105" t="s">
        <v>28</v>
      </c>
      <c r="N105" t="s">
        <v>52</v>
      </c>
      <c r="O105" t="s">
        <v>142</v>
      </c>
      <c r="P105" t="s">
        <v>527</v>
      </c>
      <c r="Q105" t="s">
        <v>28</v>
      </c>
      <c r="R105" t="s">
        <v>30</v>
      </c>
      <c r="S105" t="s">
        <v>30</v>
      </c>
      <c r="T105" t="s">
        <v>30</v>
      </c>
      <c r="U105" t="s">
        <v>30</v>
      </c>
      <c r="V105" t="s">
        <v>28</v>
      </c>
      <c r="W105" t="s">
        <v>30</v>
      </c>
      <c r="X105" t="s">
        <v>30</v>
      </c>
      <c r="Y105" t="s">
        <v>28</v>
      </c>
      <c r="Z105" t="s">
        <v>418</v>
      </c>
      <c r="AB105" t="s">
        <v>30</v>
      </c>
      <c r="AC105">
        <f>COUNTIF($Z$2:Z105,"Validated")/(COUNTIF($Z$2:Z105,"Invalidated")+COUNTIF($Z$2:Z105,"Validated"))</f>
        <v>0.89583333333333337</v>
      </c>
      <c r="AD105">
        <f>COUNTIF($Z$2:Z105,"Validated")/COUNTIF(Z:Z,"Validated")</f>
        <v>1</v>
      </c>
      <c r="AE105">
        <f t="shared" si="1"/>
        <v>1.8958333333333335</v>
      </c>
      <c r="AF105" t="s">
        <v>28</v>
      </c>
    </row>
    <row r="106" spans="1:32" x14ac:dyDescent="0.2">
      <c r="A106" t="s">
        <v>1361</v>
      </c>
      <c r="B106" t="s">
        <v>506</v>
      </c>
      <c r="C106" t="s">
        <v>1362</v>
      </c>
      <c r="D106" t="s">
        <v>1362</v>
      </c>
      <c r="E106" t="s">
        <v>336</v>
      </c>
      <c r="F106" t="s">
        <v>25</v>
      </c>
      <c r="G106" t="s">
        <v>59</v>
      </c>
      <c r="H106" t="s">
        <v>27</v>
      </c>
      <c r="I106" t="s">
        <v>1363</v>
      </c>
      <c r="J106" t="s">
        <v>28</v>
      </c>
      <c r="K106" t="s">
        <v>1364</v>
      </c>
      <c r="L106" t="s">
        <v>1365</v>
      </c>
      <c r="M106" t="s">
        <v>28</v>
      </c>
      <c r="N106" t="s">
        <v>144</v>
      </c>
      <c r="O106" t="s">
        <v>43</v>
      </c>
      <c r="P106" t="s">
        <v>535</v>
      </c>
      <c r="Q106" t="s">
        <v>28</v>
      </c>
      <c r="R106" t="s">
        <v>30</v>
      </c>
      <c r="S106" t="s">
        <v>30</v>
      </c>
      <c r="T106" t="s">
        <v>30</v>
      </c>
      <c r="U106" t="s">
        <v>30</v>
      </c>
      <c r="V106" t="s">
        <v>28</v>
      </c>
      <c r="W106" t="s">
        <v>323</v>
      </c>
      <c r="X106" t="s">
        <v>30</v>
      </c>
      <c r="Y106" t="s">
        <v>28</v>
      </c>
      <c r="Z106" t="s">
        <v>418</v>
      </c>
      <c r="AB106" t="s">
        <v>30</v>
      </c>
      <c r="AC106">
        <f>COUNTIF($Z$2:Z106,"Validated")/(COUNTIF($Z$2:Z106,"Invalidated")+COUNTIF($Z$2:Z106,"Validated"))</f>
        <v>0.89583333333333337</v>
      </c>
      <c r="AD106">
        <f>COUNTIF($Z$2:Z106,"Validated")/COUNTIF(Z:Z,"Validated")</f>
        <v>1</v>
      </c>
      <c r="AE106">
        <f t="shared" si="1"/>
        <v>1.8958333333333335</v>
      </c>
      <c r="AF106" t="s">
        <v>28</v>
      </c>
    </row>
    <row r="107" spans="1:32" x14ac:dyDescent="0.2">
      <c r="A107" t="s">
        <v>522</v>
      </c>
      <c r="B107" t="s">
        <v>135</v>
      </c>
      <c r="C107" t="s">
        <v>523</v>
      </c>
      <c r="D107" t="s">
        <v>523</v>
      </c>
      <c r="E107" t="s">
        <v>37</v>
      </c>
      <c r="F107" t="s">
        <v>25</v>
      </c>
      <c r="G107" t="s">
        <v>59</v>
      </c>
      <c r="H107" t="s">
        <v>27</v>
      </c>
      <c r="I107" t="s">
        <v>524</v>
      </c>
      <c r="J107" t="s">
        <v>292</v>
      </c>
      <c r="K107" t="s">
        <v>525</v>
      </c>
      <c r="L107" t="s">
        <v>526</v>
      </c>
      <c r="M107" t="s">
        <v>28</v>
      </c>
      <c r="N107" t="s">
        <v>154</v>
      </c>
      <c r="O107" t="s">
        <v>323</v>
      </c>
      <c r="P107" t="s">
        <v>535</v>
      </c>
      <c r="Q107" t="s">
        <v>28</v>
      </c>
      <c r="R107" t="s">
        <v>30</v>
      </c>
      <c r="S107" t="s">
        <v>30</v>
      </c>
      <c r="T107" t="s">
        <v>30</v>
      </c>
      <c r="U107" t="s">
        <v>30</v>
      </c>
      <c r="V107" t="s">
        <v>28</v>
      </c>
      <c r="W107" t="s">
        <v>30</v>
      </c>
      <c r="X107" t="s">
        <v>30</v>
      </c>
      <c r="Y107" t="s">
        <v>28</v>
      </c>
      <c r="Z107" t="s">
        <v>418</v>
      </c>
      <c r="AB107" t="s">
        <v>30</v>
      </c>
      <c r="AC107">
        <f>COUNTIF($Z$2:Z107,"Validated")/(COUNTIF($Z$2:Z107,"Invalidated")+COUNTIF($Z$2:Z107,"Validated"))</f>
        <v>0.89583333333333337</v>
      </c>
      <c r="AD107">
        <f>COUNTIF($Z$2:Z107,"Validated")/COUNTIF(Z:Z,"Validated")</f>
        <v>1</v>
      </c>
      <c r="AE107">
        <f t="shared" si="1"/>
        <v>1.8958333333333335</v>
      </c>
      <c r="AF107" t="s">
        <v>28</v>
      </c>
    </row>
    <row r="108" spans="1:32" x14ac:dyDescent="0.2">
      <c r="A108" t="s">
        <v>531</v>
      </c>
      <c r="B108" t="s">
        <v>120</v>
      </c>
      <c r="C108" t="s">
        <v>532</v>
      </c>
      <c r="D108" t="s">
        <v>532</v>
      </c>
      <c r="E108" t="s">
        <v>37</v>
      </c>
      <c r="F108" t="s">
        <v>25</v>
      </c>
      <c r="G108" t="s">
        <v>26</v>
      </c>
      <c r="H108" t="s">
        <v>38</v>
      </c>
      <c r="J108" t="s">
        <v>28</v>
      </c>
      <c r="K108" t="s">
        <v>533</v>
      </c>
      <c r="L108" t="s">
        <v>534</v>
      </c>
      <c r="M108" t="s">
        <v>28</v>
      </c>
      <c r="N108" t="s">
        <v>154</v>
      </c>
      <c r="O108" t="s">
        <v>323</v>
      </c>
      <c r="P108" t="s">
        <v>535</v>
      </c>
      <c r="Q108" t="s">
        <v>28</v>
      </c>
      <c r="R108" t="s">
        <v>30</v>
      </c>
      <c r="S108" t="s">
        <v>30</v>
      </c>
      <c r="T108" t="s">
        <v>30</v>
      </c>
      <c r="U108" t="s">
        <v>30</v>
      </c>
      <c r="V108" t="s">
        <v>28</v>
      </c>
      <c r="W108" t="s">
        <v>30</v>
      </c>
      <c r="X108" t="s">
        <v>30</v>
      </c>
      <c r="Y108" t="s">
        <v>28</v>
      </c>
      <c r="Z108" t="s">
        <v>418</v>
      </c>
      <c r="AB108" t="s">
        <v>30</v>
      </c>
      <c r="AC108">
        <f>COUNTIF($Z$2:Z108,"Validated")/(COUNTIF($Z$2:Z108,"Invalidated")+COUNTIF($Z$2:Z108,"Validated"))</f>
        <v>0.89583333333333337</v>
      </c>
      <c r="AD108">
        <f>COUNTIF($Z$2:Z108,"Validated")/COUNTIF(Z:Z,"Validated")</f>
        <v>1</v>
      </c>
      <c r="AE108">
        <f t="shared" si="1"/>
        <v>1.8958333333333335</v>
      </c>
      <c r="AF108" t="s">
        <v>28</v>
      </c>
    </row>
    <row r="109" spans="1:32" x14ac:dyDescent="0.2">
      <c r="A109" t="s">
        <v>541</v>
      </c>
      <c r="B109" t="s">
        <v>182</v>
      </c>
      <c r="C109" t="s">
        <v>542</v>
      </c>
      <c r="D109" t="s">
        <v>542</v>
      </c>
      <c r="E109" t="s">
        <v>76</v>
      </c>
      <c r="F109" t="s">
        <v>25</v>
      </c>
      <c r="G109" t="s">
        <v>38</v>
      </c>
      <c r="H109" t="s">
        <v>59</v>
      </c>
      <c r="J109" t="s">
        <v>28</v>
      </c>
      <c r="K109" t="s">
        <v>543</v>
      </c>
      <c r="L109" t="s">
        <v>544</v>
      </c>
      <c r="M109" t="s">
        <v>28</v>
      </c>
      <c r="N109" t="s">
        <v>97</v>
      </c>
      <c r="O109" t="s">
        <v>506</v>
      </c>
      <c r="P109" t="s">
        <v>535</v>
      </c>
      <c r="Q109" t="s">
        <v>28</v>
      </c>
      <c r="R109" t="s">
        <v>30</v>
      </c>
      <c r="S109" t="s">
        <v>30</v>
      </c>
      <c r="T109" t="s">
        <v>30</v>
      </c>
      <c r="U109" t="s">
        <v>30</v>
      </c>
      <c r="V109" t="s">
        <v>28</v>
      </c>
      <c r="W109" t="s">
        <v>30</v>
      </c>
      <c r="X109" t="s">
        <v>30</v>
      </c>
      <c r="Y109" t="s">
        <v>28</v>
      </c>
      <c r="Z109" t="s">
        <v>418</v>
      </c>
      <c r="AB109" t="s">
        <v>30</v>
      </c>
      <c r="AC109">
        <f>COUNTIF($Z$2:Z109,"Validated")/(COUNTIF($Z$2:Z109,"Invalidated")+COUNTIF($Z$2:Z109,"Validated"))</f>
        <v>0.89583333333333337</v>
      </c>
      <c r="AD109">
        <f>COUNTIF($Z$2:Z109,"Validated")/COUNTIF(Z:Z,"Validated")</f>
        <v>1</v>
      </c>
      <c r="AE109">
        <f t="shared" si="1"/>
        <v>1.8958333333333335</v>
      </c>
      <c r="AF109" t="s">
        <v>28</v>
      </c>
    </row>
    <row r="110" spans="1:32" x14ac:dyDescent="0.2">
      <c r="A110" t="s">
        <v>536</v>
      </c>
      <c r="B110" t="s">
        <v>323</v>
      </c>
      <c r="C110" t="s">
        <v>537</v>
      </c>
      <c r="D110" t="s">
        <v>537</v>
      </c>
      <c r="E110" t="s">
        <v>76</v>
      </c>
      <c r="F110" t="s">
        <v>25</v>
      </c>
      <c r="G110" t="s">
        <v>27</v>
      </c>
      <c r="H110" t="s">
        <v>59</v>
      </c>
      <c r="J110" t="s">
        <v>28</v>
      </c>
      <c r="K110" t="s">
        <v>538</v>
      </c>
      <c r="L110" t="s">
        <v>539</v>
      </c>
      <c r="M110" t="s">
        <v>28</v>
      </c>
      <c r="N110" t="s">
        <v>798</v>
      </c>
      <c r="O110" t="s">
        <v>176</v>
      </c>
      <c r="P110" t="s">
        <v>550</v>
      </c>
      <c r="Q110" t="s">
        <v>28</v>
      </c>
      <c r="R110" t="s">
        <v>30</v>
      </c>
      <c r="S110" t="s">
        <v>30</v>
      </c>
      <c r="T110" t="s">
        <v>30</v>
      </c>
      <c r="U110" t="s">
        <v>30</v>
      </c>
      <c r="V110" t="s">
        <v>28</v>
      </c>
      <c r="W110" t="s">
        <v>32</v>
      </c>
      <c r="X110" t="s">
        <v>30</v>
      </c>
      <c r="Y110" t="s">
        <v>28</v>
      </c>
      <c r="Z110" t="s">
        <v>418</v>
      </c>
      <c r="AB110" t="s">
        <v>30</v>
      </c>
      <c r="AC110">
        <f>COUNTIF($Z$2:Z110,"Validated")/(COUNTIF($Z$2:Z110,"Invalidated")+COUNTIF($Z$2:Z110,"Validated"))</f>
        <v>0.89583333333333337</v>
      </c>
      <c r="AD110">
        <f>COUNTIF($Z$2:Z110,"Validated")/COUNTIF(Z:Z,"Validated")</f>
        <v>1</v>
      </c>
      <c r="AE110">
        <f t="shared" si="1"/>
        <v>1.8958333333333335</v>
      </c>
      <c r="AF110" t="s">
        <v>28</v>
      </c>
    </row>
    <row r="111" spans="1:32" x14ac:dyDescent="0.2">
      <c r="A111" t="s">
        <v>1366</v>
      </c>
      <c r="B111" t="s">
        <v>429</v>
      </c>
      <c r="C111" t="s">
        <v>1367</v>
      </c>
      <c r="D111" t="s">
        <v>1367</v>
      </c>
      <c r="E111" t="s">
        <v>69</v>
      </c>
      <c r="F111" t="s">
        <v>25</v>
      </c>
      <c r="G111" t="s">
        <v>59</v>
      </c>
      <c r="H111" t="s">
        <v>27</v>
      </c>
      <c r="I111" t="s">
        <v>1368</v>
      </c>
      <c r="J111" t="s">
        <v>292</v>
      </c>
      <c r="K111" t="s">
        <v>1369</v>
      </c>
      <c r="L111" t="s">
        <v>28</v>
      </c>
      <c r="M111" t="s">
        <v>28</v>
      </c>
      <c r="N111" t="s">
        <v>124</v>
      </c>
      <c r="O111" t="s">
        <v>142</v>
      </c>
      <c r="P111" t="s">
        <v>550</v>
      </c>
      <c r="Q111" t="s">
        <v>28</v>
      </c>
      <c r="R111" t="s">
        <v>30</v>
      </c>
      <c r="S111" t="s">
        <v>30</v>
      </c>
      <c r="T111" t="s">
        <v>30</v>
      </c>
      <c r="U111" t="s">
        <v>30</v>
      </c>
      <c r="V111" t="s">
        <v>28</v>
      </c>
      <c r="W111" t="s">
        <v>30</v>
      </c>
      <c r="X111" t="s">
        <v>30</v>
      </c>
      <c r="Y111" t="s">
        <v>28</v>
      </c>
      <c r="Z111" t="s">
        <v>418</v>
      </c>
      <c r="AB111" t="s">
        <v>30</v>
      </c>
      <c r="AC111">
        <f>COUNTIF($Z$2:Z111,"Validated")/(COUNTIF($Z$2:Z111,"Invalidated")+COUNTIF($Z$2:Z111,"Validated"))</f>
        <v>0.89583333333333337</v>
      </c>
      <c r="AD111">
        <f>COUNTIF($Z$2:Z111,"Validated")/COUNTIF(Z:Z,"Validated")</f>
        <v>1</v>
      </c>
      <c r="AE111">
        <f t="shared" si="1"/>
        <v>1.8958333333333335</v>
      </c>
      <c r="AF111" t="s">
        <v>28</v>
      </c>
    </row>
    <row r="112" spans="1:32" x14ac:dyDescent="0.2">
      <c r="A112" t="s">
        <v>551</v>
      </c>
      <c r="B112" t="s">
        <v>135</v>
      </c>
      <c r="C112" t="s">
        <v>552</v>
      </c>
      <c r="D112" t="s">
        <v>552</v>
      </c>
      <c r="E112" t="s">
        <v>76</v>
      </c>
      <c r="F112" t="s">
        <v>25</v>
      </c>
      <c r="G112" t="s">
        <v>38</v>
      </c>
      <c r="H112" t="s">
        <v>26</v>
      </c>
      <c r="J112" t="s">
        <v>28</v>
      </c>
      <c r="K112" t="s">
        <v>553</v>
      </c>
      <c r="L112" t="s">
        <v>554</v>
      </c>
      <c r="M112" t="s">
        <v>28</v>
      </c>
      <c r="N112" t="s">
        <v>110</v>
      </c>
      <c r="O112" t="s">
        <v>506</v>
      </c>
      <c r="P112" t="s">
        <v>550</v>
      </c>
      <c r="Q112" t="s">
        <v>28</v>
      </c>
      <c r="R112" t="s">
        <v>30</v>
      </c>
      <c r="S112" t="s">
        <v>30</v>
      </c>
      <c r="T112" t="s">
        <v>30</v>
      </c>
      <c r="U112" t="s">
        <v>30</v>
      </c>
      <c r="V112" t="s">
        <v>28</v>
      </c>
      <c r="W112" t="s">
        <v>30</v>
      </c>
      <c r="X112" t="s">
        <v>30</v>
      </c>
      <c r="Y112" t="s">
        <v>28</v>
      </c>
      <c r="Z112" t="s">
        <v>418</v>
      </c>
      <c r="AB112" t="s">
        <v>30</v>
      </c>
      <c r="AC112">
        <f>COUNTIF($Z$2:Z112,"Validated")/(COUNTIF($Z$2:Z112,"Invalidated")+COUNTIF($Z$2:Z112,"Validated"))</f>
        <v>0.89583333333333337</v>
      </c>
      <c r="AD112">
        <f>COUNTIF($Z$2:Z112,"Validated")/COUNTIF(Z:Z,"Validated")</f>
        <v>1</v>
      </c>
      <c r="AE112">
        <f t="shared" si="1"/>
        <v>1.8958333333333335</v>
      </c>
      <c r="AF112" t="s">
        <v>28</v>
      </c>
    </row>
    <row r="113" spans="1:32" x14ac:dyDescent="0.2">
      <c r="A113" t="s">
        <v>545</v>
      </c>
      <c r="B113" t="s">
        <v>120</v>
      </c>
      <c r="C113" t="s">
        <v>546</v>
      </c>
      <c r="D113" t="s">
        <v>546</v>
      </c>
      <c r="E113" t="s">
        <v>76</v>
      </c>
      <c r="F113" t="s">
        <v>25</v>
      </c>
      <c r="G113" t="s">
        <v>59</v>
      </c>
      <c r="H113" t="s">
        <v>27</v>
      </c>
      <c r="J113" t="s">
        <v>28</v>
      </c>
      <c r="K113" t="s">
        <v>547</v>
      </c>
      <c r="L113" t="s">
        <v>548</v>
      </c>
      <c r="M113" t="s">
        <v>28</v>
      </c>
      <c r="N113" t="s">
        <v>1146</v>
      </c>
      <c r="O113" t="s">
        <v>127</v>
      </c>
      <c r="P113" t="s">
        <v>559</v>
      </c>
      <c r="Q113" t="s">
        <v>16</v>
      </c>
      <c r="R113" t="s">
        <v>30</v>
      </c>
      <c r="S113" t="s">
        <v>30</v>
      </c>
      <c r="T113" t="s">
        <v>30</v>
      </c>
      <c r="U113" t="s">
        <v>30</v>
      </c>
      <c r="V113" t="s">
        <v>28</v>
      </c>
      <c r="W113" t="s">
        <v>32</v>
      </c>
      <c r="X113" t="s">
        <v>30</v>
      </c>
      <c r="Y113" t="s">
        <v>28</v>
      </c>
      <c r="Z113" t="s">
        <v>418</v>
      </c>
      <c r="AB113" t="s">
        <v>30</v>
      </c>
      <c r="AC113">
        <f>COUNTIF($Z$2:Z113,"Validated")/(COUNTIF($Z$2:Z113,"Invalidated")+COUNTIF($Z$2:Z113,"Validated"))</f>
        <v>0.89583333333333337</v>
      </c>
      <c r="AD113">
        <f>COUNTIF($Z$2:Z113,"Validated")/COUNTIF(Z:Z,"Validated")</f>
        <v>1</v>
      </c>
      <c r="AE113">
        <f t="shared" si="1"/>
        <v>1.8958333333333335</v>
      </c>
      <c r="AF113" t="s">
        <v>28</v>
      </c>
    </row>
    <row r="114" spans="1:32" x14ac:dyDescent="0.2">
      <c r="A114" t="s">
        <v>555</v>
      </c>
      <c r="B114" t="s">
        <v>43</v>
      </c>
      <c r="C114" t="s">
        <v>556</v>
      </c>
      <c r="D114" t="s">
        <v>556</v>
      </c>
      <c r="E114" t="s">
        <v>266</v>
      </c>
      <c r="F114" t="s">
        <v>25</v>
      </c>
      <c r="G114" t="s">
        <v>26</v>
      </c>
      <c r="H114" t="s">
        <v>38</v>
      </c>
      <c r="J114" t="s">
        <v>28</v>
      </c>
      <c r="K114" t="s">
        <v>557</v>
      </c>
      <c r="L114" t="s">
        <v>558</v>
      </c>
      <c r="M114" t="s">
        <v>28</v>
      </c>
      <c r="N114" t="s">
        <v>215</v>
      </c>
      <c r="O114" t="s">
        <v>84</v>
      </c>
      <c r="P114" t="s">
        <v>565</v>
      </c>
      <c r="Q114" t="s">
        <v>28</v>
      </c>
      <c r="R114" t="s">
        <v>30</v>
      </c>
      <c r="S114" t="s">
        <v>30</v>
      </c>
      <c r="T114" t="s">
        <v>30</v>
      </c>
      <c r="U114" t="s">
        <v>30</v>
      </c>
      <c r="V114" t="s">
        <v>28</v>
      </c>
      <c r="W114" t="s">
        <v>32</v>
      </c>
      <c r="X114" t="s">
        <v>30</v>
      </c>
      <c r="Y114" t="s">
        <v>28</v>
      </c>
      <c r="Z114" t="s">
        <v>418</v>
      </c>
      <c r="AB114" t="s">
        <v>30</v>
      </c>
      <c r="AC114">
        <f>COUNTIF($Z$2:Z114,"Validated")/(COUNTIF($Z$2:Z114,"Invalidated")+COUNTIF($Z$2:Z114,"Validated"))</f>
        <v>0.89583333333333337</v>
      </c>
      <c r="AD114">
        <f>COUNTIF($Z$2:Z114,"Validated")/COUNTIF(Z:Z,"Validated")</f>
        <v>1</v>
      </c>
      <c r="AE114">
        <f t="shared" si="1"/>
        <v>1.8958333333333335</v>
      </c>
      <c r="AF114" t="s">
        <v>28</v>
      </c>
    </row>
    <row r="115" spans="1:32" x14ac:dyDescent="0.2">
      <c r="A115" t="s">
        <v>560</v>
      </c>
      <c r="B115" t="s">
        <v>135</v>
      </c>
      <c r="C115" t="s">
        <v>561</v>
      </c>
      <c r="D115" t="s">
        <v>561</v>
      </c>
      <c r="E115" t="s">
        <v>37</v>
      </c>
      <c r="F115" t="s">
        <v>25</v>
      </c>
      <c r="G115" t="s">
        <v>38</v>
      </c>
      <c r="H115" t="s">
        <v>26</v>
      </c>
      <c r="I115" t="s">
        <v>562</v>
      </c>
      <c r="J115" t="s">
        <v>28</v>
      </c>
      <c r="K115" t="s">
        <v>563</v>
      </c>
      <c r="L115" t="s">
        <v>564</v>
      </c>
      <c r="M115" t="s">
        <v>28</v>
      </c>
      <c r="N115" t="s">
        <v>241</v>
      </c>
      <c r="O115" t="s">
        <v>67</v>
      </c>
      <c r="P115" t="s">
        <v>565</v>
      </c>
      <c r="Q115" t="s">
        <v>28</v>
      </c>
      <c r="R115" t="s">
        <v>30</v>
      </c>
      <c r="S115" t="s">
        <v>30</v>
      </c>
      <c r="T115" t="s">
        <v>30</v>
      </c>
      <c r="U115" t="s">
        <v>30</v>
      </c>
      <c r="V115" t="s">
        <v>28</v>
      </c>
      <c r="W115" t="s">
        <v>506</v>
      </c>
      <c r="X115" t="s">
        <v>30</v>
      </c>
      <c r="Y115" t="s">
        <v>28</v>
      </c>
      <c r="Z115" t="s">
        <v>418</v>
      </c>
      <c r="AB115" t="s">
        <v>30</v>
      </c>
      <c r="AC115">
        <f>COUNTIF($Z$2:Z115,"Validated")/(COUNTIF($Z$2:Z115,"Invalidated")+COUNTIF($Z$2:Z115,"Validated"))</f>
        <v>0.89583333333333337</v>
      </c>
      <c r="AD115">
        <f>COUNTIF($Z$2:Z115,"Validated")/COUNTIF(Z:Z,"Validated")</f>
        <v>1</v>
      </c>
      <c r="AE115">
        <f t="shared" si="1"/>
        <v>1.8958333333333335</v>
      </c>
      <c r="AF115" t="s">
        <v>28</v>
      </c>
    </row>
    <row r="116" spans="1:32" x14ac:dyDescent="0.2">
      <c r="A116" t="s">
        <v>572</v>
      </c>
      <c r="B116" t="s">
        <v>573</v>
      </c>
      <c r="C116" t="s">
        <v>574</v>
      </c>
      <c r="D116" t="s">
        <v>574</v>
      </c>
      <c r="E116" t="s">
        <v>69</v>
      </c>
      <c r="F116" t="s">
        <v>25</v>
      </c>
      <c r="G116" t="s">
        <v>59</v>
      </c>
      <c r="H116" t="s">
        <v>38</v>
      </c>
      <c r="J116" t="s">
        <v>28</v>
      </c>
      <c r="K116" t="s">
        <v>575</v>
      </c>
      <c r="L116" t="s">
        <v>28</v>
      </c>
      <c r="M116" t="s">
        <v>28</v>
      </c>
      <c r="N116" t="s">
        <v>274</v>
      </c>
      <c r="O116" t="s">
        <v>67</v>
      </c>
      <c r="P116" t="s">
        <v>576</v>
      </c>
      <c r="Q116" t="s">
        <v>28</v>
      </c>
      <c r="R116" t="s">
        <v>30</v>
      </c>
      <c r="S116" t="s">
        <v>30</v>
      </c>
      <c r="T116" t="s">
        <v>30</v>
      </c>
      <c r="U116" t="s">
        <v>30</v>
      </c>
      <c r="V116" t="s">
        <v>28</v>
      </c>
      <c r="W116" t="s">
        <v>32</v>
      </c>
      <c r="X116" t="s">
        <v>30</v>
      </c>
      <c r="Y116" t="s">
        <v>28</v>
      </c>
      <c r="Z116" t="s">
        <v>418</v>
      </c>
      <c r="AB116" t="s">
        <v>30</v>
      </c>
      <c r="AC116">
        <f>COUNTIF($Z$2:Z116,"Validated")/(COUNTIF($Z$2:Z116,"Invalidated")+COUNTIF($Z$2:Z116,"Validated"))</f>
        <v>0.89583333333333337</v>
      </c>
      <c r="AD116">
        <f>COUNTIF($Z$2:Z116,"Validated")/COUNTIF(Z:Z,"Validated")</f>
        <v>1</v>
      </c>
      <c r="AE116">
        <f t="shared" si="1"/>
        <v>1.8958333333333335</v>
      </c>
      <c r="AF116" t="s">
        <v>28</v>
      </c>
    </row>
    <row r="117" spans="1:32" x14ac:dyDescent="0.2">
      <c r="A117" t="s">
        <v>566</v>
      </c>
      <c r="B117" t="s">
        <v>120</v>
      </c>
      <c r="C117" t="s">
        <v>567</v>
      </c>
      <c r="D117" t="s">
        <v>567</v>
      </c>
      <c r="E117" t="s">
        <v>37</v>
      </c>
      <c r="F117" t="s">
        <v>25</v>
      </c>
      <c r="G117" t="s">
        <v>27</v>
      </c>
      <c r="H117" t="s">
        <v>59</v>
      </c>
      <c r="J117" t="s">
        <v>28</v>
      </c>
      <c r="K117" t="s">
        <v>568</v>
      </c>
      <c r="L117" t="s">
        <v>569</v>
      </c>
      <c r="M117" t="s">
        <v>28</v>
      </c>
      <c r="N117" t="s">
        <v>274</v>
      </c>
      <c r="O117" t="s">
        <v>67</v>
      </c>
      <c r="P117" t="s">
        <v>576</v>
      </c>
      <c r="Q117" t="s">
        <v>28</v>
      </c>
      <c r="R117" t="s">
        <v>43</v>
      </c>
      <c r="S117" t="s">
        <v>30</v>
      </c>
      <c r="T117" t="s">
        <v>43</v>
      </c>
      <c r="U117" t="s">
        <v>30</v>
      </c>
      <c r="V117" t="s">
        <v>571</v>
      </c>
      <c r="W117" t="s">
        <v>30</v>
      </c>
      <c r="X117" t="s">
        <v>30</v>
      </c>
      <c r="Y117" t="s">
        <v>28</v>
      </c>
      <c r="Z117" t="s">
        <v>472</v>
      </c>
      <c r="AB117" t="s">
        <v>30</v>
      </c>
      <c r="AC117">
        <f>COUNTIF($Z$2:Z117,"Validated")/(COUNTIF($Z$2:Z117,"Invalidated")+COUNTIF($Z$2:Z117,"Validated"))</f>
        <v>0.87755102040816324</v>
      </c>
      <c r="AD117">
        <f>COUNTIF($Z$2:Z117,"Validated")/COUNTIF(Z:Z,"Validated")</f>
        <v>1</v>
      </c>
      <c r="AE117">
        <f t="shared" si="1"/>
        <v>1.8775510204081631</v>
      </c>
      <c r="AF117" t="s">
        <v>28</v>
      </c>
    </row>
    <row r="118" spans="1:32" x14ac:dyDescent="0.2">
      <c r="A118" t="s">
        <v>1370</v>
      </c>
      <c r="B118" t="s">
        <v>203</v>
      </c>
      <c r="C118" t="s">
        <v>1371</v>
      </c>
      <c r="D118" t="s">
        <v>1371</v>
      </c>
      <c r="E118" t="s">
        <v>69</v>
      </c>
      <c r="F118" t="s">
        <v>25</v>
      </c>
      <c r="G118" t="s">
        <v>26</v>
      </c>
      <c r="H118" t="s">
        <v>38</v>
      </c>
      <c r="J118" t="s">
        <v>28</v>
      </c>
      <c r="K118" t="s">
        <v>1372</v>
      </c>
      <c r="L118" t="s">
        <v>28</v>
      </c>
      <c r="M118" t="s">
        <v>28</v>
      </c>
      <c r="N118" t="s">
        <v>221</v>
      </c>
      <c r="O118" t="s">
        <v>43</v>
      </c>
      <c r="P118" t="s">
        <v>585</v>
      </c>
      <c r="Q118" t="s">
        <v>28</v>
      </c>
      <c r="R118" t="s">
        <v>30</v>
      </c>
      <c r="S118" t="s">
        <v>30</v>
      </c>
      <c r="T118" t="s">
        <v>30</v>
      </c>
      <c r="U118" t="s">
        <v>30</v>
      </c>
      <c r="V118" t="s">
        <v>28</v>
      </c>
      <c r="W118" t="s">
        <v>30</v>
      </c>
      <c r="X118" t="s">
        <v>30</v>
      </c>
      <c r="Y118" t="s">
        <v>28</v>
      </c>
      <c r="Z118" t="s">
        <v>418</v>
      </c>
      <c r="AB118" t="s">
        <v>30</v>
      </c>
      <c r="AC118">
        <f>COUNTIF($Z$2:Z118,"Validated")/(COUNTIF($Z$2:Z118,"Invalidated")+COUNTIF($Z$2:Z118,"Validated"))</f>
        <v>0.87755102040816324</v>
      </c>
      <c r="AD118">
        <f>COUNTIF($Z$2:Z118,"Validated")/COUNTIF(Z:Z,"Validated")</f>
        <v>1</v>
      </c>
      <c r="AE118">
        <f t="shared" si="1"/>
        <v>1.8775510204081631</v>
      </c>
      <c r="AF118" t="s">
        <v>28</v>
      </c>
    </row>
    <row r="119" spans="1:32" x14ac:dyDescent="0.2">
      <c r="A119" t="s">
        <v>1373</v>
      </c>
      <c r="B119" t="s">
        <v>135</v>
      </c>
      <c r="C119" t="s">
        <v>1374</v>
      </c>
      <c r="D119" t="s">
        <v>1374</v>
      </c>
      <c r="E119" t="s">
        <v>69</v>
      </c>
      <c r="F119" t="s">
        <v>25</v>
      </c>
      <c r="G119" t="s">
        <v>59</v>
      </c>
      <c r="H119" t="s">
        <v>38</v>
      </c>
      <c r="I119" t="s">
        <v>1375</v>
      </c>
      <c r="J119" t="s">
        <v>292</v>
      </c>
      <c r="K119" t="s">
        <v>1376</v>
      </c>
      <c r="L119" t="s">
        <v>28</v>
      </c>
      <c r="M119" t="s">
        <v>28</v>
      </c>
      <c r="N119" t="s">
        <v>221</v>
      </c>
      <c r="O119" t="s">
        <v>43</v>
      </c>
      <c r="P119" t="s">
        <v>585</v>
      </c>
      <c r="Q119" t="s">
        <v>28</v>
      </c>
      <c r="R119" t="s">
        <v>30</v>
      </c>
      <c r="S119" t="s">
        <v>30</v>
      </c>
      <c r="T119" t="s">
        <v>30</v>
      </c>
      <c r="U119" t="s">
        <v>30</v>
      </c>
      <c r="V119" t="s">
        <v>28</v>
      </c>
      <c r="W119" t="s">
        <v>30</v>
      </c>
      <c r="X119" t="s">
        <v>30</v>
      </c>
      <c r="Y119" t="s">
        <v>28</v>
      </c>
      <c r="Z119" t="s">
        <v>418</v>
      </c>
      <c r="AB119" t="s">
        <v>30</v>
      </c>
      <c r="AC119">
        <f>COUNTIF($Z$2:Z119,"Validated")/(COUNTIF($Z$2:Z119,"Invalidated")+COUNTIF($Z$2:Z119,"Validated"))</f>
        <v>0.87755102040816324</v>
      </c>
      <c r="AD119">
        <f>COUNTIF($Z$2:Z119,"Validated")/COUNTIF(Z:Z,"Validated")</f>
        <v>1</v>
      </c>
      <c r="AE119">
        <f t="shared" si="1"/>
        <v>1.8775510204081631</v>
      </c>
      <c r="AF119" t="s">
        <v>28</v>
      </c>
    </row>
    <row r="120" spans="1:32" x14ac:dyDescent="0.2">
      <c r="A120" t="s">
        <v>581</v>
      </c>
      <c r="B120" t="s">
        <v>32</v>
      </c>
      <c r="C120" t="s">
        <v>582</v>
      </c>
      <c r="D120" t="s">
        <v>582</v>
      </c>
      <c r="E120" t="s">
        <v>69</v>
      </c>
      <c r="F120" t="s">
        <v>25</v>
      </c>
      <c r="G120" t="s">
        <v>27</v>
      </c>
      <c r="H120" t="s">
        <v>59</v>
      </c>
      <c r="J120" t="s">
        <v>28</v>
      </c>
      <c r="K120" t="s">
        <v>583</v>
      </c>
      <c r="L120" t="s">
        <v>28</v>
      </c>
      <c r="M120" t="s">
        <v>28</v>
      </c>
      <c r="N120" t="s">
        <v>1377</v>
      </c>
      <c r="O120" t="s">
        <v>182</v>
      </c>
      <c r="P120" t="s">
        <v>590</v>
      </c>
      <c r="Q120" t="s">
        <v>28</v>
      </c>
      <c r="R120" t="s">
        <v>30</v>
      </c>
      <c r="S120" t="s">
        <v>30</v>
      </c>
      <c r="T120" t="s">
        <v>30</v>
      </c>
      <c r="U120" t="s">
        <v>30</v>
      </c>
      <c r="V120" t="s">
        <v>28</v>
      </c>
      <c r="W120" t="s">
        <v>30</v>
      </c>
      <c r="X120" t="s">
        <v>30</v>
      </c>
      <c r="Y120" t="s">
        <v>28</v>
      </c>
      <c r="Z120" t="s">
        <v>418</v>
      </c>
      <c r="AB120" t="s">
        <v>30</v>
      </c>
      <c r="AC120">
        <f>COUNTIF($Z$2:Z120,"Validated")/(COUNTIF($Z$2:Z120,"Invalidated")+COUNTIF($Z$2:Z120,"Validated"))</f>
        <v>0.87755102040816324</v>
      </c>
      <c r="AD120">
        <f>COUNTIF($Z$2:Z120,"Validated")/COUNTIF(Z:Z,"Validated")</f>
        <v>1</v>
      </c>
      <c r="AE120">
        <f t="shared" si="1"/>
        <v>1.8775510204081631</v>
      </c>
      <c r="AF120" t="s">
        <v>28</v>
      </c>
    </row>
    <row r="121" spans="1:32" x14ac:dyDescent="0.2">
      <c r="A121" t="s">
        <v>577</v>
      </c>
      <c r="B121" t="s">
        <v>120</v>
      </c>
      <c r="C121" t="s">
        <v>578</v>
      </c>
      <c r="D121" t="s">
        <v>578</v>
      </c>
      <c r="E121" t="s">
        <v>37</v>
      </c>
      <c r="F121" t="s">
        <v>25</v>
      </c>
      <c r="G121" t="s">
        <v>59</v>
      </c>
      <c r="H121" t="s">
        <v>27</v>
      </c>
      <c r="J121" t="s">
        <v>28</v>
      </c>
      <c r="K121" t="s">
        <v>579</v>
      </c>
      <c r="L121" t="s">
        <v>580</v>
      </c>
      <c r="M121" t="s">
        <v>28</v>
      </c>
      <c r="N121" t="s">
        <v>79</v>
      </c>
      <c r="O121" t="s">
        <v>142</v>
      </c>
      <c r="P121" t="s">
        <v>595</v>
      </c>
      <c r="Q121" t="s">
        <v>28</v>
      </c>
      <c r="R121" t="s">
        <v>30</v>
      </c>
      <c r="S121" t="s">
        <v>30</v>
      </c>
      <c r="T121" t="s">
        <v>30</v>
      </c>
      <c r="U121" t="s">
        <v>30</v>
      </c>
      <c r="V121" t="s">
        <v>28</v>
      </c>
      <c r="W121" t="s">
        <v>30</v>
      </c>
      <c r="X121" t="s">
        <v>30</v>
      </c>
      <c r="Y121" t="s">
        <v>28</v>
      </c>
      <c r="Z121" t="s">
        <v>418</v>
      </c>
      <c r="AB121" t="s">
        <v>30</v>
      </c>
      <c r="AC121">
        <f>COUNTIF($Z$2:Z121,"Validated")/(COUNTIF($Z$2:Z121,"Invalidated")+COUNTIF($Z$2:Z121,"Validated"))</f>
        <v>0.87755102040816324</v>
      </c>
      <c r="AD121">
        <f>COUNTIF($Z$2:Z121,"Validated")/COUNTIF(Z:Z,"Validated")</f>
        <v>1</v>
      </c>
      <c r="AE121">
        <f t="shared" si="1"/>
        <v>1.8775510204081631</v>
      </c>
      <c r="AF121" t="s">
        <v>28</v>
      </c>
    </row>
    <row r="122" spans="1:32" x14ac:dyDescent="0.2">
      <c r="A122" t="s">
        <v>664</v>
      </c>
      <c r="B122" t="s">
        <v>323</v>
      </c>
      <c r="C122" t="s">
        <v>665</v>
      </c>
      <c r="D122" t="s">
        <v>665</v>
      </c>
      <c r="E122" t="s">
        <v>37</v>
      </c>
      <c r="F122" t="s">
        <v>25</v>
      </c>
      <c r="G122" t="s">
        <v>26</v>
      </c>
      <c r="H122" t="s">
        <v>27</v>
      </c>
      <c r="J122" t="s">
        <v>28</v>
      </c>
      <c r="K122" t="s">
        <v>666</v>
      </c>
      <c r="L122" t="s">
        <v>667</v>
      </c>
      <c r="M122" t="s">
        <v>28</v>
      </c>
      <c r="N122" t="s">
        <v>668</v>
      </c>
      <c r="O122" t="s">
        <v>203</v>
      </c>
      <c r="P122" t="s">
        <v>595</v>
      </c>
      <c r="Q122" t="s">
        <v>28</v>
      </c>
      <c r="R122" t="s">
        <v>30</v>
      </c>
      <c r="S122" t="s">
        <v>30</v>
      </c>
      <c r="T122" t="s">
        <v>30</v>
      </c>
      <c r="U122" t="s">
        <v>30</v>
      </c>
      <c r="V122" t="s">
        <v>28</v>
      </c>
      <c r="W122" t="s">
        <v>30</v>
      </c>
      <c r="X122" t="s">
        <v>30</v>
      </c>
      <c r="Y122" t="s">
        <v>28</v>
      </c>
      <c r="Z122" t="s">
        <v>418</v>
      </c>
      <c r="AB122" t="s">
        <v>30</v>
      </c>
      <c r="AC122">
        <f>COUNTIF($Z$2:Z122,"Validated")/(COUNTIF($Z$2:Z122,"Invalidated")+COUNTIF($Z$2:Z122,"Validated"))</f>
        <v>0.87755102040816324</v>
      </c>
      <c r="AD122">
        <f>COUNTIF($Z$2:Z122,"Validated")/COUNTIF(Z:Z,"Validated")</f>
        <v>1</v>
      </c>
      <c r="AE122">
        <f t="shared" si="1"/>
        <v>1.8775510204081631</v>
      </c>
      <c r="AF122" t="s">
        <v>28</v>
      </c>
    </row>
    <row r="123" spans="1:32" x14ac:dyDescent="0.2">
      <c r="A123" t="s">
        <v>586</v>
      </c>
      <c r="B123" t="s">
        <v>182</v>
      </c>
      <c r="C123" t="s">
        <v>587</v>
      </c>
      <c r="D123" t="s">
        <v>587</v>
      </c>
      <c r="E123" t="s">
        <v>37</v>
      </c>
      <c r="F123" t="s">
        <v>25</v>
      </c>
      <c r="G123" t="s">
        <v>38</v>
      </c>
      <c r="H123" t="s">
        <v>59</v>
      </c>
      <c r="J123" t="s">
        <v>28</v>
      </c>
      <c r="K123" t="s">
        <v>588</v>
      </c>
      <c r="L123" t="s">
        <v>589</v>
      </c>
      <c r="M123" t="s">
        <v>28</v>
      </c>
      <c r="N123" t="s">
        <v>713</v>
      </c>
      <c r="O123" t="s">
        <v>84</v>
      </c>
      <c r="P123" t="s">
        <v>595</v>
      </c>
      <c r="Q123" t="s">
        <v>28</v>
      </c>
      <c r="R123" t="s">
        <v>30</v>
      </c>
      <c r="S123" t="s">
        <v>30</v>
      </c>
      <c r="T123" t="s">
        <v>30</v>
      </c>
      <c r="U123" t="s">
        <v>30</v>
      </c>
      <c r="V123" t="s">
        <v>28</v>
      </c>
      <c r="W123" t="s">
        <v>30</v>
      </c>
      <c r="X123" t="s">
        <v>30</v>
      </c>
      <c r="Y123" t="s">
        <v>28</v>
      </c>
      <c r="Z123" t="s">
        <v>418</v>
      </c>
      <c r="AB123" t="s">
        <v>30</v>
      </c>
      <c r="AC123">
        <f>COUNTIF($Z$2:Z123,"Validated")/(COUNTIF($Z$2:Z123,"Invalidated")+COUNTIF($Z$2:Z123,"Validated"))</f>
        <v>0.87755102040816324</v>
      </c>
      <c r="AD123">
        <f>COUNTIF($Z$2:Z123,"Validated")/COUNTIF(Z:Z,"Validated")</f>
        <v>1</v>
      </c>
      <c r="AE123">
        <f t="shared" si="1"/>
        <v>1.8775510204081631</v>
      </c>
      <c r="AF123" t="s">
        <v>28</v>
      </c>
    </row>
    <row r="124" spans="1:32" x14ac:dyDescent="0.2">
      <c r="A124" t="s">
        <v>1378</v>
      </c>
      <c r="B124" t="s">
        <v>32</v>
      </c>
      <c r="C124" t="s">
        <v>1379</v>
      </c>
      <c r="D124" t="s">
        <v>1379</v>
      </c>
      <c r="E124" t="s">
        <v>69</v>
      </c>
      <c r="F124" t="s">
        <v>25</v>
      </c>
      <c r="G124" t="s">
        <v>27</v>
      </c>
      <c r="H124" t="s">
        <v>59</v>
      </c>
      <c r="J124" t="s">
        <v>28</v>
      </c>
      <c r="K124" t="s">
        <v>1380</v>
      </c>
      <c r="L124" t="s">
        <v>28</v>
      </c>
      <c r="M124" t="s">
        <v>28</v>
      </c>
      <c r="N124" t="s">
        <v>71</v>
      </c>
      <c r="O124" t="s">
        <v>43</v>
      </c>
      <c r="P124" t="s">
        <v>607</v>
      </c>
      <c r="Q124" t="s">
        <v>28</v>
      </c>
      <c r="R124" t="s">
        <v>30</v>
      </c>
      <c r="S124" t="s">
        <v>30</v>
      </c>
      <c r="T124" t="s">
        <v>30</v>
      </c>
      <c r="U124" t="s">
        <v>30</v>
      </c>
      <c r="V124" t="s">
        <v>28</v>
      </c>
      <c r="W124" t="s">
        <v>30</v>
      </c>
      <c r="X124" t="s">
        <v>30</v>
      </c>
      <c r="Y124" t="s">
        <v>28</v>
      </c>
      <c r="Z124" t="s">
        <v>418</v>
      </c>
      <c r="AB124" t="s">
        <v>30</v>
      </c>
      <c r="AC124">
        <f>COUNTIF($Z$2:Z124,"Validated")/(COUNTIF($Z$2:Z124,"Invalidated")+COUNTIF($Z$2:Z124,"Validated"))</f>
        <v>0.87755102040816324</v>
      </c>
      <c r="AD124">
        <f>COUNTIF($Z$2:Z124,"Validated")/COUNTIF(Z:Z,"Validated")</f>
        <v>1</v>
      </c>
      <c r="AE124">
        <f t="shared" si="1"/>
        <v>1.8775510204081631</v>
      </c>
      <c r="AF124" t="s">
        <v>28</v>
      </c>
    </row>
    <row r="125" spans="1:32" x14ac:dyDescent="0.2">
      <c r="A125" t="s">
        <v>1381</v>
      </c>
      <c r="B125" t="s">
        <v>176</v>
      </c>
      <c r="C125" t="s">
        <v>1382</v>
      </c>
      <c r="D125" t="s">
        <v>1382</v>
      </c>
      <c r="E125" t="s">
        <v>69</v>
      </c>
      <c r="F125" t="s">
        <v>25</v>
      </c>
      <c r="G125" t="s">
        <v>59</v>
      </c>
      <c r="H125" t="s">
        <v>38</v>
      </c>
      <c r="J125" t="s">
        <v>28</v>
      </c>
      <c r="K125" t="s">
        <v>1383</v>
      </c>
      <c r="L125" t="s">
        <v>28</v>
      </c>
      <c r="M125" t="s">
        <v>28</v>
      </c>
      <c r="N125" t="s">
        <v>71</v>
      </c>
      <c r="O125" t="s">
        <v>43</v>
      </c>
      <c r="P125" t="s">
        <v>607</v>
      </c>
      <c r="Q125" t="s">
        <v>28</v>
      </c>
      <c r="R125" t="s">
        <v>30</v>
      </c>
      <c r="S125" t="s">
        <v>30</v>
      </c>
      <c r="T125" t="s">
        <v>30</v>
      </c>
      <c r="U125" t="s">
        <v>30</v>
      </c>
      <c r="V125" t="s">
        <v>28</v>
      </c>
      <c r="W125" t="s">
        <v>30</v>
      </c>
      <c r="X125" t="s">
        <v>30</v>
      </c>
      <c r="Y125" t="s">
        <v>28</v>
      </c>
      <c r="Z125" t="s">
        <v>418</v>
      </c>
      <c r="AB125" t="s">
        <v>30</v>
      </c>
      <c r="AC125">
        <f>COUNTIF($Z$2:Z125,"Validated")/(COUNTIF($Z$2:Z125,"Invalidated")+COUNTIF($Z$2:Z125,"Validated"))</f>
        <v>0.87755102040816324</v>
      </c>
      <c r="AD125">
        <f>COUNTIF($Z$2:Z125,"Validated")/COUNTIF(Z:Z,"Validated")</f>
        <v>1</v>
      </c>
      <c r="AE125">
        <f t="shared" si="1"/>
        <v>1.8775510204081631</v>
      </c>
      <c r="AF125" t="s">
        <v>28</v>
      </c>
    </row>
    <row r="126" spans="1:32" x14ac:dyDescent="0.2">
      <c r="A126" t="s">
        <v>591</v>
      </c>
      <c r="B126" t="s">
        <v>35</v>
      </c>
      <c r="C126" t="s">
        <v>592</v>
      </c>
      <c r="D126" t="s">
        <v>592</v>
      </c>
      <c r="E126" t="s">
        <v>76</v>
      </c>
      <c r="F126" t="s">
        <v>25</v>
      </c>
      <c r="G126" t="s">
        <v>38</v>
      </c>
      <c r="H126" t="s">
        <v>27</v>
      </c>
      <c r="J126" t="s">
        <v>28</v>
      </c>
      <c r="K126" t="s">
        <v>593</v>
      </c>
      <c r="L126" t="s">
        <v>594</v>
      </c>
      <c r="M126" t="s">
        <v>28</v>
      </c>
      <c r="N126" t="s">
        <v>368</v>
      </c>
      <c r="O126" t="s">
        <v>323</v>
      </c>
      <c r="P126" t="s">
        <v>607</v>
      </c>
      <c r="Q126" t="s">
        <v>28</v>
      </c>
      <c r="R126" t="s">
        <v>30</v>
      </c>
      <c r="S126" t="s">
        <v>30</v>
      </c>
      <c r="T126" t="s">
        <v>30</v>
      </c>
      <c r="U126" t="s">
        <v>30</v>
      </c>
      <c r="V126" t="s">
        <v>28</v>
      </c>
      <c r="W126" t="s">
        <v>142</v>
      </c>
      <c r="X126" t="s">
        <v>30</v>
      </c>
      <c r="Y126" t="s">
        <v>28</v>
      </c>
      <c r="Z126" t="s">
        <v>418</v>
      </c>
      <c r="AB126" t="s">
        <v>30</v>
      </c>
      <c r="AC126">
        <f>COUNTIF($Z$2:Z126,"Validated")/(COUNTIF($Z$2:Z126,"Invalidated")+COUNTIF($Z$2:Z126,"Validated"))</f>
        <v>0.87755102040816324</v>
      </c>
      <c r="AD126">
        <f>COUNTIF($Z$2:Z126,"Validated")/COUNTIF(Z:Z,"Validated")</f>
        <v>1</v>
      </c>
      <c r="AE126">
        <f t="shared" si="1"/>
        <v>1.8775510204081631</v>
      </c>
      <c r="AF126" t="s">
        <v>28</v>
      </c>
    </row>
    <row r="127" spans="1:32" x14ac:dyDescent="0.2">
      <c r="A127" t="s">
        <v>596</v>
      </c>
      <c r="B127" t="s">
        <v>106</v>
      </c>
      <c r="C127" t="s">
        <v>597</v>
      </c>
      <c r="D127" t="s">
        <v>597</v>
      </c>
      <c r="E127" t="s">
        <v>76</v>
      </c>
      <c r="F127" t="s">
        <v>25</v>
      </c>
      <c r="G127" t="s">
        <v>26</v>
      </c>
      <c r="H127" t="s">
        <v>59</v>
      </c>
      <c r="J127" t="s">
        <v>28</v>
      </c>
      <c r="K127" t="s">
        <v>598</v>
      </c>
      <c r="L127" t="s">
        <v>599</v>
      </c>
      <c r="M127" t="s">
        <v>28</v>
      </c>
      <c r="N127" t="s">
        <v>227</v>
      </c>
      <c r="O127" t="s">
        <v>67</v>
      </c>
      <c r="P127" t="s">
        <v>612</v>
      </c>
      <c r="Q127" t="s">
        <v>28</v>
      </c>
      <c r="R127" t="s">
        <v>601</v>
      </c>
      <c r="S127" t="s">
        <v>30</v>
      </c>
      <c r="T127" t="s">
        <v>22</v>
      </c>
      <c r="U127" t="s">
        <v>30</v>
      </c>
      <c r="V127" t="s">
        <v>571</v>
      </c>
      <c r="W127" t="s">
        <v>602</v>
      </c>
      <c r="X127" t="s">
        <v>30</v>
      </c>
      <c r="Y127" t="s">
        <v>28</v>
      </c>
      <c r="Z127" t="s">
        <v>472</v>
      </c>
      <c r="AB127" t="s">
        <v>30</v>
      </c>
      <c r="AC127">
        <f>COUNTIF($Z$2:Z127,"Validated")/(COUNTIF($Z$2:Z127,"Invalidated")+COUNTIF($Z$2:Z127,"Validated"))</f>
        <v>0.86</v>
      </c>
      <c r="AD127">
        <f>COUNTIF($Z$2:Z127,"Validated")/COUNTIF(Z:Z,"Validated")</f>
        <v>1</v>
      </c>
      <c r="AE127">
        <f t="shared" si="1"/>
        <v>1.8599999999999999</v>
      </c>
      <c r="AF127" t="s">
        <v>28</v>
      </c>
    </row>
    <row r="128" spans="1:32" x14ac:dyDescent="0.2">
      <c r="A128" t="s">
        <v>613</v>
      </c>
      <c r="B128" t="s">
        <v>203</v>
      </c>
      <c r="C128" t="s">
        <v>614</v>
      </c>
      <c r="D128" t="s">
        <v>615</v>
      </c>
      <c r="E128" t="s">
        <v>37</v>
      </c>
      <c r="F128" t="s">
        <v>47</v>
      </c>
      <c r="G128" t="s">
        <v>616</v>
      </c>
      <c r="H128" t="s">
        <v>617</v>
      </c>
      <c r="J128" t="s">
        <v>28</v>
      </c>
      <c r="K128" t="s">
        <v>618</v>
      </c>
      <c r="L128" t="s">
        <v>619</v>
      </c>
      <c r="M128" t="s">
        <v>28</v>
      </c>
      <c r="N128" t="s">
        <v>620</v>
      </c>
      <c r="O128" t="s">
        <v>182</v>
      </c>
      <c r="P128" t="s">
        <v>612</v>
      </c>
      <c r="Q128" t="s">
        <v>28</v>
      </c>
      <c r="R128" t="s">
        <v>30</v>
      </c>
      <c r="S128" t="s">
        <v>30</v>
      </c>
      <c r="T128" t="s">
        <v>30</v>
      </c>
      <c r="U128" t="s">
        <v>30</v>
      </c>
      <c r="V128" t="s">
        <v>28</v>
      </c>
      <c r="W128" t="s">
        <v>30</v>
      </c>
      <c r="X128" t="s">
        <v>30</v>
      </c>
      <c r="Y128" t="s">
        <v>28</v>
      </c>
      <c r="Z128" t="s">
        <v>418</v>
      </c>
      <c r="AB128" t="s">
        <v>30</v>
      </c>
      <c r="AC128">
        <f>COUNTIF($Z$2:Z128,"Validated")/(COUNTIF($Z$2:Z128,"Invalidated")+COUNTIF($Z$2:Z128,"Validated"))</f>
        <v>0.86</v>
      </c>
      <c r="AD128">
        <f>COUNTIF($Z$2:Z128,"Validated")/COUNTIF(Z:Z,"Validated")</f>
        <v>1</v>
      </c>
      <c r="AE128">
        <f t="shared" si="1"/>
        <v>1.8599999999999999</v>
      </c>
      <c r="AF128" t="s">
        <v>28</v>
      </c>
    </row>
    <row r="129" spans="1:32" x14ac:dyDescent="0.2">
      <c r="A129" t="s">
        <v>626</v>
      </c>
      <c r="B129" t="s">
        <v>35</v>
      </c>
      <c r="C129" t="s">
        <v>627</v>
      </c>
      <c r="D129" t="s">
        <v>627</v>
      </c>
      <c r="E129" t="s">
        <v>69</v>
      </c>
      <c r="F129" t="s">
        <v>25</v>
      </c>
      <c r="G129" t="s">
        <v>38</v>
      </c>
      <c r="H129" t="s">
        <v>26</v>
      </c>
      <c r="J129" t="s">
        <v>28</v>
      </c>
      <c r="K129" t="s">
        <v>628</v>
      </c>
      <c r="L129" t="s">
        <v>28</v>
      </c>
      <c r="M129" t="s">
        <v>28</v>
      </c>
      <c r="N129" t="s">
        <v>373</v>
      </c>
      <c r="O129" t="s">
        <v>323</v>
      </c>
      <c r="P129" t="s">
        <v>612</v>
      </c>
      <c r="Q129" t="s">
        <v>28</v>
      </c>
      <c r="R129" t="s">
        <v>30</v>
      </c>
      <c r="S129" t="s">
        <v>30</v>
      </c>
      <c r="T129" t="s">
        <v>30</v>
      </c>
      <c r="U129" t="s">
        <v>30</v>
      </c>
      <c r="V129" t="s">
        <v>28</v>
      </c>
      <c r="W129" t="s">
        <v>30</v>
      </c>
      <c r="X129" t="s">
        <v>30</v>
      </c>
      <c r="Y129" t="s">
        <v>28</v>
      </c>
      <c r="Z129" t="s">
        <v>418</v>
      </c>
      <c r="AB129" t="s">
        <v>30</v>
      </c>
      <c r="AC129">
        <f>COUNTIF($Z$2:Z129,"Validated")/(COUNTIF($Z$2:Z129,"Invalidated")+COUNTIF($Z$2:Z129,"Validated"))</f>
        <v>0.86</v>
      </c>
      <c r="AD129">
        <f>COUNTIF($Z$2:Z129,"Validated")/COUNTIF(Z:Z,"Validated")</f>
        <v>1</v>
      </c>
      <c r="AE129">
        <f t="shared" si="1"/>
        <v>1.8599999999999999</v>
      </c>
      <c r="AF129" t="s">
        <v>28</v>
      </c>
    </row>
    <row r="130" spans="1:32" x14ac:dyDescent="0.2">
      <c r="A130" t="s">
        <v>1384</v>
      </c>
      <c r="B130" t="s">
        <v>429</v>
      </c>
      <c r="C130" t="s">
        <v>1385</v>
      </c>
      <c r="D130" t="s">
        <v>1385</v>
      </c>
      <c r="E130" t="s">
        <v>37</v>
      </c>
      <c r="F130" t="s">
        <v>25</v>
      </c>
      <c r="G130" t="s">
        <v>59</v>
      </c>
      <c r="H130" t="s">
        <v>38</v>
      </c>
      <c r="J130" t="s">
        <v>28</v>
      </c>
      <c r="K130" t="s">
        <v>1386</v>
      </c>
      <c r="L130" t="s">
        <v>1387</v>
      </c>
      <c r="M130" t="s">
        <v>28</v>
      </c>
      <c r="N130" t="s">
        <v>102</v>
      </c>
      <c r="O130" t="s">
        <v>142</v>
      </c>
      <c r="P130" t="s">
        <v>612</v>
      </c>
      <c r="Q130" t="s">
        <v>28</v>
      </c>
      <c r="R130" t="s">
        <v>30</v>
      </c>
      <c r="S130" t="s">
        <v>30</v>
      </c>
      <c r="T130" t="s">
        <v>30</v>
      </c>
      <c r="U130" t="s">
        <v>30</v>
      </c>
      <c r="V130" t="s">
        <v>28</v>
      </c>
      <c r="W130" t="s">
        <v>32</v>
      </c>
      <c r="X130" t="s">
        <v>30</v>
      </c>
      <c r="Y130" t="s">
        <v>28</v>
      </c>
      <c r="Z130" t="s">
        <v>418</v>
      </c>
      <c r="AB130" t="s">
        <v>30</v>
      </c>
      <c r="AC130">
        <f>COUNTIF($Z$2:Z130,"Validated")/(COUNTIF($Z$2:Z130,"Invalidated")+COUNTIF($Z$2:Z130,"Validated"))</f>
        <v>0.86</v>
      </c>
      <c r="AD130">
        <f>COUNTIF($Z$2:Z130,"Validated")/COUNTIF(Z:Z,"Validated")</f>
        <v>1</v>
      </c>
      <c r="AE130">
        <f t="shared" si="1"/>
        <v>1.8599999999999999</v>
      </c>
      <c r="AF130" t="s">
        <v>28</v>
      </c>
    </row>
    <row r="131" spans="1:32" x14ac:dyDescent="0.2">
      <c r="A131" t="s">
        <v>1388</v>
      </c>
      <c r="B131" t="s">
        <v>35</v>
      </c>
      <c r="C131" t="s">
        <v>1389</v>
      </c>
      <c r="D131" t="s">
        <v>1389</v>
      </c>
      <c r="E131" t="s">
        <v>69</v>
      </c>
      <c r="F131" t="s">
        <v>25</v>
      </c>
      <c r="G131" t="s">
        <v>59</v>
      </c>
      <c r="H131" t="s">
        <v>27</v>
      </c>
      <c r="J131" t="s">
        <v>28</v>
      </c>
      <c r="K131" t="s">
        <v>1390</v>
      </c>
      <c r="L131" t="s">
        <v>28</v>
      </c>
      <c r="M131" t="s">
        <v>28</v>
      </c>
      <c r="N131" t="s">
        <v>102</v>
      </c>
      <c r="O131" t="s">
        <v>142</v>
      </c>
      <c r="P131" t="s">
        <v>612</v>
      </c>
      <c r="Q131" t="s">
        <v>28</v>
      </c>
      <c r="R131" t="s">
        <v>30</v>
      </c>
      <c r="S131" t="s">
        <v>30</v>
      </c>
      <c r="T131" t="s">
        <v>30</v>
      </c>
      <c r="U131" t="s">
        <v>30</v>
      </c>
      <c r="V131" t="s">
        <v>28</v>
      </c>
      <c r="W131" t="s">
        <v>30</v>
      </c>
      <c r="X131" t="s">
        <v>30</v>
      </c>
      <c r="Y131" t="s">
        <v>28</v>
      </c>
      <c r="Z131" t="s">
        <v>418</v>
      </c>
      <c r="AB131" t="s">
        <v>30</v>
      </c>
      <c r="AC131">
        <f>COUNTIF($Z$2:Z131,"Validated")/(COUNTIF($Z$2:Z131,"Invalidated")+COUNTIF($Z$2:Z131,"Validated"))</f>
        <v>0.86</v>
      </c>
      <c r="AD131">
        <f>COUNTIF($Z$2:Z131,"Validated")/COUNTIF(Z:Z,"Validated")</f>
        <v>1</v>
      </c>
      <c r="AE131">
        <f t="shared" ref="AE131:AE194" si="2">SUM(AC131:AD131)</f>
        <v>1.8599999999999999</v>
      </c>
      <c r="AF131" t="s">
        <v>28</v>
      </c>
    </row>
    <row r="132" spans="1:32" x14ac:dyDescent="0.2">
      <c r="A132" t="s">
        <v>608</v>
      </c>
      <c r="B132" t="s">
        <v>57</v>
      </c>
      <c r="C132" t="s">
        <v>609</v>
      </c>
      <c r="D132" t="s">
        <v>609</v>
      </c>
      <c r="E132" t="s">
        <v>37</v>
      </c>
      <c r="F132" t="s">
        <v>25</v>
      </c>
      <c r="G132" t="s">
        <v>27</v>
      </c>
      <c r="H132" t="s">
        <v>26</v>
      </c>
      <c r="J132" t="s">
        <v>28</v>
      </c>
      <c r="K132" t="s">
        <v>610</v>
      </c>
      <c r="L132" t="s">
        <v>611</v>
      </c>
      <c r="M132" t="s">
        <v>28</v>
      </c>
      <c r="N132" t="s">
        <v>97</v>
      </c>
      <c r="O132" t="s">
        <v>67</v>
      </c>
      <c r="P132" t="s">
        <v>612</v>
      </c>
      <c r="Q132" t="s">
        <v>28</v>
      </c>
      <c r="R132" t="s">
        <v>30</v>
      </c>
      <c r="S132" t="s">
        <v>30</v>
      </c>
      <c r="T132" t="s">
        <v>30</v>
      </c>
      <c r="U132" t="s">
        <v>30</v>
      </c>
      <c r="V132" t="s">
        <v>28</v>
      </c>
      <c r="W132" t="s">
        <v>30</v>
      </c>
      <c r="X132" t="s">
        <v>30</v>
      </c>
      <c r="Y132" t="s">
        <v>28</v>
      </c>
      <c r="Z132" t="s">
        <v>418</v>
      </c>
      <c r="AB132" t="s">
        <v>30</v>
      </c>
      <c r="AC132">
        <f>COUNTIF($Z$2:Z132,"Validated")/(COUNTIF($Z$2:Z132,"Invalidated")+COUNTIF($Z$2:Z132,"Validated"))</f>
        <v>0.86</v>
      </c>
      <c r="AD132">
        <f>COUNTIF($Z$2:Z132,"Validated")/COUNTIF(Z:Z,"Validated")</f>
        <v>1</v>
      </c>
      <c r="AE132">
        <f t="shared" si="2"/>
        <v>1.8599999999999999</v>
      </c>
      <c r="AF132" t="s">
        <v>28</v>
      </c>
    </row>
    <row r="133" spans="1:32" x14ac:dyDescent="0.2">
      <c r="A133" t="s">
        <v>632</v>
      </c>
      <c r="B133" t="s">
        <v>144</v>
      </c>
      <c r="C133" t="s">
        <v>633</v>
      </c>
      <c r="D133" t="s">
        <v>633</v>
      </c>
      <c r="E133" t="s">
        <v>69</v>
      </c>
      <c r="F133" t="s">
        <v>25</v>
      </c>
      <c r="G133" t="s">
        <v>26</v>
      </c>
      <c r="H133" t="s">
        <v>27</v>
      </c>
      <c r="J133" t="s">
        <v>28</v>
      </c>
      <c r="K133" t="s">
        <v>634</v>
      </c>
      <c r="L133" t="s">
        <v>28</v>
      </c>
      <c r="M133" t="s">
        <v>28</v>
      </c>
      <c r="N133" t="s">
        <v>102</v>
      </c>
      <c r="O133" t="s">
        <v>142</v>
      </c>
      <c r="P133" t="s">
        <v>612</v>
      </c>
      <c r="Q133" t="s">
        <v>28</v>
      </c>
      <c r="R133" t="s">
        <v>30</v>
      </c>
      <c r="S133" t="s">
        <v>30</v>
      </c>
      <c r="T133" t="s">
        <v>30</v>
      </c>
      <c r="U133" t="s">
        <v>30</v>
      </c>
      <c r="V133" t="s">
        <v>28</v>
      </c>
      <c r="W133" t="s">
        <v>32</v>
      </c>
      <c r="X133" t="s">
        <v>30</v>
      </c>
      <c r="Y133" t="s">
        <v>28</v>
      </c>
      <c r="Z133" t="s">
        <v>418</v>
      </c>
      <c r="AB133" t="s">
        <v>30</v>
      </c>
      <c r="AC133">
        <f>COUNTIF($Z$2:Z133,"Validated")/(COUNTIF($Z$2:Z133,"Invalidated")+COUNTIF($Z$2:Z133,"Validated"))</f>
        <v>0.86</v>
      </c>
      <c r="AD133">
        <f>COUNTIF($Z$2:Z133,"Validated")/COUNTIF(Z:Z,"Validated")</f>
        <v>1</v>
      </c>
      <c r="AE133">
        <f t="shared" si="2"/>
        <v>1.8599999999999999</v>
      </c>
      <c r="AF133" t="s">
        <v>28</v>
      </c>
    </row>
    <row r="134" spans="1:32" x14ac:dyDescent="0.2">
      <c r="A134" t="s">
        <v>621</v>
      </c>
      <c r="B134" t="s">
        <v>429</v>
      </c>
      <c r="C134" t="s">
        <v>622</v>
      </c>
      <c r="D134" t="s">
        <v>622</v>
      </c>
      <c r="E134" t="s">
        <v>37</v>
      </c>
      <c r="F134" t="s">
        <v>25</v>
      </c>
      <c r="G134" t="s">
        <v>27</v>
      </c>
      <c r="H134" t="s">
        <v>38</v>
      </c>
      <c r="J134" t="s">
        <v>28</v>
      </c>
      <c r="K134" t="s">
        <v>623</v>
      </c>
      <c r="L134" t="s">
        <v>624</v>
      </c>
      <c r="M134" t="s">
        <v>28</v>
      </c>
      <c r="N134" t="s">
        <v>640</v>
      </c>
      <c r="O134" t="s">
        <v>92</v>
      </c>
      <c r="P134" t="s">
        <v>641</v>
      </c>
      <c r="Q134" t="s">
        <v>28</v>
      </c>
      <c r="R134" t="s">
        <v>30</v>
      </c>
      <c r="S134" t="s">
        <v>30</v>
      </c>
      <c r="T134" t="s">
        <v>30</v>
      </c>
      <c r="U134" t="s">
        <v>30</v>
      </c>
      <c r="V134" t="s">
        <v>28</v>
      </c>
      <c r="W134" t="s">
        <v>57</v>
      </c>
      <c r="X134" t="s">
        <v>30</v>
      </c>
      <c r="Y134" t="s">
        <v>471</v>
      </c>
      <c r="Z134" t="s">
        <v>472</v>
      </c>
      <c r="AB134" t="s">
        <v>30</v>
      </c>
      <c r="AC134">
        <f>COUNTIF($Z$2:Z134,"Validated")/(COUNTIF($Z$2:Z134,"Invalidated")+COUNTIF($Z$2:Z134,"Validated"))</f>
        <v>0.84313725490196079</v>
      </c>
      <c r="AD134">
        <f>COUNTIF($Z$2:Z134,"Validated")/COUNTIF(Z:Z,"Validated")</f>
        <v>1</v>
      </c>
      <c r="AE134">
        <f t="shared" si="2"/>
        <v>1.8431372549019609</v>
      </c>
      <c r="AF134" t="s">
        <v>28</v>
      </c>
    </row>
    <row r="135" spans="1:32" x14ac:dyDescent="0.2">
      <c r="A135" t="s">
        <v>635</v>
      </c>
      <c r="B135" t="s">
        <v>43</v>
      </c>
      <c r="C135" t="s">
        <v>636</v>
      </c>
      <c r="D135" t="s">
        <v>636</v>
      </c>
      <c r="E135" t="s">
        <v>336</v>
      </c>
      <c r="F135" t="s">
        <v>25</v>
      </c>
      <c r="G135" t="s">
        <v>26</v>
      </c>
      <c r="H135" t="s">
        <v>38</v>
      </c>
      <c r="I135" t="s">
        <v>637</v>
      </c>
      <c r="J135" t="s">
        <v>28</v>
      </c>
      <c r="K135" t="s">
        <v>638</v>
      </c>
      <c r="L135" t="s">
        <v>639</v>
      </c>
      <c r="M135" t="s">
        <v>28</v>
      </c>
      <c r="N135" t="s">
        <v>1003</v>
      </c>
      <c r="O135" t="s">
        <v>92</v>
      </c>
      <c r="P135" t="s">
        <v>641</v>
      </c>
      <c r="Q135" t="s">
        <v>16</v>
      </c>
      <c r="R135" t="s">
        <v>30</v>
      </c>
      <c r="S135" t="s">
        <v>30</v>
      </c>
      <c r="T135" t="s">
        <v>30</v>
      </c>
      <c r="U135" t="s">
        <v>30</v>
      </c>
      <c r="V135" t="s">
        <v>28</v>
      </c>
      <c r="W135" t="s">
        <v>30</v>
      </c>
      <c r="X135" t="s">
        <v>30</v>
      </c>
      <c r="Y135" t="s">
        <v>28</v>
      </c>
      <c r="Z135" t="s">
        <v>418</v>
      </c>
      <c r="AB135" t="s">
        <v>30</v>
      </c>
      <c r="AC135">
        <f>COUNTIF($Z$2:Z135,"Validated")/(COUNTIF($Z$2:Z135,"Invalidated")+COUNTIF($Z$2:Z135,"Validated"))</f>
        <v>0.84313725490196079</v>
      </c>
      <c r="AD135">
        <f>COUNTIF($Z$2:Z135,"Validated")/COUNTIF(Z:Z,"Validated")</f>
        <v>1</v>
      </c>
      <c r="AE135">
        <f t="shared" si="2"/>
        <v>1.8431372549019609</v>
      </c>
      <c r="AF135" t="s">
        <v>28</v>
      </c>
    </row>
    <row r="136" spans="1:32" x14ac:dyDescent="0.2">
      <c r="A136" t="s">
        <v>1391</v>
      </c>
      <c r="B136" t="s">
        <v>67</v>
      </c>
      <c r="C136" t="s">
        <v>1392</v>
      </c>
      <c r="D136" t="s">
        <v>1392</v>
      </c>
      <c r="E136" t="s">
        <v>37</v>
      </c>
      <c r="F136" t="s">
        <v>25</v>
      </c>
      <c r="G136" t="s">
        <v>27</v>
      </c>
      <c r="H136" t="s">
        <v>59</v>
      </c>
      <c r="J136" t="s">
        <v>28</v>
      </c>
      <c r="K136" t="s">
        <v>1393</v>
      </c>
      <c r="L136" t="s">
        <v>1394</v>
      </c>
      <c r="M136" t="s">
        <v>28</v>
      </c>
      <c r="N136" t="s">
        <v>252</v>
      </c>
      <c r="O136" t="s">
        <v>43</v>
      </c>
      <c r="P136" t="s">
        <v>641</v>
      </c>
      <c r="Q136" t="s">
        <v>28</v>
      </c>
      <c r="R136" t="s">
        <v>30</v>
      </c>
      <c r="S136" t="s">
        <v>30</v>
      </c>
      <c r="T136" t="s">
        <v>30</v>
      </c>
      <c r="U136" t="s">
        <v>30</v>
      </c>
      <c r="V136" t="s">
        <v>28</v>
      </c>
      <c r="W136" t="s">
        <v>323</v>
      </c>
      <c r="X136" t="s">
        <v>30</v>
      </c>
      <c r="Y136" t="s">
        <v>28</v>
      </c>
      <c r="Z136" t="s">
        <v>418</v>
      </c>
      <c r="AB136" t="s">
        <v>30</v>
      </c>
      <c r="AC136">
        <f>COUNTIF($Z$2:Z136,"Validated")/(COUNTIF($Z$2:Z136,"Invalidated")+COUNTIF($Z$2:Z136,"Validated"))</f>
        <v>0.84313725490196079</v>
      </c>
      <c r="AD136">
        <f>COUNTIF($Z$2:Z136,"Validated")/COUNTIF(Z:Z,"Validated")</f>
        <v>1</v>
      </c>
      <c r="AE136">
        <f t="shared" si="2"/>
        <v>1.8431372549019609</v>
      </c>
      <c r="AF136" t="s">
        <v>28</v>
      </c>
    </row>
    <row r="137" spans="1:32" x14ac:dyDescent="0.2">
      <c r="A137" t="s">
        <v>1395</v>
      </c>
      <c r="B137" t="s">
        <v>127</v>
      </c>
      <c r="C137" t="s">
        <v>1396</v>
      </c>
      <c r="D137" t="s">
        <v>1396</v>
      </c>
      <c r="E137" t="s">
        <v>76</v>
      </c>
      <c r="F137" t="s">
        <v>25</v>
      </c>
      <c r="G137" t="s">
        <v>26</v>
      </c>
      <c r="H137" t="s">
        <v>38</v>
      </c>
      <c r="I137" t="s">
        <v>1397</v>
      </c>
      <c r="J137" t="s">
        <v>212</v>
      </c>
      <c r="K137" t="s">
        <v>1398</v>
      </c>
      <c r="L137" t="s">
        <v>1399</v>
      </c>
      <c r="M137" t="s">
        <v>28</v>
      </c>
      <c r="N137" t="s">
        <v>252</v>
      </c>
      <c r="O137" t="s">
        <v>43</v>
      </c>
      <c r="P137" t="s">
        <v>641</v>
      </c>
      <c r="Q137" t="s">
        <v>28</v>
      </c>
      <c r="R137" t="s">
        <v>30</v>
      </c>
      <c r="S137" t="s">
        <v>30</v>
      </c>
      <c r="T137" t="s">
        <v>30</v>
      </c>
      <c r="U137" t="s">
        <v>30</v>
      </c>
      <c r="V137" t="s">
        <v>28</v>
      </c>
      <c r="W137" t="s">
        <v>30</v>
      </c>
      <c r="X137" t="s">
        <v>30</v>
      </c>
      <c r="Y137" t="s">
        <v>28</v>
      </c>
      <c r="Z137" t="s">
        <v>418</v>
      </c>
      <c r="AB137" t="s">
        <v>30</v>
      </c>
      <c r="AC137">
        <f>COUNTIF($Z$2:Z137,"Validated")/(COUNTIF($Z$2:Z137,"Invalidated")+COUNTIF($Z$2:Z137,"Validated"))</f>
        <v>0.84313725490196079</v>
      </c>
      <c r="AD137">
        <f>COUNTIF($Z$2:Z137,"Validated")/COUNTIF(Z:Z,"Validated")</f>
        <v>1</v>
      </c>
      <c r="AE137">
        <f t="shared" si="2"/>
        <v>1.8431372549019609</v>
      </c>
      <c r="AF137" t="s">
        <v>28</v>
      </c>
    </row>
    <row r="138" spans="1:32" x14ac:dyDescent="0.2">
      <c r="A138" t="s">
        <v>642</v>
      </c>
      <c r="B138" t="s">
        <v>429</v>
      </c>
      <c r="C138" t="s">
        <v>643</v>
      </c>
      <c r="D138" t="s">
        <v>643</v>
      </c>
      <c r="E138" t="s">
        <v>37</v>
      </c>
      <c r="F138" t="s">
        <v>25</v>
      </c>
      <c r="G138" t="s">
        <v>59</v>
      </c>
      <c r="H138" t="s">
        <v>38</v>
      </c>
      <c r="J138" t="s">
        <v>28</v>
      </c>
      <c r="K138" t="s">
        <v>644</v>
      </c>
      <c r="L138" t="s">
        <v>645</v>
      </c>
      <c r="M138" t="s">
        <v>28</v>
      </c>
      <c r="N138" t="s">
        <v>166</v>
      </c>
      <c r="O138" t="s">
        <v>323</v>
      </c>
      <c r="P138" t="s">
        <v>641</v>
      </c>
      <c r="Q138" t="s">
        <v>28</v>
      </c>
      <c r="R138" t="s">
        <v>30</v>
      </c>
      <c r="S138" t="s">
        <v>30</v>
      </c>
      <c r="T138" t="s">
        <v>30</v>
      </c>
      <c r="U138" t="s">
        <v>30</v>
      </c>
      <c r="V138" t="s">
        <v>28</v>
      </c>
      <c r="W138" t="s">
        <v>32</v>
      </c>
      <c r="X138" t="s">
        <v>30</v>
      </c>
      <c r="Y138" t="s">
        <v>28</v>
      </c>
      <c r="Z138" t="s">
        <v>418</v>
      </c>
      <c r="AB138" t="s">
        <v>30</v>
      </c>
      <c r="AC138">
        <f>COUNTIF($Z$2:Z138,"Validated")/(COUNTIF($Z$2:Z138,"Invalidated")+COUNTIF($Z$2:Z138,"Validated"))</f>
        <v>0.84313725490196079</v>
      </c>
      <c r="AD138">
        <f>COUNTIF($Z$2:Z138,"Validated")/COUNTIF(Z:Z,"Validated")</f>
        <v>1</v>
      </c>
      <c r="AE138">
        <f t="shared" si="2"/>
        <v>1.8431372549019609</v>
      </c>
      <c r="AF138" t="s">
        <v>28</v>
      </c>
    </row>
    <row r="139" spans="1:32" x14ac:dyDescent="0.2">
      <c r="A139" t="s">
        <v>1400</v>
      </c>
      <c r="B139" t="s">
        <v>429</v>
      </c>
      <c r="C139" t="s">
        <v>1401</v>
      </c>
      <c r="D139" t="s">
        <v>1401</v>
      </c>
      <c r="E139" t="s">
        <v>266</v>
      </c>
      <c r="F139" t="s">
        <v>25</v>
      </c>
      <c r="G139" t="s">
        <v>59</v>
      </c>
      <c r="H139" t="s">
        <v>38</v>
      </c>
      <c r="J139" t="s">
        <v>28</v>
      </c>
      <c r="K139" t="s">
        <v>1402</v>
      </c>
      <c r="L139" t="s">
        <v>28</v>
      </c>
      <c r="M139" t="s">
        <v>28</v>
      </c>
      <c r="N139" t="s">
        <v>252</v>
      </c>
      <c r="O139" t="s">
        <v>43</v>
      </c>
      <c r="P139" t="s">
        <v>641</v>
      </c>
      <c r="Q139" t="s">
        <v>28</v>
      </c>
      <c r="R139" t="s">
        <v>30</v>
      </c>
      <c r="S139" t="s">
        <v>30</v>
      </c>
      <c r="T139" t="s">
        <v>30</v>
      </c>
      <c r="U139" t="s">
        <v>30</v>
      </c>
      <c r="V139" t="s">
        <v>28</v>
      </c>
      <c r="W139" t="s">
        <v>30</v>
      </c>
      <c r="X139" t="s">
        <v>30</v>
      </c>
      <c r="Y139" t="s">
        <v>28</v>
      </c>
      <c r="Z139" t="s">
        <v>418</v>
      </c>
      <c r="AB139" t="s">
        <v>30</v>
      </c>
      <c r="AC139">
        <f>COUNTIF($Z$2:Z139,"Validated")/(COUNTIF($Z$2:Z139,"Invalidated")+COUNTIF($Z$2:Z139,"Validated"))</f>
        <v>0.84313725490196079</v>
      </c>
      <c r="AD139">
        <f>COUNTIF($Z$2:Z139,"Validated")/COUNTIF(Z:Z,"Validated")</f>
        <v>1</v>
      </c>
      <c r="AE139">
        <f t="shared" si="2"/>
        <v>1.8431372549019609</v>
      </c>
      <c r="AF139" t="s">
        <v>28</v>
      </c>
    </row>
    <row r="140" spans="1:32" x14ac:dyDescent="0.2">
      <c r="A140" t="s">
        <v>1403</v>
      </c>
      <c r="B140" t="s">
        <v>144</v>
      </c>
      <c r="C140" t="s">
        <v>1404</v>
      </c>
      <c r="D140" t="s">
        <v>1404</v>
      </c>
      <c r="E140" t="s">
        <v>69</v>
      </c>
      <c r="F140" t="s">
        <v>25</v>
      </c>
      <c r="G140" t="s">
        <v>26</v>
      </c>
      <c r="H140" t="s">
        <v>27</v>
      </c>
      <c r="J140" t="s">
        <v>28</v>
      </c>
      <c r="K140" t="s">
        <v>1405</v>
      </c>
      <c r="L140" t="s">
        <v>28</v>
      </c>
      <c r="M140" t="s">
        <v>28</v>
      </c>
      <c r="N140" t="s">
        <v>252</v>
      </c>
      <c r="O140" t="s">
        <v>43</v>
      </c>
      <c r="P140" t="s">
        <v>641</v>
      </c>
      <c r="Q140" t="s">
        <v>28</v>
      </c>
      <c r="R140" t="s">
        <v>30</v>
      </c>
      <c r="S140" t="s">
        <v>30</v>
      </c>
      <c r="T140" t="s">
        <v>30</v>
      </c>
      <c r="U140" t="s">
        <v>30</v>
      </c>
      <c r="V140" t="s">
        <v>28</v>
      </c>
      <c r="W140" t="s">
        <v>30</v>
      </c>
      <c r="X140" t="s">
        <v>30</v>
      </c>
      <c r="Y140" t="s">
        <v>28</v>
      </c>
      <c r="Z140" t="s">
        <v>418</v>
      </c>
      <c r="AB140" t="s">
        <v>30</v>
      </c>
      <c r="AC140">
        <f>COUNTIF($Z$2:Z140,"Validated")/(COUNTIF($Z$2:Z140,"Invalidated")+COUNTIF($Z$2:Z140,"Validated"))</f>
        <v>0.84313725490196079</v>
      </c>
      <c r="AD140">
        <f>COUNTIF($Z$2:Z140,"Validated")/COUNTIF(Z:Z,"Validated")</f>
        <v>1</v>
      </c>
      <c r="AE140">
        <f t="shared" si="2"/>
        <v>1.8431372549019609</v>
      </c>
      <c r="AF140" t="s">
        <v>28</v>
      </c>
    </row>
    <row r="141" spans="1:32" x14ac:dyDescent="0.2">
      <c r="A141" t="s">
        <v>650</v>
      </c>
      <c r="B141" t="s">
        <v>203</v>
      </c>
      <c r="C141" t="s">
        <v>651</v>
      </c>
      <c r="D141" t="s">
        <v>651</v>
      </c>
      <c r="E141" t="s">
        <v>37</v>
      </c>
      <c r="F141" t="s">
        <v>25</v>
      </c>
      <c r="G141" t="s">
        <v>26</v>
      </c>
      <c r="H141" t="s">
        <v>38</v>
      </c>
      <c r="J141" t="s">
        <v>28</v>
      </c>
      <c r="K141" t="s">
        <v>652</v>
      </c>
      <c r="L141" t="s">
        <v>653</v>
      </c>
      <c r="M141" t="s">
        <v>28</v>
      </c>
      <c r="N141" t="s">
        <v>451</v>
      </c>
      <c r="O141" t="s">
        <v>142</v>
      </c>
      <c r="P141" t="s">
        <v>649</v>
      </c>
      <c r="Q141" t="s">
        <v>28</v>
      </c>
      <c r="R141" t="s">
        <v>30</v>
      </c>
      <c r="S141" t="s">
        <v>30</v>
      </c>
      <c r="T141" t="s">
        <v>30</v>
      </c>
      <c r="U141" t="s">
        <v>30</v>
      </c>
      <c r="V141" t="s">
        <v>28</v>
      </c>
      <c r="W141" t="s">
        <v>30</v>
      </c>
      <c r="X141" t="s">
        <v>30</v>
      </c>
      <c r="Y141" t="s">
        <v>28</v>
      </c>
      <c r="Z141" t="s">
        <v>418</v>
      </c>
      <c r="AB141" t="s">
        <v>30</v>
      </c>
      <c r="AC141">
        <f>COUNTIF($Z$2:Z141,"Validated")/(COUNTIF($Z$2:Z141,"Invalidated")+COUNTIF($Z$2:Z141,"Validated"))</f>
        <v>0.84313725490196079</v>
      </c>
      <c r="AD141">
        <f>COUNTIF($Z$2:Z141,"Validated")/COUNTIF(Z:Z,"Validated")</f>
        <v>1</v>
      </c>
      <c r="AE141">
        <f t="shared" si="2"/>
        <v>1.8431372549019609</v>
      </c>
      <c r="AF141" t="s">
        <v>28</v>
      </c>
    </row>
    <row r="142" spans="1:32" x14ac:dyDescent="0.2">
      <c r="A142" t="s">
        <v>646</v>
      </c>
      <c r="B142" t="s">
        <v>84</v>
      </c>
      <c r="C142" t="s">
        <v>647</v>
      </c>
      <c r="D142" t="s">
        <v>647</v>
      </c>
      <c r="E142" t="s">
        <v>69</v>
      </c>
      <c r="F142" t="s">
        <v>25</v>
      </c>
      <c r="G142" t="s">
        <v>27</v>
      </c>
      <c r="H142" t="s">
        <v>38</v>
      </c>
      <c r="J142" t="s">
        <v>28</v>
      </c>
      <c r="K142" t="s">
        <v>648</v>
      </c>
      <c r="L142" t="s">
        <v>28</v>
      </c>
      <c r="M142" t="s">
        <v>28</v>
      </c>
      <c r="N142" t="s">
        <v>1106</v>
      </c>
      <c r="O142" t="s">
        <v>506</v>
      </c>
      <c r="P142" t="s">
        <v>658</v>
      </c>
      <c r="Q142" t="s">
        <v>28</v>
      </c>
      <c r="R142" t="s">
        <v>30</v>
      </c>
      <c r="S142" t="s">
        <v>30</v>
      </c>
      <c r="T142" t="s">
        <v>30</v>
      </c>
      <c r="U142" t="s">
        <v>30</v>
      </c>
      <c r="V142" t="s">
        <v>28</v>
      </c>
      <c r="W142" t="s">
        <v>30</v>
      </c>
      <c r="X142" t="s">
        <v>30</v>
      </c>
      <c r="Y142" t="s">
        <v>28</v>
      </c>
      <c r="Z142" t="s">
        <v>418</v>
      </c>
      <c r="AB142" t="s">
        <v>30</v>
      </c>
      <c r="AC142">
        <f>COUNTIF($Z$2:Z142,"Validated")/(COUNTIF($Z$2:Z142,"Invalidated")+COUNTIF($Z$2:Z142,"Validated"))</f>
        <v>0.84313725490196079</v>
      </c>
      <c r="AD142">
        <f>COUNTIF($Z$2:Z142,"Validated")/COUNTIF(Z:Z,"Validated")</f>
        <v>1</v>
      </c>
      <c r="AE142">
        <f t="shared" si="2"/>
        <v>1.8431372549019609</v>
      </c>
      <c r="AF142" t="s">
        <v>28</v>
      </c>
    </row>
    <row r="143" spans="1:32" x14ac:dyDescent="0.2">
      <c r="A143" t="s">
        <v>654</v>
      </c>
      <c r="B143" t="s">
        <v>67</v>
      </c>
      <c r="C143" t="s">
        <v>655</v>
      </c>
      <c r="D143" t="s">
        <v>655</v>
      </c>
      <c r="E143" t="s">
        <v>69</v>
      </c>
      <c r="F143" t="s">
        <v>25</v>
      </c>
      <c r="G143" t="s">
        <v>27</v>
      </c>
      <c r="H143" t="s">
        <v>59</v>
      </c>
      <c r="J143" t="s">
        <v>28</v>
      </c>
      <c r="K143" t="s">
        <v>656</v>
      </c>
      <c r="L143" t="s">
        <v>28</v>
      </c>
      <c r="M143" t="s">
        <v>28</v>
      </c>
      <c r="N143" t="s">
        <v>663</v>
      </c>
      <c r="O143" t="s">
        <v>182</v>
      </c>
      <c r="P143" t="s">
        <v>658</v>
      </c>
      <c r="Q143" t="s">
        <v>28</v>
      </c>
      <c r="R143" t="s">
        <v>30</v>
      </c>
      <c r="S143" t="s">
        <v>30</v>
      </c>
      <c r="T143" t="s">
        <v>30</v>
      </c>
      <c r="U143" t="s">
        <v>30</v>
      </c>
      <c r="V143" t="s">
        <v>28</v>
      </c>
      <c r="W143" t="s">
        <v>43</v>
      </c>
      <c r="X143" t="s">
        <v>30</v>
      </c>
      <c r="Y143" t="s">
        <v>28</v>
      </c>
      <c r="Z143" t="s">
        <v>418</v>
      </c>
      <c r="AB143" t="s">
        <v>30</v>
      </c>
      <c r="AC143">
        <f>COUNTIF($Z$2:Z143,"Validated")/(COUNTIF($Z$2:Z143,"Invalidated")+COUNTIF($Z$2:Z143,"Validated"))</f>
        <v>0.84313725490196079</v>
      </c>
      <c r="AD143">
        <f>COUNTIF($Z$2:Z143,"Validated")/COUNTIF(Z:Z,"Validated")</f>
        <v>1</v>
      </c>
      <c r="AE143">
        <f t="shared" si="2"/>
        <v>1.8431372549019609</v>
      </c>
      <c r="AF143" t="s">
        <v>28</v>
      </c>
    </row>
    <row r="144" spans="1:32" x14ac:dyDescent="0.2">
      <c r="A144" t="s">
        <v>669</v>
      </c>
      <c r="B144" t="s">
        <v>203</v>
      </c>
      <c r="C144" t="s">
        <v>670</v>
      </c>
      <c r="D144" t="s">
        <v>670</v>
      </c>
      <c r="E144" t="s">
        <v>69</v>
      </c>
      <c r="F144" t="s">
        <v>25</v>
      </c>
      <c r="G144" t="s">
        <v>38</v>
      </c>
      <c r="H144" t="s">
        <v>27</v>
      </c>
      <c r="J144" t="s">
        <v>28</v>
      </c>
      <c r="K144" t="s">
        <v>671</v>
      </c>
      <c r="L144" t="s">
        <v>28</v>
      </c>
      <c r="M144" t="s">
        <v>28</v>
      </c>
      <c r="N144" t="s">
        <v>672</v>
      </c>
      <c r="O144" t="s">
        <v>67</v>
      </c>
      <c r="P144" t="s">
        <v>658</v>
      </c>
      <c r="Q144" t="s">
        <v>28</v>
      </c>
      <c r="R144" t="s">
        <v>30</v>
      </c>
      <c r="S144" t="s">
        <v>30</v>
      </c>
      <c r="T144" t="s">
        <v>30</v>
      </c>
      <c r="U144" t="s">
        <v>30</v>
      </c>
      <c r="V144" t="s">
        <v>28</v>
      </c>
      <c r="W144" t="s">
        <v>30</v>
      </c>
      <c r="X144" t="s">
        <v>30</v>
      </c>
      <c r="Y144" t="s">
        <v>28</v>
      </c>
      <c r="Z144" t="s">
        <v>418</v>
      </c>
      <c r="AB144" t="s">
        <v>30</v>
      </c>
      <c r="AC144">
        <f>COUNTIF($Z$2:Z144,"Validated")/(COUNTIF($Z$2:Z144,"Invalidated")+COUNTIF($Z$2:Z144,"Validated"))</f>
        <v>0.84313725490196079</v>
      </c>
      <c r="AD144">
        <f>COUNTIF($Z$2:Z144,"Validated")/COUNTIF(Z:Z,"Validated")</f>
        <v>1</v>
      </c>
      <c r="AE144">
        <f t="shared" si="2"/>
        <v>1.8431372549019609</v>
      </c>
      <c r="AF144" t="s">
        <v>28</v>
      </c>
    </row>
    <row r="145" spans="1:32" x14ac:dyDescent="0.2">
      <c r="A145" t="s">
        <v>673</v>
      </c>
      <c r="B145" t="s">
        <v>32</v>
      </c>
      <c r="C145" t="s">
        <v>674</v>
      </c>
      <c r="D145" t="s">
        <v>674</v>
      </c>
      <c r="E145" t="s">
        <v>69</v>
      </c>
      <c r="F145" t="s">
        <v>25</v>
      </c>
      <c r="G145" t="s">
        <v>26</v>
      </c>
      <c r="H145" t="s">
        <v>27</v>
      </c>
      <c r="J145" t="s">
        <v>28</v>
      </c>
      <c r="K145" t="s">
        <v>675</v>
      </c>
      <c r="L145" t="s">
        <v>28</v>
      </c>
      <c r="M145" t="s">
        <v>28</v>
      </c>
      <c r="N145" t="s">
        <v>1406</v>
      </c>
      <c r="O145" t="s">
        <v>92</v>
      </c>
      <c r="P145" t="s">
        <v>658</v>
      </c>
      <c r="Q145" t="s">
        <v>28</v>
      </c>
      <c r="R145" t="s">
        <v>30</v>
      </c>
      <c r="S145" t="s">
        <v>30</v>
      </c>
      <c r="T145" t="s">
        <v>30</v>
      </c>
      <c r="U145" t="s">
        <v>30</v>
      </c>
      <c r="V145" t="s">
        <v>28</v>
      </c>
      <c r="W145" t="s">
        <v>30</v>
      </c>
      <c r="X145" t="s">
        <v>30</v>
      </c>
      <c r="Y145" t="s">
        <v>28</v>
      </c>
      <c r="Z145" t="s">
        <v>418</v>
      </c>
      <c r="AB145" t="s">
        <v>30</v>
      </c>
      <c r="AC145">
        <f>COUNTIF($Z$2:Z145,"Validated")/(COUNTIF($Z$2:Z145,"Invalidated")+COUNTIF($Z$2:Z145,"Validated"))</f>
        <v>0.84313725490196079</v>
      </c>
      <c r="AD145">
        <f>COUNTIF($Z$2:Z145,"Validated")/COUNTIF(Z:Z,"Validated")</f>
        <v>1</v>
      </c>
      <c r="AE145">
        <f t="shared" si="2"/>
        <v>1.8431372549019609</v>
      </c>
      <c r="AF145" t="s">
        <v>28</v>
      </c>
    </row>
    <row r="146" spans="1:32" x14ac:dyDescent="0.2">
      <c r="A146" t="s">
        <v>659</v>
      </c>
      <c r="B146" t="s">
        <v>182</v>
      </c>
      <c r="C146" t="s">
        <v>660</v>
      </c>
      <c r="D146" t="s">
        <v>660</v>
      </c>
      <c r="E146" t="s">
        <v>76</v>
      </c>
      <c r="F146" t="s">
        <v>25</v>
      </c>
      <c r="G146" t="s">
        <v>38</v>
      </c>
      <c r="H146" t="s">
        <v>27</v>
      </c>
      <c r="J146" t="s">
        <v>28</v>
      </c>
      <c r="K146" t="s">
        <v>661</v>
      </c>
      <c r="L146" t="s">
        <v>662</v>
      </c>
      <c r="M146" t="s">
        <v>28</v>
      </c>
      <c r="N146" t="s">
        <v>602</v>
      </c>
      <c r="O146" t="s">
        <v>182</v>
      </c>
      <c r="P146" t="s">
        <v>677</v>
      </c>
      <c r="Q146" t="s">
        <v>28</v>
      </c>
      <c r="R146" t="s">
        <v>30</v>
      </c>
      <c r="S146" t="s">
        <v>30</v>
      </c>
      <c r="T146" t="s">
        <v>30</v>
      </c>
      <c r="U146" t="s">
        <v>30</v>
      </c>
      <c r="V146" t="s">
        <v>28</v>
      </c>
      <c r="W146" t="s">
        <v>84</v>
      </c>
      <c r="X146" t="s">
        <v>30</v>
      </c>
      <c r="Y146" t="s">
        <v>28</v>
      </c>
      <c r="Z146" t="s">
        <v>418</v>
      </c>
      <c r="AB146" t="s">
        <v>30</v>
      </c>
      <c r="AC146">
        <f>COUNTIF($Z$2:Z146,"Validated")/(COUNTIF($Z$2:Z146,"Invalidated")+COUNTIF($Z$2:Z146,"Validated"))</f>
        <v>0.84313725490196079</v>
      </c>
      <c r="AD146">
        <f>COUNTIF($Z$2:Z146,"Validated")/COUNTIF(Z:Z,"Validated")</f>
        <v>1</v>
      </c>
      <c r="AE146">
        <f t="shared" si="2"/>
        <v>1.8431372549019609</v>
      </c>
      <c r="AF146" t="s">
        <v>28</v>
      </c>
    </row>
    <row r="147" spans="1:32" x14ac:dyDescent="0.2">
      <c r="A147" t="s">
        <v>1407</v>
      </c>
      <c r="B147" t="s">
        <v>43</v>
      </c>
      <c r="C147" t="s">
        <v>1408</v>
      </c>
      <c r="D147" t="s">
        <v>1408</v>
      </c>
      <c r="E147" t="s">
        <v>37</v>
      </c>
      <c r="F147" t="s">
        <v>25</v>
      </c>
      <c r="G147" t="s">
        <v>26</v>
      </c>
      <c r="H147" t="s">
        <v>27</v>
      </c>
      <c r="J147" t="s">
        <v>28</v>
      </c>
      <c r="K147" t="s">
        <v>1409</v>
      </c>
      <c r="L147" t="s">
        <v>1410</v>
      </c>
      <c r="M147" t="s">
        <v>28</v>
      </c>
      <c r="N147" t="s">
        <v>340</v>
      </c>
      <c r="O147" t="s">
        <v>43</v>
      </c>
      <c r="P147" t="s">
        <v>677</v>
      </c>
      <c r="Q147" t="s">
        <v>28</v>
      </c>
      <c r="R147" t="s">
        <v>30</v>
      </c>
      <c r="S147" t="s">
        <v>30</v>
      </c>
      <c r="T147" t="s">
        <v>30</v>
      </c>
      <c r="U147" t="s">
        <v>30</v>
      </c>
      <c r="V147" t="s">
        <v>28</v>
      </c>
      <c r="W147" t="s">
        <v>30</v>
      </c>
      <c r="X147" t="s">
        <v>30</v>
      </c>
      <c r="Y147" t="s">
        <v>28</v>
      </c>
      <c r="Z147" t="s">
        <v>418</v>
      </c>
      <c r="AB147" t="s">
        <v>30</v>
      </c>
      <c r="AC147">
        <f>COUNTIF($Z$2:Z147,"Validated")/(COUNTIF($Z$2:Z147,"Invalidated")+COUNTIF($Z$2:Z147,"Validated"))</f>
        <v>0.84313725490196079</v>
      </c>
      <c r="AD147">
        <f>COUNTIF($Z$2:Z147,"Validated")/COUNTIF(Z:Z,"Validated")</f>
        <v>1</v>
      </c>
      <c r="AE147">
        <f t="shared" si="2"/>
        <v>1.8431372549019609</v>
      </c>
      <c r="AF147" t="s">
        <v>28</v>
      </c>
    </row>
    <row r="148" spans="1:32" x14ac:dyDescent="0.2">
      <c r="A148" t="s">
        <v>1411</v>
      </c>
      <c r="B148" t="s">
        <v>92</v>
      </c>
      <c r="C148" t="s">
        <v>1412</v>
      </c>
      <c r="D148" t="s">
        <v>1412</v>
      </c>
      <c r="E148" t="s">
        <v>266</v>
      </c>
      <c r="F148" t="s">
        <v>25</v>
      </c>
      <c r="G148" t="s">
        <v>27</v>
      </c>
      <c r="H148" t="s">
        <v>59</v>
      </c>
      <c r="I148" t="s">
        <v>1413</v>
      </c>
      <c r="J148" t="s">
        <v>28</v>
      </c>
      <c r="K148" t="s">
        <v>1414</v>
      </c>
      <c r="L148" t="s">
        <v>28</v>
      </c>
      <c r="M148" t="s">
        <v>28</v>
      </c>
      <c r="N148" t="s">
        <v>340</v>
      </c>
      <c r="O148" t="s">
        <v>43</v>
      </c>
      <c r="P148" t="s">
        <v>677</v>
      </c>
      <c r="Q148" t="s">
        <v>28</v>
      </c>
      <c r="R148" t="s">
        <v>135</v>
      </c>
      <c r="S148" t="s">
        <v>323</v>
      </c>
      <c r="T148" t="s">
        <v>182</v>
      </c>
      <c r="U148" t="s">
        <v>30</v>
      </c>
      <c r="V148" t="s">
        <v>571</v>
      </c>
      <c r="W148" t="s">
        <v>30</v>
      </c>
      <c r="X148" t="s">
        <v>30</v>
      </c>
      <c r="Y148" t="s">
        <v>28</v>
      </c>
      <c r="Z148" t="s">
        <v>472</v>
      </c>
      <c r="AB148" t="s">
        <v>30</v>
      </c>
      <c r="AC148">
        <f>COUNTIF($Z$2:Z148,"Validated")/(COUNTIF($Z$2:Z148,"Invalidated")+COUNTIF($Z$2:Z148,"Validated"))</f>
        <v>0.82692307692307687</v>
      </c>
      <c r="AD148">
        <f>COUNTIF($Z$2:Z148,"Validated")/COUNTIF(Z:Z,"Validated")</f>
        <v>1</v>
      </c>
      <c r="AE148">
        <f t="shared" si="2"/>
        <v>1.8269230769230769</v>
      </c>
      <c r="AF148" t="s">
        <v>28</v>
      </c>
    </row>
    <row r="149" spans="1:32" x14ac:dyDescent="0.2">
      <c r="A149" t="s">
        <v>629</v>
      </c>
      <c r="B149" t="s">
        <v>92</v>
      </c>
      <c r="C149" t="s">
        <v>630</v>
      </c>
      <c r="D149" t="s">
        <v>630</v>
      </c>
      <c r="E149" t="s">
        <v>69</v>
      </c>
      <c r="F149" t="s">
        <v>25</v>
      </c>
      <c r="G149" t="s">
        <v>59</v>
      </c>
      <c r="H149" t="s">
        <v>27</v>
      </c>
      <c r="J149" t="s">
        <v>28</v>
      </c>
      <c r="K149" t="s">
        <v>631</v>
      </c>
      <c r="L149" t="s">
        <v>28</v>
      </c>
      <c r="M149" t="s">
        <v>28</v>
      </c>
      <c r="N149" t="s">
        <v>309</v>
      </c>
      <c r="O149" t="s">
        <v>142</v>
      </c>
      <c r="P149" t="s">
        <v>677</v>
      </c>
      <c r="Q149" t="s">
        <v>28</v>
      </c>
      <c r="R149" t="s">
        <v>30</v>
      </c>
      <c r="S149" t="s">
        <v>30</v>
      </c>
      <c r="T149" t="s">
        <v>30</v>
      </c>
      <c r="U149" t="s">
        <v>30</v>
      </c>
      <c r="V149" t="s">
        <v>28</v>
      </c>
      <c r="W149" t="s">
        <v>30</v>
      </c>
      <c r="X149" t="s">
        <v>30</v>
      </c>
      <c r="Y149" t="s">
        <v>28</v>
      </c>
      <c r="Z149" t="s">
        <v>418</v>
      </c>
      <c r="AB149" t="s">
        <v>30</v>
      </c>
      <c r="AC149">
        <f>COUNTIF($Z$2:Z149,"Validated")/(COUNTIF($Z$2:Z149,"Invalidated")+COUNTIF($Z$2:Z149,"Validated"))</f>
        <v>0.82692307692307687</v>
      </c>
      <c r="AD149">
        <f>COUNTIF($Z$2:Z149,"Validated")/COUNTIF(Z:Z,"Validated")</f>
        <v>1</v>
      </c>
      <c r="AE149">
        <f t="shared" si="2"/>
        <v>1.8269230769230769</v>
      </c>
      <c r="AF149" t="s">
        <v>28</v>
      </c>
    </row>
    <row r="150" spans="1:32" x14ac:dyDescent="0.2">
      <c r="A150" t="s">
        <v>1415</v>
      </c>
      <c r="B150" t="s">
        <v>135</v>
      </c>
      <c r="C150" t="s">
        <v>1416</v>
      </c>
      <c r="D150" t="s">
        <v>1416</v>
      </c>
      <c r="E150" t="s">
        <v>69</v>
      </c>
      <c r="F150" t="s">
        <v>25</v>
      </c>
      <c r="G150" t="s">
        <v>27</v>
      </c>
      <c r="H150" t="s">
        <v>59</v>
      </c>
      <c r="J150" t="s">
        <v>28</v>
      </c>
      <c r="K150" t="s">
        <v>1417</v>
      </c>
      <c r="L150" t="s">
        <v>28</v>
      </c>
      <c r="M150" t="s">
        <v>28</v>
      </c>
      <c r="N150" t="s">
        <v>340</v>
      </c>
      <c r="O150" t="s">
        <v>43</v>
      </c>
      <c r="P150" t="s">
        <v>677</v>
      </c>
      <c r="Q150" t="s">
        <v>28</v>
      </c>
      <c r="R150" t="s">
        <v>30</v>
      </c>
      <c r="S150" t="s">
        <v>30</v>
      </c>
      <c r="T150" t="s">
        <v>30</v>
      </c>
      <c r="U150" t="s">
        <v>30</v>
      </c>
      <c r="V150" t="s">
        <v>28</v>
      </c>
      <c r="W150" t="s">
        <v>30</v>
      </c>
      <c r="X150" t="s">
        <v>30</v>
      </c>
      <c r="Y150" t="s">
        <v>28</v>
      </c>
      <c r="Z150" t="s">
        <v>418</v>
      </c>
      <c r="AB150" t="s">
        <v>30</v>
      </c>
      <c r="AC150">
        <f>COUNTIF($Z$2:Z150,"Validated")/(COUNTIF($Z$2:Z150,"Invalidated")+COUNTIF($Z$2:Z150,"Validated"))</f>
        <v>0.82692307692307687</v>
      </c>
      <c r="AD150">
        <f>COUNTIF($Z$2:Z150,"Validated")/COUNTIF(Z:Z,"Validated")</f>
        <v>1</v>
      </c>
      <c r="AE150">
        <f t="shared" si="2"/>
        <v>1.8269230769230769</v>
      </c>
      <c r="AF150" t="s">
        <v>28</v>
      </c>
    </row>
    <row r="151" spans="1:32" x14ac:dyDescent="0.2">
      <c r="A151" t="s">
        <v>972</v>
      </c>
      <c r="B151" t="s">
        <v>135</v>
      </c>
      <c r="C151" t="s">
        <v>973</v>
      </c>
      <c r="D151" t="s">
        <v>973</v>
      </c>
      <c r="E151" t="s">
        <v>69</v>
      </c>
      <c r="F151" t="s">
        <v>25</v>
      </c>
      <c r="G151" t="s">
        <v>59</v>
      </c>
      <c r="H151" t="s">
        <v>38</v>
      </c>
      <c r="J151" t="s">
        <v>28</v>
      </c>
      <c r="K151" t="s">
        <v>974</v>
      </c>
      <c r="L151" t="s">
        <v>28</v>
      </c>
      <c r="M151" t="s">
        <v>28</v>
      </c>
      <c r="N151" t="s">
        <v>309</v>
      </c>
      <c r="O151" t="s">
        <v>142</v>
      </c>
      <c r="P151" t="s">
        <v>677</v>
      </c>
      <c r="Q151" t="s">
        <v>28</v>
      </c>
      <c r="R151" t="s">
        <v>30</v>
      </c>
      <c r="S151" t="s">
        <v>30</v>
      </c>
      <c r="T151" t="s">
        <v>30</v>
      </c>
      <c r="U151" t="s">
        <v>30</v>
      </c>
      <c r="V151" t="s">
        <v>28</v>
      </c>
      <c r="W151" t="s">
        <v>30</v>
      </c>
      <c r="X151" t="s">
        <v>30</v>
      </c>
      <c r="Y151" t="s">
        <v>28</v>
      </c>
      <c r="Z151" t="s">
        <v>418</v>
      </c>
      <c r="AB151" t="s">
        <v>30</v>
      </c>
      <c r="AC151">
        <f>COUNTIF($Z$2:Z151,"Validated")/(COUNTIF($Z$2:Z151,"Invalidated")+COUNTIF($Z$2:Z151,"Validated"))</f>
        <v>0.82692307692307687</v>
      </c>
      <c r="AD151">
        <f>COUNTIF($Z$2:Z151,"Validated")/COUNTIF(Z:Z,"Validated")</f>
        <v>1</v>
      </c>
      <c r="AE151">
        <f t="shared" si="2"/>
        <v>1.8269230769230769</v>
      </c>
      <c r="AF151" t="s">
        <v>28</v>
      </c>
    </row>
    <row r="152" spans="1:32" x14ac:dyDescent="0.2">
      <c r="A152" t="s">
        <v>1418</v>
      </c>
      <c r="B152" t="s">
        <v>135</v>
      </c>
      <c r="C152" t="s">
        <v>1419</v>
      </c>
      <c r="D152" t="s">
        <v>1419</v>
      </c>
      <c r="E152" t="s">
        <v>69</v>
      </c>
      <c r="F152" t="s">
        <v>25</v>
      </c>
      <c r="G152" t="s">
        <v>26</v>
      </c>
      <c r="H152" t="s">
        <v>38</v>
      </c>
      <c r="I152" t="s">
        <v>1420</v>
      </c>
      <c r="J152" t="s">
        <v>212</v>
      </c>
      <c r="K152" t="s">
        <v>1421</v>
      </c>
      <c r="L152" t="s">
        <v>28</v>
      </c>
      <c r="M152" t="s">
        <v>28</v>
      </c>
      <c r="N152" t="s">
        <v>340</v>
      </c>
      <c r="O152" t="s">
        <v>43</v>
      </c>
      <c r="P152" t="s">
        <v>677</v>
      </c>
      <c r="Q152" t="s">
        <v>28</v>
      </c>
      <c r="R152" t="s">
        <v>30</v>
      </c>
      <c r="S152" t="s">
        <v>30</v>
      </c>
      <c r="T152" t="s">
        <v>30</v>
      </c>
      <c r="U152" t="s">
        <v>30</v>
      </c>
      <c r="V152" t="s">
        <v>28</v>
      </c>
      <c r="W152" t="s">
        <v>30</v>
      </c>
      <c r="X152" t="s">
        <v>30</v>
      </c>
      <c r="Y152" t="s">
        <v>28</v>
      </c>
      <c r="Z152" t="s">
        <v>418</v>
      </c>
      <c r="AB152" t="s">
        <v>30</v>
      </c>
      <c r="AC152">
        <f>COUNTIF($Z$2:Z152,"Validated")/(COUNTIF($Z$2:Z152,"Invalidated")+COUNTIF($Z$2:Z152,"Validated"))</f>
        <v>0.82692307692307687</v>
      </c>
      <c r="AD152">
        <f>COUNTIF($Z$2:Z152,"Validated")/COUNTIF(Z:Z,"Validated")</f>
        <v>1</v>
      </c>
      <c r="AE152">
        <f t="shared" si="2"/>
        <v>1.8269230769230769</v>
      </c>
      <c r="AF152" t="s">
        <v>28</v>
      </c>
    </row>
    <row r="153" spans="1:32" x14ac:dyDescent="0.2">
      <c r="A153" t="s">
        <v>316</v>
      </c>
      <c r="B153" t="s">
        <v>43</v>
      </c>
      <c r="C153" t="s">
        <v>1422</v>
      </c>
      <c r="D153" t="s">
        <v>1422</v>
      </c>
      <c r="E153" t="s">
        <v>69</v>
      </c>
      <c r="F153" t="s">
        <v>25</v>
      </c>
      <c r="G153" t="s">
        <v>38</v>
      </c>
      <c r="H153" t="s">
        <v>27</v>
      </c>
      <c r="J153" t="s">
        <v>28</v>
      </c>
      <c r="K153" t="s">
        <v>1423</v>
      </c>
      <c r="L153" t="s">
        <v>28</v>
      </c>
      <c r="M153" t="s">
        <v>28</v>
      </c>
      <c r="N153" t="s">
        <v>247</v>
      </c>
      <c r="O153" t="s">
        <v>142</v>
      </c>
      <c r="P153" t="s">
        <v>683</v>
      </c>
      <c r="Q153" t="s">
        <v>28</v>
      </c>
      <c r="R153" t="s">
        <v>30</v>
      </c>
      <c r="S153" t="s">
        <v>30</v>
      </c>
      <c r="T153" t="s">
        <v>30</v>
      </c>
      <c r="U153" t="s">
        <v>30</v>
      </c>
      <c r="V153" t="s">
        <v>28</v>
      </c>
      <c r="W153" t="s">
        <v>30</v>
      </c>
      <c r="X153" t="s">
        <v>30</v>
      </c>
      <c r="Y153" t="s">
        <v>28</v>
      </c>
      <c r="Z153" t="s">
        <v>418</v>
      </c>
      <c r="AB153" t="s">
        <v>30</v>
      </c>
      <c r="AC153">
        <f>COUNTIF($Z$2:Z153,"Validated")/(COUNTIF($Z$2:Z153,"Invalidated")+COUNTIF($Z$2:Z153,"Validated"))</f>
        <v>0.82692307692307687</v>
      </c>
      <c r="AD153">
        <f>COUNTIF($Z$2:Z153,"Validated")/COUNTIF(Z:Z,"Validated")</f>
        <v>1</v>
      </c>
      <c r="AE153">
        <f t="shared" si="2"/>
        <v>1.8269230769230769</v>
      </c>
      <c r="AF153" t="s">
        <v>28</v>
      </c>
    </row>
    <row r="154" spans="1:32" x14ac:dyDescent="0.2">
      <c r="A154" t="s">
        <v>1424</v>
      </c>
      <c r="B154" t="s">
        <v>82</v>
      </c>
      <c r="C154" t="s">
        <v>1425</v>
      </c>
      <c r="D154" t="s">
        <v>1425</v>
      </c>
      <c r="E154" t="s">
        <v>37</v>
      </c>
      <c r="F154" t="s">
        <v>25</v>
      </c>
      <c r="G154" t="s">
        <v>26</v>
      </c>
      <c r="H154" t="s">
        <v>27</v>
      </c>
      <c r="J154" t="s">
        <v>28</v>
      </c>
      <c r="K154" t="s">
        <v>1426</v>
      </c>
      <c r="L154" t="s">
        <v>1427</v>
      </c>
      <c r="M154" t="s">
        <v>28</v>
      </c>
      <c r="N154" t="s">
        <v>247</v>
      </c>
      <c r="O154" t="s">
        <v>142</v>
      </c>
      <c r="P154" t="s">
        <v>683</v>
      </c>
      <c r="Q154" t="s">
        <v>28</v>
      </c>
      <c r="R154" t="s">
        <v>30</v>
      </c>
      <c r="S154" t="s">
        <v>30</v>
      </c>
      <c r="T154" t="s">
        <v>30</v>
      </c>
      <c r="U154" t="s">
        <v>30</v>
      </c>
      <c r="V154" t="s">
        <v>28</v>
      </c>
      <c r="W154" t="s">
        <v>30</v>
      </c>
      <c r="X154" t="s">
        <v>30</v>
      </c>
      <c r="Y154" t="s">
        <v>28</v>
      </c>
      <c r="Z154" t="s">
        <v>418</v>
      </c>
      <c r="AB154" t="s">
        <v>30</v>
      </c>
      <c r="AC154">
        <f>COUNTIF($Z$2:Z154,"Validated")/(COUNTIF($Z$2:Z154,"Invalidated")+COUNTIF($Z$2:Z154,"Validated"))</f>
        <v>0.82692307692307687</v>
      </c>
      <c r="AD154">
        <f>COUNTIF($Z$2:Z154,"Validated")/COUNTIF(Z:Z,"Validated")</f>
        <v>1</v>
      </c>
      <c r="AE154">
        <f t="shared" si="2"/>
        <v>1.8269230769230769</v>
      </c>
      <c r="AF154" t="s">
        <v>28</v>
      </c>
    </row>
    <row r="155" spans="1:32" x14ac:dyDescent="0.2">
      <c r="A155" t="s">
        <v>684</v>
      </c>
      <c r="B155" t="s">
        <v>32</v>
      </c>
      <c r="C155" t="s">
        <v>685</v>
      </c>
      <c r="D155" t="s">
        <v>685</v>
      </c>
      <c r="E155" t="s">
        <v>37</v>
      </c>
      <c r="F155" t="s">
        <v>25</v>
      </c>
      <c r="G155" t="s">
        <v>38</v>
      </c>
      <c r="H155" t="s">
        <v>59</v>
      </c>
      <c r="J155" t="s">
        <v>28</v>
      </c>
      <c r="K155" t="s">
        <v>686</v>
      </c>
      <c r="L155" t="s">
        <v>687</v>
      </c>
      <c r="M155" t="s">
        <v>28</v>
      </c>
      <c r="N155" t="s">
        <v>688</v>
      </c>
      <c r="O155" t="s">
        <v>506</v>
      </c>
      <c r="P155" t="s">
        <v>683</v>
      </c>
      <c r="Q155" t="s">
        <v>28</v>
      </c>
      <c r="R155" t="s">
        <v>30</v>
      </c>
      <c r="S155" t="s">
        <v>30</v>
      </c>
      <c r="T155" t="s">
        <v>30</v>
      </c>
      <c r="U155" t="s">
        <v>30</v>
      </c>
      <c r="V155" t="s">
        <v>28</v>
      </c>
      <c r="W155" t="s">
        <v>30</v>
      </c>
      <c r="X155" t="s">
        <v>30</v>
      </c>
      <c r="Y155" t="s">
        <v>28</v>
      </c>
      <c r="Z155" t="s">
        <v>418</v>
      </c>
      <c r="AB155" t="s">
        <v>30</v>
      </c>
      <c r="AC155">
        <f>COUNTIF($Z$2:Z155,"Validated")/(COUNTIF($Z$2:Z155,"Invalidated")+COUNTIF($Z$2:Z155,"Validated"))</f>
        <v>0.82692307692307687</v>
      </c>
      <c r="AD155">
        <f>COUNTIF($Z$2:Z155,"Validated")/COUNTIF(Z:Z,"Validated")</f>
        <v>1</v>
      </c>
      <c r="AE155">
        <f t="shared" si="2"/>
        <v>1.8269230769230769</v>
      </c>
      <c r="AF155" t="s">
        <v>28</v>
      </c>
    </row>
    <row r="156" spans="1:32" x14ac:dyDescent="0.2">
      <c r="A156" t="s">
        <v>1428</v>
      </c>
      <c r="B156" t="s">
        <v>182</v>
      </c>
      <c r="C156" t="s">
        <v>1429</v>
      </c>
      <c r="D156" t="s">
        <v>1429</v>
      </c>
      <c r="E156" t="s">
        <v>37</v>
      </c>
      <c r="F156" t="s">
        <v>25</v>
      </c>
      <c r="G156" t="s">
        <v>59</v>
      </c>
      <c r="H156" t="s">
        <v>38</v>
      </c>
      <c r="J156" t="s">
        <v>28</v>
      </c>
      <c r="K156" t="s">
        <v>1430</v>
      </c>
      <c r="L156" t="s">
        <v>1431</v>
      </c>
      <c r="M156" t="s">
        <v>28</v>
      </c>
      <c r="N156" t="s">
        <v>332</v>
      </c>
      <c r="O156" t="s">
        <v>43</v>
      </c>
      <c r="P156" t="s">
        <v>1432</v>
      </c>
      <c r="Q156" t="s">
        <v>28</v>
      </c>
      <c r="R156" t="s">
        <v>30</v>
      </c>
      <c r="S156" t="s">
        <v>30</v>
      </c>
      <c r="T156" t="s">
        <v>30</v>
      </c>
      <c r="U156" t="s">
        <v>30</v>
      </c>
      <c r="V156" t="s">
        <v>28</v>
      </c>
      <c r="W156" t="s">
        <v>30</v>
      </c>
      <c r="X156" t="s">
        <v>30</v>
      </c>
      <c r="Y156" t="s">
        <v>28</v>
      </c>
      <c r="Z156" t="s">
        <v>418</v>
      </c>
      <c r="AB156" t="s">
        <v>30</v>
      </c>
      <c r="AC156">
        <f>COUNTIF($Z$2:Z156,"Validated")/(COUNTIF($Z$2:Z156,"Invalidated")+COUNTIF($Z$2:Z156,"Validated"))</f>
        <v>0.82692307692307687</v>
      </c>
      <c r="AD156">
        <f>COUNTIF($Z$2:Z156,"Validated")/COUNTIF(Z:Z,"Validated")</f>
        <v>1</v>
      </c>
      <c r="AE156">
        <f t="shared" si="2"/>
        <v>1.8269230769230769</v>
      </c>
      <c r="AF156" t="s">
        <v>28</v>
      </c>
    </row>
    <row r="157" spans="1:32" x14ac:dyDescent="0.2">
      <c r="A157" t="s">
        <v>1433</v>
      </c>
      <c r="B157" t="s">
        <v>32</v>
      </c>
      <c r="C157" t="s">
        <v>1434</v>
      </c>
      <c r="D157" t="s">
        <v>1434</v>
      </c>
      <c r="E157" t="s">
        <v>76</v>
      </c>
      <c r="F157" t="s">
        <v>25</v>
      </c>
      <c r="G157" t="s">
        <v>59</v>
      </c>
      <c r="H157" t="s">
        <v>27</v>
      </c>
      <c r="J157" t="s">
        <v>28</v>
      </c>
      <c r="K157" t="s">
        <v>1435</v>
      </c>
      <c r="L157" t="s">
        <v>1436</v>
      </c>
      <c r="M157" t="s">
        <v>28</v>
      </c>
      <c r="N157" t="s">
        <v>601</v>
      </c>
      <c r="O157" t="s">
        <v>43</v>
      </c>
      <c r="P157" t="s">
        <v>704</v>
      </c>
      <c r="Q157" t="s">
        <v>28</v>
      </c>
      <c r="R157" t="s">
        <v>30</v>
      </c>
      <c r="S157" t="s">
        <v>30</v>
      </c>
      <c r="T157" t="s">
        <v>30</v>
      </c>
      <c r="U157" t="s">
        <v>30</v>
      </c>
      <c r="V157" t="s">
        <v>28</v>
      </c>
      <c r="W157" t="s">
        <v>43</v>
      </c>
      <c r="X157" t="s">
        <v>30</v>
      </c>
      <c r="Y157" t="s">
        <v>28</v>
      </c>
      <c r="Z157" t="s">
        <v>418</v>
      </c>
      <c r="AB157" t="s">
        <v>30</v>
      </c>
      <c r="AC157">
        <f>COUNTIF($Z$2:Z157,"Validated")/(COUNTIF($Z$2:Z157,"Invalidated")+COUNTIF($Z$2:Z157,"Validated"))</f>
        <v>0.82692307692307687</v>
      </c>
      <c r="AD157">
        <f>COUNTIF($Z$2:Z157,"Validated")/COUNTIF(Z:Z,"Validated")</f>
        <v>1</v>
      </c>
      <c r="AE157">
        <f t="shared" si="2"/>
        <v>1.8269230769230769</v>
      </c>
      <c r="AF157" t="s">
        <v>28</v>
      </c>
    </row>
    <row r="158" spans="1:32" x14ac:dyDescent="0.2">
      <c r="A158" t="s">
        <v>697</v>
      </c>
      <c r="B158" t="s">
        <v>92</v>
      </c>
      <c r="C158" t="s">
        <v>698</v>
      </c>
      <c r="D158" t="s">
        <v>698</v>
      </c>
      <c r="E158" t="s">
        <v>69</v>
      </c>
      <c r="F158" t="s">
        <v>25</v>
      </c>
      <c r="G158" t="s">
        <v>38</v>
      </c>
      <c r="H158" t="s">
        <v>59</v>
      </c>
      <c r="J158" t="s">
        <v>28</v>
      </c>
      <c r="K158" t="s">
        <v>699</v>
      </c>
      <c r="L158" t="s">
        <v>28</v>
      </c>
      <c r="M158" t="s">
        <v>28</v>
      </c>
      <c r="N158" t="s">
        <v>310</v>
      </c>
      <c r="O158" t="s">
        <v>84</v>
      </c>
      <c r="P158" t="s">
        <v>704</v>
      </c>
      <c r="Q158" t="s">
        <v>28</v>
      </c>
      <c r="R158" t="s">
        <v>30</v>
      </c>
      <c r="S158" t="s">
        <v>30</v>
      </c>
      <c r="T158" t="s">
        <v>30</v>
      </c>
      <c r="U158" t="s">
        <v>30</v>
      </c>
      <c r="V158" t="s">
        <v>28</v>
      </c>
      <c r="W158" t="s">
        <v>43</v>
      </c>
      <c r="X158" t="s">
        <v>30</v>
      </c>
      <c r="Y158" t="s">
        <v>28</v>
      </c>
      <c r="Z158" t="s">
        <v>418</v>
      </c>
      <c r="AB158" t="s">
        <v>30</v>
      </c>
      <c r="AC158">
        <f>COUNTIF($Z$2:Z158,"Validated")/(COUNTIF($Z$2:Z158,"Invalidated")+COUNTIF($Z$2:Z158,"Validated"))</f>
        <v>0.82692307692307687</v>
      </c>
      <c r="AD158">
        <f>COUNTIF($Z$2:Z158,"Validated")/COUNTIF(Z:Z,"Validated")</f>
        <v>1</v>
      </c>
      <c r="AE158">
        <f t="shared" si="2"/>
        <v>1.8269230769230769</v>
      </c>
      <c r="AF158" t="s">
        <v>28</v>
      </c>
    </row>
    <row r="159" spans="1:32" x14ac:dyDescent="0.2">
      <c r="A159" t="s">
        <v>1437</v>
      </c>
      <c r="B159" t="s">
        <v>176</v>
      </c>
      <c r="C159" t="s">
        <v>1438</v>
      </c>
      <c r="D159" t="s">
        <v>1438</v>
      </c>
      <c r="E159" t="s">
        <v>178</v>
      </c>
      <c r="F159" t="s">
        <v>25</v>
      </c>
      <c r="G159" t="s">
        <v>59</v>
      </c>
      <c r="H159" t="s">
        <v>27</v>
      </c>
      <c r="J159" t="s">
        <v>28</v>
      </c>
      <c r="K159" t="s">
        <v>1439</v>
      </c>
      <c r="L159" t="s">
        <v>28</v>
      </c>
      <c r="M159" t="s">
        <v>28</v>
      </c>
      <c r="N159" t="s">
        <v>601</v>
      </c>
      <c r="O159" t="s">
        <v>43</v>
      </c>
      <c r="P159" t="s">
        <v>704</v>
      </c>
      <c r="Q159" t="s">
        <v>28</v>
      </c>
      <c r="R159" t="s">
        <v>30</v>
      </c>
      <c r="S159" t="s">
        <v>30</v>
      </c>
      <c r="T159" t="s">
        <v>30</v>
      </c>
      <c r="U159" t="s">
        <v>30</v>
      </c>
      <c r="V159" t="s">
        <v>28</v>
      </c>
      <c r="W159" t="s">
        <v>32</v>
      </c>
      <c r="X159" t="s">
        <v>30</v>
      </c>
      <c r="Y159" t="s">
        <v>28</v>
      </c>
      <c r="Z159" t="s">
        <v>418</v>
      </c>
      <c r="AB159" t="s">
        <v>30</v>
      </c>
      <c r="AC159">
        <f>COUNTIF($Z$2:Z159,"Validated")/(COUNTIF($Z$2:Z159,"Invalidated")+COUNTIF($Z$2:Z159,"Validated"))</f>
        <v>0.82692307692307687</v>
      </c>
      <c r="AD159">
        <f>COUNTIF($Z$2:Z159,"Validated")/COUNTIF(Z:Z,"Validated")</f>
        <v>1</v>
      </c>
      <c r="AE159">
        <f t="shared" si="2"/>
        <v>1.8269230769230769</v>
      </c>
      <c r="AF159" t="s">
        <v>28</v>
      </c>
    </row>
    <row r="160" spans="1:32" x14ac:dyDescent="0.2">
      <c r="A160" t="s">
        <v>689</v>
      </c>
      <c r="B160" t="s">
        <v>203</v>
      </c>
      <c r="C160" t="s">
        <v>690</v>
      </c>
      <c r="D160" t="s">
        <v>690</v>
      </c>
      <c r="E160" t="s">
        <v>69</v>
      </c>
      <c r="F160" t="s">
        <v>25</v>
      </c>
      <c r="G160" t="s">
        <v>38</v>
      </c>
      <c r="H160" t="s">
        <v>59</v>
      </c>
      <c r="J160" t="s">
        <v>28</v>
      </c>
      <c r="K160" t="s">
        <v>691</v>
      </c>
      <c r="L160" t="s">
        <v>28</v>
      </c>
      <c r="M160" t="s">
        <v>28</v>
      </c>
      <c r="N160" t="s">
        <v>295</v>
      </c>
      <c r="O160" t="s">
        <v>323</v>
      </c>
      <c r="P160" t="s">
        <v>704</v>
      </c>
      <c r="Q160" t="s">
        <v>28</v>
      </c>
      <c r="R160" t="s">
        <v>30</v>
      </c>
      <c r="S160" t="s">
        <v>30</v>
      </c>
      <c r="T160" t="s">
        <v>30</v>
      </c>
      <c r="U160" t="s">
        <v>30</v>
      </c>
      <c r="V160" t="s">
        <v>28</v>
      </c>
      <c r="W160" t="s">
        <v>30</v>
      </c>
      <c r="X160" t="s">
        <v>30</v>
      </c>
      <c r="Y160" t="s">
        <v>28</v>
      </c>
      <c r="Z160" t="s">
        <v>418</v>
      </c>
      <c r="AB160" t="s">
        <v>30</v>
      </c>
      <c r="AC160">
        <f>COUNTIF($Z$2:Z160,"Validated")/(COUNTIF($Z$2:Z160,"Invalidated")+COUNTIF($Z$2:Z160,"Validated"))</f>
        <v>0.82692307692307687</v>
      </c>
      <c r="AD160">
        <f>COUNTIF($Z$2:Z160,"Validated")/COUNTIF(Z:Z,"Validated")</f>
        <v>1</v>
      </c>
      <c r="AE160">
        <f t="shared" si="2"/>
        <v>1.8269230769230769</v>
      </c>
      <c r="AF160" t="s">
        <v>28</v>
      </c>
    </row>
    <row r="161" spans="1:32" x14ac:dyDescent="0.2">
      <c r="A161" t="s">
        <v>693</v>
      </c>
      <c r="B161" t="s">
        <v>35</v>
      </c>
      <c r="C161" t="s">
        <v>694</v>
      </c>
      <c r="D161" t="s">
        <v>694</v>
      </c>
      <c r="E161" t="s">
        <v>37</v>
      </c>
      <c r="F161" t="s">
        <v>25</v>
      </c>
      <c r="G161" t="s">
        <v>27</v>
      </c>
      <c r="H161" t="s">
        <v>59</v>
      </c>
      <c r="J161" t="s">
        <v>28</v>
      </c>
      <c r="K161" t="s">
        <v>695</v>
      </c>
      <c r="L161" t="s">
        <v>696</v>
      </c>
      <c r="M161" t="s">
        <v>28</v>
      </c>
      <c r="N161" t="s">
        <v>295</v>
      </c>
      <c r="O161" t="s">
        <v>323</v>
      </c>
      <c r="P161" t="s">
        <v>704</v>
      </c>
      <c r="Q161" t="s">
        <v>28</v>
      </c>
      <c r="R161" t="s">
        <v>30</v>
      </c>
      <c r="S161" t="s">
        <v>30</v>
      </c>
      <c r="T161" t="s">
        <v>30</v>
      </c>
      <c r="U161" t="s">
        <v>30</v>
      </c>
      <c r="V161" t="s">
        <v>28</v>
      </c>
      <c r="W161" t="s">
        <v>67</v>
      </c>
      <c r="X161" t="s">
        <v>30</v>
      </c>
      <c r="Y161" t="s">
        <v>28</v>
      </c>
      <c r="Z161" t="s">
        <v>418</v>
      </c>
      <c r="AB161" t="s">
        <v>30</v>
      </c>
      <c r="AC161">
        <f>COUNTIF($Z$2:Z161,"Validated")/(COUNTIF($Z$2:Z161,"Invalidated")+COUNTIF($Z$2:Z161,"Validated"))</f>
        <v>0.82692307692307687</v>
      </c>
      <c r="AD161">
        <f>COUNTIF($Z$2:Z161,"Validated")/COUNTIF(Z:Z,"Validated")</f>
        <v>1</v>
      </c>
      <c r="AE161">
        <f t="shared" si="2"/>
        <v>1.8269230769230769</v>
      </c>
      <c r="AF161" t="s">
        <v>28</v>
      </c>
    </row>
    <row r="162" spans="1:32" x14ac:dyDescent="0.2">
      <c r="A162" t="s">
        <v>705</v>
      </c>
      <c r="B162" t="s">
        <v>43</v>
      </c>
      <c r="C162" t="s">
        <v>706</v>
      </c>
      <c r="D162" t="s">
        <v>706</v>
      </c>
      <c r="E162" t="s">
        <v>313</v>
      </c>
      <c r="F162" t="s">
        <v>25</v>
      </c>
      <c r="G162" t="s">
        <v>27</v>
      </c>
      <c r="H162" t="s">
        <v>38</v>
      </c>
      <c r="J162" t="s">
        <v>28</v>
      </c>
      <c r="K162" t="s">
        <v>707</v>
      </c>
      <c r="L162" t="s">
        <v>28</v>
      </c>
      <c r="M162" t="s">
        <v>28</v>
      </c>
      <c r="N162" t="s">
        <v>103</v>
      </c>
      <c r="O162" t="s">
        <v>142</v>
      </c>
      <c r="P162" t="s">
        <v>708</v>
      </c>
      <c r="Q162" t="s">
        <v>28</v>
      </c>
      <c r="R162" t="s">
        <v>30</v>
      </c>
      <c r="S162" t="s">
        <v>30</v>
      </c>
      <c r="T162" t="s">
        <v>30</v>
      </c>
      <c r="U162" t="s">
        <v>30</v>
      </c>
      <c r="V162" t="s">
        <v>28</v>
      </c>
      <c r="W162" t="s">
        <v>30</v>
      </c>
      <c r="X162" t="s">
        <v>30</v>
      </c>
      <c r="Y162" t="s">
        <v>28</v>
      </c>
      <c r="Z162" t="s">
        <v>418</v>
      </c>
      <c r="AB162" t="s">
        <v>30</v>
      </c>
      <c r="AC162">
        <f>COUNTIF($Z$2:Z162,"Validated")/(COUNTIF($Z$2:Z162,"Invalidated")+COUNTIF($Z$2:Z162,"Validated"))</f>
        <v>0.82692307692307687</v>
      </c>
      <c r="AD162">
        <f>COUNTIF($Z$2:Z162,"Validated")/COUNTIF(Z:Z,"Validated")</f>
        <v>1</v>
      </c>
      <c r="AE162">
        <f t="shared" si="2"/>
        <v>1.8269230769230769</v>
      </c>
      <c r="AF162" t="s">
        <v>28</v>
      </c>
    </row>
    <row r="163" spans="1:32" x14ac:dyDescent="0.2">
      <c r="A163" t="s">
        <v>709</v>
      </c>
      <c r="B163" t="s">
        <v>43</v>
      </c>
      <c r="C163" t="s">
        <v>710</v>
      </c>
      <c r="D163" t="s">
        <v>710</v>
      </c>
      <c r="E163" t="s">
        <v>37</v>
      </c>
      <c r="F163" t="s">
        <v>25</v>
      </c>
      <c r="G163" t="s">
        <v>26</v>
      </c>
      <c r="H163" t="s">
        <v>59</v>
      </c>
      <c r="J163" t="s">
        <v>28</v>
      </c>
      <c r="K163" t="s">
        <v>711</v>
      </c>
      <c r="L163" t="s">
        <v>712</v>
      </c>
      <c r="M163" t="s">
        <v>28</v>
      </c>
      <c r="N163" t="s">
        <v>713</v>
      </c>
      <c r="O163" t="s">
        <v>323</v>
      </c>
      <c r="P163" t="s">
        <v>708</v>
      </c>
      <c r="Q163" t="s">
        <v>28</v>
      </c>
      <c r="R163" t="s">
        <v>30</v>
      </c>
      <c r="S163" t="s">
        <v>30</v>
      </c>
      <c r="T163" t="s">
        <v>30</v>
      </c>
      <c r="U163" t="s">
        <v>30</v>
      </c>
      <c r="V163" t="s">
        <v>28</v>
      </c>
      <c r="W163" t="s">
        <v>30</v>
      </c>
      <c r="X163" t="s">
        <v>30</v>
      </c>
      <c r="Y163" t="s">
        <v>28</v>
      </c>
      <c r="Z163" t="s">
        <v>418</v>
      </c>
      <c r="AB163" t="s">
        <v>30</v>
      </c>
      <c r="AC163">
        <f>COUNTIF($Z$2:Z163,"Validated")/(COUNTIF($Z$2:Z163,"Invalidated")+COUNTIF($Z$2:Z163,"Validated"))</f>
        <v>0.82692307692307687</v>
      </c>
      <c r="AD163">
        <f>COUNTIF($Z$2:Z163,"Validated")/COUNTIF(Z:Z,"Validated")</f>
        <v>1</v>
      </c>
      <c r="AE163">
        <f t="shared" si="2"/>
        <v>1.8269230769230769</v>
      </c>
      <c r="AF163" t="s">
        <v>28</v>
      </c>
    </row>
    <row r="164" spans="1:32" x14ac:dyDescent="0.2">
      <c r="A164" t="s">
        <v>738</v>
      </c>
      <c r="B164" t="s">
        <v>127</v>
      </c>
      <c r="C164" t="s">
        <v>739</v>
      </c>
      <c r="D164" t="s">
        <v>739</v>
      </c>
      <c r="E164" t="s">
        <v>76</v>
      </c>
      <c r="F164" t="s">
        <v>25</v>
      </c>
      <c r="G164" t="s">
        <v>26</v>
      </c>
      <c r="H164" t="s">
        <v>38</v>
      </c>
      <c r="I164" t="s">
        <v>740</v>
      </c>
      <c r="J164" t="s">
        <v>28</v>
      </c>
      <c r="K164" t="s">
        <v>741</v>
      </c>
      <c r="L164" t="s">
        <v>742</v>
      </c>
      <c r="M164" t="s">
        <v>28</v>
      </c>
      <c r="N164" t="s">
        <v>713</v>
      </c>
      <c r="O164" t="s">
        <v>323</v>
      </c>
      <c r="P164" t="s">
        <v>708</v>
      </c>
      <c r="Q164" t="s">
        <v>28</v>
      </c>
      <c r="R164" t="s">
        <v>30</v>
      </c>
      <c r="S164" t="s">
        <v>30</v>
      </c>
      <c r="T164" t="s">
        <v>30</v>
      </c>
      <c r="U164" t="s">
        <v>30</v>
      </c>
      <c r="V164" t="s">
        <v>28</v>
      </c>
      <c r="W164" t="s">
        <v>743</v>
      </c>
      <c r="X164" t="s">
        <v>30</v>
      </c>
      <c r="Y164" t="s">
        <v>471</v>
      </c>
      <c r="Z164" t="s">
        <v>472</v>
      </c>
      <c r="AB164" t="s">
        <v>30</v>
      </c>
      <c r="AC164">
        <f>COUNTIF($Z$2:Z164,"Validated")/(COUNTIF($Z$2:Z164,"Invalidated")+COUNTIF($Z$2:Z164,"Validated"))</f>
        <v>0.81132075471698117</v>
      </c>
      <c r="AD164">
        <f>COUNTIF($Z$2:Z164,"Validated")/COUNTIF(Z:Z,"Validated")</f>
        <v>1</v>
      </c>
      <c r="AE164">
        <f t="shared" si="2"/>
        <v>1.8113207547169812</v>
      </c>
      <c r="AF164" t="s">
        <v>28</v>
      </c>
    </row>
    <row r="165" spans="1:32" x14ac:dyDescent="0.2">
      <c r="A165" t="s">
        <v>714</v>
      </c>
      <c r="B165" t="s">
        <v>43</v>
      </c>
      <c r="C165" t="s">
        <v>715</v>
      </c>
      <c r="D165" t="s">
        <v>715</v>
      </c>
      <c r="E165" t="s">
        <v>37</v>
      </c>
      <c r="F165" t="s">
        <v>25</v>
      </c>
      <c r="G165" t="s">
        <v>59</v>
      </c>
      <c r="H165" t="s">
        <v>26</v>
      </c>
      <c r="J165" t="s">
        <v>28</v>
      </c>
      <c r="K165" t="s">
        <v>716</v>
      </c>
      <c r="L165" t="s">
        <v>717</v>
      </c>
      <c r="M165" t="s">
        <v>718</v>
      </c>
      <c r="N165" t="s">
        <v>97</v>
      </c>
      <c r="O165" t="s">
        <v>84</v>
      </c>
      <c r="P165" t="s">
        <v>708</v>
      </c>
      <c r="Q165" t="s">
        <v>28</v>
      </c>
      <c r="R165" t="s">
        <v>30</v>
      </c>
      <c r="S165" t="s">
        <v>30</v>
      </c>
      <c r="T165" t="s">
        <v>30</v>
      </c>
      <c r="U165" t="s">
        <v>30</v>
      </c>
      <c r="V165" t="s">
        <v>28</v>
      </c>
      <c r="W165" t="s">
        <v>30</v>
      </c>
      <c r="X165" t="s">
        <v>30</v>
      </c>
      <c r="Y165" t="s">
        <v>28</v>
      </c>
      <c r="Z165" t="s">
        <v>418</v>
      </c>
      <c r="AB165" t="s">
        <v>30</v>
      </c>
      <c r="AC165">
        <f>COUNTIF($Z$2:Z165,"Validated")/(COUNTIF($Z$2:Z165,"Invalidated")+COUNTIF($Z$2:Z165,"Validated"))</f>
        <v>0.81132075471698117</v>
      </c>
      <c r="AD165">
        <f>COUNTIF($Z$2:Z165,"Validated")/COUNTIF(Z:Z,"Validated")</f>
        <v>1</v>
      </c>
      <c r="AE165">
        <f t="shared" si="2"/>
        <v>1.8113207547169812</v>
      </c>
      <c r="AF165" t="s">
        <v>28</v>
      </c>
    </row>
    <row r="166" spans="1:32" x14ac:dyDescent="0.2">
      <c r="A166" t="s">
        <v>719</v>
      </c>
      <c r="B166" t="s">
        <v>32</v>
      </c>
      <c r="C166" t="s">
        <v>720</v>
      </c>
      <c r="D166" t="s">
        <v>720</v>
      </c>
      <c r="E166" t="s">
        <v>37</v>
      </c>
      <c r="F166" t="s">
        <v>25</v>
      </c>
      <c r="G166" t="s">
        <v>27</v>
      </c>
      <c r="H166" t="s">
        <v>59</v>
      </c>
      <c r="J166" t="s">
        <v>28</v>
      </c>
      <c r="K166" t="s">
        <v>721</v>
      </c>
      <c r="L166" t="s">
        <v>722</v>
      </c>
      <c r="M166" t="s">
        <v>28</v>
      </c>
      <c r="N166" t="s">
        <v>723</v>
      </c>
      <c r="O166" t="s">
        <v>67</v>
      </c>
      <c r="P166" t="s">
        <v>724</v>
      </c>
      <c r="Q166" t="s">
        <v>28</v>
      </c>
      <c r="R166" t="s">
        <v>30</v>
      </c>
      <c r="S166" t="s">
        <v>30</v>
      </c>
      <c r="T166" t="s">
        <v>30</v>
      </c>
      <c r="U166" t="s">
        <v>30</v>
      </c>
      <c r="V166" t="s">
        <v>28</v>
      </c>
      <c r="W166" t="s">
        <v>451</v>
      </c>
      <c r="X166" t="s">
        <v>30</v>
      </c>
      <c r="Y166" t="s">
        <v>471</v>
      </c>
      <c r="Z166" t="s">
        <v>472</v>
      </c>
      <c r="AB166" t="s">
        <v>30</v>
      </c>
      <c r="AC166">
        <f>COUNTIF($Z$2:Z166,"Validated")/(COUNTIF($Z$2:Z166,"Invalidated")+COUNTIF($Z$2:Z166,"Validated"))</f>
        <v>0.79629629629629628</v>
      </c>
      <c r="AD166">
        <f>COUNTIF($Z$2:Z166,"Validated")/COUNTIF(Z:Z,"Validated")</f>
        <v>1</v>
      </c>
      <c r="AE166">
        <f t="shared" si="2"/>
        <v>1.7962962962962963</v>
      </c>
      <c r="AF166" t="s">
        <v>28</v>
      </c>
    </row>
    <row r="167" spans="1:32" x14ac:dyDescent="0.2">
      <c r="A167" t="s">
        <v>744</v>
      </c>
      <c r="B167" t="s">
        <v>32</v>
      </c>
      <c r="C167" t="s">
        <v>745</v>
      </c>
      <c r="D167" t="s">
        <v>745</v>
      </c>
      <c r="E167" t="s">
        <v>76</v>
      </c>
      <c r="F167" t="s">
        <v>25</v>
      </c>
      <c r="G167" t="s">
        <v>38</v>
      </c>
      <c r="H167" t="s">
        <v>26</v>
      </c>
      <c r="J167" t="s">
        <v>28</v>
      </c>
      <c r="K167" t="s">
        <v>746</v>
      </c>
      <c r="L167" t="s">
        <v>747</v>
      </c>
      <c r="M167" t="s">
        <v>28</v>
      </c>
      <c r="N167" t="s">
        <v>748</v>
      </c>
      <c r="O167" t="s">
        <v>84</v>
      </c>
      <c r="P167" t="s">
        <v>749</v>
      </c>
      <c r="Q167" t="s">
        <v>28</v>
      </c>
      <c r="R167" t="s">
        <v>573</v>
      </c>
      <c r="S167" t="s">
        <v>30</v>
      </c>
      <c r="T167" t="s">
        <v>144</v>
      </c>
      <c r="U167" t="s">
        <v>30</v>
      </c>
      <c r="V167" t="s">
        <v>571</v>
      </c>
      <c r="W167" t="s">
        <v>67</v>
      </c>
      <c r="X167" t="s">
        <v>30</v>
      </c>
      <c r="Y167" t="s">
        <v>28</v>
      </c>
      <c r="Z167" t="s">
        <v>472</v>
      </c>
      <c r="AB167" t="s">
        <v>30</v>
      </c>
      <c r="AC167">
        <f>COUNTIF($Z$2:Z167,"Validated")/(COUNTIF($Z$2:Z167,"Invalidated")+COUNTIF($Z$2:Z167,"Validated"))</f>
        <v>0.78181818181818186</v>
      </c>
      <c r="AD167">
        <f>COUNTIF($Z$2:Z167,"Validated")/COUNTIF(Z:Z,"Validated")</f>
        <v>1</v>
      </c>
      <c r="AE167">
        <f t="shared" si="2"/>
        <v>1.7818181818181817</v>
      </c>
      <c r="AF167" t="s">
        <v>28</v>
      </c>
    </row>
    <row r="168" spans="1:32" x14ac:dyDescent="0.2">
      <c r="A168" t="s">
        <v>750</v>
      </c>
      <c r="B168" t="s">
        <v>573</v>
      </c>
      <c r="C168" t="s">
        <v>751</v>
      </c>
      <c r="D168" t="s">
        <v>751</v>
      </c>
      <c r="E168" t="s">
        <v>37</v>
      </c>
      <c r="F168" t="s">
        <v>25</v>
      </c>
      <c r="G168" t="s">
        <v>59</v>
      </c>
      <c r="H168" t="s">
        <v>38</v>
      </c>
      <c r="J168" t="s">
        <v>28</v>
      </c>
      <c r="K168" t="s">
        <v>752</v>
      </c>
      <c r="L168" t="s">
        <v>753</v>
      </c>
      <c r="M168" t="s">
        <v>28</v>
      </c>
      <c r="N168" t="s">
        <v>748</v>
      </c>
      <c r="O168" t="s">
        <v>84</v>
      </c>
      <c r="P168" t="s">
        <v>749</v>
      </c>
      <c r="Q168" t="s">
        <v>28</v>
      </c>
      <c r="R168" t="s">
        <v>30</v>
      </c>
      <c r="S168" t="s">
        <v>30</v>
      </c>
      <c r="T168" t="s">
        <v>30</v>
      </c>
      <c r="U168" t="s">
        <v>30</v>
      </c>
      <c r="V168" t="s">
        <v>28</v>
      </c>
      <c r="W168" t="s">
        <v>30</v>
      </c>
      <c r="X168" t="s">
        <v>30</v>
      </c>
      <c r="Y168" t="s">
        <v>28</v>
      </c>
      <c r="Z168" t="s">
        <v>418</v>
      </c>
      <c r="AB168" t="s">
        <v>30</v>
      </c>
      <c r="AC168">
        <f>COUNTIF($Z$2:Z168,"Validated")/(COUNTIF($Z$2:Z168,"Invalidated")+COUNTIF($Z$2:Z168,"Validated"))</f>
        <v>0.78181818181818186</v>
      </c>
      <c r="AD168">
        <f>COUNTIF($Z$2:Z168,"Validated")/COUNTIF(Z:Z,"Validated")</f>
        <v>1</v>
      </c>
      <c r="AE168">
        <f t="shared" si="2"/>
        <v>1.7818181818181817</v>
      </c>
      <c r="AF168" t="s">
        <v>28</v>
      </c>
    </row>
    <row r="169" spans="1:32" x14ac:dyDescent="0.2">
      <c r="A169" t="s">
        <v>730</v>
      </c>
      <c r="B169" t="s">
        <v>506</v>
      </c>
      <c r="C169" t="s">
        <v>731</v>
      </c>
      <c r="D169" t="s">
        <v>731</v>
      </c>
      <c r="E169" t="s">
        <v>37</v>
      </c>
      <c r="F169" t="s">
        <v>25</v>
      </c>
      <c r="G169" t="s">
        <v>59</v>
      </c>
      <c r="H169" t="s">
        <v>38</v>
      </c>
      <c r="J169" t="s">
        <v>28</v>
      </c>
      <c r="K169" t="s">
        <v>732</v>
      </c>
      <c r="L169" t="s">
        <v>733</v>
      </c>
      <c r="M169" t="s">
        <v>28</v>
      </c>
      <c r="N169" t="s">
        <v>118</v>
      </c>
      <c r="O169" t="s">
        <v>323</v>
      </c>
      <c r="P169" t="s">
        <v>749</v>
      </c>
      <c r="Q169" t="s">
        <v>28</v>
      </c>
      <c r="R169" t="s">
        <v>30</v>
      </c>
      <c r="S169" t="s">
        <v>30</v>
      </c>
      <c r="T169" t="s">
        <v>30</v>
      </c>
      <c r="U169" t="s">
        <v>30</v>
      </c>
      <c r="V169" t="s">
        <v>28</v>
      </c>
      <c r="W169" t="s">
        <v>142</v>
      </c>
      <c r="X169" t="s">
        <v>30</v>
      </c>
      <c r="Y169" t="s">
        <v>28</v>
      </c>
      <c r="Z169" t="s">
        <v>418</v>
      </c>
      <c r="AB169" t="s">
        <v>30</v>
      </c>
      <c r="AC169">
        <f>COUNTIF($Z$2:Z169,"Validated")/(COUNTIF($Z$2:Z169,"Invalidated")+COUNTIF($Z$2:Z169,"Validated"))</f>
        <v>0.78181818181818186</v>
      </c>
      <c r="AD169">
        <f>COUNTIF($Z$2:Z169,"Validated")/COUNTIF(Z:Z,"Validated")</f>
        <v>1</v>
      </c>
      <c r="AE169">
        <f t="shared" si="2"/>
        <v>1.7818181818181817</v>
      </c>
      <c r="AF169" t="s">
        <v>28</v>
      </c>
    </row>
    <row r="170" spans="1:32" x14ac:dyDescent="0.2">
      <c r="A170" t="s">
        <v>650</v>
      </c>
      <c r="B170" t="s">
        <v>203</v>
      </c>
      <c r="C170" t="s">
        <v>754</v>
      </c>
      <c r="D170" t="s">
        <v>754</v>
      </c>
      <c r="E170" t="s">
        <v>37</v>
      </c>
      <c r="F170" t="s">
        <v>25</v>
      </c>
      <c r="G170" t="s">
        <v>59</v>
      </c>
      <c r="H170" t="s">
        <v>38</v>
      </c>
      <c r="J170" t="s">
        <v>28</v>
      </c>
      <c r="K170" t="s">
        <v>755</v>
      </c>
      <c r="L170" t="s">
        <v>756</v>
      </c>
      <c r="M170" t="s">
        <v>28</v>
      </c>
      <c r="N170" t="s">
        <v>118</v>
      </c>
      <c r="O170" t="s">
        <v>323</v>
      </c>
      <c r="P170" t="s">
        <v>749</v>
      </c>
      <c r="Q170" t="s">
        <v>28</v>
      </c>
      <c r="R170" t="s">
        <v>30</v>
      </c>
      <c r="S170" t="s">
        <v>30</v>
      </c>
      <c r="T170" t="s">
        <v>30</v>
      </c>
      <c r="U170" t="s">
        <v>30</v>
      </c>
      <c r="V170" t="s">
        <v>28</v>
      </c>
      <c r="W170" t="s">
        <v>30</v>
      </c>
      <c r="X170" t="s">
        <v>30</v>
      </c>
      <c r="Y170" t="s">
        <v>28</v>
      </c>
      <c r="Z170" t="s">
        <v>418</v>
      </c>
      <c r="AB170" t="s">
        <v>30</v>
      </c>
      <c r="AC170">
        <f>COUNTIF($Z$2:Z170,"Validated")/(COUNTIF($Z$2:Z170,"Invalidated")+COUNTIF($Z$2:Z170,"Validated"))</f>
        <v>0.78181818181818186</v>
      </c>
      <c r="AD170">
        <f>COUNTIF($Z$2:Z170,"Validated")/COUNTIF(Z:Z,"Validated")</f>
        <v>1</v>
      </c>
      <c r="AE170">
        <f t="shared" si="2"/>
        <v>1.7818181818181817</v>
      </c>
      <c r="AF170" t="s">
        <v>28</v>
      </c>
    </row>
    <row r="171" spans="1:32" x14ac:dyDescent="0.2">
      <c r="A171" t="s">
        <v>603</v>
      </c>
      <c r="B171" t="s">
        <v>120</v>
      </c>
      <c r="C171" t="s">
        <v>771</v>
      </c>
      <c r="D171" t="s">
        <v>771</v>
      </c>
      <c r="E171" t="s">
        <v>37</v>
      </c>
      <c r="F171" t="s">
        <v>25</v>
      </c>
      <c r="G171" t="s">
        <v>59</v>
      </c>
      <c r="H171" t="s">
        <v>27</v>
      </c>
      <c r="J171" t="s">
        <v>28</v>
      </c>
      <c r="K171" t="s">
        <v>772</v>
      </c>
      <c r="L171" t="s">
        <v>773</v>
      </c>
      <c r="M171" t="s">
        <v>28</v>
      </c>
      <c r="N171" t="s">
        <v>80</v>
      </c>
      <c r="O171" t="s">
        <v>142</v>
      </c>
      <c r="P171" t="s">
        <v>749</v>
      </c>
      <c r="Q171" t="s">
        <v>28</v>
      </c>
      <c r="R171" t="s">
        <v>30</v>
      </c>
      <c r="S171" t="s">
        <v>30</v>
      </c>
      <c r="T171" t="s">
        <v>30</v>
      </c>
      <c r="U171" t="s">
        <v>30</v>
      </c>
      <c r="V171" t="s">
        <v>28</v>
      </c>
      <c r="W171" t="s">
        <v>30</v>
      </c>
      <c r="X171" t="s">
        <v>30</v>
      </c>
      <c r="Y171" t="s">
        <v>28</v>
      </c>
      <c r="Z171" t="s">
        <v>418</v>
      </c>
      <c r="AB171" t="s">
        <v>30</v>
      </c>
      <c r="AC171">
        <f>COUNTIF($Z$2:Z171,"Validated")/(COUNTIF($Z$2:Z171,"Invalidated")+COUNTIF($Z$2:Z171,"Validated"))</f>
        <v>0.78181818181818186</v>
      </c>
      <c r="AD171">
        <f>COUNTIF($Z$2:Z171,"Validated")/COUNTIF(Z:Z,"Validated")</f>
        <v>1</v>
      </c>
      <c r="AE171">
        <f t="shared" si="2"/>
        <v>1.7818181818181817</v>
      </c>
      <c r="AF171" t="s">
        <v>28</v>
      </c>
    </row>
    <row r="172" spans="1:32" x14ac:dyDescent="0.2">
      <c r="A172" t="s">
        <v>596</v>
      </c>
      <c r="B172" t="s">
        <v>106</v>
      </c>
      <c r="C172" t="s">
        <v>1440</v>
      </c>
      <c r="D172" t="s">
        <v>1440</v>
      </c>
      <c r="E172" t="s">
        <v>69</v>
      </c>
      <c r="F172" t="s">
        <v>25</v>
      </c>
      <c r="G172" t="s">
        <v>27</v>
      </c>
      <c r="H172" t="s">
        <v>26</v>
      </c>
      <c r="J172" t="s">
        <v>28</v>
      </c>
      <c r="K172" t="s">
        <v>1441</v>
      </c>
      <c r="L172" t="s">
        <v>28</v>
      </c>
      <c r="M172" t="s">
        <v>28</v>
      </c>
      <c r="N172" t="s">
        <v>80</v>
      </c>
      <c r="O172" t="s">
        <v>142</v>
      </c>
      <c r="P172" t="s">
        <v>749</v>
      </c>
      <c r="Q172" t="s">
        <v>28</v>
      </c>
      <c r="R172" t="s">
        <v>84</v>
      </c>
      <c r="S172" t="s">
        <v>30</v>
      </c>
      <c r="T172" t="s">
        <v>43</v>
      </c>
      <c r="U172" t="s">
        <v>30</v>
      </c>
      <c r="V172" t="s">
        <v>571</v>
      </c>
      <c r="W172" t="s">
        <v>30</v>
      </c>
      <c r="X172" t="s">
        <v>30</v>
      </c>
      <c r="Y172" t="s">
        <v>28</v>
      </c>
      <c r="Z172" t="s">
        <v>472</v>
      </c>
      <c r="AB172" t="s">
        <v>30</v>
      </c>
      <c r="AC172">
        <f>COUNTIF($Z$2:Z172,"Validated")/(COUNTIF($Z$2:Z172,"Invalidated")+COUNTIF($Z$2:Z172,"Validated"))</f>
        <v>0.7678571428571429</v>
      </c>
      <c r="AD172">
        <f>COUNTIF($Z$2:Z172,"Validated")/COUNTIF(Z:Z,"Validated")</f>
        <v>1</v>
      </c>
      <c r="AE172">
        <f t="shared" si="2"/>
        <v>1.7678571428571428</v>
      </c>
      <c r="AF172" t="s">
        <v>28</v>
      </c>
    </row>
    <row r="173" spans="1:32" x14ac:dyDescent="0.2">
      <c r="A173" t="s">
        <v>725</v>
      </c>
      <c r="B173" t="s">
        <v>43</v>
      </c>
      <c r="C173" t="s">
        <v>726</v>
      </c>
      <c r="D173" t="s">
        <v>726</v>
      </c>
      <c r="E173" t="s">
        <v>37</v>
      </c>
      <c r="F173" t="s">
        <v>25</v>
      </c>
      <c r="G173" t="s">
        <v>38</v>
      </c>
      <c r="H173" t="s">
        <v>59</v>
      </c>
      <c r="I173" t="s">
        <v>727</v>
      </c>
      <c r="J173" t="s">
        <v>28</v>
      </c>
      <c r="K173" t="s">
        <v>728</v>
      </c>
      <c r="L173" t="s">
        <v>729</v>
      </c>
      <c r="M173" t="s">
        <v>28</v>
      </c>
      <c r="N173" t="s">
        <v>96</v>
      </c>
      <c r="O173" t="s">
        <v>323</v>
      </c>
      <c r="P173" t="s">
        <v>762</v>
      </c>
      <c r="Q173" t="s">
        <v>28</v>
      </c>
      <c r="R173" t="s">
        <v>84</v>
      </c>
      <c r="S173" t="s">
        <v>30</v>
      </c>
      <c r="T173" t="s">
        <v>506</v>
      </c>
      <c r="U173" t="s">
        <v>30</v>
      </c>
      <c r="V173" t="s">
        <v>571</v>
      </c>
      <c r="W173" t="s">
        <v>30</v>
      </c>
      <c r="X173" t="s">
        <v>30</v>
      </c>
      <c r="Y173" t="s">
        <v>28</v>
      </c>
      <c r="Z173" t="s">
        <v>472</v>
      </c>
      <c r="AB173" t="s">
        <v>30</v>
      </c>
      <c r="AC173">
        <f>COUNTIF($Z$2:Z173,"Validated")/(COUNTIF($Z$2:Z173,"Invalidated")+COUNTIF($Z$2:Z173,"Validated"))</f>
        <v>0.75438596491228072</v>
      </c>
      <c r="AD173">
        <f>COUNTIF($Z$2:Z173,"Validated")/COUNTIF(Z:Z,"Validated")</f>
        <v>1</v>
      </c>
      <c r="AE173">
        <f t="shared" si="2"/>
        <v>1.7543859649122808</v>
      </c>
      <c r="AF173" t="s">
        <v>28</v>
      </c>
    </row>
    <row r="174" spans="1:32" x14ac:dyDescent="0.2">
      <c r="A174" t="s">
        <v>734</v>
      </c>
      <c r="B174" t="s">
        <v>176</v>
      </c>
      <c r="C174" t="s">
        <v>735</v>
      </c>
      <c r="D174" t="s">
        <v>735</v>
      </c>
      <c r="E174" t="s">
        <v>37</v>
      </c>
      <c r="F174" t="s">
        <v>25</v>
      </c>
      <c r="G174" t="s">
        <v>26</v>
      </c>
      <c r="H174" t="s">
        <v>59</v>
      </c>
      <c r="J174" t="s">
        <v>28</v>
      </c>
      <c r="K174" t="s">
        <v>736</v>
      </c>
      <c r="L174" t="s">
        <v>737</v>
      </c>
      <c r="M174" t="s">
        <v>28</v>
      </c>
      <c r="N174" t="s">
        <v>96</v>
      </c>
      <c r="O174" t="s">
        <v>323</v>
      </c>
      <c r="P174" t="s">
        <v>762</v>
      </c>
      <c r="Q174" t="s">
        <v>28</v>
      </c>
      <c r="R174" t="s">
        <v>30</v>
      </c>
      <c r="S174" t="s">
        <v>30</v>
      </c>
      <c r="T174" t="s">
        <v>30</v>
      </c>
      <c r="U174" t="s">
        <v>30</v>
      </c>
      <c r="V174" t="s">
        <v>28</v>
      </c>
      <c r="W174" t="s">
        <v>30</v>
      </c>
      <c r="X174" t="s">
        <v>30</v>
      </c>
      <c r="Y174" t="s">
        <v>28</v>
      </c>
      <c r="Z174" t="s">
        <v>418</v>
      </c>
      <c r="AB174" t="s">
        <v>30</v>
      </c>
      <c r="AC174">
        <f>COUNTIF($Z$2:Z174,"Validated")/(COUNTIF($Z$2:Z174,"Invalidated")+COUNTIF($Z$2:Z174,"Validated"))</f>
        <v>0.75438596491228072</v>
      </c>
      <c r="AD174">
        <f>COUNTIF($Z$2:Z174,"Validated")/COUNTIF(Z:Z,"Validated")</f>
        <v>1</v>
      </c>
      <c r="AE174">
        <f t="shared" si="2"/>
        <v>1.7543859649122808</v>
      </c>
      <c r="AF174" t="s">
        <v>28</v>
      </c>
    </row>
    <row r="175" spans="1:32" x14ac:dyDescent="0.2">
      <c r="A175" t="s">
        <v>1442</v>
      </c>
      <c r="B175" t="s">
        <v>35</v>
      </c>
      <c r="C175" t="s">
        <v>1443</v>
      </c>
      <c r="D175" t="s">
        <v>1443</v>
      </c>
      <c r="E175" t="s">
        <v>178</v>
      </c>
      <c r="F175" t="s">
        <v>25</v>
      </c>
      <c r="G175" t="s">
        <v>59</v>
      </c>
      <c r="H175" t="s">
        <v>27</v>
      </c>
      <c r="J175" t="s">
        <v>28</v>
      </c>
      <c r="K175" t="s">
        <v>1444</v>
      </c>
      <c r="L175" t="s">
        <v>28</v>
      </c>
      <c r="M175" t="s">
        <v>28</v>
      </c>
      <c r="N175" t="s">
        <v>52</v>
      </c>
      <c r="O175" t="s">
        <v>43</v>
      </c>
      <c r="P175" t="s">
        <v>762</v>
      </c>
      <c r="Q175" t="s">
        <v>16</v>
      </c>
      <c r="R175" t="s">
        <v>30</v>
      </c>
      <c r="S175" t="s">
        <v>30</v>
      </c>
      <c r="T175" t="s">
        <v>30</v>
      </c>
      <c r="U175" t="s">
        <v>30</v>
      </c>
      <c r="V175" t="s">
        <v>28</v>
      </c>
      <c r="W175" t="s">
        <v>30</v>
      </c>
      <c r="X175" t="s">
        <v>30</v>
      </c>
      <c r="Y175" t="s">
        <v>28</v>
      </c>
      <c r="Z175" t="s">
        <v>418</v>
      </c>
      <c r="AB175" t="s">
        <v>30</v>
      </c>
      <c r="AC175">
        <f>COUNTIF($Z$2:Z175,"Validated")/(COUNTIF($Z$2:Z175,"Invalidated")+COUNTIF($Z$2:Z175,"Validated"))</f>
        <v>0.75438596491228072</v>
      </c>
      <c r="AD175">
        <f>COUNTIF($Z$2:Z175,"Validated")/COUNTIF(Z:Z,"Validated")</f>
        <v>1</v>
      </c>
      <c r="AE175">
        <f t="shared" si="2"/>
        <v>1.7543859649122808</v>
      </c>
      <c r="AF175" t="s">
        <v>28</v>
      </c>
    </row>
    <row r="176" spans="1:32" x14ac:dyDescent="0.2">
      <c r="A176" t="s">
        <v>763</v>
      </c>
      <c r="B176" t="s">
        <v>43</v>
      </c>
      <c r="C176" t="s">
        <v>764</v>
      </c>
      <c r="D176" t="s">
        <v>764</v>
      </c>
      <c r="E176" t="s">
        <v>37</v>
      </c>
      <c r="F176" t="s">
        <v>25</v>
      </c>
      <c r="G176" t="s">
        <v>27</v>
      </c>
      <c r="H176" t="s">
        <v>38</v>
      </c>
      <c r="J176" t="s">
        <v>28</v>
      </c>
      <c r="K176" t="s">
        <v>765</v>
      </c>
      <c r="L176" t="s">
        <v>766</v>
      </c>
      <c r="M176" t="s">
        <v>28</v>
      </c>
      <c r="N176" t="s">
        <v>1445</v>
      </c>
      <c r="O176" t="s">
        <v>506</v>
      </c>
      <c r="P176" t="s">
        <v>762</v>
      </c>
      <c r="Q176" t="s">
        <v>28</v>
      </c>
      <c r="R176" t="s">
        <v>30</v>
      </c>
      <c r="S176" t="s">
        <v>30</v>
      </c>
      <c r="T176" t="s">
        <v>30</v>
      </c>
      <c r="U176" t="s">
        <v>30</v>
      </c>
      <c r="V176" t="s">
        <v>28</v>
      </c>
      <c r="W176" t="s">
        <v>323</v>
      </c>
      <c r="X176" t="s">
        <v>30</v>
      </c>
      <c r="Y176" t="s">
        <v>28</v>
      </c>
      <c r="Z176" t="s">
        <v>418</v>
      </c>
      <c r="AB176" t="s">
        <v>30</v>
      </c>
      <c r="AC176">
        <f>COUNTIF($Z$2:Z176,"Validated")/(COUNTIF($Z$2:Z176,"Invalidated")+COUNTIF($Z$2:Z176,"Validated"))</f>
        <v>0.75438596491228072</v>
      </c>
      <c r="AD176">
        <f>COUNTIF($Z$2:Z176,"Validated")/COUNTIF(Z:Z,"Validated")</f>
        <v>1</v>
      </c>
      <c r="AE176">
        <f t="shared" si="2"/>
        <v>1.7543859649122808</v>
      </c>
      <c r="AF176" t="s">
        <v>28</v>
      </c>
    </row>
    <row r="177" spans="1:32" x14ac:dyDescent="0.2">
      <c r="A177" t="s">
        <v>757</v>
      </c>
      <c r="B177" t="s">
        <v>67</v>
      </c>
      <c r="C177" t="s">
        <v>758</v>
      </c>
      <c r="D177" t="s">
        <v>758</v>
      </c>
      <c r="E177" t="s">
        <v>37</v>
      </c>
      <c r="F177" t="s">
        <v>25</v>
      </c>
      <c r="G177" t="s">
        <v>59</v>
      </c>
      <c r="H177" t="s">
        <v>27</v>
      </c>
      <c r="I177" t="s">
        <v>759</v>
      </c>
      <c r="J177" t="s">
        <v>28</v>
      </c>
      <c r="K177" t="s">
        <v>760</v>
      </c>
      <c r="L177" t="s">
        <v>761</v>
      </c>
      <c r="M177" t="s">
        <v>28</v>
      </c>
      <c r="N177" t="s">
        <v>743</v>
      </c>
      <c r="O177" t="s">
        <v>84</v>
      </c>
      <c r="P177" t="s">
        <v>762</v>
      </c>
      <c r="Q177" t="s">
        <v>16</v>
      </c>
      <c r="R177" t="s">
        <v>30</v>
      </c>
      <c r="S177" t="s">
        <v>30</v>
      </c>
      <c r="T177" t="s">
        <v>30</v>
      </c>
      <c r="U177" t="s">
        <v>30</v>
      </c>
      <c r="V177" t="s">
        <v>28</v>
      </c>
      <c r="W177" t="s">
        <v>328</v>
      </c>
      <c r="X177" t="s">
        <v>30</v>
      </c>
      <c r="Y177" t="s">
        <v>471</v>
      </c>
      <c r="Z177" t="s">
        <v>472</v>
      </c>
      <c r="AB177" t="s">
        <v>30</v>
      </c>
      <c r="AC177">
        <f>COUNTIF($Z$2:Z177,"Validated")/(COUNTIF($Z$2:Z177,"Invalidated")+COUNTIF($Z$2:Z177,"Validated"))</f>
        <v>0.74137931034482762</v>
      </c>
      <c r="AD177">
        <f>COUNTIF($Z$2:Z177,"Validated")/COUNTIF(Z:Z,"Validated")</f>
        <v>1</v>
      </c>
      <c r="AE177">
        <f t="shared" si="2"/>
        <v>1.7413793103448276</v>
      </c>
      <c r="AF177" t="s">
        <v>28</v>
      </c>
    </row>
    <row r="178" spans="1:32" x14ac:dyDescent="0.2">
      <c r="A178" t="s">
        <v>1446</v>
      </c>
      <c r="B178" t="s">
        <v>32</v>
      </c>
      <c r="C178" t="s">
        <v>1447</v>
      </c>
      <c r="D178" t="s">
        <v>1447</v>
      </c>
      <c r="E178" t="s">
        <v>336</v>
      </c>
      <c r="F178" t="s">
        <v>25</v>
      </c>
      <c r="G178" t="s">
        <v>59</v>
      </c>
      <c r="H178" t="s">
        <v>27</v>
      </c>
      <c r="J178" t="s">
        <v>28</v>
      </c>
      <c r="K178" t="s">
        <v>1448</v>
      </c>
      <c r="L178" t="s">
        <v>1449</v>
      </c>
      <c r="M178" t="s">
        <v>28</v>
      </c>
      <c r="N178" t="s">
        <v>63</v>
      </c>
      <c r="O178" t="s">
        <v>142</v>
      </c>
      <c r="P178" t="s">
        <v>762</v>
      </c>
      <c r="Q178" t="s">
        <v>16</v>
      </c>
      <c r="R178" t="s">
        <v>30</v>
      </c>
      <c r="S178" t="s">
        <v>30</v>
      </c>
      <c r="T178" t="s">
        <v>30</v>
      </c>
      <c r="U178" t="s">
        <v>30</v>
      </c>
      <c r="V178" t="s">
        <v>28</v>
      </c>
      <c r="W178" t="s">
        <v>43</v>
      </c>
      <c r="X178" t="s">
        <v>30</v>
      </c>
      <c r="Y178" t="s">
        <v>28</v>
      </c>
      <c r="Z178" t="s">
        <v>418</v>
      </c>
      <c r="AB178" t="s">
        <v>30</v>
      </c>
      <c r="AC178">
        <f>COUNTIF($Z$2:Z178,"Validated")/(COUNTIF($Z$2:Z178,"Invalidated")+COUNTIF($Z$2:Z178,"Validated"))</f>
        <v>0.74137931034482762</v>
      </c>
      <c r="AD178">
        <f>COUNTIF($Z$2:Z178,"Validated")/COUNTIF(Z:Z,"Validated")</f>
        <v>1</v>
      </c>
      <c r="AE178">
        <f t="shared" si="2"/>
        <v>1.7413793103448276</v>
      </c>
      <c r="AF178" t="s">
        <v>28</v>
      </c>
    </row>
    <row r="179" spans="1:32" x14ac:dyDescent="0.2">
      <c r="A179" t="s">
        <v>1450</v>
      </c>
      <c r="B179" t="s">
        <v>429</v>
      </c>
      <c r="C179" t="s">
        <v>1451</v>
      </c>
      <c r="D179" t="s">
        <v>1451</v>
      </c>
      <c r="E179" t="s">
        <v>76</v>
      </c>
      <c r="F179" t="s">
        <v>25</v>
      </c>
      <c r="G179" t="s">
        <v>26</v>
      </c>
      <c r="H179" t="s">
        <v>38</v>
      </c>
      <c r="J179" t="s">
        <v>28</v>
      </c>
      <c r="K179" t="s">
        <v>1452</v>
      </c>
      <c r="L179" t="s">
        <v>1453</v>
      </c>
      <c r="M179" t="s">
        <v>28</v>
      </c>
      <c r="N179" t="s">
        <v>63</v>
      </c>
      <c r="O179" t="s">
        <v>142</v>
      </c>
      <c r="P179" t="s">
        <v>762</v>
      </c>
      <c r="Q179" t="s">
        <v>28</v>
      </c>
      <c r="R179" t="s">
        <v>30</v>
      </c>
      <c r="S179" t="s">
        <v>30</v>
      </c>
      <c r="T179" t="s">
        <v>30</v>
      </c>
      <c r="U179" t="s">
        <v>30</v>
      </c>
      <c r="V179" t="s">
        <v>28</v>
      </c>
      <c r="W179" t="s">
        <v>30</v>
      </c>
      <c r="X179" t="s">
        <v>30</v>
      </c>
      <c r="Y179" t="s">
        <v>28</v>
      </c>
      <c r="Z179" t="s">
        <v>418</v>
      </c>
      <c r="AB179" t="s">
        <v>30</v>
      </c>
      <c r="AC179">
        <f>COUNTIF($Z$2:Z179,"Validated")/(COUNTIF($Z$2:Z179,"Invalidated")+COUNTIF($Z$2:Z179,"Validated"))</f>
        <v>0.74137931034482762</v>
      </c>
      <c r="AD179">
        <f>COUNTIF($Z$2:Z179,"Validated")/COUNTIF(Z:Z,"Validated")</f>
        <v>1</v>
      </c>
      <c r="AE179">
        <f t="shared" si="2"/>
        <v>1.7413793103448276</v>
      </c>
      <c r="AF179" t="s">
        <v>28</v>
      </c>
    </row>
    <row r="180" spans="1:32" x14ac:dyDescent="0.2">
      <c r="A180" t="s">
        <v>768</v>
      </c>
      <c r="B180" t="s">
        <v>57</v>
      </c>
      <c r="C180" t="s">
        <v>769</v>
      </c>
      <c r="D180" t="s">
        <v>769</v>
      </c>
      <c r="E180" t="s">
        <v>69</v>
      </c>
      <c r="F180" t="s">
        <v>25</v>
      </c>
      <c r="G180" t="s">
        <v>27</v>
      </c>
      <c r="H180" t="s">
        <v>38</v>
      </c>
      <c r="J180" t="s">
        <v>28</v>
      </c>
      <c r="K180" t="s">
        <v>770</v>
      </c>
      <c r="L180" t="s">
        <v>28</v>
      </c>
      <c r="M180" t="s">
        <v>28</v>
      </c>
      <c r="N180" t="s">
        <v>63</v>
      </c>
      <c r="O180" t="s">
        <v>142</v>
      </c>
      <c r="P180" t="s">
        <v>762</v>
      </c>
      <c r="Q180" t="s">
        <v>28</v>
      </c>
      <c r="R180" t="s">
        <v>30</v>
      </c>
      <c r="S180" t="s">
        <v>30</v>
      </c>
      <c r="T180" t="s">
        <v>30</v>
      </c>
      <c r="U180" t="s">
        <v>30</v>
      </c>
      <c r="V180" t="s">
        <v>28</v>
      </c>
      <c r="W180" t="s">
        <v>30</v>
      </c>
      <c r="X180" t="s">
        <v>30</v>
      </c>
      <c r="Y180" t="s">
        <v>28</v>
      </c>
      <c r="Z180" t="s">
        <v>418</v>
      </c>
      <c r="AB180" t="s">
        <v>30</v>
      </c>
      <c r="AC180">
        <f>COUNTIF($Z$2:Z180,"Validated")/(COUNTIF($Z$2:Z180,"Invalidated")+COUNTIF($Z$2:Z180,"Validated"))</f>
        <v>0.74137931034482762</v>
      </c>
      <c r="AD180">
        <f>COUNTIF($Z$2:Z180,"Validated")/COUNTIF(Z:Z,"Validated")</f>
        <v>1</v>
      </c>
      <c r="AE180">
        <f t="shared" si="2"/>
        <v>1.7413793103448276</v>
      </c>
      <c r="AF180" t="s">
        <v>28</v>
      </c>
    </row>
    <row r="181" spans="1:32" x14ac:dyDescent="0.2">
      <c r="A181" t="s">
        <v>788</v>
      </c>
      <c r="B181" t="s">
        <v>67</v>
      </c>
      <c r="C181" t="s">
        <v>789</v>
      </c>
      <c r="D181" t="s">
        <v>789</v>
      </c>
      <c r="E181" t="s">
        <v>69</v>
      </c>
      <c r="F181" t="s">
        <v>25</v>
      </c>
      <c r="G181" t="s">
        <v>59</v>
      </c>
      <c r="H181" t="s">
        <v>27</v>
      </c>
      <c r="J181" t="s">
        <v>28</v>
      </c>
      <c r="K181" t="s">
        <v>790</v>
      </c>
      <c r="L181" t="s">
        <v>28</v>
      </c>
      <c r="M181" t="s">
        <v>28</v>
      </c>
      <c r="N181" t="s">
        <v>200</v>
      </c>
      <c r="O181" t="s">
        <v>323</v>
      </c>
      <c r="P181" t="s">
        <v>787</v>
      </c>
      <c r="Q181" t="s">
        <v>16</v>
      </c>
      <c r="R181" t="s">
        <v>30</v>
      </c>
      <c r="S181" t="s">
        <v>30</v>
      </c>
      <c r="T181" t="s">
        <v>30</v>
      </c>
      <c r="U181" t="s">
        <v>30</v>
      </c>
      <c r="V181" t="s">
        <v>28</v>
      </c>
      <c r="W181" t="s">
        <v>30</v>
      </c>
      <c r="X181" t="s">
        <v>30</v>
      </c>
      <c r="Y181" t="s">
        <v>28</v>
      </c>
      <c r="Z181" t="s">
        <v>418</v>
      </c>
      <c r="AB181" t="s">
        <v>30</v>
      </c>
      <c r="AC181">
        <f>COUNTIF($Z$2:Z181,"Validated")/(COUNTIF($Z$2:Z181,"Invalidated")+COUNTIF($Z$2:Z181,"Validated"))</f>
        <v>0.74137931034482762</v>
      </c>
      <c r="AD181">
        <f>COUNTIF($Z$2:Z181,"Validated")/COUNTIF(Z:Z,"Validated")</f>
        <v>1</v>
      </c>
      <c r="AE181">
        <f t="shared" si="2"/>
        <v>1.7413793103448276</v>
      </c>
      <c r="AF181" t="s">
        <v>28</v>
      </c>
    </row>
    <row r="182" spans="1:32" x14ac:dyDescent="0.2">
      <c r="A182" t="s">
        <v>1454</v>
      </c>
      <c r="B182" t="s">
        <v>127</v>
      </c>
      <c r="C182" t="s">
        <v>1455</v>
      </c>
      <c r="D182" t="s">
        <v>1455</v>
      </c>
      <c r="E182" t="s">
        <v>266</v>
      </c>
      <c r="F182" t="s">
        <v>25</v>
      </c>
      <c r="G182" t="s">
        <v>26</v>
      </c>
      <c r="H182" t="s">
        <v>38</v>
      </c>
      <c r="I182" t="s">
        <v>1456</v>
      </c>
      <c r="J182" t="s">
        <v>28</v>
      </c>
      <c r="K182" t="s">
        <v>1457</v>
      </c>
      <c r="L182" t="s">
        <v>28</v>
      </c>
      <c r="M182" t="s">
        <v>28</v>
      </c>
      <c r="N182" t="s">
        <v>124</v>
      </c>
      <c r="O182" t="s">
        <v>43</v>
      </c>
      <c r="P182" t="s">
        <v>787</v>
      </c>
      <c r="Q182" t="s">
        <v>28</v>
      </c>
      <c r="R182" t="s">
        <v>30</v>
      </c>
      <c r="S182" t="s">
        <v>30</v>
      </c>
      <c r="T182" t="s">
        <v>30</v>
      </c>
      <c r="U182" t="s">
        <v>30</v>
      </c>
      <c r="V182" t="s">
        <v>28</v>
      </c>
      <c r="W182" t="s">
        <v>30</v>
      </c>
      <c r="X182" t="s">
        <v>30</v>
      </c>
      <c r="Y182" t="s">
        <v>28</v>
      </c>
      <c r="Z182" t="s">
        <v>418</v>
      </c>
      <c r="AB182" t="s">
        <v>30</v>
      </c>
      <c r="AC182">
        <f>COUNTIF($Z$2:Z182,"Validated")/(COUNTIF($Z$2:Z182,"Invalidated")+COUNTIF($Z$2:Z182,"Validated"))</f>
        <v>0.74137931034482762</v>
      </c>
      <c r="AD182">
        <f>COUNTIF($Z$2:Z182,"Validated")/COUNTIF(Z:Z,"Validated")</f>
        <v>1</v>
      </c>
      <c r="AE182">
        <f t="shared" si="2"/>
        <v>1.7413793103448276</v>
      </c>
      <c r="AF182" t="s">
        <v>28</v>
      </c>
    </row>
    <row r="183" spans="1:32" x14ac:dyDescent="0.2">
      <c r="A183" t="s">
        <v>777</v>
      </c>
      <c r="B183" t="s">
        <v>22</v>
      </c>
      <c r="C183" t="s">
        <v>778</v>
      </c>
      <c r="D183" t="s">
        <v>778</v>
      </c>
      <c r="E183" t="s">
        <v>37</v>
      </c>
      <c r="F183" t="s">
        <v>25</v>
      </c>
      <c r="G183" t="s">
        <v>59</v>
      </c>
      <c r="H183" t="s">
        <v>38</v>
      </c>
      <c r="J183" t="s">
        <v>28</v>
      </c>
      <c r="K183" t="s">
        <v>779</v>
      </c>
      <c r="L183" t="s">
        <v>780</v>
      </c>
      <c r="M183" t="s">
        <v>28</v>
      </c>
      <c r="N183" t="s">
        <v>200</v>
      </c>
      <c r="O183" t="s">
        <v>323</v>
      </c>
      <c r="P183" t="s">
        <v>787</v>
      </c>
      <c r="Q183" t="s">
        <v>28</v>
      </c>
      <c r="R183" t="s">
        <v>30</v>
      </c>
      <c r="S183" t="s">
        <v>30</v>
      </c>
      <c r="T183" t="s">
        <v>30</v>
      </c>
      <c r="U183" t="s">
        <v>30</v>
      </c>
      <c r="V183" t="s">
        <v>28</v>
      </c>
      <c r="W183" t="s">
        <v>62</v>
      </c>
      <c r="X183" t="s">
        <v>30</v>
      </c>
      <c r="Y183" t="s">
        <v>471</v>
      </c>
      <c r="Z183" t="s">
        <v>472</v>
      </c>
      <c r="AB183" t="s">
        <v>30</v>
      </c>
      <c r="AC183">
        <f>COUNTIF($Z$2:Z183,"Validated")/(COUNTIF($Z$2:Z183,"Invalidated")+COUNTIF($Z$2:Z183,"Validated"))</f>
        <v>0.72881355932203384</v>
      </c>
      <c r="AD183">
        <f>COUNTIF($Z$2:Z183,"Validated")/COUNTIF(Z:Z,"Validated")</f>
        <v>1</v>
      </c>
      <c r="AE183">
        <f t="shared" si="2"/>
        <v>1.7288135593220337</v>
      </c>
      <c r="AF183" t="s">
        <v>28</v>
      </c>
    </row>
    <row r="184" spans="1:32" x14ac:dyDescent="0.2">
      <c r="A184" t="s">
        <v>1458</v>
      </c>
      <c r="B184" t="s">
        <v>573</v>
      </c>
      <c r="C184" t="s">
        <v>1459</v>
      </c>
      <c r="D184" t="s">
        <v>1459</v>
      </c>
      <c r="E184" t="s">
        <v>37</v>
      </c>
      <c r="F184" t="s">
        <v>25</v>
      </c>
      <c r="G184" t="s">
        <v>27</v>
      </c>
      <c r="H184" t="s">
        <v>26</v>
      </c>
      <c r="J184" t="s">
        <v>28</v>
      </c>
      <c r="K184" t="s">
        <v>1460</v>
      </c>
      <c r="L184" t="s">
        <v>1461</v>
      </c>
      <c r="M184" t="s">
        <v>28</v>
      </c>
      <c r="N184" t="s">
        <v>1462</v>
      </c>
      <c r="O184" t="s">
        <v>506</v>
      </c>
      <c r="P184" t="s">
        <v>787</v>
      </c>
      <c r="Q184" t="s">
        <v>28</v>
      </c>
      <c r="R184" t="s">
        <v>30</v>
      </c>
      <c r="S184" t="s">
        <v>30</v>
      </c>
      <c r="T184" t="s">
        <v>30</v>
      </c>
      <c r="U184" t="s">
        <v>30</v>
      </c>
      <c r="V184" t="s">
        <v>28</v>
      </c>
      <c r="W184" t="s">
        <v>30</v>
      </c>
      <c r="X184" t="s">
        <v>30</v>
      </c>
      <c r="Y184" t="s">
        <v>28</v>
      </c>
      <c r="Z184" t="s">
        <v>418</v>
      </c>
      <c r="AB184" t="s">
        <v>30</v>
      </c>
      <c r="AC184">
        <f>COUNTIF($Z$2:Z184,"Validated")/(COUNTIF($Z$2:Z184,"Invalidated")+COUNTIF($Z$2:Z184,"Validated"))</f>
        <v>0.72881355932203384</v>
      </c>
      <c r="AD184">
        <f>COUNTIF($Z$2:Z184,"Validated")/COUNTIF(Z:Z,"Validated")</f>
        <v>1</v>
      </c>
      <c r="AE184">
        <f t="shared" si="2"/>
        <v>1.7288135593220337</v>
      </c>
      <c r="AF184" t="s">
        <v>28</v>
      </c>
    </row>
    <row r="185" spans="1:32" x14ac:dyDescent="0.2">
      <c r="A185" t="s">
        <v>1463</v>
      </c>
      <c r="B185" t="s">
        <v>35</v>
      </c>
      <c r="C185" t="s">
        <v>1464</v>
      </c>
      <c r="D185" t="s">
        <v>1464</v>
      </c>
      <c r="E185" t="s">
        <v>76</v>
      </c>
      <c r="F185" t="s">
        <v>25</v>
      </c>
      <c r="G185" t="s">
        <v>38</v>
      </c>
      <c r="H185" t="s">
        <v>27</v>
      </c>
      <c r="J185" t="s">
        <v>28</v>
      </c>
      <c r="K185" t="s">
        <v>1465</v>
      </c>
      <c r="L185" t="s">
        <v>1466</v>
      </c>
      <c r="M185" t="s">
        <v>28</v>
      </c>
      <c r="N185" t="s">
        <v>124</v>
      </c>
      <c r="O185" t="s">
        <v>43</v>
      </c>
      <c r="P185" t="s">
        <v>787</v>
      </c>
      <c r="Q185" t="s">
        <v>28</v>
      </c>
      <c r="R185" t="s">
        <v>30</v>
      </c>
      <c r="S185" t="s">
        <v>30</v>
      </c>
      <c r="T185" t="s">
        <v>30</v>
      </c>
      <c r="U185" t="s">
        <v>30</v>
      </c>
      <c r="V185" t="s">
        <v>28</v>
      </c>
      <c r="W185" t="s">
        <v>30</v>
      </c>
      <c r="X185" t="s">
        <v>30</v>
      </c>
      <c r="Y185" t="s">
        <v>28</v>
      </c>
      <c r="Z185" t="s">
        <v>418</v>
      </c>
      <c r="AB185" t="s">
        <v>30</v>
      </c>
      <c r="AC185">
        <f>COUNTIF($Z$2:Z185,"Validated")/(COUNTIF($Z$2:Z185,"Invalidated")+COUNTIF($Z$2:Z185,"Validated"))</f>
        <v>0.72881355932203384</v>
      </c>
      <c r="AD185">
        <f>COUNTIF($Z$2:Z185,"Validated")/COUNTIF(Z:Z,"Validated")</f>
        <v>1</v>
      </c>
      <c r="AE185">
        <f t="shared" si="2"/>
        <v>1.7288135593220337</v>
      </c>
      <c r="AF185" t="s">
        <v>28</v>
      </c>
    </row>
    <row r="186" spans="1:32" x14ac:dyDescent="0.2">
      <c r="A186" t="s">
        <v>795</v>
      </c>
      <c r="B186" t="s">
        <v>106</v>
      </c>
      <c r="C186" t="s">
        <v>796</v>
      </c>
      <c r="D186" t="s">
        <v>796</v>
      </c>
      <c r="E186" t="s">
        <v>69</v>
      </c>
      <c r="F186" t="s">
        <v>25</v>
      </c>
      <c r="G186" t="s">
        <v>59</v>
      </c>
      <c r="H186" t="s">
        <v>27</v>
      </c>
      <c r="J186" t="s">
        <v>28</v>
      </c>
      <c r="K186" t="s">
        <v>797</v>
      </c>
      <c r="L186" t="s">
        <v>28</v>
      </c>
      <c r="M186" t="s">
        <v>28</v>
      </c>
      <c r="N186" t="s">
        <v>963</v>
      </c>
      <c r="O186" t="s">
        <v>67</v>
      </c>
      <c r="P186" t="s">
        <v>787</v>
      </c>
      <c r="Q186" t="s">
        <v>16</v>
      </c>
      <c r="R186" t="s">
        <v>30</v>
      </c>
      <c r="S186" t="s">
        <v>30</v>
      </c>
      <c r="T186" t="s">
        <v>30</v>
      </c>
      <c r="U186" t="s">
        <v>30</v>
      </c>
      <c r="V186" t="s">
        <v>28</v>
      </c>
      <c r="W186" t="s">
        <v>30</v>
      </c>
      <c r="X186" t="s">
        <v>30</v>
      </c>
      <c r="Y186" t="s">
        <v>28</v>
      </c>
      <c r="Z186" t="s">
        <v>418</v>
      </c>
      <c r="AB186" t="s">
        <v>30</v>
      </c>
      <c r="AC186">
        <f>COUNTIF($Z$2:Z186,"Validated")/(COUNTIF($Z$2:Z186,"Invalidated")+COUNTIF($Z$2:Z186,"Validated"))</f>
        <v>0.72881355932203384</v>
      </c>
      <c r="AD186">
        <f>COUNTIF($Z$2:Z186,"Validated")/COUNTIF(Z:Z,"Validated")</f>
        <v>1</v>
      </c>
      <c r="AE186">
        <f t="shared" si="2"/>
        <v>1.7288135593220337</v>
      </c>
      <c r="AF186" t="s">
        <v>28</v>
      </c>
    </row>
    <row r="187" spans="1:32" x14ac:dyDescent="0.2">
      <c r="A187" t="s">
        <v>799</v>
      </c>
      <c r="B187" t="s">
        <v>32</v>
      </c>
      <c r="C187" t="s">
        <v>800</v>
      </c>
      <c r="D187" t="s">
        <v>800</v>
      </c>
      <c r="E187" t="s">
        <v>69</v>
      </c>
      <c r="F187" t="s">
        <v>25</v>
      </c>
      <c r="G187" t="s">
        <v>59</v>
      </c>
      <c r="H187" t="s">
        <v>38</v>
      </c>
      <c r="J187" t="s">
        <v>28</v>
      </c>
      <c r="K187" t="s">
        <v>801</v>
      </c>
      <c r="L187" t="s">
        <v>28</v>
      </c>
      <c r="M187" t="s">
        <v>28</v>
      </c>
      <c r="N187" t="s">
        <v>802</v>
      </c>
      <c r="O187" t="s">
        <v>84</v>
      </c>
      <c r="P187" t="s">
        <v>787</v>
      </c>
      <c r="Q187" t="s">
        <v>28</v>
      </c>
      <c r="R187" t="s">
        <v>30</v>
      </c>
      <c r="S187" t="s">
        <v>30</v>
      </c>
      <c r="T187" t="s">
        <v>30</v>
      </c>
      <c r="U187" t="s">
        <v>30</v>
      </c>
      <c r="V187" t="s">
        <v>28</v>
      </c>
      <c r="W187" t="s">
        <v>142</v>
      </c>
      <c r="X187" t="s">
        <v>30</v>
      </c>
      <c r="Y187" t="s">
        <v>28</v>
      </c>
      <c r="Z187" t="s">
        <v>418</v>
      </c>
      <c r="AB187" t="s">
        <v>30</v>
      </c>
      <c r="AC187">
        <f>COUNTIF($Z$2:Z187,"Validated")/(COUNTIF($Z$2:Z187,"Invalidated")+COUNTIF($Z$2:Z187,"Validated"))</f>
        <v>0.72881355932203384</v>
      </c>
      <c r="AD187">
        <f>COUNTIF($Z$2:Z187,"Validated")/COUNTIF(Z:Z,"Validated")</f>
        <v>1</v>
      </c>
      <c r="AE187">
        <f t="shared" si="2"/>
        <v>1.7288135593220337</v>
      </c>
      <c r="AF187" t="s">
        <v>28</v>
      </c>
    </row>
    <row r="188" spans="1:32" x14ac:dyDescent="0.2">
      <c r="A188" t="s">
        <v>783</v>
      </c>
      <c r="B188" t="s">
        <v>84</v>
      </c>
      <c r="C188" t="s">
        <v>784</v>
      </c>
      <c r="D188" t="s">
        <v>784</v>
      </c>
      <c r="E188" t="s">
        <v>76</v>
      </c>
      <c r="F188" t="s">
        <v>25</v>
      </c>
      <c r="G188" t="s">
        <v>27</v>
      </c>
      <c r="H188" t="s">
        <v>59</v>
      </c>
      <c r="J188" t="s">
        <v>28</v>
      </c>
      <c r="K188" t="s">
        <v>785</v>
      </c>
      <c r="L188" t="s">
        <v>786</v>
      </c>
      <c r="M188" t="s">
        <v>28</v>
      </c>
      <c r="N188" t="s">
        <v>802</v>
      </c>
      <c r="O188" t="s">
        <v>84</v>
      </c>
      <c r="P188" t="s">
        <v>787</v>
      </c>
      <c r="Q188" t="s">
        <v>28</v>
      </c>
      <c r="R188" t="s">
        <v>30</v>
      </c>
      <c r="S188" t="s">
        <v>30</v>
      </c>
      <c r="T188" t="s">
        <v>30</v>
      </c>
      <c r="U188" t="s">
        <v>30</v>
      </c>
      <c r="V188" t="s">
        <v>28</v>
      </c>
      <c r="W188" t="s">
        <v>30</v>
      </c>
      <c r="X188" t="s">
        <v>30</v>
      </c>
      <c r="Y188" t="s">
        <v>28</v>
      </c>
      <c r="Z188" t="s">
        <v>418</v>
      </c>
      <c r="AB188" t="s">
        <v>30</v>
      </c>
      <c r="AC188">
        <f>COUNTIF($Z$2:Z188,"Validated")/(COUNTIF($Z$2:Z188,"Invalidated")+COUNTIF($Z$2:Z188,"Validated"))</f>
        <v>0.72881355932203384</v>
      </c>
      <c r="AD188">
        <f>COUNTIF($Z$2:Z188,"Validated")/COUNTIF(Z:Z,"Validated")</f>
        <v>1</v>
      </c>
      <c r="AE188">
        <f t="shared" si="2"/>
        <v>1.7288135593220337</v>
      </c>
      <c r="AF188" t="s">
        <v>28</v>
      </c>
    </row>
    <row r="189" spans="1:32" x14ac:dyDescent="0.2">
      <c r="A189" t="s">
        <v>791</v>
      </c>
      <c r="B189" t="s">
        <v>35</v>
      </c>
      <c r="C189" t="s">
        <v>792</v>
      </c>
      <c r="D189" t="s">
        <v>792</v>
      </c>
      <c r="E189" t="s">
        <v>37</v>
      </c>
      <c r="F189" t="s">
        <v>25</v>
      </c>
      <c r="G189" t="s">
        <v>26</v>
      </c>
      <c r="H189" t="s">
        <v>38</v>
      </c>
      <c r="J189" t="s">
        <v>28</v>
      </c>
      <c r="K189" t="s">
        <v>793</v>
      </c>
      <c r="L189" t="s">
        <v>794</v>
      </c>
      <c r="M189" t="s">
        <v>28</v>
      </c>
      <c r="N189" t="s">
        <v>373</v>
      </c>
      <c r="O189" t="s">
        <v>142</v>
      </c>
      <c r="P189" t="s">
        <v>808</v>
      </c>
      <c r="Q189" t="s">
        <v>28</v>
      </c>
      <c r="R189" t="s">
        <v>30</v>
      </c>
      <c r="S189" t="s">
        <v>30</v>
      </c>
      <c r="T189" t="s">
        <v>30</v>
      </c>
      <c r="U189" t="s">
        <v>30</v>
      </c>
      <c r="V189" t="s">
        <v>28</v>
      </c>
      <c r="W189" t="s">
        <v>30</v>
      </c>
      <c r="X189" t="s">
        <v>30</v>
      </c>
      <c r="Y189" t="s">
        <v>28</v>
      </c>
      <c r="Z189" t="s">
        <v>418</v>
      </c>
      <c r="AB189" t="s">
        <v>30</v>
      </c>
      <c r="AC189">
        <f>COUNTIF($Z$2:Z189,"Validated")/(COUNTIF($Z$2:Z189,"Invalidated")+COUNTIF($Z$2:Z189,"Validated"))</f>
        <v>0.72881355932203384</v>
      </c>
      <c r="AD189">
        <f>COUNTIF($Z$2:Z189,"Validated")/COUNTIF(Z:Z,"Validated")</f>
        <v>1</v>
      </c>
      <c r="AE189">
        <f t="shared" si="2"/>
        <v>1.7288135593220337</v>
      </c>
      <c r="AF189" t="s">
        <v>28</v>
      </c>
    </row>
    <row r="190" spans="1:32" x14ac:dyDescent="0.2">
      <c r="A190" t="s">
        <v>803</v>
      </c>
      <c r="B190" t="s">
        <v>84</v>
      </c>
      <c r="C190" t="s">
        <v>804</v>
      </c>
      <c r="D190" t="s">
        <v>804</v>
      </c>
      <c r="E190" t="s">
        <v>37</v>
      </c>
      <c r="F190" t="s">
        <v>25</v>
      </c>
      <c r="G190" t="s">
        <v>59</v>
      </c>
      <c r="H190" t="s">
        <v>27</v>
      </c>
      <c r="J190" t="s">
        <v>28</v>
      </c>
      <c r="K190" t="s">
        <v>805</v>
      </c>
      <c r="L190" t="s">
        <v>806</v>
      </c>
      <c r="M190" t="s">
        <v>28</v>
      </c>
      <c r="N190" t="s">
        <v>1467</v>
      </c>
      <c r="O190" t="s">
        <v>92</v>
      </c>
      <c r="P190" t="s">
        <v>808</v>
      </c>
      <c r="Q190" t="s">
        <v>28</v>
      </c>
      <c r="R190" t="s">
        <v>30</v>
      </c>
      <c r="S190" t="s">
        <v>30</v>
      </c>
      <c r="T190" t="s">
        <v>30</v>
      </c>
      <c r="U190" t="s">
        <v>30</v>
      </c>
      <c r="V190" t="s">
        <v>28</v>
      </c>
      <c r="W190" t="s">
        <v>32</v>
      </c>
      <c r="X190" t="s">
        <v>30</v>
      </c>
      <c r="Y190" t="s">
        <v>28</v>
      </c>
      <c r="Z190" t="s">
        <v>418</v>
      </c>
      <c r="AB190" t="s">
        <v>30</v>
      </c>
      <c r="AC190">
        <f>COUNTIF($Z$2:Z190,"Validated")/(COUNTIF($Z$2:Z190,"Invalidated")+COUNTIF($Z$2:Z190,"Validated"))</f>
        <v>0.72881355932203384</v>
      </c>
      <c r="AD190">
        <f>COUNTIF($Z$2:Z190,"Validated")/COUNTIF(Z:Z,"Validated")</f>
        <v>1</v>
      </c>
      <c r="AE190">
        <f t="shared" si="2"/>
        <v>1.7288135593220337</v>
      </c>
      <c r="AF190" t="s">
        <v>28</v>
      </c>
    </row>
    <row r="191" spans="1:32" x14ac:dyDescent="0.2">
      <c r="A191" t="s">
        <v>1468</v>
      </c>
      <c r="B191" t="s">
        <v>573</v>
      </c>
      <c r="C191" t="s">
        <v>1469</v>
      </c>
      <c r="D191" t="s">
        <v>1469</v>
      </c>
      <c r="E191" t="s">
        <v>76</v>
      </c>
      <c r="F191" t="s">
        <v>25</v>
      </c>
      <c r="G191" t="s">
        <v>59</v>
      </c>
      <c r="H191" t="s">
        <v>38</v>
      </c>
      <c r="J191" t="s">
        <v>28</v>
      </c>
      <c r="K191" t="s">
        <v>1470</v>
      </c>
      <c r="L191" t="s">
        <v>1471</v>
      </c>
      <c r="M191" t="s">
        <v>28</v>
      </c>
      <c r="N191" t="s">
        <v>131</v>
      </c>
      <c r="O191" t="s">
        <v>84</v>
      </c>
      <c r="P191" t="s">
        <v>808</v>
      </c>
      <c r="Q191" t="s">
        <v>28</v>
      </c>
      <c r="R191" t="s">
        <v>30</v>
      </c>
      <c r="S191" t="s">
        <v>30</v>
      </c>
      <c r="T191" t="s">
        <v>30</v>
      </c>
      <c r="U191" t="s">
        <v>30</v>
      </c>
      <c r="V191" t="s">
        <v>28</v>
      </c>
      <c r="W191" t="s">
        <v>176</v>
      </c>
      <c r="X191" t="s">
        <v>30</v>
      </c>
      <c r="Y191" t="s">
        <v>28</v>
      </c>
      <c r="Z191" t="s">
        <v>418</v>
      </c>
      <c r="AB191" t="s">
        <v>30</v>
      </c>
      <c r="AC191">
        <f>COUNTIF($Z$2:Z191,"Validated")/(COUNTIF($Z$2:Z191,"Invalidated")+COUNTIF($Z$2:Z191,"Validated"))</f>
        <v>0.72881355932203384</v>
      </c>
      <c r="AD191">
        <f>COUNTIF($Z$2:Z191,"Validated")/COUNTIF(Z:Z,"Validated")</f>
        <v>1</v>
      </c>
      <c r="AE191">
        <f t="shared" si="2"/>
        <v>1.7288135593220337</v>
      </c>
      <c r="AF191" t="s">
        <v>28</v>
      </c>
    </row>
    <row r="192" spans="1:32" x14ac:dyDescent="0.2">
      <c r="A192" t="s">
        <v>1095</v>
      </c>
      <c r="B192" t="s">
        <v>84</v>
      </c>
      <c r="C192" t="s">
        <v>1096</v>
      </c>
      <c r="D192" t="s">
        <v>1096</v>
      </c>
      <c r="E192" t="s">
        <v>37</v>
      </c>
      <c r="F192" t="s">
        <v>25</v>
      </c>
      <c r="G192" t="s">
        <v>38</v>
      </c>
      <c r="H192" t="s">
        <v>27</v>
      </c>
      <c r="J192" t="s">
        <v>28</v>
      </c>
      <c r="K192" t="s">
        <v>1097</v>
      </c>
      <c r="L192" t="s">
        <v>1098</v>
      </c>
      <c r="M192" t="s">
        <v>28</v>
      </c>
      <c r="N192" t="s">
        <v>241</v>
      </c>
      <c r="O192" t="s">
        <v>323</v>
      </c>
      <c r="P192" t="s">
        <v>808</v>
      </c>
      <c r="Q192" t="s">
        <v>28</v>
      </c>
      <c r="R192" t="s">
        <v>30</v>
      </c>
      <c r="S192" t="s">
        <v>30</v>
      </c>
      <c r="T192" t="s">
        <v>30</v>
      </c>
      <c r="U192" t="s">
        <v>30</v>
      </c>
      <c r="V192" t="s">
        <v>28</v>
      </c>
      <c r="W192" t="s">
        <v>84</v>
      </c>
      <c r="X192" t="s">
        <v>30</v>
      </c>
      <c r="Y192" t="s">
        <v>28</v>
      </c>
      <c r="Z192" t="s">
        <v>418</v>
      </c>
      <c r="AB192" t="s">
        <v>30</v>
      </c>
      <c r="AC192">
        <f>COUNTIF($Z$2:Z192,"Validated")/(COUNTIF($Z$2:Z192,"Invalidated")+COUNTIF($Z$2:Z192,"Validated"))</f>
        <v>0.72881355932203384</v>
      </c>
      <c r="AD192">
        <f>COUNTIF($Z$2:Z192,"Validated")/COUNTIF(Z:Z,"Validated")</f>
        <v>1</v>
      </c>
      <c r="AE192">
        <f t="shared" si="2"/>
        <v>1.7288135593220337</v>
      </c>
      <c r="AF192" t="s">
        <v>28</v>
      </c>
    </row>
    <row r="193" spans="1:32" x14ac:dyDescent="0.2">
      <c r="A193" t="s">
        <v>818</v>
      </c>
      <c r="B193" t="s">
        <v>176</v>
      </c>
      <c r="C193" t="s">
        <v>819</v>
      </c>
      <c r="D193" t="s">
        <v>819</v>
      </c>
      <c r="E193" t="s">
        <v>76</v>
      </c>
      <c r="F193" t="s">
        <v>25</v>
      </c>
      <c r="G193" t="s">
        <v>38</v>
      </c>
      <c r="H193" t="s">
        <v>26</v>
      </c>
      <c r="J193" t="s">
        <v>28</v>
      </c>
      <c r="K193" t="s">
        <v>820</v>
      </c>
      <c r="L193" t="s">
        <v>821</v>
      </c>
      <c r="M193" t="s">
        <v>28</v>
      </c>
      <c r="N193" t="s">
        <v>241</v>
      </c>
      <c r="O193" t="s">
        <v>323</v>
      </c>
      <c r="P193" t="s">
        <v>808</v>
      </c>
      <c r="Q193" t="s">
        <v>28</v>
      </c>
      <c r="R193" t="s">
        <v>30</v>
      </c>
      <c r="S193" t="s">
        <v>30</v>
      </c>
      <c r="T193" t="s">
        <v>30</v>
      </c>
      <c r="U193" t="s">
        <v>30</v>
      </c>
      <c r="V193" t="s">
        <v>28</v>
      </c>
      <c r="W193" t="s">
        <v>43</v>
      </c>
      <c r="X193" t="s">
        <v>30</v>
      </c>
      <c r="Y193" t="s">
        <v>28</v>
      </c>
      <c r="Z193" t="s">
        <v>418</v>
      </c>
      <c r="AB193" t="s">
        <v>30</v>
      </c>
      <c r="AC193">
        <f>COUNTIF($Z$2:Z193,"Validated")/(COUNTIF($Z$2:Z193,"Invalidated")+COUNTIF($Z$2:Z193,"Validated"))</f>
        <v>0.72881355932203384</v>
      </c>
      <c r="AD193">
        <f>COUNTIF($Z$2:Z193,"Validated")/COUNTIF(Z:Z,"Validated")</f>
        <v>1</v>
      </c>
      <c r="AE193">
        <f t="shared" si="2"/>
        <v>1.7288135593220337</v>
      </c>
      <c r="AF193" t="s">
        <v>28</v>
      </c>
    </row>
    <row r="194" spans="1:32" x14ac:dyDescent="0.2">
      <c r="A194" t="s">
        <v>809</v>
      </c>
      <c r="B194" t="s">
        <v>182</v>
      </c>
      <c r="C194" t="s">
        <v>810</v>
      </c>
      <c r="D194" t="s">
        <v>810</v>
      </c>
      <c r="E194" t="s">
        <v>76</v>
      </c>
      <c r="F194" t="s">
        <v>25</v>
      </c>
      <c r="G194" t="s">
        <v>27</v>
      </c>
      <c r="H194" t="s">
        <v>59</v>
      </c>
      <c r="J194" t="s">
        <v>28</v>
      </c>
      <c r="K194" t="s">
        <v>811</v>
      </c>
      <c r="L194" t="s">
        <v>812</v>
      </c>
      <c r="M194" t="s">
        <v>28</v>
      </c>
      <c r="N194" t="s">
        <v>1472</v>
      </c>
      <c r="O194" t="s">
        <v>92</v>
      </c>
      <c r="P194" t="s">
        <v>808</v>
      </c>
      <c r="Q194" t="s">
        <v>28</v>
      </c>
      <c r="R194" t="s">
        <v>30</v>
      </c>
      <c r="S194" t="s">
        <v>30</v>
      </c>
      <c r="T194" t="s">
        <v>30</v>
      </c>
      <c r="U194" t="s">
        <v>30</v>
      </c>
      <c r="V194" t="s">
        <v>28</v>
      </c>
      <c r="W194" t="s">
        <v>30</v>
      </c>
      <c r="X194" t="s">
        <v>30</v>
      </c>
      <c r="Y194" t="s">
        <v>28</v>
      </c>
      <c r="Z194" t="s">
        <v>418</v>
      </c>
      <c r="AB194" t="s">
        <v>30</v>
      </c>
      <c r="AC194">
        <f>COUNTIF($Z$2:Z194,"Validated")/(COUNTIF($Z$2:Z194,"Invalidated")+COUNTIF($Z$2:Z194,"Validated"))</f>
        <v>0.72881355932203384</v>
      </c>
      <c r="AD194">
        <f>COUNTIF($Z$2:Z194,"Validated")/COUNTIF(Z:Z,"Validated")</f>
        <v>1</v>
      </c>
      <c r="AE194">
        <f t="shared" si="2"/>
        <v>1.7288135593220337</v>
      </c>
      <c r="AF194" t="s">
        <v>28</v>
      </c>
    </row>
    <row r="195" spans="1:32" x14ac:dyDescent="0.2">
      <c r="A195" t="s">
        <v>689</v>
      </c>
      <c r="B195" t="s">
        <v>203</v>
      </c>
      <c r="C195" t="s">
        <v>1473</v>
      </c>
      <c r="D195" t="s">
        <v>1473</v>
      </c>
      <c r="E195" t="s">
        <v>37</v>
      </c>
      <c r="F195" t="s">
        <v>25</v>
      </c>
      <c r="G195" t="s">
        <v>26</v>
      </c>
      <c r="H195" t="s">
        <v>38</v>
      </c>
      <c r="I195" t="s">
        <v>1474</v>
      </c>
      <c r="J195" t="s">
        <v>28</v>
      </c>
      <c r="K195" t="s">
        <v>1475</v>
      </c>
      <c r="L195" t="s">
        <v>1476</v>
      </c>
      <c r="M195" t="s">
        <v>28</v>
      </c>
      <c r="N195" t="s">
        <v>140</v>
      </c>
      <c r="O195" t="s">
        <v>43</v>
      </c>
      <c r="P195" t="s">
        <v>808</v>
      </c>
      <c r="Q195" t="s">
        <v>28</v>
      </c>
      <c r="R195" t="s">
        <v>84</v>
      </c>
      <c r="S195" t="s">
        <v>30</v>
      </c>
      <c r="T195" t="s">
        <v>135</v>
      </c>
      <c r="U195" t="s">
        <v>323</v>
      </c>
      <c r="V195" t="s">
        <v>571</v>
      </c>
      <c r="W195" t="s">
        <v>30</v>
      </c>
      <c r="X195" t="s">
        <v>30</v>
      </c>
      <c r="Y195" t="s">
        <v>28</v>
      </c>
      <c r="Z195" t="s">
        <v>472</v>
      </c>
      <c r="AB195" t="s">
        <v>30</v>
      </c>
      <c r="AC195">
        <f>COUNTIF($Z$2:Z195,"Validated")/(COUNTIF($Z$2:Z195,"Invalidated")+COUNTIF($Z$2:Z195,"Validated"))</f>
        <v>0.71666666666666667</v>
      </c>
      <c r="AD195">
        <f>COUNTIF($Z$2:Z195,"Validated")/COUNTIF(Z:Z,"Validated")</f>
        <v>1</v>
      </c>
      <c r="AE195">
        <f t="shared" ref="AE195:AE258" si="3">SUM(AC195:AD195)</f>
        <v>1.7166666666666668</v>
      </c>
      <c r="AF195" t="s">
        <v>28</v>
      </c>
    </row>
    <row r="196" spans="1:32" x14ac:dyDescent="0.2">
      <c r="A196" t="s">
        <v>1477</v>
      </c>
      <c r="B196" t="s">
        <v>35</v>
      </c>
      <c r="C196" t="s">
        <v>1478</v>
      </c>
      <c r="D196" t="s">
        <v>1478</v>
      </c>
      <c r="E196" t="s">
        <v>69</v>
      </c>
      <c r="F196" t="s">
        <v>25</v>
      </c>
      <c r="G196" t="s">
        <v>59</v>
      </c>
      <c r="H196" t="s">
        <v>38</v>
      </c>
      <c r="J196" t="s">
        <v>28</v>
      </c>
      <c r="K196" t="s">
        <v>1479</v>
      </c>
      <c r="L196" t="s">
        <v>28</v>
      </c>
      <c r="M196" t="s">
        <v>28</v>
      </c>
      <c r="N196" t="s">
        <v>140</v>
      </c>
      <c r="O196" t="s">
        <v>43</v>
      </c>
      <c r="P196" t="s">
        <v>808</v>
      </c>
      <c r="Q196" t="s">
        <v>28</v>
      </c>
      <c r="R196" t="s">
        <v>30</v>
      </c>
      <c r="S196" t="s">
        <v>30</v>
      </c>
      <c r="T196" t="s">
        <v>30</v>
      </c>
      <c r="U196" t="s">
        <v>30</v>
      </c>
      <c r="V196" t="s">
        <v>28</v>
      </c>
      <c r="W196" t="s">
        <v>30</v>
      </c>
      <c r="X196" t="s">
        <v>30</v>
      </c>
      <c r="Y196" t="s">
        <v>28</v>
      </c>
      <c r="Z196" t="s">
        <v>418</v>
      </c>
      <c r="AB196" t="s">
        <v>30</v>
      </c>
      <c r="AC196">
        <f>COUNTIF($Z$2:Z196,"Validated")/(COUNTIF($Z$2:Z196,"Invalidated")+COUNTIF($Z$2:Z196,"Validated"))</f>
        <v>0.71666666666666667</v>
      </c>
      <c r="AD196">
        <f>COUNTIF($Z$2:Z196,"Validated")/COUNTIF(Z:Z,"Validated")</f>
        <v>1</v>
      </c>
      <c r="AE196">
        <f t="shared" si="3"/>
        <v>1.7166666666666668</v>
      </c>
      <c r="AF196" t="s">
        <v>28</v>
      </c>
    </row>
    <row r="197" spans="1:32" x14ac:dyDescent="0.2">
      <c r="A197" t="s">
        <v>1480</v>
      </c>
      <c r="B197" t="s">
        <v>35</v>
      </c>
      <c r="C197" t="s">
        <v>1481</v>
      </c>
      <c r="D197" t="s">
        <v>1481</v>
      </c>
      <c r="E197" t="s">
        <v>76</v>
      </c>
      <c r="F197" t="s">
        <v>25</v>
      </c>
      <c r="G197" t="s">
        <v>26</v>
      </c>
      <c r="H197" t="s">
        <v>38</v>
      </c>
      <c r="J197" t="s">
        <v>28</v>
      </c>
      <c r="K197" t="s">
        <v>1482</v>
      </c>
      <c r="L197" t="s">
        <v>1483</v>
      </c>
      <c r="M197" t="s">
        <v>28</v>
      </c>
      <c r="N197" t="s">
        <v>140</v>
      </c>
      <c r="O197" t="s">
        <v>43</v>
      </c>
      <c r="P197" t="s">
        <v>808</v>
      </c>
      <c r="Q197" t="s">
        <v>28</v>
      </c>
      <c r="R197" t="s">
        <v>30</v>
      </c>
      <c r="S197" t="s">
        <v>30</v>
      </c>
      <c r="T197" t="s">
        <v>30</v>
      </c>
      <c r="U197" t="s">
        <v>30</v>
      </c>
      <c r="V197" t="s">
        <v>28</v>
      </c>
      <c r="W197" t="s">
        <v>30</v>
      </c>
      <c r="X197" t="s">
        <v>30</v>
      </c>
      <c r="Y197" t="s">
        <v>28</v>
      </c>
      <c r="Z197" t="s">
        <v>418</v>
      </c>
      <c r="AB197" t="s">
        <v>30</v>
      </c>
      <c r="AC197">
        <f>COUNTIF($Z$2:Z197,"Validated")/(COUNTIF($Z$2:Z197,"Invalidated")+COUNTIF($Z$2:Z197,"Validated"))</f>
        <v>0.71666666666666667</v>
      </c>
      <c r="AD197">
        <f>COUNTIF($Z$2:Z197,"Validated")/COUNTIF(Z:Z,"Validated")</f>
        <v>1</v>
      </c>
      <c r="AE197">
        <f t="shared" si="3"/>
        <v>1.7166666666666668</v>
      </c>
      <c r="AF197" t="s">
        <v>28</v>
      </c>
    </row>
    <row r="198" spans="1:32" x14ac:dyDescent="0.2">
      <c r="A198" t="s">
        <v>1484</v>
      </c>
      <c r="B198" t="s">
        <v>43</v>
      </c>
      <c r="C198" t="s">
        <v>1485</v>
      </c>
      <c r="D198" t="s">
        <v>1485</v>
      </c>
      <c r="E198" t="s">
        <v>76</v>
      </c>
      <c r="F198" t="s">
        <v>25</v>
      </c>
      <c r="G198" t="s">
        <v>27</v>
      </c>
      <c r="H198" t="s">
        <v>38</v>
      </c>
      <c r="J198" t="s">
        <v>28</v>
      </c>
      <c r="K198" t="s">
        <v>1486</v>
      </c>
      <c r="L198" t="s">
        <v>1487</v>
      </c>
      <c r="M198" t="s">
        <v>28</v>
      </c>
      <c r="N198" t="s">
        <v>166</v>
      </c>
      <c r="O198" t="s">
        <v>142</v>
      </c>
      <c r="P198" t="s">
        <v>827</v>
      </c>
      <c r="Q198" t="s">
        <v>28</v>
      </c>
      <c r="R198" t="s">
        <v>30</v>
      </c>
      <c r="S198" t="s">
        <v>30</v>
      </c>
      <c r="T198" t="s">
        <v>30</v>
      </c>
      <c r="U198" t="s">
        <v>30</v>
      </c>
      <c r="V198" t="s">
        <v>28</v>
      </c>
      <c r="W198" t="s">
        <v>30</v>
      </c>
      <c r="X198" t="s">
        <v>30</v>
      </c>
      <c r="Y198" t="s">
        <v>28</v>
      </c>
      <c r="Z198" t="s">
        <v>418</v>
      </c>
      <c r="AB198" t="s">
        <v>30</v>
      </c>
      <c r="AC198">
        <f>COUNTIF($Z$2:Z198,"Validated")/(COUNTIF($Z$2:Z198,"Invalidated")+COUNTIF($Z$2:Z198,"Validated"))</f>
        <v>0.71666666666666667</v>
      </c>
      <c r="AD198">
        <f>COUNTIF($Z$2:Z198,"Validated")/COUNTIF(Z:Z,"Validated")</f>
        <v>1</v>
      </c>
      <c r="AE198">
        <f t="shared" si="3"/>
        <v>1.7166666666666668</v>
      </c>
      <c r="AF198" t="s">
        <v>28</v>
      </c>
    </row>
    <row r="199" spans="1:32" x14ac:dyDescent="0.2">
      <c r="A199" t="s">
        <v>822</v>
      </c>
      <c r="B199" t="s">
        <v>176</v>
      </c>
      <c r="C199" t="s">
        <v>823</v>
      </c>
      <c r="D199" t="s">
        <v>823</v>
      </c>
      <c r="E199" t="s">
        <v>37</v>
      </c>
      <c r="F199" t="s">
        <v>25</v>
      </c>
      <c r="G199" t="s">
        <v>59</v>
      </c>
      <c r="H199" t="s">
        <v>27</v>
      </c>
      <c r="J199" t="s">
        <v>28</v>
      </c>
      <c r="K199" t="s">
        <v>824</v>
      </c>
      <c r="L199" t="s">
        <v>825</v>
      </c>
      <c r="M199" t="s">
        <v>28</v>
      </c>
      <c r="N199" t="s">
        <v>1488</v>
      </c>
      <c r="O199" t="s">
        <v>176</v>
      </c>
      <c r="P199" t="s">
        <v>827</v>
      </c>
      <c r="Q199" t="s">
        <v>16</v>
      </c>
      <c r="R199" t="s">
        <v>30</v>
      </c>
      <c r="S199" t="s">
        <v>30</v>
      </c>
      <c r="T199" t="s">
        <v>30</v>
      </c>
      <c r="U199" t="s">
        <v>30</v>
      </c>
      <c r="V199" t="s">
        <v>28</v>
      </c>
      <c r="W199" t="s">
        <v>30</v>
      </c>
      <c r="X199" t="s">
        <v>30</v>
      </c>
      <c r="Y199" t="s">
        <v>28</v>
      </c>
      <c r="Z199" t="s">
        <v>418</v>
      </c>
      <c r="AB199" t="s">
        <v>30</v>
      </c>
      <c r="AC199">
        <f>COUNTIF($Z$2:Z199,"Validated")/(COUNTIF($Z$2:Z199,"Invalidated")+COUNTIF($Z$2:Z199,"Validated"))</f>
        <v>0.71666666666666667</v>
      </c>
      <c r="AD199">
        <f>COUNTIF($Z$2:Z199,"Validated")/COUNTIF(Z:Z,"Validated")</f>
        <v>1</v>
      </c>
      <c r="AE199">
        <f t="shared" si="3"/>
        <v>1.7166666666666668</v>
      </c>
      <c r="AF199" t="s">
        <v>28</v>
      </c>
    </row>
    <row r="200" spans="1:32" x14ac:dyDescent="0.2">
      <c r="A200" t="s">
        <v>828</v>
      </c>
      <c r="B200" t="s">
        <v>142</v>
      </c>
      <c r="C200" t="s">
        <v>829</v>
      </c>
      <c r="D200" t="s">
        <v>829</v>
      </c>
      <c r="E200" t="s">
        <v>76</v>
      </c>
      <c r="F200" t="s">
        <v>25</v>
      </c>
      <c r="G200" t="s">
        <v>59</v>
      </c>
      <c r="H200" t="s">
        <v>27</v>
      </c>
      <c r="J200" t="s">
        <v>28</v>
      </c>
      <c r="K200" t="s">
        <v>830</v>
      </c>
      <c r="L200" t="s">
        <v>831</v>
      </c>
      <c r="M200" t="s">
        <v>28</v>
      </c>
      <c r="N200" t="s">
        <v>1489</v>
      </c>
      <c r="O200" t="s">
        <v>84</v>
      </c>
      <c r="P200" t="s">
        <v>827</v>
      </c>
      <c r="Q200" t="s">
        <v>28</v>
      </c>
      <c r="R200" t="s">
        <v>30</v>
      </c>
      <c r="S200" t="s">
        <v>30</v>
      </c>
      <c r="T200" t="s">
        <v>30</v>
      </c>
      <c r="U200" t="s">
        <v>30</v>
      </c>
      <c r="V200" t="s">
        <v>28</v>
      </c>
      <c r="W200" t="s">
        <v>30</v>
      </c>
      <c r="X200" t="s">
        <v>30</v>
      </c>
      <c r="Y200" t="s">
        <v>28</v>
      </c>
      <c r="Z200" t="s">
        <v>418</v>
      </c>
      <c r="AB200" t="s">
        <v>30</v>
      </c>
      <c r="AC200">
        <f>COUNTIF($Z$2:Z200,"Validated")/(COUNTIF($Z$2:Z200,"Invalidated")+COUNTIF($Z$2:Z200,"Validated"))</f>
        <v>0.71666666666666667</v>
      </c>
      <c r="AD200">
        <f>COUNTIF($Z$2:Z200,"Validated")/COUNTIF(Z:Z,"Validated")</f>
        <v>1</v>
      </c>
      <c r="AE200">
        <f t="shared" si="3"/>
        <v>1.7166666666666668</v>
      </c>
      <c r="AF200" t="s">
        <v>28</v>
      </c>
    </row>
    <row r="201" spans="1:32" x14ac:dyDescent="0.2">
      <c r="A201" t="s">
        <v>837</v>
      </c>
      <c r="B201" t="s">
        <v>67</v>
      </c>
      <c r="C201" t="s">
        <v>838</v>
      </c>
      <c r="D201" t="s">
        <v>838</v>
      </c>
      <c r="E201" t="s">
        <v>37</v>
      </c>
      <c r="F201" t="s">
        <v>25</v>
      </c>
      <c r="G201" t="s">
        <v>38</v>
      </c>
      <c r="H201" t="s">
        <v>59</v>
      </c>
      <c r="J201" t="s">
        <v>28</v>
      </c>
      <c r="K201" t="s">
        <v>839</v>
      </c>
      <c r="L201" t="s">
        <v>840</v>
      </c>
      <c r="M201" t="s">
        <v>28</v>
      </c>
      <c r="N201" t="s">
        <v>986</v>
      </c>
      <c r="O201" t="s">
        <v>506</v>
      </c>
      <c r="P201" t="s">
        <v>827</v>
      </c>
      <c r="Q201" t="s">
        <v>28</v>
      </c>
      <c r="R201" t="s">
        <v>30</v>
      </c>
      <c r="S201" t="s">
        <v>30</v>
      </c>
      <c r="T201" t="s">
        <v>30</v>
      </c>
      <c r="U201" t="s">
        <v>30</v>
      </c>
      <c r="V201" t="s">
        <v>28</v>
      </c>
      <c r="W201" t="s">
        <v>32</v>
      </c>
      <c r="X201" t="s">
        <v>30</v>
      </c>
      <c r="Y201" t="s">
        <v>28</v>
      </c>
      <c r="Z201" t="s">
        <v>418</v>
      </c>
      <c r="AB201" t="s">
        <v>30</v>
      </c>
      <c r="AC201">
        <f>COUNTIF($Z$2:Z201,"Validated")/(COUNTIF($Z$2:Z201,"Invalidated")+COUNTIF($Z$2:Z201,"Validated"))</f>
        <v>0.71666666666666667</v>
      </c>
      <c r="AD201">
        <f>COUNTIF($Z$2:Z201,"Validated")/COUNTIF(Z:Z,"Validated")</f>
        <v>1</v>
      </c>
      <c r="AE201">
        <f t="shared" si="3"/>
        <v>1.7166666666666668</v>
      </c>
      <c r="AF201" t="s">
        <v>28</v>
      </c>
    </row>
    <row r="202" spans="1:32" x14ac:dyDescent="0.2">
      <c r="A202" t="s">
        <v>1490</v>
      </c>
      <c r="B202" t="s">
        <v>127</v>
      </c>
      <c r="C202" t="s">
        <v>1491</v>
      </c>
      <c r="D202" t="s">
        <v>1491</v>
      </c>
      <c r="E202" t="s">
        <v>37</v>
      </c>
      <c r="F202" t="s">
        <v>25</v>
      </c>
      <c r="G202" t="s">
        <v>59</v>
      </c>
      <c r="H202" t="s">
        <v>26</v>
      </c>
      <c r="J202" t="s">
        <v>28</v>
      </c>
      <c r="K202" t="s">
        <v>1492</v>
      </c>
      <c r="L202" t="s">
        <v>1493</v>
      </c>
      <c r="M202" t="s">
        <v>28</v>
      </c>
      <c r="N202" t="s">
        <v>986</v>
      </c>
      <c r="O202" t="s">
        <v>506</v>
      </c>
      <c r="P202" t="s">
        <v>827</v>
      </c>
      <c r="Q202" t="s">
        <v>28</v>
      </c>
      <c r="R202" t="s">
        <v>30</v>
      </c>
      <c r="S202" t="s">
        <v>30</v>
      </c>
      <c r="T202" t="s">
        <v>323</v>
      </c>
      <c r="U202" t="s">
        <v>30</v>
      </c>
      <c r="V202" t="s">
        <v>28</v>
      </c>
      <c r="W202" t="s">
        <v>30</v>
      </c>
      <c r="X202" t="s">
        <v>30</v>
      </c>
      <c r="Y202" t="s">
        <v>28</v>
      </c>
      <c r="Z202" t="s">
        <v>418</v>
      </c>
      <c r="AB202" t="s">
        <v>30</v>
      </c>
      <c r="AC202">
        <f>COUNTIF($Z$2:Z202,"Validated")/(COUNTIF($Z$2:Z202,"Invalidated")+COUNTIF($Z$2:Z202,"Validated"))</f>
        <v>0.71666666666666667</v>
      </c>
      <c r="AD202">
        <f>COUNTIF($Z$2:Z202,"Validated")/COUNTIF(Z:Z,"Validated")</f>
        <v>1</v>
      </c>
      <c r="AE202">
        <f t="shared" si="3"/>
        <v>1.7166666666666668</v>
      </c>
      <c r="AF202" t="s">
        <v>28</v>
      </c>
    </row>
    <row r="203" spans="1:32" x14ac:dyDescent="0.2">
      <c r="A203" t="s">
        <v>841</v>
      </c>
      <c r="B203" t="s">
        <v>43</v>
      </c>
      <c r="C203" t="s">
        <v>842</v>
      </c>
      <c r="D203" t="s">
        <v>842</v>
      </c>
      <c r="E203" t="s">
        <v>69</v>
      </c>
      <c r="F203" t="s">
        <v>25</v>
      </c>
      <c r="G203" t="s">
        <v>38</v>
      </c>
      <c r="H203" t="s">
        <v>26</v>
      </c>
      <c r="J203" t="s">
        <v>28</v>
      </c>
      <c r="K203" t="s">
        <v>843</v>
      </c>
      <c r="L203" t="s">
        <v>28</v>
      </c>
      <c r="M203" t="s">
        <v>28</v>
      </c>
      <c r="N203" t="s">
        <v>844</v>
      </c>
      <c r="O203" t="s">
        <v>67</v>
      </c>
      <c r="P203" t="s">
        <v>845</v>
      </c>
      <c r="Q203" t="s">
        <v>28</v>
      </c>
      <c r="R203" t="s">
        <v>30</v>
      </c>
      <c r="S203" t="s">
        <v>30</v>
      </c>
      <c r="T203" t="s">
        <v>30</v>
      </c>
      <c r="U203" t="s">
        <v>30</v>
      </c>
      <c r="V203" t="s">
        <v>28</v>
      </c>
      <c r="W203" t="s">
        <v>30</v>
      </c>
      <c r="X203" t="s">
        <v>30</v>
      </c>
      <c r="Y203" t="s">
        <v>28</v>
      </c>
      <c r="Z203" t="s">
        <v>418</v>
      </c>
      <c r="AB203" t="s">
        <v>30</v>
      </c>
      <c r="AC203">
        <f>COUNTIF($Z$2:Z203,"Validated")/(COUNTIF($Z$2:Z203,"Invalidated")+COUNTIF($Z$2:Z203,"Validated"))</f>
        <v>0.71666666666666667</v>
      </c>
      <c r="AD203">
        <f>COUNTIF($Z$2:Z203,"Validated")/COUNTIF(Z:Z,"Validated")</f>
        <v>1</v>
      </c>
      <c r="AE203">
        <f t="shared" si="3"/>
        <v>1.7166666666666668</v>
      </c>
      <c r="AF203" t="s">
        <v>28</v>
      </c>
    </row>
    <row r="204" spans="1:32" x14ac:dyDescent="0.2">
      <c r="A204" t="s">
        <v>813</v>
      </c>
      <c r="B204" t="s">
        <v>142</v>
      </c>
      <c r="C204" t="s">
        <v>814</v>
      </c>
      <c r="D204" t="s">
        <v>814</v>
      </c>
      <c r="E204" t="s">
        <v>37</v>
      </c>
      <c r="F204" t="s">
        <v>25</v>
      </c>
      <c r="G204" t="s">
        <v>59</v>
      </c>
      <c r="H204" t="s">
        <v>27</v>
      </c>
      <c r="I204" t="s">
        <v>815</v>
      </c>
      <c r="J204" t="s">
        <v>28</v>
      </c>
      <c r="K204" t="s">
        <v>816</v>
      </c>
      <c r="L204" t="s">
        <v>817</v>
      </c>
      <c r="M204" t="s">
        <v>28</v>
      </c>
      <c r="N204" t="s">
        <v>89</v>
      </c>
      <c r="O204" t="s">
        <v>84</v>
      </c>
      <c r="P204" t="s">
        <v>845</v>
      </c>
      <c r="Q204" t="s">
        <v>16</v>
      </c>
      <c r="R204" t="s">
        <v>30</v>
      </c>
      <c r="S204" t="s">
        <v>30</v>
      </c>
      <c r="T204" t="s">
        <v>30</v>
      </c>
      <c r="U204" t="s">
        <v>30</v>
      </c>
      <c r="V204" t="s">
        <v>28</v>
      </c>
      <c r="W204" t="s">
        <v>67</v>
      </c>
      <c r="X204" t="s">
        <v>30</v>
      </c>
      <c r="Y204" t="s">
        <v>28</v>
      </c>
      <c r="Z204" t="s">
        <v>418</v>
      </c>
      <c r="AB204" t="s">
        <v>30</v>
      </c>
      <c r="AC204">
        <f>COUNTIF($Z$2:Z204,"Validated")/(COUNTIF($Z$2:Z204,"Invalidated")+COUNTIF($Z$2:Z204,"Validated"))</f>
        <v>0.71666666666666667</v>
      </c>
      <c r="AD204">
        <f>COUNTIF($Z$2:Z204,"Validated")/COUNTIF(Z:Z,"Validated")</f>
        <v>1</v>
      </c>
      <c r="AE204">
        <f t="shared" si="3"/>
        <v>1.7166666666666668</v>
      </c>
      <c r="AF204" t="s">
        <v>28</v>
      </c>
    </row>
    <row r="205" spans="1:32" x14ac:dyDescent="0.2">
      <c r="A205" t="s">
        <v>854</v>
      </c>
      <c r="B205" t="s">
        <v>22</v>
      </c>
      <c r="C205" t="s">
        <v>855</v>
      </c>
      <c r="D205" t="s">
        <v>855</v>
      </c>
      <c r="E205" t="s">
        <v>37</v>
      </c>
      <c r="F205" t="s">
        <v>25</v>
      </c>
      <c r="G205" t="s">
        <v>27</v>
      </c>
      <c r="H205" t="s">
        <v>59</v>
      </c>
      <c r="J205" t="s">
        <v>28</v>
      </c>
      <c r="K205" t="s">
        <v>856</v>
      </c>
      <c r="L205" t="s">
        <v>857</v>
      </c>
      <c r="M205" t="s">
        <v>28</v>
      </c>
      <c r="N205" t="s">
        <v>89</v>
      </c>
      <c r="O205" t="s">
        <v>84</v>
      </c>
      <c r="P205" t="s">
        <v>845</v>
      </c>
      <c r="Q205" t="s">
        <v>28</v>
      </c>
      <c r="R205" t="s">
        <v>30</v>
      </c>
      <c r="S205" t="s">
        <v>30</v>
      </c>
      <c r="T205" t="s">
        <v>30</v>
      </c>
      <c r="U205" t="s">
        <v>30</v>
      </c>
      <c r="V205" t="s">
        <v>28</v>
      </c>
      <c r="W205" t="s">
        <v>234</v>
      </c>
      <c r="X205" t="s">
        <v>30</v>
      </c>
      <c r="Y205" t="s">
        <v>471</v>
      </c>
      <c r="Z205" t="s">
        <v>472</v>
      </c>
      <c r="AB205" t="s">
        <v>30</v>
      </c>
      <c r="AC205">
        <f>COUNTIF($Z$2:Z205,"Validated")/(COUNTIF($Z$2:Z205,"Invalidated")+COUNTIF($Z$2:Z205,"Validated"))</f>
        <v>0.70491803278688525</v>
      </c>
      <c r="AD205">
        <f>COUNTIF($Z$2:Z205,"Validated")/COUNTIF(Z:Z,"Validated")</f>
        <v>1</v>
      </c>
      <c r="AE205">
        <f t="shared" si="3"/>
        <v>1.7049180327868854</v>
      </c>
      <c r="AF205" t="s">
        <v>28</v>
      </c>
    </row>
    <row r="206" spans="1:32" x14ac:dyDescent="0.2">
      <c r="A206" t="s">
        <v>1494</v>
      </c>
      <c r="B206" t="s">
        <v>22</v>
      </c>
      <c r="C206" t="s">
        <v>1495</v>
      </c>
      <c r="D206" t="s">
        <v>1495</v>
      </c>
      <c r="E206" t="s">
        <v>37</v>
      </c>
      <c r="F206" t="s">
        <v>25</v>
      </c>
      <c r="G206" t="s">
        <v>59</v>
      </c>
      <c r="H206" t="s">
        <v>27</v>
      </c>
      <c r="J206" t="s">
        <v>28</v>
      </c>
      <c r="K206" t="s">
        <v>1496</v>
      </c>
      <c r="L206" t="s">
        <v>1497</v>
      </c>
      <c r="M206" t="s">
        <v>28</v>
      </c>
      <c r="N206" t="s">
        <v>41</v>
      </c>
      <c r="O206" t="s">
        <v>43</v>
      </c>
      <c r="P206" t="s">
        <v>845</v>
      </c>
      <c r="Q206" t="s">
        <v>28</v>
      </c>
      <c r="R206" t="s">
        <v>30</v>
      </c>
      <c r="S206" t="s">
        <v>30</v>
      </c>
      <c r="T206" t="s">
        <v>30</v>
      </c>
      <c r="U206" t="s">
        <v>30</v>
      </c>
      <c r="V206" t="s">
        <v>28</v>
      </c>
      <c r="W206" t="s">
        <v>30</v>
      </c>
      <c r="X206" t="s">
        <v>30</v>
      </c>
      <c r="Y206" t="s">
        <v>28</v>
      </c>
      <c r="Z206" t="s">
        <v>418</v>
      </c>
      <c r="AB206" t="s">
        <v>30</v>
      </c>
      <c r="AC206">
        <f>COUNTIF($Z$2:Z206,"Validated")/(COUNTIF($Z$2:Z206,"Invalidated")+COUNTIF($Z$2:Z206,"Validated"))</f>
        <v>0.70491803278688525</v>
      </c>
      <c r="AD206">
        <f>COUNTIF($Z$2:Z206,"Validated")/COUNTIF(Z:Z,"Validated")</f>
        <v>1</v>
      </c>
      <c r="AE206">
        <f t="shared" si="3"/>
        <v>1.7049180327868854</v>
      </c>
      <c r="AF206" t="s">
        <v>28</v>
      </c>
    </row>
    <row r="207" spans="1:32" x14ac:dyDescent="0.2">
      <c r="A207" t="s">
        <v>858</v>
      </c>
      <c r="B207" t="s">
        <v>429</v>
      </c>
      <c r="C207" t="s">
        <v>859</v>
      </c>
      <c r="D207" t="s">
        <v>859</v>
      </c>
      <c r="E207" t="s">
        <v>37</v>
      </c>
      <c r="F207" t="s">
        <v>25</v>
      </c>
      <c r="G207" t="s">
        <v>26</v>
      </c>
      <c r="H207" t="s">
        <v>38</v>
      </c>
      <c r="J207" t="s">
        <v>28</v>
      </c>
      <c r="K207" t="s">
        <v>860</v>
      </c>
      <c r="L207" t="s">
        <v>861</v>
      </c>
      <c r="M207" t="s">
        <v>28</v>
      </c>
      <c r="N207" t="s">
        <v>270</v>
      </c>
      <c r="O207" t="s">
        <v>142</v>
      </c>
      <c r="P207" t="s">
        <v>845</v>
      </c>
      <c r="Q207" t="s">
        <v>28</v>
      </c>
      <c r="R207" t="s">
        <v>30</v>
      </c>
      <c r="S207" t="s">
        <v>30</v>
      </c>
      <c r="T207" t="s">
        <v>30</v>
      </c>
      <c r="U207" t="s">
        <v>30</v>
      </c>
      <c r="V207" t="s">
        <v>28</v>
      </c>
      <c r="W207" t="s">
        <v>30</v>
      </c>
      <c r="X207" t="s">
        <v>30</v>
      </c>
      <c r="Y207" t="s">
        <v>28</v>
      </c>
      <c r="Z207" t="s">
        <v>418</v>
      </c>
      <c r="AB207" t="s">
        <v>30</v>
      </c>
      <c r="AC207">
        <f>COUNTIF($Z$2:Z207,"Validated")/(COUNTIF($Z$2:Z207,"Invalidated")+COUNTIF($Z$2:Z207,"Validated"))</f>
        <v>0.70491803278688525</v>
      </c>
      <c r="AD207">
        <f>COUNTIF($Z$2:Z207,"Validated")/COUNTIF(Z:Z,"Validated")</f>
        <v>1</v>
      </c>
      <c r="AE207">
        <f t="shared" si="3"/>
        <v>1.7049180327868854</v>
      </c>
      <c r="AF207" t="s">
        <v>28</v>
      </c>
    </row>
    <row r="208" spans="1:32" x14ac:dyDescent="0.2">
      <c r="A208" t="s">
        <v>1498</v>
      </c>
      <c r="B208" t="s">
        <v>144</v>
      </c>
      <c r="C208" t="s">
        <v>1499</v>
      </c>
      <c r="D208" t="s">
        <v>1499</v>
      </c>
      <c r="E208" t="s">
        <v>313</v>
      </c>
      <c r="F208" t="s">
        <v>25</v>
      </c>
      <c r="G208" t="s">
        <v>59</v>
      </c>
      <c r="H208" t="s">
        <v>27</v>
      </c>
      <c r="J208" t="s">
        <v>28</v>
      </c>
      <c r="K208" t="s">
        <v>1500</v>
      </c>
      <c r="L208" t="s">
        <v>28</v>
      </c>
      <c r="M208" t="s">
        <v>28</v>
      </c>
      <c r="N208" t="s">
        <v>41</v>
      </c>
      <c r="O208" t="s">
        <v>43</v>
      </c>
      <c r="P208" t="s">
        <v>845</v>
      </c>
      <c r="Q208" t="s">
        <v>16</v>
      </c>
      <c r="R208" t="s">
        <v>144</v>
      </c>
      <c r="S208" t="s">
        <v>30</v>
      </c>
      <c r="T208" t="s">
        <v>203</v>
      </c>
      <c r="U208" t="s">
        <v>323</v>
      </c>
      <c r="V208" t="s">
        <v>571</v>
      </c>
      <c r="W208" t="s">
        <v>30</v>
      </c>
      <c r="X208" t="s">
        <v>30</v>
      </c>
      <c r="Y208" t="s">
        <v>28</v>
      </c>
      <c r="Z208" t="s">
        <v>472</v>
      </c>
      <c r="AB208" t="s">
        <v>30</v>
      </c>
      <c r="AC208">
        <f>COUNTIF($Z$2:Z208,"Validated")/(COUNTIF($Z$2:Z208,"Invalidated")+COUNTIF($Z$2:Z208,"Validated"))</f>
        <v>0.69354838709677424</v>
      </c>
      <c r="AD208">
        <f>COUNTIF($Z$2:Z208,"Validated")/COUNTIF(Z:Z,"Validated")</f>
        <v>1</v>
      </c>
      <c r="AE208">
        <f t="shared" si="3"/>
        <v>1.6935483870967742</v>
      </c>
      <c r="AF208" t="s">
        <v>28</v>
      </c>
    </row>
    <row r="209" spans="1:32" x14ac:dyDescent="0.2">
      <c r="A209" t="s">
        <v>1501</v>
      </c>
      <c r="B209" t="s">
        <v>120</v>
      </c>
      <c r="C209" t="s">
        <v>1502</v>
      </c>
      <c r="D209" t="s">
        <v>1502</v>
      </c>
      <c r="E209" t="s">
        <v>37</v>
      </c>
      <c r="F209" t="s">
        <v>25</v>
      </c>
      <c r="G209" t="s">
        <v>26</v>
      </c>
      <c r="H209" t="s">
        <v>38</v>
      </c>
      <c r="J209" t="s">
        <v>28</v>
      </c>
      <c r="K209" t="s">
        <v>1503</v>
      </c>
      <c r="L209" t="s">
        <v>1504</v>
      </c>
      <c r="M209" t="s">
        <v>28</v>
      </c>
      <c r="N209" t="s">
        <v>41</v>
      </c>
      <c r="O209" t="s">
        <v>43</v>
      </c>
      <c r="P209" t="s">
        <v>845</v>
      </c>
      <c r="Q209" t="s">
        <v>28</v>
      </c>
      <c r="R209" t="s">
        <v>30</v>
      </c>
      <c r="S209" t="s">
        <v>30</v>
      </c>
      <c r="T209" t="s">
        <v>30</v>
      </c>
      <c r="U209" t="s">
        <v>30</v>
      </c>
      <c r="V209" t="s">
        <v>28</v>
      </c>
      <c r="W209" t="s">
        <v>30</v>
      </c>
      <c r="X209" t="s">
        <v>30</v>
      </c>
      <c r="Y209" t="s">
        <v>28</v>
      </c>
      <c r="Z209" t="s">
        <v>418</v>
      </c>
      <c r="AB209" t="s">
        <v>30</v>
      </c>
      <c r="AC209">
        <f>COUNTIF($Z$2:Z209,"Validated")/(COUNTIF($Z$2:Z209,"Invalidated")+COUNTIF($Z$2:Z209,"Validated"))</f>
        <v>0.69354838709677424</v>
      </c>
      <c r="AD209">
        <f>COUNTIF($Z$2:Z209,"Validated")/COUNTIF(Z:Z,"Validated")</f>
        <v>1</v>
      </c>
      <c r="AE209">
        <f t="shared" si="3"/>
        <v>1.6935483870967742</v>
      </c>
      <c r="AF209" t="s">
        <v>28</v>
      </c>
    </row>
    <row r="210" spans="1:32" x14ac:dyDescent="0.2">
      <c r="A210" t="s">
        <v>867</v>
      </c>
      <c r="B210" t="s">
        <v>35</v>
      </c>
      <c r="C210" t="s">
        <v>868</v>
      </c>
      <c r="D210" t="s">
        <v>868</v>
      </c>
      <c r="E210" t="s">
        <v>76</v>
      </c>
      <c r="F210" t="s">
        <v>25</v>
      </c>
      <c r="G210" t="s">
        <v>38</v>
      </c>
      <c r="H210" t="s">
        <v>26</v>
      </c>
      <c r="J210" t="s">
        <v>28</v>
      </c>
      <c r="K210" t="s">
        <v>869</v>
      </c>
      <c r="L210" t="s">
        <v>870</v>
      </c>
      <c r="M210" t="s">
        <v>28</v>
      </c>
      <c r="N210" t="s">
        <v>1505</v>
      </c>
      <c r="O210" t="s">
        <v>92</v>
      </c>
      <c r="P210" t="s">
        <v>845</v>
      </c>
      <c r="Q210" t="s">
        <v>28</v>
      </c>
      <c r="R210" t="s">
        <v>30</v>
      </c>
      <c r="S210" t="s">
        <v>30</v>
      </c>
      <c r="T210" t="s">
        <v>30</v>
      </c>
      <c r="U210" t="s">
        <v>30</v>
      </c>
      <c r="V210" t="s">
        <v>28</v>
      </c>
      <c r="W210" t="s">
        <v>30</v>
      </c>
      <c r="X210" t="s">
        <v>30</v>
      </c>
      <c r="Y210" t="s">
        <v>28</v>
      </c>
      <c r="Z210" t="s">
        <v>418</v>
      </c>
      <c r="AB210" t="s">
        <v>30</v>
      </c>
      <c r="AC210">
        <f>COUNTIF($Z$2:Z210,"Validated")/(COUNTIF($Z$2:Z210,"Invalidated")+COUNTIF($Z$2:Z210,"Validated"))</f>
        <v>0.69354838709677424</v>
      </c>
      <c r="AD210">
        <f>COUNTIF($Z$2:Z210,"Validated")/COUNTIF(Z:Z,"Validated")</f>
        <v>1</v>
      </c>
      <c r="AE210">
        <f t="shared" si="3"/>
        <v>1.6935483870967742</v>
      </c>
      <c r="AF210" t="s">
        <v>28</v>
      </c>
    </row>
    <row r="211" spans="1:32" x14ac:dyDescent="0.2">
      <c r="A211" t="s">
        <v>846</v>
      </c>
      <c r="B211" t="s">
        <v>43</v>
      </c>
      <c r="C211" t="s">
        <v>847</v>
      </c>
      <c r="D211" t="s">
        <v>847</v>
      </c>
      <c r="E211" t="s">
        <v>76</v>
      </c>
      <c r="F211" t="s">
        <v>25</v>
      </c>
      <c r="G211" t="s">
        <v>26</v>
      </c>
      <c r="H211" t="s">
        <v>27</v>
      </c>
      <c r="J211" t="s">
        <v>28</v>
      </c>
      <c r="K211" t="s">
        <v>848</v>
      </c>
      <c r="L211" t="s">
        <v>849</v>
      </c>
      <c r="M211" t="s">
        <v>28</v>
      </c>
      <c r="N211" t="s">
        <v>88</v>
      </c>
      <c r="O211" t="s">
        <v>323</v>
      </c>
      <c r="P211" t="s">
        <v>875</v>
      </c>
      <c r="Q211" t="s">
        <v>28</v>
      </c>
      <c r="R211" t="s">
        <v>30</v>
      </c>
      <c r="S211" t="s">
        <v>30</v>
      </c>
      <c r="T211" t="s">
        <v>30</v>
      </c>
      <c r="U211" t="s">
        <v>30</v>
      </c>
      <c r="V211" t="s">
        <v>28</v>
      </c>
      <c r="W211" t="s">
        <v>92</v>
      </c>
      <c r="X211" t="s">
        <v>30</v>
      </c>
      <c r="Y211" t="s">
        <v>28</v>
      </c>
      <c r="Z211" t="s">
        <v>418</v>
      </c>
      <c r="AB211" t="s">
        <v>30</v>
      </c>
      <c r="AC211">
        <f>COUNTIF($Z$2:Z211,"Validated")/(COUNTIF($Z$2:Z211,"Invalidated")+COUNTIF($Z$2:Z211,"Validated"))</f>
        <v>0.69354838709677424</v>
      </c>
      <c r="AD211">
        <f>COUNTIF($Z$2:Z211,"Validated")/COUNTIF(Z:Z,"Validated")</f>
        <v>1</v>
      </c>
      <c r="AE211">
        <f t="shared" si="3"/>
        <v>1.6935483870967742</v>
      </c>
      <c r="AF211" t="s">
        <v>28</v>
      </c>
    </row>
    <row r="212" spans="1:32" x14ac:dyDescent="0.2">
      <c r="A212" t="s">
        <v>850</v>
      </c>
      <c r="B212" t="s">
        <v>84</v>
      </c>
      <c r="C212" t="s">
        <v>851</v>
      </c>
      <c r="D212" t="s">
        <v>851</v>
      </c>
      <c r="E212" t="s">
        <v>76</v>
      </c>
      <c r="F212" t="s">
        <v>25</v>
      </c>
      <c r="G212" t="s">
        <v>38</v>
      </c>
      <c r="H212" t="s">
        <v>26</v>
      </c>
      <c r="J212" t="s">
        <v>28</v>
      </c>
      <c r="K212" t="s">
        <v>852</v>
      </c>
      <c r="L212" t="s">
        <v>853</v>
      </c>
      <c r="M212" t="s">
        <v>28</v>
      </c>
      <c r="N212" t="s">
        <v>88</v>
      </c>
      <c r="O212" t="s">
        <v>323</v>
      </c>
      <c r="P212" t="s">
        <v>875</v>
      </c>
      <c r="Q212" t="s">
        <v>28</v>
      </c>
      <c r="R212" t="s">
        <v>30</v>
      </c>
      <c r="S212" t="s">
        <v>30</v>
      </c>
      <c r="T212" t="s">
        <v>30</v>
      </c>
      <c r="U212" t="s">
        <v>30</v>
      </c>
      <c r="V212" t="s">
        <v>28</v>
      </c>
      <c r="W212" t="s">
        <v>30</v>
      </c>
      <c r="X212" t="s">
        <v>30</v>
      </c>
      <c r="Y212" t="s">
        <v>28</v>
      </c>
      <c r="Z212" t="s">
        <v>418</v>
      </c>
      <c r="AB212" t="s">
        <v>30</v>
      </c>
      <c r="AC212">
        <f>COUNTIF($Z$2:Z212,"Validated")/(COUNTIF($Z$2:Z212,"Invalidated")+COUNTIF($Z$2:Z212,"Validated"))</f>
        <v>0.69354838709677424</v>
      </c>
      <c r="AD212">
        <f>COUNTIF($Z$2:Z212,"Validated")/COUNTIF(Z:Z,"Validated")</f>
        <v>1</v>
      </c>
      <c r="AE212">
        <f t="shared" si="3"/>
        <v>1.6935483870967742</v>
      </c>
      <c r="AF212" t="s">
        <v>28</v>
      </c>
    </row>
    <row r="213" spans="1:32" x14ac:dyDescent="0.2">
      <c r="A213" t="s">
        <v>1506</v>
      </c>
      <c r="B213" t="s">
        <v>32</v>
      </c>
      <c r="C213" t="s">
        <v>1507</v>
      </c>
      <c r="D213" t="s">
        <v>1507</v>
      </c>
      <c r="E213" t="s">
        <v>37</v>
      </c>
      <c r="F213" t="s">
        <v>25</v>
      </c>
      <c r="G213" t="s">
        <v>26</v>
      </c>
      <c r="H213" t="s">
        <v>38</v>
      </c>
      <c r="J213" t="s">
        <v>28</v>
      </c>
      <c r="K213" t="s">
        <v>1508</v>
      </c>
      <c r="L213" t="s">
        <v>1509</v>
      </c>
      <c r="M213" t="s">
        <v>28</v>
      </c>
      <c r="N213" t="s">
        <v>117</v>
      </c>
      <c r="O213" t="s">
        <v>142</v>
      </c>
      <c r="P213" t="s">
        <v>875</v>
      </c>
      <c r="Q213" t="s">
        <v>28</v>
      </c>
      <c r="R213" t="s">
        <v>30</v>
      </c>
      <c r="S213" t="s">
        <v>30</v>
      </c>
      <c r="T213" t="s">
        <v>30</v>
      </c>
      <c r="U213" t="s">
        <v>30</v>
      </c>
      <c r="V213" t="s">
        <v>28</v>
      </c>
      <c r="W213" t="s">
        <v>30</v>
      </c>
      <c r="X213" t="s">
        <v>30</v>
      </c>
      <c r="Y213" t="s">
        <v>28</v>
      </c>
      <c r="Z213" t="s">
        <v>418</v>
      </c>
      <c r="AB213" t="s">
        <v>30</v>
      </c>
      <c r="AC213">
        <f>COUNTIF($Z$2:Z213,"Validated")/(COUNTIF($Z$2:Z213,"Invalidated")+COUNTIF($Z$2:Z213,"Validated"))</f>
        <v>0.69354838709677424</v>
      </c>
      <c r="AD213">
        <f>COUNTIF($Z$2:Z213,"Validated")/COUNTIF(Z:Z,"Validated")</f>
        <v>1</v>
      </c>
      <c r="AE213">
        <f t="shared" si="3"/>
        <v>1.6935483870967742</v>
      </c>
      <c r="AF213" t="s">
        <v>28</v>
      </c>
    </row>
    <row r="214" spans="1:32" x14ac:dyDescent="0.2">
      <c r="A214" t="s">
        <v>884</v>
      </c>
      <c r="B214" t="s">
        <v>84</v>
      </c>
      <c r="C214" t="s">
        <v>885</v>
      </c>
      <c r="D214" t="s">
        <v>885</v>
      </c>
      <c r="E214" t="s">
        <v>37</v>
      </c>
      <c r="F214" t="s">
        <v>25</v>
      </c>
      <c r="G214" t="s">
        <v>26</v>
      </c>
      <c r="H214" t="s">
        <v>38</v>
      </c>
      <c r="J214" t="s">
        <v>28</v>
      </c>
      <c r="K214" t="s">
        <v>886</v>
      </c>
      <c r="L214" t="s">
        <v>887</v>
      </c>
      <c r="M214" t="s">
        <v>28</v>
      </c>
      <c r="N214" t="s">
        <v>117</v>
      </c>
      <c r="O214" t="s">
        <v>142</v>
      </c>
      <c r="P214" t="s">
        <v>875</v>
      </c>
      <c r="Q214" t="s">
        <v>28</v>
      </c>
      <c r="R214" t="s">
        <v>30</v>
      </c>
      <c r="S214" t="s">
        <v>30</v>
      </c>
      <c r="T214" t="s">
        <v>30</v>
      </c>
      <c r="U214" t="s">
        <v>30</v>
      </c>
      <c r="V214" t="s">
        <v>28</v>
      </c>
      <c r="W214" t="s">
        <v>323</v>
      </c>
      <c r="X214" t="s">
        <v>30</v>
      </c>
      <c r="Y214" t="s">
        <v>28</v>
      </c>
      <c r="Z214" t="s">
        <v>418</v>
      </c>
      <c r="AB214" t="s">
        <v>30</v>
      </c>
      <c r="AC214">
        <f>COUNTIF($Z$2:Z214,"Validated")/(COUNTIF($Z$2:Z214,"Invalidated")+COUNTIF($Z$2:Z214,"Validated"))</f>
        <v>0.69354838709677424</v>
      </c>
      <c r="AD214">
        <f>COUNTIF($Z$2:Z214,"Validated")/COUNTIF(Z:Z,"Validated")</f>
        <v>1</v>
      </c>
      <c r="AE214">
        <f t="shared" si="3"/>
        <v>1.6935483870967742</v>
      </c>
      <c r="AF214" t="s">
        <v>28</v>
      </c>
    </row>
    <row r="215" spans="1:32" x14ac:dyDescent="0.2">
      <c r="A215" t="s">
        <v>1510</v>
      </c>
      <c r="B215" t="s">
        <v>323</v>
      </c>
      <c r="C215" t="s">
        <v>1511</v>
      </c>
      <c r="D215" t="s">
        <v>1511</v>
      </c>
      <c r="E215" t="s">
        <v>37</v>
      </c>
      <c r="F215" t="s">
        <v>25</v>
      </c>
      <c r="G215" t="s">
        <v>38</v>
      </c>
      <c r="H215" t="s">
        <v>26</v>
      </c>
      <c r="J215" t="s">
        <v>28</v>
      </c>
      <c r="K215" t="s">
        <v>1512</v>
      </c>
      <c r="L215" t="s">
        <v>1513</v>
      </c>
      <c r="M215" t="s">
        <v>28</v>
      </c>
      <c r="N215" t="s">
        <v>79</v>
      </c>
      <c r="O215" t="s">
        <v>43</v>
      </c>
      <c r="P215" t="s">
        <v>875</v>
      </c>
      <c r="Q215" t="s">
        <v>28</v>
      </c>
      <c r="R215" t="s">
        <v>203</v>
      </c>
      <c r="S215" t="s">
        <v>30</v>
      </c>
      <c r="T215" t="s">
        <v>573</v>
      </c>
      <c r="U215" t="s">
        <v>323</v>
      </c>
      <c r="V215" t="s">
        <v>571</v>
      </c>
      <c r="W215" t="s">
        <v>30</v>
      </c>
      <c r="X215" t="s">
        <v>30</v>
      </c>
      <c r="Y215" t="s">
        <v>28</v>
      </c>
      <c r="Z215" t="s">
        <v>472</v>
      </c>
      <c r="AB215" t="s">
        <v>30</v>
      </c>
      <c r="AC215">
        <f>COUNTIF($Z$2:Z215,"Validated")/(COUNTIF($Z$2:Z215,"Invalidated")+COUNTIF($Z$2:Z215,"Validated"))</f>
        <v>0.68253968253968256</v>
      </c>
      <c r="AD215">
        <f>COUNTIF($Z$2:Z215,"Validated")/COUNTIF(Z:Z,"Validated")</f>
        <v>1</v>
      </c>
      <c r="AE215">
        <f t="shared" si="3"/>
        <v>1.6825396825396826</v>
      </c>
      <c r="AF215" t="s">
        <v>28</v>
      </c>
    </row>
    <row r="216" spans="1:32" x14ac:dyDescent="0.2">
      <c r="A216" t="s">
        <v>1514</v>
      </c>
      <c r="B216" t="s">
        <v>203</v>
      </c>
      <c r="C216" t="s">
        <v>1515</v>
      </c>
      <c r="D216" t="s">
        <v>1515</v>
      </c>
      <c r="E216" t="s">
        <v>37</v>
      </c>
      <c r="F216" t="s">
        <v>25</v>
      </c>
      <c r="G216" t="s">
        <v>59</v>
      </c>
      <c r="H216" t="s">
        <v>27</v>
      </c>
      <c r="I216" t="s">
        <v>1516</v>
      </c>
      <c r="J216" t="s">
        <v>292</v>
      </c>
      <c r="K216" t="s">
        <v>1517</v>
      </c>
      <c r="L216" t="s">
        <v>1518</v>
      </c>
      <c r="M216" t="s">
        <v>28</v>
      </c>
      <c r="N216" t="s">
        <v>79</v>
      </c>
      <c r="O216" t="s">
        <v>43</v>
      </c>
      <c r="P216" t="s">
        <v>875</v>
      </c>
      <c r="Q216" t="s">
        <v>28</v>
      </c>
      <c r="R216" t="s">
        <v>35</v>
      </c>
      <c r="S216" t="s">
        <v>30</v>
      </c>
      <c r="T216" t="s">
        <v>203</v>
      </c>
      <c r="U216" t="s">
        <v>323</v>
      </c>
      <c r="V216" t="s">
        <v>571</v>
      </c>
      <c r="W216" t="s">
        <v>30</v>
      </c>
      <c r="X216" t="s">
        <v>30</v>
      </c>
      <c r="Y216" t="s">
        <v>28</v>
      </c>
      <c r="Z216" t="s">
        <v>472</v>
      </c>
      <c r="AB216" t="s">
        <v>30</v>
      </c>
      <c r="AC216">
        <f>COUNTIF($Z$2:Z216,"Validated")/(COUNTIF($Z$2:Z216,"Invalidated")+COUNTIF($Z$2:Z216,"Validated"))</f>
        <v>0.671875</v>
      </c>
      <c r="AD216">
        <f>COUNTIF($Z$2:Z216,"Validated")/COUNTIF(Z:Z,"Validated")</f>
        <v>1</v>
      </c>
      <c r="AE216">
        <f t="shared" si="3"/>
        <v>1.671875</v>
      </c>
      <c r="AF216" t="s">
        <v>28</v>
      </c>
    </row>
    <row r="217" spans="1:32" x14ac:dyDescent="0.2">
      <c r="A217" t="s">
        <v>777</v>
      </c>
      <c r="B217" t="s">
        <v>22</v>
      </c>
      <c r="C217" t="s">
        <v>872</v>
      </c>
      <c r="D217" t="s">
        <v>872</v>
      </c>
      <c r="E217" t="s">
        <v>37</v>
      </c>
      <c r="F217" t="s">
        <v>25</v>
      </c>
      <c r="G217" t="s">
        <v>26</v>
      </c>
      <c r="H217" t="s">
        <v>27</v>
      </c>
      <c r="J217" t="s">
        <v>28</v>
      </c>
      <c r="K217" t="s">
        <v>873</v>
      </c>
      <c r="L217" t="s">
        <v>874</v>
      </c>
      <c r="M217" t="s">
        <v>28</v>
      </c>
      <c r="N217" t="s">
        <v>310</v>
      </c>
      <c r="O217" t="s">
        <v>323</v>
      </c>
      <c r="P217" t="s">
        <v>875</v>
      </c>
      <c r="Q217" t="s">
        <v>28</v>
      </c>
      <c r="R217" t="s">
        <v>30</v>
      </c>
      <c r="S217" t="s">
        <v>30</v>
      </c>
      <c r="T217" t="s">
        <v>30</v>
      </c>
      <c r="U217" t="s">
        <v>30</v>
      </c>
      <c r="V217" t="s">
        <v>28</v>
      </c>
      <c r="W217" t="s">
        <v>62</v>
      </c>
      <c r="X217" t="s">
        <v>30</v>
      </c>
      <c r="Y217" t="s">
        <v>471</v>
      </c>
      <c r="Z217" t="s">
        <v>472</v>
      </c>
      <c r="AB217" t="s">
        <v>30</v>
      </c>
      <c r="AC217">
        <f>COUNTIF($Z$2:Z217,"Validated")/(COUNTIF($Z$2:Z217,"Invalidated")+COUNTIF($Z$2:Z217,"Validated"))</f>
        <v>0.66153846153846152</v>
      </c>
      <c r="AD217">
        <f>COUNTIF($Z$2:Z217,"Validated")/COUNTIF(Z:Z,"Validated")</f>
        <v>1</v>
      </c>
      <c r="AE217">
        <f t="shared" si="3"/>
        <v>1.6615384615384614</v>
      </c>
      <c r="AF217" t="s">
        <v>28</v>
      </c>
    </row>
    <row r="218" spans="1:32" x14ac:dyDescent="0.2">
      <c r="A218" t="s">
        <v>1519</v>
      </c>
      <c r="B218" t="s">
        <v>120</v>
      </c>
      <c r="C218" t="s">
        <v>1520</v>
      </c>
      <c r="D218" t="s">
        <v>1520</v>
      </c>
      <c r="E218" t="s">
        <v>37</v>
      </c>
      <c r="F218" t="s">
        <v>25</v>
      </c>
      <c r="G218" t="s">
        <v>26</v>
      </c>
      <c r="H218" t="s">
        <v>38</v>
      </c>
      <c r="I218" t="s">
        <v>1521</v>
      </c>
      <c r="J218" t="s">
        <v>292</v>
      </c>
      <c r="K218" t="s">
        <v>1522</v>
      </c>
      <c r="L218" t="s">
        <v>1523</v>
      </c>
      <c r="M218" t="s">
        <v>28</v>
      </c>
      <c r="N218" t="s">
        <v>79</v>
      </c>
      <c r="O218" t="s">
        <v>43</v>
      </c>
      <c r="P218" t="s">
        <v>875</v>
      </c>
      <c r="Q218" t="s">
        <v>16</v>
      </c>
      <c r="R218" t="s">
        <v>30</v>
      </c>
      <c r="S218" t="s">
        <v>30</v>
      </c>
      <c r="T218" t="s">
        <v>30</v>
      </c>
      <c r="U218" t="s">
        <v>30</v>
      </c>
      <c r="V218" t="s">
        <v>28</v>
      </c>
      <c r="W218" t="s">
        <v>30</v>
      </c>
      <c r="X218" t="s">
        <v>30</v>
      </c>
      <c r="Y218" t="s">
        <v>28</v>
      </c>
      <c r="Z218" t="s">
        <v>418</v>
      </c>
      <c r="AB218" t="s">
        <v>30</v>
      </c>
      <c r="AC218">
        <f>COUNTIF($Z$2:Z218,"Validated")/(COUNTIF($Z$2:Z218,"Invalidated")+COUNTIF($Z$2:Z218,"Validated"))</f>
        <v>0.66153846153846152</v>
      </c>
      <c r="AD218">
        <f>COUNTIF($Z$2:Z218,"Validated")/COUNTIF(Z:Z,"Validated")</f>
        <v>1</v>
      </c>
      <c r="AE218">
        <f t="shared" si="3"/>
        <v>1.6615384615384614</v>
      </c>
      <c r="AF218" t="s">
        <v>28</v>
      </c>
    </row>
    <row r="219" spans="1:32" x14ac:dyDescent="0.2">
      <c r="A219" t="s">
        <v>892</v>
      </c>
      <c r="B219" t="s">
        <v>43</v>
      </c>
      <c r="C219" t="s">
        <v>893</v>
      </c>
      <c r="D219" t="s">
        <v>893</v>
      </c>
      <c r="E219" t="s">
        <v>37</v>
      </c>
      <c r="F219" t="s">
        <v>25</v>
      </c>
      <c r="G219" t="s">
        <v>59</v>
      </c>
      <c r="H219" t="s">
        <v>38</v>
      </c>
      <c r="J219" t="s">
        <v>28</v>
      </c>
      <c r="K219" t="s">
        <v>894</v>
      </c>
      <c r="L219" t="s">
        <v>895</v>
      </c>
      <c r="M219" t="s">
        <v>28</v>
      </c>
      <c r="N219" t="s">
        <v>668</v>
      </c>
      <c r="O219" t="s">
        <v>92</v>
      </c>
      <c r="P219" t="s">
        <v>891</v>
      </c>
      <c r="Q219" t="s">
        <v>28</v>
      </c>
      <c r="R219" t="s">
        <v>30</v>
      </c>
      <c r="S219" t="s">
        <v>30</v>
      </c>
      <c r="T219" t="s">
        <v>30</v>
      </c>
      <c r="U219" t="s">
        <v>30</v>
      </c>
      <c r="V219" t="s">
        <v>28</v>
      </c>
      <c r="W219" t="s">
        <v>30</v>
      </c>
      <c r="X219" t="s">
        <v>30</v>
      </c>
      <c r="Y219" t="s">
        <v>28</v>
      </c>
      <c r="Z219" t="s">
        <v>418</v>
      </c>
      <c r="AB219" t="s">
        <v>30</v>
      </c>
      <c r="AC219">
        <f>COUNTIF($Z$2:Z219,"Validated")/(COUNTIF($Z$2:Z219,"Invalidated")+COUNTIF($Z$2:Z219,"Validated"))</f>
        <v>0.66153846153846152</v>
      </c>
      <c r="AD219">
        <f>COUNTIF($Z$2:Z219,"Validated")/COUNTIF(Z:Z,"Validated")</f>
        <v>1</v>
      </c>
      <c r="AE219">
        <f t="shared" si="3"/>
        <v>1.6615384615384614</v>
      </c>
      <c r="AF219" t="s">
        <v>28</v>
      </c>
    </row>
    <row r="220" spans="1:32" x14ac:dyDescent="0.2">
      <c r="A220" t="s">
        <v>880</v>
      </c>
      <c r="B220" t="s">
        <v>32</v>
      </c>
      <c r="C220" t="s">
        <v>881</v>
      </c>
      <c r="D220" t="s">
        <v>881</v>
      </c>
      <c r="E220" t="s">
        <v>76</v>
      </c>
      <c r="F220" t="s">
        <v>25</v>
      </c>
      <c r="G220" t="s">
        <v>38</v>
      </c>
      <c r="H220" t="s">
        <v>27</v>
      </c>
      <c r="J220" t="s">
        <v>28</v>
      </c>
      <c r="K220" t="s">
        <v>882</v>
      </c>
      <c r="L220" t="s">
        <v>883</v>
      </c>
      <c r="M220" t="s">
        <v>28</v>
      </c>
      <c r="N220" t="s">
        <v>1215</v>
      </c>
      <c r="O220" t="s">
        <v>67</v>
      </c>
      <c r="P220" t="s">
        <v>891</v>
      </c>
      <c r="Q220" t="s">
        <v>28</v>
      </c>
      <c r="R220" t="s">
        <v>30</v>
      </c>
      <c r="S220" t="s">
        <v>30</v>
      </c>
      <c r="T220" t="s">
        <v>30</v>
      </c>
      <c r="U220" t="s">
        <v>30</v>
      </c>
      <c r="V220" t="s">
        <v>28</v>
      </c>
      <c r="W220" t="s">
        <v>32</v>
      </c>
      <c r="X220" t="s">
        <v>30</v>
      </c>
      <c r="Y220" t="s">
        <v>28</v>
      </c>
      <c r="Z220" t="s">
        <v>418</v>
      </c>
      <c r="AB220" t="s">
        <v>30</v>
      </c>
      <c r="AC220">
        <f>COUNTIF($Z$2:Z220,"Validated")/(COUNTIF($Z$2:Z220,"Invalidated")+COUNTIF($Z$2:Z220,"Validated"))</f>
        <v>0.66153846153846152</v>
      </c>
      <c r="AD220">
        <f>COUNTIF($Z$2:Z220,"Validated")/COUNTIF(Z:Z,"Validated")</f>
        <v>1</v>
      </c>
      <c r="AE220">
        <f t="shared" si="3"/>
        <v>1.6615384615384614</v>
      </c>
      <c r="AF220" t="s">
        <v>28</v>
      </c>
    </row>
    <row r="221" spans="1:32" x14ac:dyDescent="0.2">
      <c r="A221" t="s">
        <v>1005</v>
      </c>
      <c r="B221" t="s">
        <v>142</v>
      </c>
      <c r="C221" t="s">
        <v>1006</v>
      </c>
      <c r="D221" t="s">
        <v>1006</v>
      </c>
      <c r="E221" t="s">
        <v>37</v>
      </c>
      <c r="F221" t="s">
        <v>25</v>
      </c>
      <c r="G221" t="s">
        <v>59</v>
      </c>
      <c r="H221" t="s">
        <v>27</v>
      </c>
      <c r="J221" t="s">
        <v>28</v>
      </c>
      <c r="K221" t="s">
        <v>1007</v>
      </c>
      <c r="L221" t="s">
        <v>1008</v>
      </c>
      <c r="M221" t="s">
        <v>28</v>
      </c>
      <c r="N221" t="s">
        <v>1009</v>
      </c>
      <c r="O221" t="s">
        <v>176</v>
      </c>
      <c r="P221" t="s">
        <v>891</v>
      </c>
      <c r="Q221" t="s">
        <v>28</v>
      </c>
      <c r="R221" t="s">
        <v>30</v>
      </c>
      <c r="S221" t="s">
        <v>30</v>
      </c>
      <c r="T221" t="s">
        <v>30</v>
      </c>
      <c r="U221" t="s">
        <v>30</v>
      </c>
      <c r="V221" t="s">
        <v>28</v>
      </c>
      <c r="W221" t="s">
        <v>30</v>
      </c>
      <c r="X221" t="s">
        <v>30</v>
      </c>
      <c r="Y221" t="s">
        <v>28</v>
      </c>
      <c r="Z221" t="s">
        <v>418</v>
      </c>
      <c r="AB221" t="s">
        <v>30</v>
      </c>
      <c r="AC221">
        <f>COUNTIF($Z$2:Z221,"Validated")/(COUNTIF($Z$2:Z221,"Invalidated")+COUNTIF($Z$2:Z221,"Validated"))</f>
        <v>0.66153846153846152</v>
      </c>
      <c r="AD221">
        <f>COUNTIF($Z$2:Z221,"Validated")/COUNTIF(Z:Z,"Validated")</f>
        <v>1</v>
      </c>
      <c r="AE221">
        <f t="shared" si="3"/>
        <v>1.6615384615384614</v>
      </c>
      <c r="AF221" t="s">
        <v>28</v>
      </c>
    </row>
    <row r="222" spans="1:32" x14ac:dyDescent="0.2">
      <c r="A222" t="s">
        <v>1524</v>
      </c>
      <c r="B222" t="s">
        <v>43</v>
      </c>
      <c r="C222" t="s">
        <v>1525</v>
      </c>
      <c r="D222" t="s">
        <v>1525</v>
      </c>
      <c r="E222" t="s">
        <v>69</v>
      </c>
      <c r="F222" t="s">
        <v>25</v>
      </c>
      <c r="G222" t="s">
        <v>38</v>
      </c>
      <c r="H222" t="s">
        <v>26</v>
      </c>
      <c r="J222" t="s">
        <v>28</v>
      </c>
      <c r="K222" t="s">
        <v>1526</v>
      </c>
      <c r="L222" t="s">
        <v>28</v>
      </c>
      <c r="M222" t="s">
        <v>28</v>
      </c>
      <c r="N222" t="s">
        <v>72</v>
      </c>
      <c r="O222" t="s">
        <v>43</v>
      </c>
      <c r="P222" t="s">
        <v>905</v>
      </c>
      <c r="Q222" t="s">
        <v>28</v>
      </c>
      <c r="R222" t="s">
        <v>30</v>
      </c>
      <c r="S222" t="s">
        <v>30</v>
      </c>
      <c r="T222" t="s">
        <v>30</v>
      </c>
      <c r="U222" t="s">
        <v>30</v>
      </c>
      <c r="V222" t="s">
        <v>28</v>
      </c>
      <c r="W222" t="s">
        <v>30</v>
      </c>
      <c r="X222" t="s">
        <v>30</v>
      </c>
      <c r="Y222" t="s">
        <v>28</v>
      </c>
      <c r="Z222" t="s">
        <v>418</v>
      </c>
      <c r="AB222" t="s">
        <v>30</v>
      </c>
      <c r="AC222">
        <f>COUNTIF($Z$2:Z222,"Validated")/(COUNTIF($Z$2:Z222,"Invalidated")+COUNTIF($Z$2:Z222,"Validated"))</f>
        <v>0.66153846153846152</v>
      </c>
      <c r="AD222">
        <f>COUNTIF($Z$2:Z222,"Validated")/COUNTIF(Z:Z,"Validated")</f>
        <v>1</v>
      </c>
      <c r="AE222">
        <f t="shared" si="3"/>
        <v>1.6615384615384614</v>
      </c>
      <c r="AF222" t="s">
        <v>28</v>
      </c>
    </row>
    <row r="223" spans="1:32" x14ac:dyDescent="0.2">
      <c r="A223" t="s">
        <v>888</v>
      </c>
      <c r="B223" t="s">
        <v>323</v>
      </c>
      <c r="C223" t="s">
        <v>889</v>
      </c>
      <c r="D223" t="s">
        <v>889</v>
      </c>
      <c r="E223" t="s">
        <v>69</v>
      </c>
      <c r="F223" t="s">
        <v>25</v>
      </c>
      <c r="G223" t="s">
        <v>59</v>
      </c>
      <c r="H223" t="s">
        <v>27</v>
      </c>
      <c r="J223" t="s">
        <v>28</v>
      </c>
      <c r="K223" t="s">
        <v>890</v>
      </c>
      <c r="L223" t="s">
        <v>28</v>
      </c>
      <c r="M223" t="s">
        <v>28</v>
      </c>
      <c r="N223" t="s">
        <v>723</v>
      </c>
      <c r="O223" t="s">
        <v>84</v>
      </c>
      <c r="P223" t="s">
        <v>905</v>
      </c>
      <c r="Q223" t="s">
        <v>16</v>
      </c>
      <c r="R223" t="s">
        <v>22</v>
      </c>
      <c r="S223" t="s">
        <v>30</v>
      </c>
      <c r="T223" t="s">
        <v>120</v>
      </c>
      <c r="U223" t="s">
        <v>30</v>
      </c>
      <c r="V223" t="s">
        <v>571</v>
      </c>
      <c r="W223" t="s">
        <v>30</v>
      </c>
      <c r="X223" t="s">
        <v>30</v>
      </c>
      <c r="Y223" t="s">
        <v>28</v>
      </c>
      <c r="Z223" t="s">
        <v>472</v>
      </c>
      <c r="AB223" t="s">
        <v>30</v>
      </c>
      <c r="AC223">
        <f>COUNTIF($Z$2:Z223,"Validated")/(COUNTIF($Z$2:Z223,"Invalidated")+COUNTIF($Z$2:Z223,"Validated"))</f>
        <v>0.65151515151515149</v>
      </c>
      <c r="AD223">
        <f>COUNTIF($Z$2:Z223,"Validated")/COUNTIF(Z:Z,"Validated")</f>
        <v>1</v>
      </c>
      <c r="AE223">
        <f t="shared" si="3"/>
        <v>1.6515151515151514</v>
      </c>
      <c r="AF223" t="s">
        <v>28</v>
      </c>
    </row>
    <row r="224" spans="1:32" x14ac:dyDescent="0.2">
      <c r="A224" t="s">
        <v>1083</v>
      </c>
      <c r="B224" t="s">
        <v>182</v>
      </c>
      <c r="C224" t="s">
        <v>1084</v>
      </c>
      <c r="D224" t="s">
        <v>1084</v>
      </c>
      <c r="E224" t="s">
        <v>37</v>
      </c>
      <c r="F224" t="s">
        <v>25</v>
      </c>
      <c r="G224" t="s">
        <v>27</v>
      </c>
      <c r="H224" t="s">
        <v>38</v>
      </c>
      <c r="J224" t="s">
        <v>28</v>
      </c>
      <c r="K224" t="s">
        <v>1085</v>
      </c>
      <c r="L224" t="s">
        <v>1086</v>
      </c>
      <c r="M224" t="s">
        <v>28</v>
      </c>
      <c r="N224" t="s">
        <v>767</v>
      </c>
      <c r="O224" t="s">
        <v>67</v>
      </c>
      <c r="P224" t="s">
        <v>905</v>
      </c>
      <c r="Q224" t="s">
        <v>28</v>
      </c>
      <c r="R224" t="s">
        <v>30</v>
      </c>
      <c r="S224" t="s">
        <v>30</v>
      </c>
      <c r="T224" t="s">
        <v>30</v>
      </c>
      <c r="U224" t="s">
        <v>30</v>
      </c>
      <c r="V224" t="s">
        <v>28</v>
      </c>
      <c r="W224" t="s">
        <v>142</v>
      </c>
      <c r="X224" t="s">
        <v>30</v>
      </c>
      <c r="Y224" t="s">
        <v>28</v>
      </c>
      <c r="Z224" t="s">
        <v>418</v>
      </c>
      <c r="AB224" t="s">
        <v>30</v>
      </c>
      <c r="AC224">
        <f>COUNTIF($Z$2:Z224,"Validated")/(COUNTIF($Z$2:Z224,"Invalidated")+COUNTIF($Z$2:Z224,"Validated"))</f>
        <v>0.65151515151515149</v>
      </c>
      <c r="AD224">
        <f>COUNTIF($Z$2:Z224,"Validated")/COUNTIF(Z:Z,"Validated")</f>
        <v>1</v>
      </c>
      <c r="AE224">
        <f t="shared" si="3"/>
        <v>1.6515151515151514</v>
      </c>
      <c r="AF224" t="s">
        <v>28</v>
      </c>
    </row>
    <row r="225" spans="1:32" x14ac:dyDescent="0.2">
      <c r="A225" t="s">
        <v>1527</v>
      </c>
      <c r="B225" t="s">
        <v>203</v>
      </c>
      <c r="C225" t="s">
        <v>1528</v>
      </c>
      <c r="D225" t="s">
        <v>1528</v>
      </c>
      <c r="E225" t="s">
        <v>37</v>
      </c>
      <c r="F225" t="s">
        <v>25</v>
      </c>
      <c r="G225" t="s">
        <v>38</v>
      </c>
      <c r="H225" t="s">
        <v>26</v>
      </c>
      <c r="J225" t="s">
        <v>28</v>
      </c>
      <c r="K225" t="s">
        <v>1529</v>
      </c>
      <c r="L225" t="s">
        <v>1530</v>
      </c>
      <c r="M225" t="s">
        <v>28</v>
      </c>
      <c r="N225" t="s">
        <v>72</v>
      </c>
      <c r="O225" t="s">
        <v>43</v>
      </c>
      <c r="P225" t="s">
        <v>905</v>
      </c>
      <c r="Q225" t="s">
        <v>28</v>
      </c>
      <c r="R225" t="s">
        <v>30</v>
      </c>
      <c r="S225" t="s">
        <v>30</v>
      </c>
      <c r="T225" t="s">
        <v>30</v>
      </c>
      <c r="U225" t="s">
        <v>30</v>
      </c>
      <c r="V225" t="s">
        <v>28</v>
      </c>
      <c r="W225" t="s">
        <v>30</v>
      </c>
      <c r="X225" t="s">
        <v>30</v>
      </c>
      <c r="Y225" t="s">
        <v>28</v>
      </c>
      <c r="Z225" t="s">
        <v>418</v>
      </c>
      <c r="AB225" t="s">
        <v>30</v>
      </c>
      <c r="AC225">
        <f>COUNTIF($Z$2:Z225,"Validated")/(COUNTIF($Z$2:Z225,"Invalidated")+COUNTIF($Z$2:Z225,"Validated"))</f>
        <v>0.65151515151515149</v>
      </c>
      <c r="AD225">
        <f>COUNTIF($Z$2:Z225,"Validated")/COUNTIF(Z:Z,"Validated")</f>
        <v>1</v>
      </c>
      <c r="AE225">
        <f t="shared" si="3"/>
        <v>1.6515151515151514</v>
      </c>
      <c r="AF225" t="s">
        <v>28</v>
      </c>
    </row>
    <row r="226" spans="1:32" x14ac:dyDescent="0.2">
      <c r="A226" t="s">
        <v>1531</v>
      </c>
      <c r="B226" t="s">
        <v>203</v>
      </c>
      <c r="C226" t="s">
        <v>1532</v>
      </c>
      <c r="D226" t="s">
        <v>1532</v>
      </c>
      <c r="E226" t="s">
        <v>313</v>
      </c>
      <c r="F226" t="s">
        <v>25</v>
      </c>
      <c r="G226" t="s">
        <v>59</v>
      </c>
      <c r="H226" t="s">
        <v>27</v>
      </c>
      <c r="J226" t="s">
        <v>28</v>
      </c>
      <c r="K226" t="s">
        <v>1533</v>
      </c>
      <c r="L226" t="s">
        <v>28</v>
      </c>
      <c r="M226" t="s">
        <v>28</v>
      </c>
      <c r="N226" t="s">
        <v>72</v>
      </c>
      <c r="O226" t="s">
        <v>43</v>
      </c>
      <c r="P226" t="s">
        <v>905</v>
      </c>
      <c r="Q226" t="s">
        <v>28</v>
      </c>
      <c r="R226" t="s">
        <v>30</v>
      </c>
      <c r="S226" t="s">
        <v>30</v>
      </c>
      <c r="T226" t="s">
        <v>30</v>
      </c>
      <c r="U226" t="s">
        <v>30</v>
      </c>
      <c r="V226" t="s">
        <v>28</v>
      </c>
      <c r="W226" t="s">
        <v>30</v>
      </c>
      <c r="X226" t="s">
        <v>30</v>
      </c>
      <c r="Y226" t="s">
        <v>28</v>
      </c>
      <c r="Z226" t="s">
        <v>418</v>
      </c>
      <c r="AB226" t="s">
        <v>30</v>
      </c>
      <c r="AC226">
        <f>COUNTIF($Z$2:Z226,"Validated")/(COUNTIF($Z$2:Z226,"Invalidated")+COUNTIF($Z$2:Z226,"Validated"))</f>
        <v>0.65151515151515149</v>
      </c>
      <c r="AD226">
        <f>COUNTIF($Z$2:Z226,"Validated")/COUNTIF(Z:Z,"Validated")</f>
        <v>1</v>
      </c>
      <c r="AE226">
        <f t="shared" si="3"/>
        <v>1.6515151515151514</v>
      </c>
      <c r="AF226" t="s">
        <v>28</v>
      </c>
    </row>
    <row r="227" spans="1:32" x14ac:dyDescent="0.2">
      <c r="A227" t="s">
        <v>1534</v>
      </c>
      <c r="B227" t="s">
        <v>22</v>
      </c>
      <c r="C227" t="s">
        <v>1535</v>
      </c>
      <c r="D227" t="s">
        <v>1535</v>
      </c>
      <c r="E227" t="s">
        <v>37</v>
      </c>
      <c r="F227" t="s">
        <v>25</v>
      </c>
      <c r="G227" t="s">
        <v>59</v>
      </c>
      <c r="H227" t="s">
        <v>27</v>
      </c>
      <c r="I227" t="s">
        <v>1536</v>
      </c>
      <c r="J227" t="s">
        <v>292</v>
      </c>
      <c r="K227" t="s">
        <v>1537</v>
      </c>
      <c r="L227" t="s">
        <v>1538</v>
      </c>
      <c r="M227" t="s">
        <v>28</v>
      </c>
      <c r="N227" t="s">
        <v>72</v>
      </c>
      <c r="O227" t="s">
        <v>43</v>
      </c>
      <c r="P227" t="s">
        <v>905</v>
      </c>
      <c r="Q227" t="s">
        <v>28</v>
      </c>
      <c r="R227" t="s">
        <v>30</v>
      </c>
      <c r="S227" t="s">
        <v>30</v>
      </c>
      <c r="T227" t="s">
        <v>30</v>
      </c>
      <c r="U227" t="s">
        <v>30</v>
      </c>
      <c r="V227" t="s">
        <v>28</v>
      </c>
      <c r="W227" t="s">
        <v>30</v>
      </c>
      <c r="X227" t="s">
        <v>30</v>
      </c>
      <c r="Y227" t="s">
        <v>28</v>
      </c>
      <c r="Z227" t="s">
        <v>418</v>
      </c>
      <c r="AB227" t="s">
        <v>30</v>
      </c>
      <c r="AC227">
        <f>COUNTIF($Z$2:Z227,"Validated")/(COUNTIF($Z$2:Z227,"Invalidated")+COUNTIF($Z$2:Z227,"Validated"))</f>
        <v>0.65151515151515149</v>
      </c>
      <c r="AD227">
        <f>COUNTIF($Z$2:Z227,"Validated")/COUNTIF(Z:Z,"Validated")</f>
        <v>1</v>
      </c>
      <c r="AE227">
        <f t="shared" si="3"/>
        <v>1.6515151515151514</v>
      </c>
      <c r="AF227" t="s">
        <v>28</v>
      </c>
    </row>
    <row r="228" spans="1:32" x14ac:dyDescent="0.2">
      <c r="A228" t="s">
        <v>1539</v>
      </c>
      <c r="B228" t="s">
        <v>135</v>
      </c>
      <c r="C228" t="s">
        <v>1540</v>
      </c>
      <c r="D228" t="s">
        <v>1540</v>
      </c>
      <c r="E228" t="s">
        <v>37</v>
      </c>
      <c r="F228" t="s">
        <v>25</v>
      </c>
      <c r="G228" t="s">
        <v>26</v>
      </c>
      <c r="H228" t="s">
        <v>38</v>
      </c>
      <c r="J228" t="s">
        <v>28</v>
      </c>
      <c r="K228" t="s">
        <v>1541</v>
      </c>
      <c r="L228" t="s">
        <v>1542</v>
      </c>
      <c r="M228" t="s">
        <v>28</v>
      </c>
      <c r="N228" t="s">
        <v>72</v>
      </c>
      <c r="O228" t="s">
        <v>43</v>
      </c>
      <c r="P228" t="s">
        <v>905</v>
      </c>
      <c r="Q228" t="s">
        <v>16</v>
      </c>
      <c r="R228" t="s">
        <v>429</v>
      </c>
      <c r="S228" t="s">
        <v>30</v>
      </c>
      <c r="T228" t="s">
        <v>328</v>
      </c>
      <c r="U228" t="s">
        <v>30</v>
      </c>
      <c r="V228" t="s">
        <v>571</v>
      </c>
      <c r="W228" t="s">
        <v>144</v>
      </c>
      <c r="X228" t="s">
        <v>30</v>
      </c>
      <c r="Y228" t="s">
        <v>471</v>
      </c>
      <c r="Z228" t="s">
        <v>472</v>
      </c>
      <c r="AB228" t="s">
        <v>30</v>
      </c>
      <c r="AC228">
        <f>COUNTIF($Z$2:Z228,"Validated")/(COUNTIF($Z$2:Z228,"Invalidated")+COUNTIF($Z$2:Z228,"Validated"))</f>
        <v>0.64179104477611937</v>
      </c>
      <c r="AD228">
        <f>COUNTIF($Z$2:Z228,"Validated")/COUNTIF(Z:Z,"Validated")</f>
        <v>1</v>
      </c>
      <c r="AE228">
        <f t="shared" si="3"/>
        <v>1.6417910447761193</v>
      </c>
      <c r="AF228" t="s">
        <v>28</v>
      </c>
    </row>
    <row r="229" spans="1:32" x14ac:dyDescent="0.2">
      <c r="A229" t="s">
        <v>1543</v>
      </c>
      <c r="B229" t="s">
        <v>57</v>
      </c>
      <c r="C229" t="s">
        <v>1544</v>
      </c>
      <c r="D229" t="s">
        <v>1544</v>
      </c>
      <c r="E229" t="s">
        <v>37</v>
      </c>
      <c r="F229" t="s">
        <v>25</v>
      </c>
      <c r="G229" t="s">
        <v>38</v>
      </c>
      <c r="H229" t="s">
        <v>26</v>
      </c>
      <c r="J229" t="s">
        <v>28</v>
      </c>
      <c r="K229" t="s">
        <v>1545</v>
      </c>
      <c r="L229" t="s">
        <v>1546</v>
      </c>
      <c r="M229" t="s">
        <v>28</v>
      </c>
      <c r="N229" t="s">
        <v>72</v>
      </c>
      <c r="O229" t="s">
        <v>43</v>
      </c>
      <c r="P229" t="s">
        <v>905</v>
      </c>
      <c r="Q229" t="s">
        <v>28</v>
      </c>
      <c r="R229" t="s">
        <v>30</v>
      </c>
      <c r="S229" t="s">
        <v>30</v>
      </c>
      <c r="T229" t="s">
        <v>30</v>
      </c>
      <c r="U229" t="s">
        <v>30</v>
      </c>
      <c r="V229" t="s">
        <v>28</v>
      </c>
      <c r="W229" t="s">
        <v>30</v>
      </c>
      <c r="X229" t="s">
        <v>30</v>
      </c>
      <c r="Y229" t="s">
        <v>28</v>
      </c>
      <c r="Z229" t="s">
        <v>418</v>
      </c>
      <c r="AB229" t="s">
        <v>30</v>
      </c>
      <c r="AC229">
        <f>COUNTIF($Z$2:Z229,"Validated")/(COUNTIF($Z$2:Z229,"Invalidated")+COUNTIF($Z$2:Z229,"Validated"))</f>
        <v>0.64179104477611937</v>
      </c>
      <c r="AD229">
        <f>COUNTIF($Z$2:Z229,"Validated")/COUNTIF(Z:Z,"Validated")</f>
        <v>1</v>
      </c>
      <c r="AE229">
        <f t="shared" si="3"/>
        <v>1.6417910447761193</v>
      </c>
      <c r="AF229" t="s">
        <v>28</v>
      </c>
    </row>
    <row r="230" spans="1:32" x14ac:dyDescent="0.2">
      <c r="A230" t="s">
        <v>900</v>
      </c>
      <c r="B230" t="s">
        <v>32</v>
      </c>
      <c r="C230" t="s">
        <v>901</v>
      </c>
      <c r="D230" t="s">
        <v>901</v>
      </c>
      <c r="E230" t="s">
        <v>76</v>
      </c>
      <c r="F230" t="s">
        <v>25</v>
      </c>
      <c r="G230" t="s">
        <v>26</v>
      </c>
      <c r="H230" t="s">
        <v>38</v>
      </c>
      <c r="J230" t="s">
        <v>28</v>
      </c>
      <c r="K230" t="s">
        <v>902</v>
      </c>
      <c r="L230" t="s">
        <v>903</v>
      </c>
      <c r="M230" t="s">
        <v>28</v>
      </c>
      <c r="N230" t="s">
        <v>1547</v>
      </c>
      <c r="O230" t="s">
        <v>92</v>
      </c>
      <c r="P230" t="s">
        <v>905</v>
      </c>
      <c r="Q230" t="s">
        <v>16</v>
      </c>
      <c r="R230" t="s">
        <v>30</v>
      </c>
      <c r="S230" t="s">
        <v>30</v>
      </c>
      <c r="T230" t="s">
        <v>30</v>
      </c>
      <c r="U230" t="s">
        <v>30</v>
      </c>
      <c r="V230" t="s">
        <v>28</v>
      </c>
      <c r="W230" t="s">
        <v>30</v>
      </c>
      <c r="X230" t="s">
        <v>30</v>
      </c>
      <c r="Y230" t="s">
        <v>28</v>
      </c>
      <c r="Z230" t="s">
        <v>418</v>
      </c>
      <c r="AB230" t="s">
        <v>30</v>
      </c>
      <c r="AC230">
        <f>COUNTIF($Z$2:Z230,"Validated")/(COUNTIF($Z$2:Z230,"Invalidated")+COUNTIF($Z$2:Z230,"Validated"))</f>
        <v>0.64179104477611937</v>
      </c>
      <c r="AD230">
        <f>COUNTIF($Z$2:Z230,"Validated")/COUNTIF(Z:Z,"Validated")</f>
        <v>1</v>
      </c>
      <c r="AE230">
        <f t="shared" si="3"/>
        <v>1.6417910447761193</v>
      </c>
      <c r="AF230" t="s">
        <v>28</v>
      </c>
    </row>
    <row r="231" spans="1:32" x14ac:dyDescent="0.2">
      <c r="A231" t="s">
        <v>914</v>
      </c>
      <c r="B231" t="s">
        <v>573</v>
      </c>
      <c r="C231" t="s">
        <v>915</v>
      </c>
      <c r="D231" t="s">
        <v>915</v>
      </c>
      <c r="E231" t="s">
        <v>69</v>
      </c>
      <c r="F231" t="s">
        <v>25</v>
      </c>
      <c r="G231" t="s">
        <v>26</v>
      </c>
      <c r="H231" t="s">
        <v>38</v>
      </c>
      <c r="J231" t="s">
        <v>28</v>
      </c>
      <c r="K231" t="s">
        <v>916</v>
      </c>
      <c r="L231" t="s">
        <v>28</v>
      </c>
      <c r="M231" t="s">
        <v>28</v>
      </c>
      <c r="N231" t="s">
        <v>215</v>
      </c>
      <c r="O231" t="s">
        <v>142</v>
      </c>
      <c r="P231" t="s">
        <v>913</v>
      </c>
      <c r="Q231" t="s">
        <v>28</v>
      </c>
      <c r="R231" t="s">
        <v>142</v>
      </c>
      <c r="S231" t="s">
        <v>30</v>
      </c>
      <c r="T231" t="s">
        <v>323</v>
      </c>
      <c r="U231" t="s">
        <v>30</v>
      </c>
      <c r="V231" t="s">
        <v>571</v>
      </c>
      <c r="W231" t="s">
        <v>323</v>
      </c>
      <c r="X231" t="s">
        <v>30</v>
      </c>
      <c r="Y231" t="s">
        <v>28</v>
      </c>
      <c r="Z231" t="s">
        <v>472</v>
      </c>
      <c r="AB231" t="s">
        <v>30</v>
      </c>
      <c r="AC231">
        <f>COUNTIF($Z$2:Z231,"Validated")/(COUNTIF($Z$2:Z231,"Invalidated")+COUNTIF($Z$2:Z231,"Validated"))</f>
        <v>0.63235294117647056</v>
      </c>
      <c r="AD231">
        <f>COUNTIF($Z$2:Z231,"Validated")/COUNTIF(Z:Z,"Validated")</f>
        <v>1</v>
      </c>
      <c r="AE231">
        <f t="shared" si="3"/>
        <v>1.6323529411764706</v>
      </c>
      <c r="AF231" t="s">
        <v>28</v>
      </c>
    </row>
    <row r="232" spans="1:32" x14ac:dyDescent="0.2">
      <c r="A232" t="s">
        <v>906</v>
      </c>
      <c r="B232" t="s">
        <v>120</v>
      </c>
      <c r="C232" t="s">
        <v>907</v>
      </c>
      <c r="D232" t="s">
        <v>907</v>
      </c>
      <c r="E232" t="s">
        <v>69</v>
      </c>
      <c r="F232" t="s">
        <v>25</v>
      </c>
      <c r="G232" t="s">
        <v>38</v>
      </c>
      <c r="H232" t="s">
        <v>26</v>
      </c>
      <c r="J232" t="s">
        <v>28</v>
      </c>
      <c r="K232" t="s">
        <v>908</v>
      </c>
      <c r="L232" t="s">
        <v>28</v>
      </c>
      <c r="M232" t="s">
        <v>28</v>
      </c>
      <c r="N232" t="s">
        <v>277</v>
      </c>
      <c r="O232" t="s">
        <v>84</v>
      </c>
      <c r="P232" t="s">
        <v>913</v>
      </c>
      <c r="Q232" t="s">
        <v>28</v>
      </c>
      <c r="R232" t="s">
        <v>30</v>
      </c>
      <c r="S232" t="s">
        <v>30</v>
      </c>
      <c r="T232" t="s">
        <v>30</v>
      </c>
      <c r="U232" t="s">
        <v>30</v>
      </c>
      <c r="V232" t="s">
        <v>28</v>
      </c>
      <c r="W232" t="s">
        <v>30</v>
      </c>
      <c r="X232" t="s">
        <v>30</v>
      </c>
      <c r="Y232" t="s">
        <v>28</v>
      </c>
      <c r="Z232" t="s">
        <v>418</v>
      </c>
      <c r="AB232" t="s">
        <v>30</v>
      </c>
      <c r="AC232">
        <f>COUNTIF($Z$2:Z232,"Validated")/(COUNTIF($Z$2:Z232,"Invalidated")+COUNTIF($Z$2:Z232,"Validated"))</f>
        <v>0.63235294117647056</v>
      </c>
      <c r="AD232">
        <f>COUNTIF($Z$2:Z232,"Validated")/COUNTIF(Z:Z,"Validated")</f>
        <v>1</v>
      </c>
      <c r="AE232">
        <f t="shared" si="3"/>
        <v>1.6323529411764706</v>
      </c>
      <c r="AF232" t="s">
        <v>28</v>
      </c>
    </row>
    <row r="233" spans="1:32" x14ac:dyDescent="0.2">
      <c r="A233" t="s">
        <v>1548</v>
      </c>
      <c r="B233" t="s">
        <v>43</v>
      </c>
      <c r="C233" t="s">
        <v>1549</v>
      </c>
      <c r="D233" t="s">
        <v>1549</v>
      </c>
      <c r="E233" t="s">
        <v>266</v>
      </c>
      <c r="F233" t="s">
        <v>25</v>
      </c>
      <c r="G233" t="s">
        <v>38</v>
      </c>
      <c r="H233" t="s">
        <v>26</v>
      </c>
      <c r="J233" t="s">
        <v>28</v>
      </c>
      <c r="K233" t="s">
        <v>1550</v>
      </c>
      <c r="L233" t="s">
        <v>1551</v>
      </c>
      <c r="M233" t="s">
        <v>28</v>
      </c>
      <c r="N233" t="s">
        <v>97</v>
      </c>
      <c r="O233" t="s">
        <v>323</v>
      </c>
      <c r="P233" t="s">
        <v>913</v>
      </c>
      <c r="Q233" t="s">
        <v>28</v>
      </c>
      <c r="R233" t="s">
        <v>30</v>
      </c>
      <c r="S233" t="s">
        <v>30</v>
      </c>
      <c r="T233" t="s">
        <v>30</v>
      </c>
      <c r="U233" t="s">
        <v>30</v>
      </c>
      <c r="V233" t="s">
        <v>28</v>
      </c>
      <c r="W233" t="s">
        <v>30</v>
      </c>
      <c r="X233" t="s">
        <v>30</v>
      </c>
      <c r="Y233" t="s">
        <v>28</v>
      </c>
      <c r="Z233" t="s">
        <v>418</v>
      </c>
      <c r="AB233" t="s">
        <v>30</v>
      </c>
      <c r="AC233">
        <f>COUNTIF($Z$2:Z233,"Validated")/(COUNTIF($Z$2:Z233,"Invalidated")+COUNTIF($Z$2:Z233,"Validated"))</f>
        <v>0.63235294117647056</v>
      </c>
      <c r="AD233">
        <f>COUNTIF($Z$2:Z233,"Validated")/COUNTIF(Z:Z,"Validated")</f>
        <v>1</v>
      </c>
      <c r="AE233">
        <f t="shared" si="3"/>
        <v>1.6323529411764706</v>
      </c>
      <c r="AF233" t="s">
        <v>28</v>
      </c>
    </row>
    <row r="234" spans="1:32" x14ac:dyDescent="0.2">
      <c r="A234" t="s">
        <v>1552</v>
      </c>
      <c r="B234" t="s">
        <v>182</v>
      </c>
      <c r="C234" t="s">
        <v>1553</v>
      </c>
      <c r="D234" t="s">
        <v>1553</v>
      </c>
      <c r="E234" t="s">
        <v>313</v>
      </c>
      <c r="F234" t="s">
        <v>25</v>
      </c>
      <c r="G234" t="s">
        <v>26</v>
      </c>
      <c r="H234" t="s">
        <v>59</v>
      </c>
      <c r="J234" t="s">
        <v>28</v>
      </c>
      <c r="K234" t="s">
        <v>1554</v>
      </c>
      <c r="L234" t="s">
        <v>28</v>
      </c>
      <c r="M234" t="s">
        <v>28</v>
      </c>
      <c r="N234" t="s">
        <v>102</v>
      </c>
      <c r="O234" t="s">
        <v>43</v>
      </c>
      <c r="P234" t="s">
        <v>913</v>
      </c>
      <c r="Q234" t="s">
        <v>28</v>
      </c>
      <c r="R234" t="s">
        <v>30</v>
      </c>
      <c r="S234" t="s">
        <v>30</v>
      </c>
      <c r="T234" t="s">
        <v>30</v>
      </c>
      <c r="U234" t="s">
        <v>30</v>
      </c>
      <c r="V234" t="s">
        <v>28</v>
      </c>
      <c r="W234" t="s">
        <v>30</v>
      </c>
      <c r="X234" t="s">
        <v>30</v>
      </c>
      <c r="Y234" t="s">
        <v>28</v>
      </c>
      <c r="Z234" t="s">
        <v>418</v>
      </c>
      <c r="AB234" t="s">
        <v>30</v>
      </c>
      <c r="AC234">
        <f>COUNTIF($Z$2:Z234,"Validated")/(COUNTIF($Z$2:Z234,"Invalidated")+COUNTIF($Z$2:Z234,"Validated"))</f>
        <v>0.63235294117647056</v>
      </c>
      <c r="AD234">
        <f>COUNTIF($Z$2:Z234,"Validated")/COUNTIF(Z:Z,"Validated")</f>
        <v>1</v>
      </c>
      <c r="AE234">
        <f t="shared" si="3"/>
        <v>1.6323529411764706</v>
      </c>
      <c r="AF234" t="s">
        <v>28</v>
      </c>
    </row>
    <row r="235" spans="1:32" x14ac:dyDescent="0.2">
      <c r="A235" t="s">
        <v>1555</v>
      </c>
      <c r="B235" t="s">
        <v>35</v>
      </c>
      <c r="C235" t="s">
        <v>1556</v>
      </c>
      <c r="D235" t="s">
        <v>1556</v>
      </c>
      <c r="E235" t="s">
        <v>37</v>
      </c>
      <c r="F235" t="s">
        <v>25</v>
      </c>
      <c r="G235" t="s">
        <v>59</v>
      </c>
      <c r="H235" t="s">
        <v>27</v>
      </c>
      <c r="I235" t="s">
        <v>1557</v>
      </c>
      <c r="J235" t="s">
        <v>28</v>
      </c>
      <c r="K235" t="s">
        <v>1558</v>
      </c>
      <c r="L235" t="s">
        <v>1559</v>
      </c>
      <c r="M235" t="s">
        <v>28</v>
      </c>
      <c r="N235" t="s">
        <v>102</v>
      </c>
      <c r="O235" t="s">
        <v>43</v>
      </c>
      <c r="P235" t="s">
        <v>913</v>
      </c>
      <c r="Q235" t="s">
        <v>28</v>
      </c>
      <c r="R235" t="s">
        <v>30</v>
      </c>
      <c r="S235" t="s">
        <v>30</v>
      </c>
      <c r="T235" t="s">
        <v>30</v>
      </c>
      <c r="U235" t="s">
        <v>30</v>
      </c>
      <c r="V235" t="s">
        <v>28</v>
      </c>
      <c r="W235" t="s">
        <v>30</v>
      </c>
      <c r="X235" t="s">
        <v>30</v>
      </c>
      <c r="Y235" t="s">
        <v>28</v>
      </c>
      <c r="Z235" t="s">
        <v>418</v>
      </c>
      <c r="AB235" t="s">
        <v>30</v>
      </c>
      <c r="AC235">
        <f>COUNTIF($Z$2:Z235,"Validated")/(COUNTIF($Z$2:Z235,"Invalidated")+COUNTIF($Z$2:Z235,"Validated"))</f>
        <v>0.63235294117647056</v>
      </c>
      <c r="AD235">
        <f>COUNTIF($Z$2:Z235,"Validated")/COUNTIF(Z:Z,"Validated")</f>
        <v>1</v>
      </c>
      <c r="AE235">
        <f t="shared" si="3"/>
        <v>1.6323529411764706</v>
      </c>
      <c r="AF235" t="s">
        <v>28</v>
      </c>
    </row>
    <row r="236" spans="1:32" x14ac:dyDescent="0.2">
      <c r="A236" t="s">
        <v>880</v>
      </c>
      <c r="B236" t="s">
        <v>32</v>
      </c>
      <c r="C236" t="s">
        <v>909</v>
      </c>
      <c r="D236" t="s">
        <v>909</v>
      </c>
      <c r="E236" t="s">
        <v>37</v>
      </c>
      <c r="F236" t="s">
        <v>25</v>
      </c>
      <c r="G236" t="s">
        <v>27</v>
      </c>
      <c r="H236" t="s">
        <v>59</v>
      </c>
      <c r="J236" t="s">
        <v>28</v>
      </c>
      <c r="K236" t="s">
        <v>910</v>
      </c>
      <c r="L236" t="s">
        <v>911</v>
      </c>
      <c r="M236" t="s">
        <v>28</v>
      </c>
      <c r="N236" t="s">
        <v>1462</v>
      </c>
      <c r="O236" t="s">
        <v>67</v>
      </c>
      <c r="P236" t="s">
        <v>929</v>
      </c>
      <c r="Q236" t="s">
        <v>28</v>
      </c>
      <c r="R236" t="s">
        <v>30</v>
      </c>
      <c r="S236" t="s">
        <v>30</v>
      </c>
      <c r="T236" t="s">
        <v>30</v>
      </c>
      <c r="U236" t="s">
        <v>30</v>
      </c>
      <c r="V236" t="s">
        <v>28</v>
      </c>
      <c r="W236" t="s">
        <v>32</v>
      </c>
      <c r="X236" t="s">
        <v>30</v>
      </c>
      <c r="Y236" t="s">
        <v>28</v>
      </c>
      <c r="Z236" t="s">
        <v>418</v>
      </c>
      <c r="AB236" t="s">
        <v>30</v>
      </c>
      <c r="AC236">
        <f>COUNTIF($Z$2:Z236,"Validated")/(COUNTIF($Z$2:Z236,"Invalidated")+COUNTIF($Z$2:Z236,"Validated"))</f>
        <v>0.63235294117647056</v>
      </c>
      <c r="AD236">
        <f>COUNTIF($Z$2:Z236,"Validated")/COUNTIF(Z:Z,"Validated")</f>
        <v>1</v>
      </c>
      <c r="AE236">
        <f t="shared" si="3"/>
        <v>1.6323529411764706</v>
      </c>
      <c r="AF236" t="s">
        <v>28</v>
      </c>
    </row>
    <row r="237" spans="1:32" x14ac:dyDescent="0.2">
      <c r="A237" t="s">
        <v>930</v>
      </c>
      <c r="B237" t="s">
        <v>142</v>
      </c>
      <c r="C237" t="s">
        <v>931</v>
      </c>
      <c r="D237" t="s">
        <v>931</v>
      </c>
      <c r="E237" t="s">
        <v>69</v>
      </c>
      <c r="F237" t="s">
        <v>25</v>
      </c>
      <c r="G237" t="s">
        <v>27</v>
      </c>
      <c r="H237" t="s">
        <v>38</v>
      </c>
      <c r="I237" t="s">
        <v>932</v>
      </c>
      <c r="J237" t="s">
        <v>212</v>
      </c>
      <c r="K237" t="s">
        <v>933</v>
      </c>
      <c r="L237" t="s">
        <v>28</v>
      </c>
      <c r="M237" t="s">
        <v>28</v>
      </c>
      <c r="N237" t="s">
        <v>110</v>
      </c>
      <c r="O237" t="s">
        <v>323</v>
      </c>
      <c r="P237" t="s">
        <v>929</v>
      </c>
      <c r="Q237" t="s">
        <v>28</v>
      </c>
      <c r="R237" t="s">
        <v>506</v>
      </c>
      <c r="S237" t="s">
        <v>30</v>
      </c>
      <c r="T237" t="s">
        <v>67</v>
      </c>
      <c r="U237" t="s">
        <v>32</v>
      </c>
      <c r="V237" t="s">
        <v>571</v>
      </c>
      <c r="W237" t="s">
        <v>30</v>
      </c>
      <c r="X237" t="s">
        <v>30</v>
      </c>
      <c r="Y237" t="s">
        <v>28</v>
      </c>
      <c r="Z237" t="s">
        <v>472</v>
      </c>
      <c r="AB237" t="s">
        <v>30</v>
      </c>
      <c r="AC237">
        <f>COUNTIF($Z$2:Z237,"Validated")/(COUNTIF($Z$2:Z237,"Invalidated")+COUNTIF($Z$2:Z237,"Validated"))</f>
        <v>0.62318840579710144</v>
      </c>
      <c r="AD237">
        <f>COUNTIF($Z$2:Z237,"Validated")/COUNTIF(Z:Z,"Validated")</f>
        <v>1</v>
      </c>
      <c r="AE237">
        <f t="shared" si="3"/>
        <v>1.6231884057971016</v>
      </c>
      <c r="AF237" t="s">
        <v>28</v>
      </c>
    </row>
    <row r="238" spans="1:32" x14ac:dyDescent="0.2">
      <c r="A238" t="s">
        <v>1560</v>
      </c>
      <c r="B238" t="s">
        <v>323</v>
      </c>
      <c r="C238" t="s">
        <v>1561</v>
      </c>
      <c r="D238" t="s">
        <v>1561</v>
      </c>
      <c r="E238" t="s">
        <v>69</v>
      </c>
      <c r="F238" t="s">
        <v>25</v>
      </c>
      <c r="G238" t="s">
        <v>38</v>
      </c>
      <c r="H238" t="s">
        <v>26</v>
      </c>
      <c r="J238" t="s">
        <v>28</v>
      </c>
      <c r="K238" t="s">
        <v>1562</v>
      </c>
      <c r="L238" t="s">
        <v>28</v>
      </c>
      <c r="M238" t="s">
        <v>28</v>
      </c>
      <c r="N238" t="s">
        <v>110</v>
      </c>
      <c r="O238" t="s">
        <v>323</v>
      </c>
      <c r="P238" t="s">
        <v>929</v>
      </c>
      <c r="Q238" t="s">
        <v>28</v>
      </c>
      <c r="R238" t="s">
        <v>30</v>
      </c>
      <c r="S238" t="s">
        <v>30</v>
      </c>
      <c r="T238" t="s">
        <v>30</v>
      </c>
      <c r="U238" t="s">
        <v>30</v>
      </c>
      <c r="V238" t="s">
        <v>28</v>
      </c>
      <c r="W238" t="s">
        <v>30</v>
      </c>
      <c r="X238" t="s">
        <v>30</v>
      </c>
      <c r="Y238" t="s">
        <v>28</v>
      </c>
      <c r="Z238" t="s">
        <v>418</v>
      </c>
      <c r="AB238" t="s">
        <v>30</v>
      </c>
      <c r="AC238">
        <f>COUNTIF($Z$2:Z238,"Validated")/(COUNTIF($Z$2:Z238,"Invalidated")+COUNTIF($Z$2:Z238,"Validated"))</f>
        <v>0.62318840579710144</v>
      </c>
      <c r="AD238">
        <f>COUNTIF($Z$2:Z238,"Validated")/COUNTIF(Z:Z,"Validated")</f>
        <v>1</v>
      </c>
      <c r="AE238">
        <f t="shared" si="3"/>
        <v>1.6231884057971016</v>
      </c>
      <c r="AF238" t="s">
        <v>28</v>
      </c>
    </row>
    <row r="239" spans="1:32" x14ac:dyDescent="0.2">
      <c r="A239" t="s">
        <v>917</v>
      </c>
      <c r="B239" t="s">
        <v>506</v>
      </c>
      <c r="C239" t="s">
        <v>918</v>
      </c>
      <c r="D239" t="s">
        <v>918</v>
      </c>
      <c r="E239" t="s">
        <v>313</v>
      </c>
      <c r="F239" t="s">
        <v>25</v>
      </c>
      <c r="G239" t="s">
        <v>27</v>
      </c>
      <c r="H239" t="s">
        <v>59</v>
      </c>
      <c r="I239" t="s">
        <v>919</v>
      </c>
      <c r="J239" t="s">
        <v>292</v>
      </c>
      <c r="K239" t="s">
        <v>920</v>
      </c>
      <c r="L239" t="s">
        <v>28</v>
      </c>
      <c r="M239" t="s">
        <v>28</v>
      </c>
      <c r="N239" t="s">
        <v>110</v>
      </c>
      <c r="O239" t="s">
        <v>323</v>
      </c>
      <c r="P239" t="s">
        <v>929</v>
      </c>
      <c r="Q239" t="s">
        <v>28</v>
      </c>
      <c r="R239" t="s">
        <v>30</v>
      </c>
      <c r="S239" t="s">
        <v>30</v>
      </c>
      <c r="T239" t="s">
        <v>30</v>
      </c>
      <c r="U239" t="s">
        <v>30</v>
      </c>
      <c r="V239" t="s">
        <v>28</v>
      </c>
      <c r="W239" t="s">
        <v>921</v>
      </c>
      <c r="X239" t="s">
        <v>30</v>
      </c>
      <c r="Y239" t="s">
        <v>471</v>
      </c>
      <c r="Z239" t="s">
        <v>472</v>
      </c>
      <c r="AB239" t="s">
        <v>30</v>
      </c>
      <c r="AC239">
        <f>COUNTIF($Z$2:Z239,"Validated")/(COUNTIF($Z$2:Z239,"Invalidated")+COUNTIF($Z$2:Z239,"Validated"))</f>
        <v>0.61428571428571432</v>
      </c>
      <c r="AD239">
        <f>COUNTIF($Z$2:Z239,"Validated")/COUNTIF(Z:Z,"Validated")</f>
        <v>1</v>
      </c>
      <c r="AE239">
        <f t="shared" si="3"/>
        <v>1.6142857142857143</v>
      </c>
      <c r="AF239" t="s">
        <v>28</v>
      </c>
    </row>
    <row r="240" spans="1:32" x14ac:dyDescent="0.2">
      <c r="A240" t="s">
        <v>922</v>
      </c>
      <c r="B240" t="s">
        <v>32</v>
      </c>
      <c r="C240" t="s">
        <v>923</v>
      </c>
      <c r="D240" t="s">
        <v>923</v>
      </c>
      <c r="E240" t="s">
        <v>37</v>
      </c>
      <c r="F240" t="s">
        <v>25</v>
      </c>
      <c r="G240" t="s">
        <v>27</v>
      </c>
      <c r="H240" t="s">
        <v>38</v>
      </c>
      <c r="J240" t="s">
        <v>28</v>
      </c>
      <c r="K240" t="s">
        <v>924</v>
      </c>
      <c r="L240" t="s">
        <v>925</v>
      </c>
      <c r="M240" t="s">
        <v>28</v>
      </c>
      <c r="N240" t="s">
        <v>688</v>
      </c>
      <c r="O240" t="s">
        <v>84</v>
      </c>
      <c r="P240" t="s">
        <v>929</v>
      </c>
      <c r="Q240" t="s">
        <v>28</v>
      </c>
      <c r="R240" t="s">
        <v>451</v>
      </c>
      <c r="S240" t="s">
        <v>30</v>
      </c>
      <c r="T240" t="s">
        <v>247</v>
      </c>
      <c r="U240" t="s">
        <v>30</v>
      </c>
      <c r="V240" t="s">
        <v>571</v>
      </c>
      <c r="W240" t="s">
        <v>30</v>
      </c>
      <c r="X240" t="s">
        <v>30</v>
      </c>
      <c r="Y240" t="s">
        <v>28</v>
      </c>
      <c r="Z240" t="s">
        <v>472</v>
      </c>
      <c r="AB240" t="s">
        <v>30</v>
      </c>
      <c r="AC240">
        <f>COUNTIF($Z$2:Z240,"Validated")/(COUNTIF($Z$2:Z240,"Invalidated")+COUNTIF($Z$2:Z240,"Validated"))</f>
        <v>0.60563380281690138</v>
      </c>
      <c r="AD240">
        <f>COUNTIF($Z$2:Z240,"Validated")/COUNTIF(Z:Z,"Validated")</f>
        <v>1</v>
      </c>
      <c r="AE240">
        <f t="shared" si="3"/>
        <v>1.6056338028169015</v>
      </c>
      <c r="AF240" t="s">
        <v>28</v>
      </c>
    </row>
    <row r="241" spans="1:32" x14ac:dyDescent="0.2">
      <c r="A241" t="s">
        <v>1563</v>
      </c>
      <c r="B241" t="s">
        <v>32</v>
      </c>
      <c r="C241" t="s">
        <v>1564</v>
      </c>
      <c r="D241" t="s">
        <v>1564</v>
      </c>
      <c r="E241" t="s">
        <v>336</v>
      </c>
      <c r="F241" t="s">
        <v>25</v>
      </c>
      <c r="G241" t="s">
        <v>26</v>
      </c>
      <c r="H241" t="s">
        <v>38</v>
      </c>
      <c r="J241" t="s">
        <v>28</v>
      </c>
      <c r="K241" t="s">
        <v>1565</v>
      </c>
      <c r="L241" t="s">
        <v>1566</v>
      </c>
      <c r="M241" t="s">
        <v>28</v>
      </c>
      <c r="N241" t="s">
        <v>287</v>
      </c>
      <c r="O241" t="s">
        <v>142</v>
      </c>
      <c r="P241" t="s">
        <v>929</v>
      </c>
      <c r="Q241" t="s">
        <v>28</v>
      </c>
      <c r="R241" t="s">
        <v>30</v>
      </c>
      <c r="S241" t="s">
        <v>30</v>
      </c>
      <c r="T241" t="s">
        <v>30</v>
      </c>
      <c r="U241" t="s">
        <v>30</v>
      </c>
      <c r="V241" t="s">
        <v>28</v>
      </c>
      <c r="W241" t="s">
        <v>43</v>
      </c>
      <c r="X241" t="s">
        <v>30</v>
      </c>
      <c r="Y241" t="s">
        <v>28</v>
      </c>
      <c r="Z241" t="s">
        <v>418</v>
      </c>
      <c r="AB241" t="s">
        <v>30</v>
      </c>
      <c r="AC241">
        <f>COUNTIF($Z$2:Z241,"Validated")/(COUNTIF($Z$2:Z241,"Invalidated")+COUNTIF($Z$2:Z241,"Validated"))</f>
        <v>0.60563380281690138</v>
      </c>
      <c r="AD241">
        <f>COUNTIF($Z$2:Z241,"Validated")/COUNTIF(Z:Z,"Validated")</f>
        <v>1</v>
      </c>
      <c r="AE241">
        <f t="shared" si="3"/>
        <v>1.6056338028169015</v>
      </c>
      <c r="AF241" t="s">
        <v>28</v>
      </c>
    </row>
    <row r="242" spans="1:32" x14ac:dyDescent="0.2">
      <c r="A242" t="s">
        <v>934</v>
      </c>
      <c r="B242" t="s">
        <v>43</v>
      </c>
      <c r="C242" t="s">
        <v>935</v>
      </c>
      <c r="D242" t="s">
        <v>935</v>
      </c>
      <c r="E242" t="s">
        <v>336</v>
      </c>
      <c r="F242" t="s">
        <v>25</v>
      </c>
      <c r="G242" t="s">
        <v>59</v>
      </c>
      <c r="H242" t="s">
        <v>27</v>
      </c>
      <c r="J242" t="s">
        <v>28</v>
      </c>
      <c r="K242" t="s">
        <v>936</v>
      </c>
      <c r="L242" t="s">
        <v>937</v>
      </c>
      <c r="M242" t="s">
        <v>28</v>
      </c>
      <c r="N242" t="s">
        <v>540</v>
      </c>
      <c r="O242" t="s">
        <v>84</v>
      </c>
      <c r="P242" t="s">
        <v>929</v>
      </c>
      <c r="Q242" t="s">
        <v>16</v>
      </c>
      <c r="R242" t="s">
        <v>30</v>
      </c>
      <c r="S242" t="s">
        <v>30</v>
      </c>
      <c r="T242" t="s">
        <v>30</v>
      </c>
      <c r="U242" t="s">
        <v>30</v>
      </c>
      <c r="V242" t="s">
        <v>28</v>
      </c>
      <c r="W242" t="s">
        <v>601</v>
      </c>
      <c r="X242" t="s">
        <v>30</v>
      </c>
      <c r="Y242" t="s">
        <v>28</v>
      </c>
      <c r="Z242" t="s">
        <v>418</v>
      </c>
      <c r="AB242" t="s">
        <v>30</v>
      </c>
      <c r="AC242">
        <f>COUNTIF($Z$2:Z242,"Validated")/(COUNTIF($Z$2:Z242,"Invalidated")+COUNTIF($Z$2:Z242,"Validated"))</f>
        <v>0.60563380281690138</v>
      </c>
      <c r="AD242">
        <f>COUNTIF($Z$2:Z242,"Validated")/COUNTIF(Z:Z,"Validated")</f>
        <v>1</v>
      </c>
      <c r="AE242">
        <f t="shared" si="3"/>
        <v>1.6056338028169015</v>
      </c>
      <c r="AF242" t="s">
        <v>28</v>
      </c>
    </row>
    <row r="243" spans="1:32" x14ac:dyDescent="0.2">
      <c r="A243" t="s">
        <v>938</v>
      </c>
      <c r="B243" t="s">
        <v>142</v>
      </c>
      <c r="C243" t="s">
        <v>939</v>
      </c>
      <c r="D243" t="s">
        <v>939</v>
      </c>
      <c r="E243" t="s">
        <v>37</v>
      </c>
      <c r="F243" t="s">
        <v>25</v>
      </c>
      <c r="G243" t="s">
        <v>27</v>
      </c>
      <c r="H243" t="s">
        <v>38</v>
      </c>
      <c r="J243" t="s">
        <v>28</v>
      </c>
      <c r="K243" t="s">
        <v>940</v>
      </c>
      <c r="L243" t="s">
        <v>941</v>
      </c>
      <c r="M243" t="s">
        <v>28</v>
      </c>
      <c r="N243" t="s">
        <v>540</v>
      </c>
      <c r="O243" t="s">
        <v>84</v>
      </c>
      <c r="P243" t="s">
        <v>929</v>
      </c>
      <c r="Q243" t="s">
        <v>28</v>
      </c>
      <c r="R243" t="s">
        <v>30</v>
      </c>
      <c r="S243" t="s">
        <v>30</v>
      </c>
      <c r="T243" t="s">
        <v>30</v>
      </c>
      <c r="U243" t="s">
        <v>30</v>
      </c>
      <c r="V243" t="s">
        <v>28</v>
      </c>
      <c r="W243" t="s">
        <v>63</v>
      </c>
      <c r="X243" t="s">
        <v>30</v>
      </c>
      <c r="Y243" t="s">
        <v>471</v>
      </c>
      <c r="Z243" t="s">
        <v>472</v>
      </c>
      <c r="AB243" t="s">
        <v>30</v>
      </c>
      <c r="AC243">
        <f>COUNTIF($Z$2:Z243,"Validated")/(COUNTIF($Z$2:Z243,"Invalidated")+COUNTIF($Z$2:Z243,"Validated"))</f>
        <v>0.59722222222222221</v>
      </c>
      <c r="AD243">
        <f>COUNTIF($Z$2:Z243,"Validated")/COUNTIF(Z:Z,"Validated")</f>
        <v>1</v>
      </c>
      <c r="AE243">
        <f t="shared" si="3"/>
        <v>1.5972222222222223</v>
      </c>
      <c r="AF243" t="s">
        <v>28</v>
      </c>
    </row>
    <row r="244" spans="1:32" x14ac:dyDescent="0.2">
      <c r="A244" t="s">
        <v>1567</v>
      </c>
      <c r="B244" t="s">
        <v>84</v>
      </c>
      <c r="C244" t="s">
        <v>1568</v>
      </c>
      <c r="D244" t="s">
        <v>1568</v>
      </c>
      <c r="E244" t="s">
        <v>69</v>
      </c>
      <c r="F244" t="s">
        <v>25</v>
      </c>
      <c r="G244" t="s">
        <v>27</v>
      </c>
      <c r="H244" t="s">
        <v>38</v>
      </c>
      <c r="J244" t="s">
        <v>28</v>
      </c>
      <c r="K244" t="s">
        <v>1569</v>
      </c>
      <c r="L244" t="s">
        <v>28</v>
      </c>
      <c r="M244" t="s">
        <v>28</v>
      </c>
      <c r="N244" t="s">
        <v>287</v>
      </c>
      <c r="O244" t="s">
        <v>142</v>
      </c>
      <c r="P244" t="s">
        <v>929</v>
      </c>
      <c r="Q244" t="s">
        <v>28</v>
      </c>
      <c r="R244" t="s">
        <v>30</v>
      </c>
      <c r="S244" t="s">
        <v>30</v>
      </c>
      <c r="T244" t="s">
        <v>30</v>
      </c>
      <c r="U244" t="s">
        <v>30</v>
      </c>
      <c r="V244" t="s">
        <v>28</v>
      </c>
      <c r="W244" t="s">
        <v>30</v>
      </c>
      <c r="X244" t="s">
        <v>30</v>
      </c>
      <c r="Y244" t="s">
        <v>28</v>
      </c>
      <c r="Z244" t="s">
        <v>418</v>
      </c>
      <c r="AB244" t="s">
        <v>30</v>
      </c>
      <c r="AC244">
        <f>COUNTIF($Z$2:Z244,"Validated")/(COUNTIF($Z$2:Z244,"Invalidated")+COUNTIF($Z$2:Z244,"Validated"))</f>
        <v>0.59722222222222221</v>
      </c>
      <c r="AD244">
        <f>COUNTIF($Z$2:Z244,"Validated")/COUNTIF(Z:Z,"Validated")</f>
        <v>1</v>
      </c>
      <c r="AE244">
        <f t="shared" si="3"/>
        <v>1.5972222222222223</v>
      </c>
      <c r="AF244" t="s">
        <v>28</v>
      </c>
    </row>
    <row r="245" spans="1:32" x14ac:dyDescent="0.2">
      <c r="A245" t="s">
        <v>942</v>
      </c>
      <c r="B245" t="s">
        <v>67</v>
      </c>
      <c r="C245" t="s">
        <v>943</v>
      </c>
      <c r="D245" t="s">
        <v>943</v>
      </c>
      <c r="E245" t="s">
        <v>37</v>
      </c>
      <c r="F245" t="s">
        <v>25</v>
      </c>
      <c r="G245" t="s">
        <v>38</v>
      </c>
      <c r="H245" t="s">
        <v>27</v>
      </c>
      <c r="J245" t="s">
        <v>28</v>
      </c>
      <c r="K245" t="s">
        <v>944</v>
      </c>
      <c r="L245" t="s">
        <v>945</v>
      </c>
      <c r="M245" t="s">
        <v>28</v>
      </c>
      <c r="N245" t="s">
        <v>946</v>
      </c>
      <c r="O245" t="s">
        <v>506</v>
      </c>
      <c r="P245" t="s">
        <v>929</v>
      </c>
      <c r="Q245" t="s">
        <v>28</v>
      </c>
      <c r="R245" t="s">
        <v>30</v>
      </c>
      <c r="S245" t="s">
        <v>30</v>
      </c>
      <c r="T245" t="s">
        <v>30</v>
      </c>
      <c r="U245" t="s">
        <v>30</v>
      </c>
      <c r="V245" t="s">
        <v>28</v>
      </c>
      <c r="W245" t="s">
        <v>323</v>
      </c>
      <c r="X245" t="s">
        <v>30</v>
      </c>
      <c r="Y245" t="s">
        <v>28</v>
      </c>
      <c r="Z245" t="s">
        <v>418</v>
      </c>
      <c r="AB245" t="s">
        <v>30</v>
      </c>
      <c r="AC245">
        <f>COUNTIF($Z$2:Z245,"Validated")/(COUNTIF($Z$2:Z245,"Invalidated")+COUNTIF($Z$2:Z245,"Validated"))</f>
        <v>0.59722222222222221</v>
      </c>
      <c r="AD245">
        <f>COUNTIF($Z$2:Z245,"Validated")/COUNTIF(Z:Z,"Validated")</f>
        <v>1</v>
      </c>
      <c r="AE245">
        <f t="shared" si="3"/>
        <v>1.5972222222222223</v>
      </c>
      <c r="AF245" t="s">
        <v>28</v>
      </c>
    </row>
    <row r="246" spans="1:32" x14ac:dyDescent="0.2">
      <c r="A246" t="s">
        <v>1570</v>
      </c>
      <c r="B246" t="s">
        <v>57</v>
      </c>
      <c r="C246" t="s">
        <v>1571</v>
      </c>
      <c r="D246" t="s">
        <v>1571</v>
      </c>
      <c r="E246" t="s">
        <v>69</v>
      </c>
      <c r="F246" t="s">
        <v>25</v>
      </c>
      <c r="G246" t="s">
        <v>59</v>
      </c>
      <c r="H246" t="s">
        <v>27</v>
      </c>
      <c r="I246" t="s">
        <v>1572</v>
      </c>
      <c r="J246" t="s">
        <v>292</v>
      </c>
      <c r="K246" t="s">
        <v>1573</v>
      </c>
      <c r="L246" t="s">
        <v>28</v>
      </c>
      <c r="M246" t="s">
        <v>28</v>
      </c>
      <c r="N246" t="s">
        <v>287</v>
      </c>
      <c r="O246" t="s">
        <v>142</v>
      </c>
      <c r="P246" t="s">
        <v>929</v>
      </c>
      <c r="Q246" t="s">
        <v>28</v>
      </c>
      <c r="R246" t="s">
        <v>30</v>
      </c>
      <c r="S246" t="s">
        <v>30</v>
      </c>
      <c r="T246" t="s">
        <v>30</v>
      </c>
      <c r="U246" t="s">
        <v>30</v>
      </c>
      <c r="V246" t="s">
        <v>28</v>
      </c>
      <c r="W246" t="s">
        <v>30</v>
      </c>
      <c r="X246" t="s">
        <v>30</v>
      </c>
      <c r="Y246" t="s">
        <v>28</v>
      </c>
      <c r="Z246" t="s">
        <v>418</v>
      </c>
      <c r="AB246" t="s">
        <v>30</v>
      </c>
      <c r="AC246">
        <f>COUNTIF($Z$2:Z246,"Validated")/(COUNTIF($Z$2:Z246,"Invalidated")+COUNTIF($Z$2:Z246,"Validated"))</f>
        <v>0.59722222222222221</v>
      </c>
      <c r="AD246">
        <f>COUNTIF($Z$2:Z246,"Validated")/COUNTIF(Z:Z,"Validated")</f>
        <v>1</v>
      </c>
      <c r="AE246">
        <f t="shared" si="3"/>
        <v>1.5972222222222223</v>
      </c>
      <c r="AF246" t="s">
        <v>28</v>
      </c>
    </row>
    <row r="247" spans="1:32" x14ac:dyDescent="0.2">
      <c r="A247" t="s">
        <v>1574</v>
      </c>
      <c r="B247" t="s">
        <v>120</v>
      </c>
      <c r="C247" t="s">
        <v>1575</v>
      </c>
      <c r="D247" t="s">
        <v>1575</v>
      </c>
      <c r="E247" t="s">
        <v>37</v>
      </c>
      <c r="F247" t="s">
        <v>25</v>
      </c>
      <c r="G247" t="s">
        <v>26</v>
      </c>
      <c r="H247" t="s">
        <v>27</v>
      </c>
      <c r="J247" t="s">
        <v>28</v>
      </c>
      <c r="K247" t="s">
        <v>1576</v>
      </c>
      <c r="L247" t="s">
        <v>1577</v>
      </c>
      <c r="M247" t="s">
        <v>28</v>
      </c>
      <c r="N247" t="s">
        <v>287</v>
      </c>
      <c r="O247" t="s">
        <v>142</v>
      </c>
      <c r="P247" t="s">
        <v>929</v>
      </c>
      <c r="Q247" t="s">
        <v>28</v>
      </c>
      <c r="R247" t="s">
        <v>30</v>
      </c>
      <c r="S247" t="s">
        <v>30</v>
      </c>
      <c r="T247" t="s">
        <v>30</v>
      </c>
      <c r="U247" t="s">
        <v>30</v>
      </c>
      <c r="V247" t="s">
        <v>28</v>
      </c>
      <c r="W247" t="s">
        <v>30</v>
      </c>
      <c r="X247" t="s">
        <v>30</v>
      </c>
      <c r="Y247" t="s">
        <v>28</v>
      </c>
      <c r="Z247" t="s">
        <v>418</v>
      </c>
      <c r="AB247" t="s">
        <v>30</v>
      </c>
      <c r="AC247">
        <f>COUNTIF($Z$2:Z247,"Validated")/(COUNTIF($Z$2:Z247,"Invalidated")+COUNTIF($Z$2:Z247,"Validated"))</f>
        <v>0.59722222222222221</v>
      </c>
      <c r="AD247">
        <f>COUNTIF($Z$2:Z247,"Validated")/COUNTIF(Z:Z,"Validated")</f>
        <v>1</v>
      </c>
      <c r="AE247">
        <f t="shared" si="3"/>
        <v>1.5972222222222223</v>
      </c>
      <c r="AF247" t="s">
        <v>28</v>
      </c>
    </row>
    <row r="248" spans="1:32" x14ac:dyDescent="0.2">
      <c r="A248" t="s">
        <v>1578</v>
      </c>
      <c r="B248" t="s">
        <v>127</v>
      </c>
      <c r="C248" t="s">
        <v>1579</v>
      </c>
      <c r="D248" t="s">
        <v>1579</v>
      </c>
      <c r="E248" t="s">
        <v>69</v>
      </c>
      <c r="F248" t="s">
        <v>25</v>
      </c>
      <c r="G248" t="s">
        <v>38</v>
      </c>
      <c r="H248" t="s">
        <v>26</v>
      </c>
      <c r="J248" t="s">
        <v>28</v>
      </c>
      <c r="K248" t="s">
        <v>1580</v>
      </c>
      <c r="L248" t="s">
        <v>28</v>
      </c>
      <c r="M248" t="s">
        <v>28</v>
      </c>
      <c r="N248" t="s">
        <v>672</v>
      </c>
      <c r="O248" t="s">
        <v>323</v>
      </c>
      <c r="P248" t="s">
        <v>950</v>
      </c>
      <c r="Q248" t="s">
        <v>28</v>
      </c>
      <c r="R248" t="s">
        <v>32</v>
      </c>
      <c r="S248" t="s">
        <v>32</v>
      </c>
      <c r="T248" t="s">
        <v>142</v>
      </c>
      <c r="U248" t="s">
        <v>30</v>
      </c>
      <c r="V248" t="s">
        <v>571</v>
      </c>
      <c r="W248" t="s">
        <v>30</v>
      </c>
      <c r="X248" t="s">
        <v>30</v>
      </c>
      <c r="Y248" t="s">
        <v>28</v>
      </c>
      <c r="Z248" t="s">
        <v>472</v>
      </c>
      <c r="AB248" t="s">
        <v>30</v>
      </c>
      <c r="AC248">
        <f>COUNTIF($Z$2:Z248,"Validated")/(COUNTIF($Z$2:Z248,"Invalidated")+COUNTIF($Z$2:Z248,"Validated"))</f>
        <v>0.58904109589041098</v>
      </c>
      <c r="AD248">
        <f>COUNTIF($Z$2:Z248,"Validated")/COUNTIF(Z:Z,"Validated")</f>
        <v>1</v>
      </c>
      <c r="AE248">
        <f t="shared" si="3"/>
        <v>1.5890410958904111</v>
      </c>
      <c r="AF248" t="s">
        <v>28</v>
      </c>
    </row>
    <row r="249" spans="1:32" x14ac:dyDescent="0.2">
      <c r="A249" t="s">
        <v>951</v>
      </c>
      <c r="B249" t="s">
        <v>67</v>
      </c>
      <c r="C249" t="s">
        <v>952</v>
      </c>
      <c r="D249" t="s">
        <v>952</v>
      </c>
      <c r="E249" t="s">
        <v>313</v>
      </c>
      <c r="F249" t="s">
        <v>25</v>
      </c>
      <c r="G249" t="s">
        <v>26</v>
      </c>
      <c r="H249" t="s">
        <v>38</v>
      </c>
      <c r="J249" t="s">
        <v>28</v>
      </c>
      <c r="K249" t="s">
        <v>953</v>
      </c>
      <c r="L249" t="s">
        <v>28</v>
      </c>
      <c r="M249" t="s">
        <v>28</v>
      </c>
      <c r="N249" t="s">
        <v>282</v>
      </c>
      <c r="O249" t="s">
        <v>142</v>
      </c>
      <c r="P249" t="s">
        <v>950</v>
      </c>
      <c r="Q249" t="s">
        <v>28</v>
      </c>
      <c r="R249" t="s">
        <v>30</v>
      </c>
      <c r="S249" t="s">
        <v>30</v>
      </c>
      <c r="T249" t="s">
        <v>30</v>
      </c>
      <c r="U249" t="s">
        <v>30</v>
      </c>
      <c r="V249" t="s">
        <v>28</v>
      </c>
      <c r="W249" t="s">
        <v>43</v>
      </c>
      <c r="X249" t="s">
        <v>30</v>
      </c>
      <c r="Y249" t="s">
        <v>28</v>
      </c>
      <c r="Z249" t="s">
        <v>418</v>
      </c>
      <c r="AB249" t="s">
        <v>30</v>
      </c>
      <c r="AC249">
        <f>COUNTIF($Z$2:Z249,"Validated")/(COUNTIF($Z$2:Z249,"Invalidated")+COUNTIF($Z$2:Z249,"Validated"))</f>
        <v>0.58904109589041098</v>
      </c>
      <c r="AD249">
        <f>COUNTIF($Z$2:Z249,"Validated")/COUNTIF(Z:Z,"Validated")</f>
        <v>1</v>
      </c>
      <c r="AE249">
        <f t="shared" si="3"/>
        <v>1.5890410958904111</v>
      </c>
      <c r="AF249" t="s">
        <v>28</v>
      </c>
    </row>
    <row r="250" spans="1:32" x14ac:dyDescent="0.2">
      <c r="A250" t="s">
        <v>947</v>
      </c>
      <c r="B250" t="s">
        <v>506</v>
      </c>
      <c r="C250" t="s">
        <v>948</v>
      </c>
      <c r="D250" t="s">
        <v>948</v>
      </c>
      <c r="E250" t="s">
        <v>69</v>
      </c>
      <c r="F250" t="s">
        <v>25</v>
      </c>
      <c r="G250" t="s">
        <v>26</v>
      </c>
      <c r="H250" t="s">
        <v>27</v>
      </c>
      <c r="J250" t="s">
        <v>28</v>
      </c>
      <c r="K250" t="s">
        <v>949</v>
      </c>
      <c r="L250" t="s">
        <v>28</v>
      </c>
      <c r="M250" t="s">
        <v>28</v>
      </c>
      <c r="N250" t="s">
        <v>1377</v>
      </c>
      <c r="O250" t="s">
        <v>67</v>
      </c>
      <c r="P250" t="s">
        <v>950</v>
      </c>
      <c r="Q250" t="s">
        <v>28</v>
      </c>
      <c r="R250" t="s">
        <v>142</v>
      </c>
      <c r="S250" t="s">
        <v>30</v>
      </c>
      <c r="T250" t="s">
        <v>32</v>
      </c>
      <c r="U250" t="s">
        <v>30</v>
      </c>
      <c r="V250" t="s">
        <v>571</v>
      </c>
      <c r="W250" t="s">
        <v>30</v>
      </c>
      <c r="X250" t="s">
        <v>30</v>
      </c>
      <c r="Y250" t="s">
        <v>28</v>
      </c>
      <c r="Z250" t="s">
        <v>472</v>
      </c>
      <c r="AB250" t="s">
        <v>30</v>
      </c>
      <c r="AC250">
        <f>COUNTIF($Z$2:Z250,"Validated")/(COUNTIF($Z$2:Z250,"Invalidated")+COUNTIF($Z$2:Z250,"Validated"))</f>
        <v>0.58108108108108103</v>
      </c>
      <c r="AD250">
        <f>COUNTIF($Z$2:Z250,"Validated")/COUNTIF(Z:Z,"Validated")</f>
        <v>1</v>
      </c>
      <c r="AE250">
        <f t="shared" si="3"/>
        <v>1.5810810810810811</v>
      </c>
      <c r="AF250" t="s">
        <v>28</v>
      </c>
    </row>
    <row r="251" spans="1:32" x14ac:dyDescent="0.2">
      <c r="A251" t="s">
        <v>1581</v>
      </c>
      <c r="B251" t="s">
        <v>203</v>
      </c>
      <c r="C251" t="s">
        <v>1582</v>
      </c>
      <c r="D251" t="s">
        <v>1582</v>
      </c>
      <c r="E251" t="s">
        <v>37</v>
      </c>
      <c r="F251" t="s">
        <v>25</v>
      </c>
      <c r="G251" t="s">
        <v>26</v>
      </c>
      <c r="H251" t="s">
        <v>38</v>
      </c>
      <c r="J251" t="s">
        <v>28</v>
      </c>
      <c r="K251" t="s">
        <v>1583</v>
      </c>
      <c r="L251" t="s">
        <v>1584</v>
      </c>
      <c r="M251" t="s">
        <v>28</v>
      </c>
      <c r="N251" t="s">
        <v>282</v>
      </c>
      <c r="O251" t="s">
        <v>142</v>
      </c>
      <c r="P251" t="s">
        <v>950</v>
      </c>
      <c r="Q251" t="s">
        <v>28</v>
      </c>
      <c r="R251" t="s">
        <v>30</v>
      </c>
      <c r="S251" t="s">
        <v>30</v>
      </c>
      <c r="T251" t="s">
        <v>30</v>
      </c>
      <c r="U251" t="s">
        <v>30</v>
      </c>
      <c r="V251" t="s">
        <v>28</v>
      </c>
      <c r="W251" t="s">
        <v>30</v>
      </c>
      <c r="X251" t="s">
        <v>30</v>
      </c>
      <c r="Y251" t="s">
        <v>28</v>
      </c>
      <c r="Z251" t="s">
        <v>418</v>
      </c>
      <c r="AB251" t="s">
        <v>30</v>
      </c>
      <c r="AC251">
        <f>COUNTIF($Z$2:Z251,"Validated")/(COUNTIF($Z$2:Z251,"Invalidated")+COUNTIF($Z$2:Z251,"Validated"))</f>
        <v>0.58108108108108103</v>
      </c>
      <c r="AD251">
        <f>COUNTIF($Z$2:Z251,"Validated")/COUNTIF(Z:Z,"Validated")</f>
        <v>1</v>
      </c>
      <c r="AE251">
        <f t="shared" si="3"/>
        <v>1.5810810810810811</v>
      </c>
      <c r="AF251" t="s">
        <v>28</v>
      </c>
    </row>
    <row r="252" spans="1:32" x14ac:dyDescent="0.2">
      <c r="A252" t="s">
        <v>959</v>
      </c>
      <c r="B252" t="s">
        <v>142</v>
      </c>
      <c r="C252" t="s">
        <v>960</v>
      </c>
      <c r="D252" t="s">
        <v>960</v>
      </c>
      <c r="E252" t="s">
        <v>76</v>
      </c>
      <c r="F252" t="s">
        <v>25</v>
      </c>
      <c r="G252" t="s">
        <v>26</v>
      </c>
      <c r="H252" t="s">
        <v>27</v>
      </c>
      <c r="J252" t="s">
        <v>28</v>
      </c>
      <c r="K252" t="s">
        <v>961</v>
      </c>
      <c r="L252" t="s">
        <v>962</v>
      </c>
      <c r="M252" t="s">
        <v>28</v>
      </c>
      <c r="N252" t="s">
        <v>963</v>
      </c>
      <c r="O252" t="s">
        <v>84</v>
      </c>
      <c r="P252" t="s">
        <v>950</v>
      </c>
      <c r="Q252" t="s">
        <v>28</v>
      </c>
      <c r="R252" t="s">
        <v>30</v>
      </c>
      <c r="S252" t="s">
        <v>30</v>
      </c>
      <c r="T252" t="s">
        <v>30</v>
      </c>
      <c r="U252" t="s">
        <v>30</v>
      </c>
      <c r="V252" t="s">
        <v>28</v>
      </c>
      <c r="W252" t="s">
        <v>30</v>
      </c>
      <c r="X252" t="s">
        <v>30</v>
      </c>
      <c r="Y252" t="s">
        <v>28</v>
      </c>
      <c r="Z252" t="s">
        <v>418</v>
      </c>
      <c r="AB252" t="s">
        <v>30</v>
      </c>
      <c r="AC252">
        <f>COUNTIF($Z$2:Z252,"Validated")/(COUNTIF($Z$2:Z252,"Invalidated")+COUNTIF($Z$2:Z252,"Validated"))</f>
        <v>0.58108108108108103</v>
      </c>
      <c r="AD252">
        <f>COUNTIF($Z$2:Z252,"Validated")/COUNTIF(Z:Z,"Validated")</f>
        <v>1</v>
      </c>
      <c r="AE252">
        <f t="shared" si="3"/>
        <v>1.5810810810810811</v>
      </c>
      <c r="AF252" t="s">
        <v>28</v>
      </c>
    </row>
    <row r="253" spans="1:32" x14ac:dyDescent="0.2">
      <c r="A253" t="s">
        <v>954</v>
      </c>
      <c r="B253" t="s">
        <v>176</v>
      </c>
      <c r="C253" t="s">
        <v>955</v>
      </c>
      <c r="D253" t="s">
        <v>955</v>
      </c>
      <c r="E253" t="s">
        <v>956</v>
      </c>
      <c r="F253" t="s">
        <v>25</v>
      </c>
      <c r="G253" t="s">
        <v>38</v>
      </c>
      <c r="H253" t="s">
        <v>59</v>
      </c>
      <c r="I253" t="s">
        <v>957</v>
      </c>
      <c r="J253" t="s">
        <v>28</v>
      </c>
      <c r="K253" t="s">
        <v>958</v>
      </c>
      <c r="L253" t="s">
        <v>28</v>
      </c>
      <c r="M253" t="s">
        <v>28</v>
      </c>
      <c r="N253" t="s">
        <v>1585</v>
      </c>
      <c r="O253" t="s">
        <v>176</v>
      </c>
      <c r="P253" t="s">
        <v>971</v>
      </c>
      <c r="Q253" t="s">
        <v>28</v>
      </c>
      <c r="R253" t="s">
        <v>30</v>
      </c>
      <c r="S253" t="s">
        <v>30</v>
      </c>
      <c r="T253" t="s">
        <v>30</v>
      </c>
      <c r="U253" t="s">
        <v>30</v>
      </c>
      <c r="V253" t="s">
        <v>28</v>
      </c>
      <c r="W253" t="s">
        <v>30</v>
      </c>
      <c r="X253" t="s">
        <v>30</v>
      </c>
      <c r="Y253" t="s">
        <v>28</v>
      </c>
      <c r="Z253" t="s">
        <v>418</v>
      </c>
      <c r="AB253" t="s">
        <v>30</v>
      </c>
      <c r="AC253">
        <f>COUNTIF($Z$2:Z253,"Validated")/(COUNTIF($Z$2:Z253,"Invalidated")+COUNTIF($Z$2:Z253,"Validated"))</f>
        <v>0.58108108108108103</v>
      </c>
      <c r="AD253">
        <f>COUNTIF($Z$2:Z253,"Validated")/COUNTIF(Z:Z,"Validated")</f>
        <v>1</v>
      </c>
      <c r="AE253">
        <f t="shared" si="3"/>
        <v>1.5810810810810811</v>
      </c>
      <c r="AF253" t="s">
        <v>28</v>
      </c>
    </row>
    <row r="254" spans="1:32" x14ac:dyDescent="0.2">
      <c r="A254" t="s">
        <v>1586</v>
      </c>
      <c r="B254" t="s">
        <v>323</v>
      </c>
      <c r="C254" t="s">
        <v>1587</v>
      </c>
      <c r="D254" t="s">
        <v>1587</v>
      </c>
      <c r="E254" t="s">
        <v>76</v>
      </c>
      <c r="F254" t="s">
        <v>25</v>
      </c>
      <c r="G254" t="s">
        <v>27</v>
      </c>
      <c r="H254" t="s">
        <v>59</v>
      </c>
      <c r="J254" t="s">
        <v>28</v>
      </c>
      <c r="K254" t="s">
        <v>1588</v>
      </c>
      <c r="L254" t="s">
        <v>1589</v>
      </c>
      <c r="M254" t="s">
        <v>28</v>
      </c>
      <c r="N254" t="s">
        <v>309</v>
      </c>
      <c r="O254" t="s">
        <v>43</v>
      </c>
      <c r="P254" t="s">
        <v>971</v>
      </c>
      <c r="Q254" t="s">
        <v>28</v>
      </c>
      <c r="R254" t="s">
        <v>127</v>
      </c>
      <c r="S254" t="s">
        <v>30</v>
      </c>
      <c r="T254" t="s">
        <v>332</v>
      </c>
      <c r="U254" t="s">
        <v>30</v>
      </c>
      <c r="V254" t="s">
        <v>571</v>
      </c>
      <c r="W254" t="s">
        <v>30</v>
      </c>
      <c r="X254" t="s">
        <v>30</v>
      </c>
      <c r="Y254" t="s">
        <v>28</v>
      </c>
      <c r="Z254" t="s">
        <v>472</v>
      </c>
      <c r="AB254" t="s">
        <v>30</v>
      </c>
      <c r="AC254">
        <f>COUNTIF($Z$2:Z254,"Validated")/(COUNTIF($Z$2:Z254,"Invalidated")+COUNTIF($Z$2:Z254,"Validated"))</f>
        <v>0.57333333333333336</v>
      </c>
      <c r="AD254">
        <f>COUNTIF($Z$2:Z254,"Validated")/COUNTIF(Z:Z,"Validated")</f>
        <v>1</v>
      </c>
      <c r="AE254">
        <f t="shared" si="3"/>
        <v>1.5733333333333333</v>
      </c>
      <c r="AF254" t="s">
        <v>28</v>
      </c>
    </row>
    <row r="255" spans="1:32" x14ac:dyDescent="0.2">
      <c r="A255" t="s">
        <v>1590</v>
      </c>
      <c r="B255" t="s">
        <v>35</v>
      </c>
      <c r="C255" t="s">
        <v>1591</v>
      </c>
      <c r="D255" t="s">
        <v>1591</v>
      </c>
      <c r="E255" t="s">
        <v>37</v>
      </c>
      <c r="F255" t="s">
        <v>25</v>
      </c>
      <c r="G255" t="s">
        <v>59</v>
      </c>
      <c r="H255" t="s">
        <v>27</v>
      </c>
      <c r="I255" t="s">
        <v>1592</v>
      </c>
      <c r="J255" t="s">
        <v>1593</v>
      </c>
      <c r="K255" t="s">
        <v>1594</v>
      </c>
      <c r="L255" t="s">
        <v>1595</v>
      </c>
      <c r="M255" t="s">
        <v>28</v>
      </c>
      <c r="N255" t="s">
        <v>309</v>
      </c>
      <c r="O255" t="s">
        <v>43</v>
      </c>
      <c r="P255" t="s">
        <v>971</v>
      </c>
      <c r="Q255" t="s">
        <v>16</v>
      </c>
      <c r="R255" t="s">
        <v>30</v>
      </c>
      <c r="S255" t="s">
        <v>30</v>
      </c>
      <c r="T255" t="s">
        <v>30</v>
      </c>
      <c r="U255" t="s">
        <v>30</v>
      </c>
      <c r="V255" t="s">
        <v>28</v>
      </c>
      <c r="W255" t="s">
        <v>30</v>
      </c>
      <c r="X255" t="s">
        <v>30</v>
      </c>
      <c r="Y255" t="s">
        <v>28</v>
      </c>
      <c r="Z255" t="s">
        <v>418</v>
      </c>
      <c r="AB255" t="s">
        <v>30</v>
      </c>
      <c r="AC255">
        <f>COUNTIF($Z$2:Z255,"Validated")/(COUNTIF($Z$2:Z255,"Invalidated")+COUNTIF($Z$2:Z255,"Validated"))</f>
        <v>0.57333333333333336</v>
      </c>
      <c r="AD255">
        <f>COUNTIF($Z$2:Z255,"Validated")/COUNTIF(Z:Z,"Validated")</f>
        <v>1</v>
      </c>
      <c r="AE255">
        <f t="shared" si="3"/>
        <v>1.5733333333333333</v>
      </c>
      <c r="AF255" t="s">
        <v>28</v>
      </c>
    </row>
    <row r="256" spans="1:32" x14ac:dyDescent="0.2">
      <c r="A256" t="s">
        <v>1596</v>
      </c>
      <c r="B256" t="s">
        <v>57</v>
      </c>
      <c r="C256" t="s">
        <v>1597</v>
      </c>
      <c r="D256" t="s">
        <v>1597</v>
      </c>
      <c r="E256" t="s">
        <v>76</v>
      </c>
      <c r="F256" t="s">
        <v>25</v>
      </c>
      <c r="G256" t="s">
        <v>26</v>
      </c>
      <c r="H256" t="s">
        <v>38</v>
      </c>
      <c r="J256" t="s">
        <v>28</v>
      </c>
      <c r="K256" t="s">
        <v>1598</v>
      </c>
      <c r="L256" t="s">
        <v>1599</v>
      </c>
      <c r="M256" t="s">
        <v>28</v>
      </c>
      <c r="N256" t="s">
        <v>309</v>
      </c>
      <c r="O256" t="s">
        <v>43</v>
      </c>
      <c r="P256" t="s">
        <v>971</v>
      </c>
      <c r="Q256" t="s">
        <v>28</v>
      </c>
      <c r="R256" t="s">
        <v>30</v>
      </c>
      <c r="S256" t="s">
        <v>30</v>
      </c>
      <c r="T256" t="s">
        <v>30</v>
      </c>
      <c r="U256" t="s">
        <v>30</v>
      </c>
      <c r="V256" t="s">
        <v>28</v>
      </c>
      <c r="W256" t="s">
        <v>22</v>
      </c>
      <c r="X256" t="s">
        <v>30</v>
      </c>
      <c r="Y256" t="s">
        <v>471</v>
      </c>
      <c r="Z256" t="s">
        <v>472</v>
      </c>
      <c r="AB256" t="s">
        <v>30</v>
      </c>
      <c r="AC256">
        <f>COUNTIF($Z$2:Z256,"Validated")/(COUNTIF($Z$2:Z256,"Invalidated")+COUNTIF($Z$2:Z256,"Validated"))</f>
        <v>0.56578947368421051</v>
      </c>
      <c r="AD256">
        <f>COUNTIF($Z$2:Z256,"Validated")/COUNTIF(Z:Z,"Validated")</f>
        <v>1</v>
      </c>
      <c r="AE256">
        <f t="shared" si="3"/>
        <v>1.5657894736842106</v>
      </c>
      <c r="AF256" t="s">
        <v>28</v>
      </c>
    </row>
    <row r="257" spans="1:32" x14ac:dyDescent="0.2">
      <c r="A257" t="s">
        <v>1600</v>
      </c>
      <c r="B257" t="s">
        <v>506</v>
      </c>
      <c r="C257" t="s">
        <v>1601</v>
      </c>
      <c r="D257" t="s">
        <v>1601</v>
      </c>
      <c r="E257" t="s">
        <v>37</v>
      </c>
      <c r="F257" t="s">
        <v>25</v>
      </c>
      <c r="G257" t="s">
        <v>59</v>
      </c>
      <c r="H257" t="s">
        <v>27</v>
      </c>
      <c r="I257" t="s">
        <v>1602</v>
      </c>
      <c r="J257" t="s">
        <v>28</v>
      </c>
      <c r="K257" t="s">
        <v>1603</v>
      </c>
      <c r="L257" t="s">
        <v>1604</v>
      </c>
      <c r="M257" t="s">
        <v>28</v>
      </c>
      <c r="N257" t="s">
        <v>713</v>
      </c>
      <c r="O257" t="s">
        <v>142</v>
      </c>
      <c r="P257" t="s">
        <v>971</v>
      </c>
      <c r="Q257" t="s">
        <v>16</v>
      </c>
      <c r="R257" t="s">
        <v>30</v>
      </c>
      <c r="S257" t="s">
        <v>30</v>
      </c>
      <c r="T257" t="s">
        <v>30</v>
      </c>
      <c r="U257" t="s">
        <v>30</v>
      </c>
      <c r="V257" t="s">
        <v>28</v>
      </c>
      <c r="W257" t="s">
        <v>30</v>
      </c>
      <c r="X257" t="s">
        <v>30</v>
      </c>
      <c r="Y257" t="s">
        <v>28</v>
      </c>
      <c r="Z257" t="s">
        <v>418</v>
      </c>
      <c r="AB257" t="s">
        <v>30</v>
      </c>
      <c r="AC257">
        <f>COUNTIF($Z$2:Z257,"Validated")/(COUNTIF($Z$2:Z257,"Invalidated")+COUNTIF($Z$2:Z257,"Validated"))</f>
        <v>0.56578947368421051</v>
      </c>
      <c r="AD257">
        <f>COUNTIF($Z$2:Z257,"Validated")/COUNTIF(Z:Z,"Validated")</f>
        <v>1</v>
      </c>
      <c r="AE257">
        <f t="shared" si="3"/>
        <v>1.5657894736842106</v>
      </c>
      <c r="AF257" t="s">
        <v>28</v>
      </c>
    </row>
    <row r="258" spans="1:32" x14ac:dyDescent="0.2">
      <c r="A258" t="s">
        <v>1605</v>
      </c>
      <c r="B258" t="s">
        <v>176</v>
      </c>
      <c r="C258" t="s">
        <v>1606</v>
      </c>
      <c r="D258" t="s">
        <v>1606</v>
      </c>
      <c r="E258" t="s">
        <v>69</v>
      </c>
      <c r="F258" t="s">
        <v>25</v>
      </c>
      <c r="G258" t="s">
        <v>26</v>
      </c>
      <c r="H258" t="s">
        <v>27</v>
      </c>
      <c r="J258" t="s">
        <v>28</v>
      </c>
      <c r="K258" t="s">
        <v>1607</v>
      </c>
      <c r="L258" t="s">
        <v>28</v>
      </c>
      <c r="M258" t="s">
        <v>28</v>
      </c>
      <c r="N258" t="s">
        <v>713</v>
      </c>
      <c r="O258" t="s">
        <v>142</v>
      </c>
      <c r="P258" t="s">
        <v>971</v>
      </c>
      <c r="Q258" t="s">
        <v>28</v>
      </c>
      <c r="R258" t="s">
        <v>30</v>
      </c>
      <c r="S258" t="s">
        <v>30</v>
      </c>
      <c r="T258" t="s">
        <v>30</v>
      </c>
      <c r="U258" t="s">
        <v>30</v>
      </c>
      <c r="V258" t="s">
        <v>28</v>
      </c>
      <c r="W258" t="s">
        <v>30</v>
      </c>
      <c r="X258" t="s">
        <v>30</v>
      </c>
      <c r="Y258" t="s">
        <v>28</v>
      </c>
      <c r="Z258" t="s">
        <v>418</v>
      </c>
      <c r="AB258" t="s">
        <v>30</v>
      </c>
      <c r="AC258">
        <f>COUNTIF($Z$2:Z258,"Validated")/(COUNTIF($Z$2:Z258,"Invalidated")+COUNTIF($Z$2:Z258,"Validated"))</f>
        <v>0.56578947368421051</v>
      </c>
      <c r="AD258">
        <f>COUNTIF($Z$2:Z258,"Validated")/COUNTIF(Z:Z,"Validated")</f>
        <v>1</v>
      </c>
      <c r="AE258">
        <f t="shared" si="3"/>
        <v>1.5657894736842106</v>
      </c>
      <c r="AF258" t="s">
        <v>28</v>
      </c>
    </row>
    <row r="259" spans="1:32" x14ac:dyDescent="0.2">
      <c r="A259" t="s">
        <v>1608</v>
      </c>
      <c r="B259" t="s">
        <v>429</v>
      </c>
      <c r="C259" t="s">
        <v>1609</v>
      </c>
      <c r="D259" t="s">
        <v>1609</v>
      </c>
      <c r="E259" t="s">
        <v>37</v>
      </c>
      <c r="F259" t="s">
        <v>25</v>
      </c>
      <c r="G259" t="s">
        <v>27</v>
      </c>
      <c r="H259" t="s">
        <v>59</v>
      </c>
      <c r="J259" t="s">
        <v>28</v>
      </c>
      <c r="K259" t="s">
        <v>1610</v>
      </c>
      <c r="L259" t="s">
        <v>1611</v>
      </c>
      <c r="M259" t="s">
        <v>28</v>
      </c>
      <c r="N259" t="s">
        <v>713</v>
      </c>
      <c r="O259" t="s">
        <v>142</v>
      </c>
      <c r="P259" t="s">
        <v>971</v>
      </c>
      <c r="Q259" t="s">
        <v>28</v>
      </c>
      <c r="R259" t="s">
        <v>323</v>
      </c>
      <c r="S259" t="s">
        <v>30</v>
      </c>
      <c r="T259" t="s">
        <v>328</v>
      </c>
      <c r="U259" t="s">
        <v>30</v>
      </c>
      <c r="V259" t="s">
        <v>571</v>
      </c>
      <c r="W259" t="s">
        <v>30</v>
      </c>
      <c r="X259" t="s">
        <v>30</v>
      </c>
      <c r="Y259" t="s">
        <v>28</v>
      </c>
      <c r="Z259" t="s">
        <v>472</v>
      </c>
      <c r="AB259" t="s">
        <v>30</v>
      </c>
      <c r="AC259">
        <f>COUNTIF($Z$2:Z259,"Validated")/(COUNTIF($Z$2:Z259,"Invalidated")+COUNTIF($Z$2:Z259,"Validated"))</f>
        <v>0.55844155844155841</v>
      </c>
      <c r="AD259">
        <f>COUNTIF($Z$2:Z259,"Validated")/COUNTIF(Z:Z,"Validated")</f>
        <v>1</v>
      </c>
      <c r="AE259">
        <f t="shared" ref="AE259:AE322" si="4">SUM(AC259:AD259)</f>
        <v>1.5584415584415585</v>
      </c>
      <c r="AF259" t="s">
        <v>28</v>
      </c>
    </row>
    <row r="260" spans="1:32" x14ac:dyDescent="0.2">
      <c r="A260" t="s">
        <v>1014</v>
      </c>
      <c r="B260" t="s">
        <v>35</v>
      </c>
      <c r="C260" t="s">
        <v>1015</v>
      </c>
      <c r="D260" t="s">
        <v>1015</v>
      </c>
      <c r="E260" t="s">
        <v>76</v>
      </c>
      <c r="F260" t="s">
        <v>25</v>
      </c>
      <c r="G260" t="s">
        <v>26</v>
      </c>
      <c r="H260" t="s">
        <v>38</v>
      </c>
      <c r="I260" t="s">
        <v>1016</v>
      </c>
      <c r="J260" t="s">
        <v>292</v>
      </c>
      <c r="K260" t="s">
        <v>1017</v>
      </c>
      <c r="L260" t="s">
        <v>1018</v>
      </c>
      <c r="M260" t="s">
        <v>28</v>
      </c>
      <c r="N260" t="s">
        <v>713</v>
      </c>
      <c r="O260" t="s">
        <v>142</v>
      </c>
      <c r="P260" t="s">
        <v>971</v>
      </c>
      <c r="Q260" t="s">
        <v>28</v>
      </c>
      <c r="R260" t="s">
        <v>30</v>
      </c>
      <c r="S260" t="s">
        <v>30</v>
      </c>
      <c r="T260" t="s">
        <v>30</v>
      </c>
      <c r="U260" t="s">
        <v>30</v>
      </c>
      <c r="V260" t="s">
        <v>28</v>
      </c>
      <c r="W260" t="s">
        <v>30</v>
      </c>
      <c r="X260" t="s">
        <v>30</v>
      </c>
      <c r="Y260" t="s">
        <v>28</v>
      </c>
      <c r="Z260" t="s">
        <v>418</v>
      </c>
      <c r="AB260" t="s">
        <v>30</v>
      </c>
      <c r="AC260">
        <f>COUNTIF($Z$2:Z260,"Validated")/(COUNTIF($Z$2:Z260,"Invalidated")+COUNTIF($Z$2:Z260,"Validated"))</f>
        <v>0.55844155844155841</v>
      </c>
      <c r="AD260">
        <f>COUNTIF($Z$2:Z260,"Validated")/COUNTIF(Z:Z,"Validated")</f>
        <v>1</v>
      </c>
      <c r="AE260">
        <f t="shared" si="4"/>
        <v>1.5584415584415585</v>
      </c>
      <c r="AF260" t="s">
        <v>28</v>
      </c>
    </row>
    <row r="261" spans="1:32" x14ac:dyDescent="0.2">
      <c r="A261" t="s">
        <v>967</v>
      </c>
      <c r="B261" t="s">
        <v>67</v>
      </c>
      <c r="C261" t="s">
        <v>968</v>
      </c>
      <c r="D261" t="s">
        <v>968</v>
      </c>
      <c r="E261" t="s">
        <v>37</v>
      </c>
      <c r="F261" t="s">
        <v>25</v>
      </c>
      <c r="G261" t="s">
        <v>59</v>
      </c>
      <c r="H261" t="s">
        <v>26</v>
      </c>
      <c r="J261" t="s">
        <v>28</v>
      </c>
      <c r="K261" t="s">
        <v>969</v>
      </c>
      <c r="L261" t="s">
        <v>970</v>
      </c>
      <c r="M261" t="s">
        <v>28</v>
      </c>
      <c r="N261" t="s">
        <v>998</v>
      </c>
      <c r="O261" t="s">
        <v>323</v>
      </c>
      <c r="P261" t="s">
        <v>971</v>
      </c>
      <c r="Q261" t="s">
        <v>28</v>
      </c>
      <c r="R261" t="s">
        <v>323</v>
      </c>
      <c r="S261" t="s">
        <v>30</v>
      </c>
      <c r="T261" t="s">
        <v>203</v>
      </c>
      <c r="U261" t="s">
        <v>30</v>
      </c>
      <c r="V261" t="s">
        <v>571</v>
      </c>
      <c r="W261" t="s">
        <v>30</v>
      </c>
      <c r="X261" t="s">
        <v>30</v>
      </c>
      <c r="Y261" t="s">
        <v>28</v>
      </c>
      <c r="Z261" t="s">
        <v>472</v>
      </c>
      <c r="AB261" t="s">
        <v>30</v>
      </c>
      <c r="AC261">
        <f>COUNTIF($Z$2:Z261,"Validated")/(COUNTIF($Z$2:Z261,"Invalidated")+COUNTIF($Z$2:Z261,"Validated"))</f>
        <v>0.55128205128205132</v>
      </c>
      <c r="AD261">
        <f>COUNTIF($Z$2:Z261,"Validated")/COUNTIF(Z:Z,"Validated")</f>
        <v>1</v>
      </c>
      <c r="AE261">
        <f t="shared" si="4"/>
        <v>1.5512820512820513</v>
      </c>
      <c r="AF261" t="s">
        <v>28</v>
      </c>
    </row>
    <row r="262" spans="1:32" x14ac:dyDescent="0.2">
      <c r="A262" t="s">
        <v>964</v>
      </c>
      <c r="B262" t="s">
        <v>203</v>
      </c>
      <c r="C262" t="s">
        <v>965</v>
      </c>
      <c r="D262" t="s">
        <v>965</v>
      </c>
      <c r="E262" t="s">
        <v>69</v>
      </c>
      <c r="F262" t="s">
        <v>25</v>
      </c>
      <c r="G262" t="s">
        <v>59</v>
      </c>
      <c r="H262" t="s">
        <v>26</v>
      </c>
      <c r="J262" t="s">
        <v>28</v>
      </c>
      <c r="K262" t="s">
        <v>966</v>
      </c>
      <c r="L262" t="s">
        <v>28</v>
      </c>
      <c r="M262" t="s">
        <v>28</v>
      </c>
      <c r="N262" t="s">
        <v>640</v>
      </c>
      <c r="O262" t="s">
        <v>84</v>
      </c>
      <c r="P262" t="s">
        <v>971</v>
      </c>
      <c r="Q262" t="s">
        <v>28</v>
      </c>
      <c r="R262" t="s">
        <v>30</v>
      </c>
      <c r="S262" t="s">
        <v>30</v>
      </c>
      <c r="T262" t="s">
        <v>30</v>
      </c>
      <c r="U262" t="s">
        <v>30</v>
      </c>
      <c r="V262" t="s">
        <v>28</v>
      </c>
      <c r="W262" t="s">
        <v>30</v>
      </c>
      <c r="X262" t="s">
        <v>30</v>
      </c>
      <c r="Y262" t="s">
        <v>28</v>
      </c>
      <c r="Z262" t="s">
        <v>418</v>
      </c>
      <c r="AB262" t="s">
        <v>30</v>
      </c>
      <c r="AC262">
        <f>COUNTIF($Z$2:Z262,"Validated")/(COUNTIF($Z$2:Z262,"Invalidated")+COUNTIF($Z$2:Z262,"Validated"))</f>
        <v>0.55128205128205132</v>
      </c>
      <c r="AD262">
        <f>COUNTIF($Z$2:Z262,"Validated")/COUNTIF(Z:Z,"Validated")</f>
        <v>1</v>
      </c>
      <c r="AE262">
        <f t="shared" si="4"/>
        <v>1.5512820512820513</v>
      </c>
      <c r="AF262" t="s">
        <v>28</v>
      </c>
    </row>
    <row r="263" spans="1:32" x14ac:dyDescent="0.2">
      <c r="A263" t="s">
        <v>983</v>
      </c>
      <c r="B263" t="s">
        <v>135</v>
      </c>
      <c r="C263" t="s">
        <v>984</v>
      </c>
      <c r="D263" t="s">
        <v>984</v>
      </c>
      <c r="E263" t="s">
        <v>69</v>
      </c>
      <c r="F263" t="s">
        <v>25</v>
      </c>
      <c r="G263" t="s">
        <v>59</v>
      </c>
      <c r="H263" t="s">
        <v>26</v>
      </c>
      <c r="J263" t="s">
        <v>28</v>
      </c>
      <c r="K263" t="s">
        <v>985</v>
      </c>
      <c r="L263" t="s">
        <v>28</v>
      </c>
      <c r="M263" t="s">
        <v>28</v>
      </c>
      <c r="N263" t="s">
        <v>1146</v>
      </c>
      <c r="O263" t="s">
        <v>67</v>
      </c>
      <c r="P263" t="s">
        <v>971</v>
      </c>
      <c r="Q263" t="s">
        <v>28</v>
      </c>
      <c r="R263" t="s">
        <v>30</v>
      </c>
      <c r="S263" t="s">
        <v>30</v>
      </c>
      <c r="T263" t="s">
        <v>30</v>
      </c>
      <c r="U263" t="s">
        <v>30</v>
      </c>
      <c r="V263" t="s">
        <v>28</v>
      </c>
      <c r="W263" t="s">
        <v>30</v>
      </c>
      <c r="X263" t="s">
        <v>30</v>
      </c>
      <c r="Y263" t="s">
        <v>28</v>
      </c>
      <c r="Z263" t="s">
        <v>418</v>
      </c>
      <c r="AB263" t="s">
        <v>30</v>
      </c>
      <c r="AC263">
        <f>COUNTIF($Z$2:Z263,"Validated")/(COUNTIF($Z$2:Z263,"Invalidated")+COUNTIF($Z$2:Z263,"Validated"))</f>
        <v>0.55128205128205132</v>
      </c>
      <c r="AD263">
        <f>COUNTIF($Z$2:Z263,"Validated")/COUNTIF(Z:Z,"Validated")</f>
        <v>1</v>
      </c>
      <c r="AE263">
        <f t="shared" si="4"/>
        <v>1.5512820512820513</v>
      </c>
      <c r="AF263" t="s">
        <v>28</v>
      </c>
    </row>
    <row r="264" spans="1:32" x14ac:dyDescent="0.2">
      <c r="A264" t="s">
        <v>991</v>
      </c>
      <c r="B264" t="s">
        <v>144</v>
      </c>
      <c r="C264" t="s">
        <v>992</v>
      </c>
      <c r="D264" t="s">
        <v>992</v>
      </c>
      <c r="E264" t="s">
        <v>37</v>
      </c>
      <c r="F264" t="s">
        <v>25</v>
      </c>
      <c r="G264" t="s">
        <v>26</v>
      </c>
      <c r="H264" t="s">
        <v>27</v>
      </c>
      <c r="J264" t="s">
        <v>28</v>
      </c>
      <c r="K264" t="s">
        <v>993</v>
      </c>
      <c r="L264" t="s">
        <v>994</v>
      </c>
      <c r="M264" t="s">
        <v>28</v>
      </c>
      <c r="N264" t="s">
        <v>1146</v>
      </c>
      <c r="O264" t="s">
        <v>67</v>
      </c>
      <c r="P264" t="s">
        <v>971</v>
      </c>
      <c r="Q264" t="s">
        <v>28</v>
      </c>
      <c r="R264" t="s">
        <v>30</v>
      </c>
      <c r="S264" t="s">
        <v>30</v>
      </c>
      <c r="T264" t="s">
        <v>32</v>
      </c>
      <c r="U264" t="s">
        <v>30</v>
      </c>
      <c r="V264" t="s">
        <v>28</v>
      </c>
      <c r="W264" t="s">
        <v>30</v>
      </c>
      <c r="X264" t="s">
        <v>30</v>
      </c>
      <c r="Y264" t="s">
        <v>28</v>
      </c>
      <c r="Z264" t="s">
        <v>418</v>
      </c>
      <c r="AB264" t="s">
        <v>30</v>
      </c>
      <c r="AC264">
        <f>COUNTIF($Z$2:Z264,"Validated")/(COUNTIF($Z$2:Z264,"Invalidated")+COUNTIF($Z$2:Z264,"Validated"))</f>
        <v>0.55128205128205132</v>
      </c>
      <c r="AD264">
        <f>COUNTIF($Z$2:Z264,"Validated")/COUNTIF(Z:Z,"Validated")</f>
        <v>1</v>
      </c>
      <c r="AE264">
        <f t="shared" si="4"/>
        <v>1.5512820512820513</v>
      </c>
      <c r="AF264" t="s">
        <v>28</v>
      </c>
    </row>
    <row r="265" spans="1:32" x14ac:dyDescent="0.2">
      <c r="A265" t="s">
        <v>1612</v>
      </c>
      <c r="B265" t="s">
        <v>32</v>
      </c>
      <c r="C265" t="s">
        <v>1613</v>
      </c>
      <c r="D265" t="s">
        <v>1613</v>
      </c>
      <c r="E265" t="s">
        <v>178</v>
      </c>
      <c r="F265" t="s">
        <v>25</v>
      </c>
      <c r="G265" t="s">
        <v>26</v>
      </c>
      <c r="H265" t="s">
        <v>38</v>
      </c>
      <c r="J265" t="s">
        <v>28</v>
      </c>
      <c r="K265" t="s">
        <v>1614</v>
      </c>
      <c r="L265" t="s">
        <v>28</v>
      </c>
      <c r="M265" t="s">
        <v>28</v>
      </c>
      <c r="N265" t="s">
        <v>247</v>
      </c>
      <c r="O265" t="s">
        <v>43</v>
      </c>
      <c r="P265" t="s">
        <v>1004</v>
      </c>
      <c r="Q265" t="s">
        <v>16</v>
      </c>
      <c r="R265" t="s">
        <v>30</v>
      </c>
      <c r="S265" t="s">
        <v>30</v>
      </c>
      <c r="T265" t="s">
        <v>30</v>
      </c>
      <c r="U265" t="s">
        <v>30</v>
      </c>
      <c r="V265" t="s">
        <v>28</v>
      </c>
      <c r="W265" t="s">
        <v>30</v>
      </c>
      <c r="X265" t="s">
        <v>30</v>
      </c>
      <c r="Y265" t="s">
        <v>28</v>
      </c>
      <c r="Z265" t="s">
        <v>418</v>
      </c>
      <c r="AB265" t="s">
        <v>30</v>
      </c>
      <c r="AC265">
        <f>COUNTIF($Z$2:Z265,"Validated")/(COUNTIF($Z$2:Z265,"Invalidated")+COUNTIF($Z$2:Z265,"Validated"))</f>
        <v>0.55128205128205132</v>
      </c>
      <c r="AD265">
        <f>COUNTIF($Z$2:Z265,"Validated")/COUNTIF(Z:Z,"Validated")</f>
        <v>1</v>
      </c>
      <c r="AE265">
        <f t="shared" si="4"/>
        <v>1.5512820512820513</v>
      </c>
      <c r="AF265" t="s">
        <v>28</v>
      </c>
    </row>
    <row r="266" spans="1:32" x14ac:dyDescent="0.2">
      <c r="A266" t="s">
        <v>1615</v>
      </c>
      <c r="B266" t="s">
        <v>142</v>
      </c>
      <c r="C266" t="s">
        <v>1616</v>
      </c>
      <c r="D266" t="s">
        <v>1616</v>
      </c>
      <c r="E266" t="s">
        <v>69</v>
      </c>
      <c r="F266" t="s">
        <v>25</v>
      </c>
      <c r="G266" t="s">
        <v>27</v>
      </c>
      <c r="H266" t="s">
        <v>59</v>
      </c>
      <c r="J266" t="s">
        <v>28</v>
      </c>
      <c r="K266" t="s">
        <v>1617</v>
      </c>
      <c r="L266" t="s">
        <v>28</v>
      </c>
      <c r="M266" t="s">
        <v>28</v>
      </c>
      <c r="N266" t="s">
        <v>247</v>
      </c>
      <c r="O266" t="s">
        <v>43</v>
      </c>
      <c r="P266" t="s">
        <v>1004</v>
      </c>
      <c r="Q266" t="s">
        <v>28</v>
      </c>
      <c r="R266" t="s">
        <v>573</v>
      </c>
      <c r="S266" t="s">
        <v>43</v>
      </c>
      <c r="T266" t="s">
        <v>252</v>
      </c>
      <c r="U266" t="s">
        <v>30</v>
      </c>
      <c r="V266" t="s">
        <v>571</v>
      </c>
      <c r="W266" t="s">
        <v>67</v>
      </c>
      <c r="X266" t="s">
        <v>30</v>
      </c>
      <c r="Y266" t="s">
        <v>28</v>
      </c>
      <c r="Z266" t="s">
        <v>472</v>
      </c>
      <c r="AB266" t="s">
        <v>30</v>
      </c>
      <c r="AC266">
        <f>COUNTIF($Z$2:Z266,"Validated")/(COUNTIF($Z$2:Z266,"Invalidated")+COUNTIF($Z$2:Z266,"Validated"))</f>
        <v>0.54430379746835444</v>
      </c>
      <c r="AD266">
        <f>COUNTIF($Z$2:Z266,"Validated")/COUNTIF(Z:Z,"Validated")</f>
        <v>1</v>
      </c>
      <c r="AE266">
        <f t="shared" si="4"/>
        <v>1.5443037974683544</v>
      </c>
      <c r="AF266" t="s">
        <v>28</v>
      </c>
    </row>
    <row r="267" spans="1:32" x14ac:dyDescent="0.2">
      <c r="A267" t="s">
        <v>1019</v>
      </c>
      <c r="B267" t="s">
        <v>323</v>
      </c>
      <c r="C267" t="s">
        <v>1020</v>
      </c>
      <c r="D267" t="s">
        <v>1020</v>
      </c>
      <c r="E267" t="s">
        <v>76</v>
      </c>
      <c r="F267" t="s">
        <v>25</v>
      </c>
      <c r="G267" t="s">
        <v>26</v>
      </c>
      <c r="H267" t="s">
        <v>38</v>
      </c>
      <c r="I267" t="s">
        <v>1021</v>
      </c>
      <c r="J267" t="s">
        <v>28</v>
      </c>
      <c r="K267" t="s">
        <v>1022</v>
      </c>
      <c r="L267" t="s">
        <v>1023</v>
      </c>
      <c r="M267" t="s">
        <v>28</v>
      </c>
      <c r="N267" t="s">
        <v>1009</v>
      </c>
      <c r="O267" t="s">
        <v>92</v>
      </c>
      <c r="P267" t="s">
        <v>1004</v>
      </c>
      <c r="Q267" t="s">
        <v>16</v>
      </c>
      <c r="R267" t="s">
        <v>43</v>
      </c>
      <c r="S267" t="s">
        <v>30</v>
      </c>
      <c r="T267" t="s">
        <v>43</v>
      </c>
      <c r="U267" t="s">
        <v>30</v>
      </c>
      <c r="V267" t="s">
        <v>571</v>
      </c>
      <c r="W267" t="s">
        <v>30</v>
      </c>
      <c r="X267" t="s">
        <v>30</v>
      </c>
      <c r="Y267" t="s">
        <v>28</v>
      </c>
      <c r="Z267" t="s">
        <v>472</v>
      </c>
      <c r="AB267" t="s">
        <v>30</v>
      </c>
      <c r="AC267">
        <f>COUNTIF($Z$2:Z267,"Validated")/(COUNTIF($Z$2:Z267,"Invalidated")+COUNTIF($Z$2:Z267,"Validated"))</f>
        <v>0.53749999999999998</v>
      </c>
      <c r="AD267">
        <f>COUNTIF($Z$2:Z267,"Validated")/COUNTIF(Z:Z,"Validated")</f>
        <v>1</v>
      </c>
      <c r="AE267">
        <f t="shared" si="4"/>
        <v>1.5375000000000001</v>
      </c>
      <c r="AF267" t="s">
        <v>28</v>
      </c>
    </row>
    <row r="268" spans="1:32" x14ac:dyDescent="0.2">
      <c r="A268" t="s">
        <v>975</v>
      </c>
      <c r="B268" t="s">
        <v>328</v>
      </c>
      <c r="C268" t="s">
        <v>976</v>
      </c>
      <c r="D268" t="s">
        <v>976</v>
      </c>
      <c r="E268" t="s">
        <v>76</v>
      </c>
      <c r="F268" t="s">
        <v>25</v>
      </c>
      <c r="G268" t="s">
        <v>27</v>
      </c>
      <c r="H268" t="s">
        <v>59</v>
      </c>
      <c r="J268" t="s">
        <v>28</v>
      </c>
      <c r="K268" t="s">
        <v>977</v>
      </c>
      <c r="L268" t="s">
        <v>978</v>
      </c>
      <c r="M268" t="s">
        <v>28</v>
      </c>
      <c r="N268" t="s">
        <v>191</v>
      </c>
      <c r="O268" t="s">
        <v>142</v>
      </c>
      <c r="P268" t="s">
        <v>1004</v>
      </c>
      <c r="Q268" t="s">
        <v>28</v>
      </c>
      <c r="R268" t="s">
        <v>30</v>
      </c>
      <c r="S268" t="s">
        <v>30</v>
      </c>
      <c r="T268" t="s">
        <v>30</v>
      </c>
      <c r="U268" t="s">
        <v>30</v>
      </c>
      <c r="V268" t="s">
        <v>28</v>
      </c>
      <c r="W268" t="s">
        <v>32</v>
      </c>
      <c r="X268" t="s">
        <v>30</v>
      </c>
      <c r="Y268" t="s">
        <v>28</v>
      </c>
      <c r="Z268" t="s">
        <v>418</v>
      </c>
      <c r="AB268" t="s">
        <v>30</v>
      </c>
      <c r="AC268">
        <f>COUNTIF($Z$2:Z268,"Validated")/(COUNTIF($Z$2:Z268,"Invalidated")+COUNTIF($Z$2:Z268,"Validated"))</f>
        <v>0.53749999999999998</v>
      </c>
      <c r="AD268">
        <f>COUNTIF($Z$2:Z268,"Validated")/COUNTIF(Z:Z,"Validated")</f>
        <v>1</v>
      </c>
      <c r="AE268">
        <f t="shared" si="4"/>
        <v>1.5375000000000001</v>
      </c>
      <c r="AF268" t="s">
        <v>28</v>
      </c>
    </row>
    <row r="269" spans="1:32" x14ac:dyDescent="0.2">
      <c r="A269" t="s">
        <v>1618</v>
      </c>
      <c r="B269" t="s">
        <v>22</v>
      </c>
      <c r="C269" t="s">
        <v>1619</v>
      </c>
      <c r="D269" t="s">
        <v>1619</v>
      </c>
      <c r="E269" t="s">
        <v>313</v>
      </c>
      <c r="F269" t="s">
        <v>25</v>
      </c>
      <c r="G269" t="s">
        <v>59</v>
      </c>
      <c r="H269" t="s">
        <v>27</v>
      </c>
      <c r="J269" t="s">
        <v>28</v>
      </c>
      <c r="K269" t="s">
        <v>1620</v>
      </c>
      <c r="L269" t="s">
        <v>28</v>
      </c>
      <c r="M269" t="s">
        <v>28</v>
      </c>
      <c r="N269" t="s">
        <v>191</v>
      </c>
      <c r="O269" t="s">
        <v>142</v>
      </c>
      <c r="P269" t="s">
        <v>1004</v>
      </c>
      <c r="Q269" t="s">
        <v>28</v>
      </c>
      <c r="R269" t="s">
        <v>30</v>
      </c>
      <c r="S269" t="s">
        <v>30</v>
      </c>
      <c r="T269" t="s">
        <v>30</v>
      </c>
      <c r="U269" t="s">
        <v>30</v>
      </c>
      <c r="V269" t="s">
        <v>28</v>
      </c>
      <c r="W269" t="s">
        <v>32</v>
      </c>
      <c r="X269" t="s">
        <v>30</v>
      </c>
      <c r="Y269" t="s">
        <v>28</v>
      </c>
      <c r="Z269" t="s">
        <v>418</v>
      </c>
      <c r="AB269" t="s">
        <v>30</v>
      </c>
      <c r="AC269">
        <f>COUNTIF($Z$2:Z269,"Validated")/(COUNTIF($Z$2:Z269,"Invalidated")+COUNTIF($Z$2:Z269,"Validated"))</f>
        <v>0.53749999999999998</v>
      </c>
      <c r="AD269">
        <f>COUNTIF($Z$2:Z269,"Validated")/COUNTIF(Z:Z,"Validated")</f>
        <v>1</v>
      </c>
      <c r="AE269">
        <f t="shared" si="4"/>
        <v>1.5375000000000001</v>
      </c>
      <c r="AF269" t="s">
        <v>28</v>
      </c>
    </row>
    <row r="270" spans="1:32" x14ac:dyDescent="0.2">
      <c r="A270" t="s">
        <v>979</v>
      </c>
      <c r="B270" t="s">
        <v>429</v>
      </c>
      <c r="C270" t="s">
        <v>980</v>
      </c>
      <c r="D270" t="s">
        <v>980</v>
      </c>
      <c r="E270" t="s">
        <v>76</v>
      </c>
      <c r="F270" t="s">
        <v>25</v>
      </c>
      <c r="G270" t="s">
        <v>26</v>
      </c>
      <c r="H270" t="s">
        <v>27</v>
      </c>
      <c r="J270" t="s">
        <v>28</v>
      </c>
      <c r="K270" t="s">
        <v>981</v>
      </c>
      <c r="L270" t="s">
        <v>982</v>
      </c>
      <c r="M270" t="s">
        <v>28</v>
      </c>
      <c r="N270" t="s">
        <v>191</v>
      </c>
      <c r="O270" t="s">
        <v>142</v>
      </c>
      <c r="P270" t="s">
        <v>1004</v>
      </c>
      <c r="Q270" t="s">
        <v>28</v>
      </c>
      <c r="R270" t="s">
        <v>30</v>
      </c>
      <c r="S270" t="s">
        <v>30</v>
      </c>
      <c r="T270" t="s">
        <v>30</v>
      </c>
      <c r="U270" t="s">
        <v>30</v>
      </c>
      <c r="V270" t="s">
        <v>28</v>
      </c>
      <c r="W270" t="s">
        <v>30</v>
      </c>
      <c r="X270" t="s">
        <v>30</v>
      </c>
      <c r="Y270" t="s">
        <v>28</v>
      </c>
      <c r="Z270" t="s">
        <v>418</v>
      </c>
      <c r="AB270" t="s">
        <v>30</v>
      </c>
      <c r="AC270">
        <f>COUNTIF($Z$2:Z270,"Validated")/(COUNTIF($Z$2:Z270,"Invalidated")+COUNTIF($Z$2:Z270,"Validated"))</f>
        <v>0.53749999999999998</v>
      </c>
      <c r="AD270">
        <f>COUNTIF($Z$2:Z270,"Validated")/COUNTIF(Z:Z,"Validated")</f>
        <v>1</v>
      </c>
      <c r="AE270">
        <f t="shared" si="4"/>
        <v>1.5375000000000001</v>
      </c>
      <c r="AF270" t="s">
        <v>28</v>
      </c>
    </row>
    <row r="271" spans="1:32" x14ac:dyDescent="0.2">
      <c r="A271" t="s">
        <v>987</v>
      </c>
      <c r="B271" t="s">
        <v>573</v>
      </c>
      <c r="C271" t="s">
        <v>988</v>
      </c>
      <c r="D271" t="s">
        <v>988</v>
      </c>
      <c r="E271" t="s">
        <v>37</v>
      </c>
      <c r="F271" t="s">
        <v>25</v>
      </c>
      <c r="G271" t="s">
        <v>59</v>
      </c>
      <c r="H271" t="s">
        <v>38</v>
      </c>
      <c r="J271" t="s">
        <v>28</v>
      </c>
      <c r="K271" t="s">
        <v>989</v>
      </c>
      <c r="L271" t="s">
        <v>990</v>
      </c>
      <c r="M271" t="s">
        <v>28</v>
      </c>
      <c r="N271" t="s">
        <v>1151</v>
      </c>
      <c r="O271" t="s">
        <v>67</v>
      </c>
      <c r="P271" t="s">
        <v>1004</v>
      </c>
      <c r="Q271" t="s">
        <v>28</v>
      </c>
      <c r="R271" t="s">
        <v>30</v>
      </c>
      <c r="S271" t="s">
        <v>30</v>
      </c>
      <c r="T271" t="s">
        <v>30</v>
      </c>
      <c r="U271" t="s">
        <v>30</v>
      </c>
      <c r="V271" t="s">
        <v>28</v>
      </c>
      <c r="W271" t="s">
        <v>43</v>
      </c>
      <c r="X271" t="s">
        <v>30</v>
      </c>
      <c r="Y271" t="s">
        <v>28</v>
      </c>
      <c r="Z271" t="s">
        <v>418</v>
      </c>
      <c r="AB271" t="s">
        <v>30</v>
      </c>
      <c r="AC271">
        <f>COUNTIF($Z$2:Z271,"Validated")/(COUNTIF($Z$2:Z271,"Invalidated")+COUNTIF($Z$2:Z271,"Validated"))</f>
        <v>0.53749999999999998</v>
      </c>
      <c r="AD271">
        <f>COUNTIF($Z$2:Z271,"Validated")/COUNTIF(Z:Z,"Validated")</f>
        <v>1</v>
      </c>
      <c r="AE271">
        <f t="shared" si="4"/>
        <v>1.5375000000000001</v>
      </c>
      <c r="AF271" t="s">
        <v>28</v>
      </c>
    </row>
    <row r="272" spans="1:32" x14ac:dyDescent="0.2">
      <c r="A272" t="s">
        <v>1025</v>
      </c>
      <c r="B272" t="s">
        <v>67</v>
      </c>
      <c r="C272" t="s">
        <v>1026</v>
      </c>
      <c r="D272" t="s">
        <v>1026</v>
      </c>
      <c r="E272" t="s">
        <v>76</v>
      </c>
      <c r="F272" t="s">
        <v>25</v>
      </c>
      <c r="G272" t="s">
        <v>38</v>
      </c>
      <c r="H272" t="s">
        <v>59</v>
      </c>
      <c r="J272" t="s">
        <v>28</v>
      </c>
      <c r="K272" t="s">
        <v>1027</v>
      </c>
      <c r="L272" t="s">
        <v>1028</v>
      </c>
      <c r="M272" t="s">
        <v>28</v>
      </c>
      <c r="N272" t="s">
        <v>1029</v>
      </c>
      <c r="O272" t="s">
        <v>67</v>
      </c>
      <c r="P272" t="s">
        <v>1004</v>
      </c>
      <c r="Q272" t="s">
        <v>28</v>
      </c>
      <c r="R272" t="s">
        <v>30</v>
      </c>
      <c r="S272" t="s">
        <v>30</v>
      </c>
      <c r="T272" t="s">
        <v>30</v>
      </c>
      <c r="U272" t="s">
        <v>30</v>
      </c>
      <c r="V272" t="s">
        <v>28</v>
      </c>
      <c r="W272" t="s">
        <v>142</v>
      </c>
      <c r="X272" t="s">
        <v>30</v>
      </c>
      <c r="Y272" t="s">
        <v>28</v>
      </c>
      <c r="Z272" t="s">
        <v>418</v>
      </c>
      <c r="AB272" t="s">
        <v>30</v>
      </c>
      <c r="AC272">
        <f>COUNTIF($Z$2:Z272,"Validated")/(COUNTIF($Z$2:Z272,"Invalidated")+COUNTIF($Z$2:Z272,"Validated"))</f>
        <v>0.53749999999999998</v>
      </c>
      <c r="AD272">
        <f>COUNTIF($Z$2:Z272,"Validated")/COUNTIF(Z:Z,"Validated")</f>
        <v>1</v>
      </c>
      <c r="AE272">
        <f t="shared" si="4"/>
        <v>1.5375000000000001</v>
      </c>
      <c r="AF272" t="s">
        <v>28</v>
      </c>
    </row>
    <row r="273" spans="1:32" x14ac:dyDescent="0.2">
      <c r="A273" t="s">
        <v>999</v>
      </c>
      <c r="B273" t="s">
        <v>32</v>
      </c>
      <c r="C273" t="s">
        <v>1000</v>
      </c>
      <c r="D273" t="s">
        <v>1000</v>
      </c>
      <c r="E273" t="s">
        <v>37</v>
      </c>
      <c r="F273" t="s">
        <v>25</v>
      </c>
      <c r="G273" t="s">
        <v>27</v>
      </c>
      <c r="H273" t="s">
        <v>38</v>
      </c>
      <c r="J273" t="s">
        <v>28</v>
      </c>
      <c r="K273" t="s">
        <v>1001</v>
      </c>
      <c r="L273" t="s">
        <v>1002</v>
      </c>
      <c r="M273" t="s">
        <v>28</v>
      </c>
      <c r="N273" t="s">
        <v>516</v>
      </c>
      <c r="O273" t="s">
        <v>84</v>
      </c>
      <c r="P273" t="s">
        <v>1004</v>
      </c>
      <c r="Q273" t="s">
        <v>28</v>
      </c>
      <c r="R273" t="s">
        <v>30</v>
      </c>
      <c r="S273" t="s">
        <v>30</v>
      </c>
      <c r="T273" t="s">
        <v>30</v>
      </c>
      <c r="U273" t="s">
        <v>30</v>
      </c>
      <c r="V273" t="s">
        <v>28</v>
      </c>
      <c r="W273" t="s">
        <v>32</v>
      </c>
      <c r="X273" t="s">
        <v>30</v>
      </c>
      <c r="Y273" t="s">
        <v>28</v>
      </c>
      <c r="Z273" t="s">
        <v>418</v>
      </c>
      <c r="AB273" t="s">
        <v>30</v>
      </c>
      <c r="AC273">
        <f>COUNTIF($Z$2:Z273,"Validated")/(COUNTIF($Z$2:Z273,"Invalidated")+COUNTIF($Z$2:Z273,"Validated"))</f>
        <v>0.53749999999999998</v>
      </c>
      <c r="AD273">
        <f>COUNTIF($Z$2:Z273,"Validated")/COUNTIF(Z:Z,"Validated")</f>
        <v>1</v>
      </c>
      <c r="AE273">
        <f t="shared" si="4"/>
        <v>1.5375000000000001</v>
      </c>
      <c r="AF273" t="s">
        <v>28</v>
      </c>
    </row>
    <row r="274" spans="1:32" x14ac:dyDescent="0.2">
      <c r="A274" t="s">
        <v>1030</v>
      </c>
      <c r="B274" t="s">
        <v>84</v>
      </c>
      <c r="C274" t="s">
        <v>1031</v>
      </c>
      <c r="D274" t="s">
        <v>1031</v>
      </c>
      <c r="E274" t="s">
        <v>69</v>
      </c>
      <c r="F274" t="s">
        <v>25</v>
      </c>
      <c r="G274" t="s">
        <v>27</v>
      </c>
      <c r="H274" t="s">
        <v>38</v>
      </c>
      <c r="J274" t="s">
        <v>28</v>
      </c>
      <c r="K274" t="s">
        <v>1032</v>
      </c>
      <c r="L274" t="s">
        <v>28</v>
      </c>
      <c r="M274" t="s">
        <v>28</v>
      </c>
      <c r="N274" t="s">
        <v>516</v>
      </c>
      <c r="O274" t="s">
        <v>84</v>
      </c>
      <c r="P274" t="s">
        <v>1004</v>
      </c>
      <c r="Q274" t="s">
        <v>28</v>
      </c>
      <c r="R274" t="s">
        <v>30</v>
      </c>
      <c r="S274" t="s">
        <v>30</v>
      </c>
      <c r="T274" t="s">
        <v>30</v>
      </c>
      <c r="U274" t="s">
        <v>30</v>
      </c>
      <c r="V274" t="s">
        <v>28</v>
      </c>
      <c r="W274" t="s">
        <v>30</v>
      </c>
      <c r="X274" t="s">
        <v>30</v>
      </c>
      <c r="Y274" t="s">
        <v>28</v>
      </c>
      <c r="Z274" t="s">
        <v>418</v>
      </c>
      <c r="AB274" t="s">
        <v>30</v>
      </c>
      <c r="AC274">
        <f>COUNTIF($Z$2:Z274,"Validated")/(COUNTIF($Z$2:Z274,"Invalidated")+COUNTIF($Z$2:Z274,"Validated"))</f>
        <v>0.53749999999999998</v>
      </c>
      <c r="AD274">
        <f>COUNTIF($Z$2:Z274,"Validated")/COUNTIF(Z:Z,"Validated")</f>
        <v>1</v>
      </c>
      <c r="AE274">
        <f t="shared" si="4"/>
        <v>1.5375000000000001</v>
      </c>
      <c r="AF274" t="s">
        <v>28</v>
      </c>
    </row>
    <row r="275" spans="1:32" x14ac:dyDescent="0.2">
      <c r="A275" t="s">
        <v>1010</v>
      </c>
      <c r="B275" t="s">
        <v>203</v>
      </c>
      <c r="C275" t="s">
        <v>1011</v>
      </c>
      <c r="D275" t="s">
        <v>1011</v>
      </c>
      <c r="E275" t="s">
        <v>76</v>
      </c>
      <c r="F275" t="s">
        <v>25</v>
      </c>
      <c r="G275" t="s">
        <v>38</v>
      </c>
      <c r="H275" t="s">
        <v>26</v>
      </c>
      <c r="J275" t="s">
        <v>28</v>
      </c>
      <c r="K275" t="s">
        <v>1012</v>
      </c>
      <c r="L275" t="s">
        <v>1013</v>
      </c>
      <c r="M275" t="s">
        <v>28</v>
      </c>
      <c r="N275" t="s">
        <v>516</v>
      </c>
      <c r="O275" t="s">
        <v>84</v>
      </c>
      <c r="P275" t="s">
        <v>1004</v>
      </c>
      <c r="Q275" t="s">
        <v>28</v>
      </c>
      <c r="R275" t="s">
        <v>30</v>
      </c>
      <c r="S275" t="s">
        <v>30</v>
      </c>
      <c r="T275" t="s">
        <v>30</v>
      </c>
      <c r="U275" t="s">
        <v>30</v>
      </c>
      <c r="V275" t="s">
        <v>28</v>
      </c>
      <c r="W275" t="s">
        <v>30</v>
      </c>
      <c r="X275" t="s">
        <v>30</v>
      </c>
      <c r="Y275" t="s">
        <v>28</v>
      </c>
      <c r="Z275" t="s">
        <v>418</v>
      </c>
      <c r="AB275" t="s">
        <v>30</v>
      </c>
      <c r="AC275">
        <f>COUNTIF($Z$2:Z275,"Validated")/(COUNTIF($Z$2:Z275,"Invalidated")+COUNTIF($Z$2:Z275,"Validated"))</f>
        <v>0.53749999999999998</v>
      </c>
      <c r="AD275">
        <f>COUNTIF($Z$2:Z275,"Validated")/COUNTIF(Z:Z,"Validated")</f>
        <v>1</v>
      </c>
      <c r="AE275">
        <f t="shared" si="4"/>
        <v>1.5375000000000001</v>
      </c>
      <c r="AF275" t="s">
        <v>28</v>
      </c>
    </row>
    <row r="276" spans="1:32" x14ac:dyDescent="0.2">
      <c r="A276" t="s">
        <v>1033</v>
      </c>
      <c r="B276" t="s">
        <v>323</v>
      </c>
      <c r="C276" t="s">
        <v>1034</v>
      </c>
      <c r="D276" t="s">
        <v>1034</v>
      </c>
      <c r="E276" t="s">
        <v>37</v>
      </c>
      <c r="F276" t="s">
        <v>25</v>
      </c>
      <c r="G276" t="s">
        <v>38</v>
      </c>
      <c r="H276" t="s">
        <v>27</v>
      </c>
      <c r="J276" t="s">
        <v>28</v>
      </c>
      <c r="K276" t="s">
        <v>1035</v>
      </c>
      <c r="L276" t="s">
        <v>1036</v>
      </c>
      <c r="M276" t="s">
        <v>28</v>
      </c>
      <c r="N276" t="s">
        <v>802</v>
      </c>
      <c r="O276" t="s">
        <v>323</v>
      </c>
      <c r="P276" t="s">
        <v>1004</v>
      </c>
      <c r="Q276" t="s">
        <v>28</v>
      </c>
      <c r="R276" t="s">
        <v>30</v>
      </c>
      <c r="S276" t="s">
        <v>30</v>
      </c>
      <c r="T276" t="s">
        <v>30</v>
      </c>
      <c r="U276" t="s">
        <v>30</v>
      </c>
      <c r="V276" t="s">
        <v>28</v>
      </c>
      <c r="W276" t="s">
        <v>142</v>
      </c>
      <c r="X276" t="s">
        <v>30</v>
      </c>
      <c r="Y276" t="s">
        <v>28</v>
      </c>
      <c r="Z276" t="s">
        <v>418</v>
      </c>
      <c r="AB276" t="s">
        <v>30</v>
      </c>
      <c r="AC276">
        <f>COUNTIF($Z$2:Z276,"Validated")/(COUNTIF($Z$2:Z276,"Invalidated")+COUNTIF($Z$2:Z276,"Validated"))</f>
        <v>0.53749999999999998</v>
      </c>
      <c r="AD276">
        <f>COUNTIF($Z$2:Z276,"Validated")/COUNTIF(Z:Z,"Validated")</f>
        <v>1</v>
      </c>
      <c r="AE276">
        <f t="shared" si="4"/>
        <v>1.5375000000000001</v>
      </c>
      <c r="AF276" t="s">
        <v>28</v>
      </c>
    </row>
    <row r="277" spans="1:32" x14ac:dyDescent="0.2">
      <c r="A277" t="s">
        <v>1621</v>
      </c>
      <c r="B277" t="s">
        <v>32</v>
      </c>
      <c r="C277" t="s">
        <v>1622</v>
      </c>
      <c r="D277" t="s">
        <v>1622</v>
      </c>
      <c r="E277" t="s">
        <v>37</v>
      </c>
      <c r="F277" t="s">
        <v>25</v>
      </c>
      <c r="G277" t="s">
        <v>38</v>
      </c>
      <c r="H277" t="s">
        <v>59</v>
      </c>
      <c r="J277" t="s">
        <v>28</v>
      </c>
      <c r="K277" t="s">
        <v>1623</v>
      </c>
      <c r="L277" t="s">
        <v>1624</v>
      </c>
      <c r="M277" t="s">
        <v>1625</v>
      </c>
      <c r="N277" t="s">
        <v>118</v>
      </c>
      <c r="O277" t="s">
        <v>142</v>
      </c>
      <c r="P277" t="s">
        <v>1040</v>
      </c>
      <c r="Q277" t="s">
        <v>28</v>
      </c>
      <c r="R277" t="s">
        <v>30</v>
      </c>
      <c r="S277" t="s">
        <v>30</v>
      </c>
      <c r="T277" t="s">
        <v>30</v>
      </c>
      <c r="U277" t="s">
        <v>30</v>
      </c>
      <c r="V277" t="s">
        <v>28</v>
      </c>
      <c r="W277" t="s">
        <v>32</v>
      </c>
      <c r="X277" t="s">
        <v>30</v>
      </c>
      <c r="Y277" t="s">
        <v>28</v>
      </c>
      <c r="Z277" t="s">
        <v>418</v>
      </c>
      <c r="AB277" t="s">
        <v>30</v>
      </c>
      <c r="AC277">
        <f>COUNTIF($Z$2:Z277,"Validated")/(COUNTIF($Z$2:Z277,"Invalidated")+COUNTIF($Z$2:Z277,"Validated"))</f>
        <v>0.53749999999999998</v>
      </c>
      <c r="AD277">
        <f>COUNTIF($Z$2:Z277,"Validated")/COUNTIF(Z:Z,"Validated")</f>
        <v>1</v>
      </c>
      <c r="AE277">
        <f t="shared" si="4"/>
        <v>1.5375000000000001</v>
      </c>
      <c r="AF277" t="s">
        <v>28</v>
      </c>
    </row>
    <row r="278" spans="1:32" x14ac:dyDescent="0.2">
      <c r="A278" t="s">
        <v>979</v>
      </c>
      <c r="B278" t="s">
        <v>429</v>
      </c>
      <c r="C278" t="s">
        <v>1037</v>
      </c>
      <c r="D278" t="s">
        <v>1037</v>
      </c>
      <c r="E278" t="s">
        <v>37</v>
      </c>
      <c r="F278" t="s">
        <v>25</v>
      </c>
      <c r="G278" t="s">
        <v>27</v>
      </c>
      <c r="H278" t="s">
        <v>26</v>
      </c>
      <c r="J278" t="s">
        <v>28</v>
      </c>
      <c r="K278" t="s">
        <v>1038</v>
      </c>
      <c r="L278" t="s">
        <v>1039</v>
      </c>
      <c r="M278" t="s">
        <v>28</v>
      </c>
      <c r="N278" t="s">
        <v>118</v>
      </c>
      <c r="O278" t="s">
        <v>142</v>
      </c>
      <c r="P278" t="s">
        <v>1040</v>
      </c>
      <c r="Q278" t="s">
        <v>28</v>
      </c>
      <c r="R278" t="s">
        <v>30</v>
      </c>
      <c r="S278" t="s">
        <v>30</v>
      </c>
      <c r="T278" t="s">
        <v>30</v>
      </c>
      <c r="U278" t="s">
        <v>30</v>
      </c>
      <c r="V278" t="s">
        <v>28</v>
      </c>
      <c r="W278" t="s">
        <v>30</v>
      </c>
      <c r="X278" t="s">
        <v>30</v>
      </c>
      <c r="Y278" t="s">
        <v>28</v>
      </c>
      <c r="Z278" t="s">
        <v>418</v>
      </c>
      <c r="AB278" t="s">
        <v>30</v>
      </c>
      <c r="AC278">
        <f>COUNTIF($Z$2:Z278,"Validated")/(COUNTIF($Z$2:Z278,"Invalidated")+COUNTIF($Z$2:Z278,"Validated"))</f>
        <v>0.53749999999999998</v>
      </c>
      <c r="AD278">
        <f>COUNTIF($Z$2:Z278,"Validated")/COUNTIF(Z:Z,"Validated")</f>
        <v>1</v>
      </c>
      <c r="AE278">
        <f t="shared" si="4"/>
        <v>1.5375000000000001</v>
      </c>
      <c r="AF278" t="s">
        <v>28</v>
      </c>
    </row>
    <row r="279" spans="1:32" x14ac:dyDescent="0.2">
      <c r="A279" t="s">
        <v>1055</v>
      </c>
      <c r="B279" t="s">
        <v>142</v>
      </c>
      <c r="C279" t="s">
        <v>1056</v>
      </c>
      <c r="D279" t="s">
        <v>1056</v>
      </c>
      <c r="E279" t="s">
        <v>37</v>
      </c>
      <c r="F279" t="s">
        <v>25</v>
      </c>
      <c r="G279" t="s">
        <v>26</v>
      </c>
      <c r="H279" t="s">
        <v>38</v>
      </c>
      <c r="I279" t="s">
        <v>1057</v>
      </c>
      <c r="J279" t="s">
        <v>28</v>
      </c>
      <c r="K279" t="s">
        <v>1058</v>
      </c>
      <c r="L279" t="s">
        <v>1059</v>
      </c>
      <c r="M279" t="s">
        <v>28</v>
      </c>
      <c r="N279" t="s">
        <v>131</v>
      </c>
      <c r="O279" t="s">
        <v>323</v>
      </c>
      <c r="P279" t="s">
        <v>1040</v>
      </c>
      <c r="Q279" t="s">
        <v>28</v>
      </c>
      <c r="R279" t="s">
        <v>30</v>
      </c>
      <c r="S279" t="s">
        <v>30</v>
      </c>
      <c r="T279" t="s">
        <v>30</v>
      </c>
      <c r="U279" t="s">
        <v>30</v>
      </c>
      <c r="V279" t="s">
        <v>28</v>
      </c>
      <c r="W279" t="s">
        <v>30</v>
      </c>
      <c r="X279" t="s">
        <v>30</v>
      </c>
      <c r="Y279" t="s">
        <v>28</v>
      </c>
      <c r="Z279" t="s">
        <v>418</v>
      </c>
      <c r="AB279" t="s">
        <v>30</v>
      </c>
      <c r="AC279">
        <f>COUNTIF($Z$2:Z279,"Validated")/(COUNTIF($Z$2:Z279,"Invalidated")+COUNTIF($Z$2:Z279,"Validated"))</f>
        <v>0.53749999999999998</v>
      </c>
      <c r="AD279">
        <f>COUNTIF($Z$2:Z279,"Validated")/COUNTIF(Z:Z,"Validated")</f>
        <v>1</v>
      </c>
      <c r="AE279">
        <f t="shared" si="4"/>
        <v>1.5375000000000001</v>
      </c>
      <c r="AF279" t="s">
        <v>28</v>
      </c>
    </row>
    <row r="280" spans="1:32" x14ac:dyDescent="0.2">
      <c r="A280" t="s">
        <v>1045</v>
      </c>
      <c r="B280" t="s">
        <v>328</v>
      </c>
      <c r="C280" t="s">
        <v>1046</v>
      </c>
      <c r="D280" t="s">
        <v>1046</v>
      </c>
      <c r="E280" t="s">
        <v>178</v>
      </c>
      <c r="F280" t="s">
        <v>25</v>
      </c>
      <c r="G280" t="s">
        <v>26</v>
      </c>
      <c r="H280" t="s">
        <v>38</v>
      </c>
      <c r="J280" t="s">
        <v>28</v>
      </c>
      <c r="K280" t="s">
        <v>1047</v>
      </c>
      <c r="L280" t="s">
        <v>28</v>
      </c>
      <c r="M280" t="s">
        <v>28</v>
      </c>
      <c r="N280" t="s">
        <v>131</v>
      </c>
      <c r="O280" t="s">
        <v>323</v>
      </c>
      <c r="P280" t="s">
        <v>1040</v>
      </c>
      <c r="Q280" t="s">
        <v>28</v>
      </c>
      <c r="R280" t="s">
        <v>30</v>
      </c>
      <c r="S280" t="s">
        <v>30</v>
      </c>
      <c r="T280" t="s">
        <v>30</v>
      </c>
      <c r="U280" t="s">
        <v>30</v>
      </c>
      <c r="V280" t="s">
        <v>28</v>
      </c>
      <c r="W280" t="s">
        <v>32</v>
      </c>
      <c r="X280" t="s">
        <v>30</v>
      </c>
      <c r="Y280" t="s">
        <v>28</v>
      </c>
      <c r="Z280" t="s">
        <v>418</v>
      </c>
      <c r="AB280" t="s">
        <v>30</v>
      </c>
      <c r="AC280">
        <f>COUNTIF($Z$2:Z280,"Validated")/(COUNTIF($Z$2:Z280,"Invalidated")+COUNTIF($Z$2:Z280,"Validated"))</f>
        <v>0.53749999999999998</v>
      </c>
      <c r="AD280">
        <f>COUNTIF($Z$2:Z280,"Validated")/COUNTIF(Z:Z,"Validated")</f>
        <v>1</v>
      </c>
      <c r="AE280">
        <f t="shared" si="4"/>
        <v>1.5375000000000001</v>
      </c>
      <c r="AF280" t="s">
        <v>28</v>
      </c>
    </row>
    <row r="281" spans="1:32" x14ac:dyDescent="0.2">
      <c r="A281" t="s">
        <v>1626</v>
      </c>
      <c r="B281" t="s">
        <v>43</v>
      </c>
      <c r="C281" t="s">
        <v>1627</v>
      </c>
      <c r="D281" t="s">
        <v>1627</v>
      </c>
      <c r="E281" t="s">
        <v>37</v>
      </c>
      <c r="F281" t="s">
        <v>25</v>
      </c>
      <c r="G281" t="s">
        <v>59</v>
      </c>
      <c r="H281" t="s">
        <v>38</v>
      </c>
      <c r="J281" t="s">
        <v>28</v>
      </c>
      <c r="K281" t="s">
        <v>1628</v>
      </c>
      <c r="L281" t="s">
        <v>1629</v>
      </c>
      <c r="M281" t="s">
        <v>28</v>
      </c>
      <c r="N281" t="s">
        <v>96</v>
      </c>
      <c r="O281" t="s">
        <v>142</v>
      </c>
      <c r="P281" t="s">
        <v>1040</v>
      </c>
      <c r="Q281" t="s">
        <v>28</v>
      </c>
      <c r="R281" t="s">
        <v>30</v>
      </c>
      <c r="S281" t="s">
        <v>30</v>
      </c>
      <c r="T281" t="s">
        <v>30</v>
      </c>
      <c r="U281" t="s">
        <v>30</v>
      </c>
      <c r="V281" t="s">
        <v>28</v>
      </c>
      <c r="W281" t="s">
        <v>30</v>
      </c>
      <c r="X281" t="s">
        <v>30</v>
      </c>
      <c r="Y281" t="s">
        <v>28</v>
      </c>
      <c r="Z281" t="s">
        <v>418</v>
      </c>
      <c r="AB281" t="s">
        <v>30</v>
      </c>
      <c r="AC281">
        <f>COUNTIF($Z$2:Z281,"Validated")/(COUNTIF($Z$2:Z281,"Invalidated")+COUNTIF($Z$2:Z281,"Validated"))</f>
        <v>0.53749999999999998</v>
      </c>
      <c r="AD281">
        <f>COUNTIF($Z$2:Z281,"Validated")/COUNTIF(Z:Z,"Validated")</f>
        <v>1</v>
      </c>
      <c r="AE281">
        <f t="shared" si="4"/>
        <v>1.5375000000000001</v>
      </c>
      <c r="AF281" t="s">
        <v>28</v>
      </c>
    </row>
    <row r="282" spans="1:32" x14ac:dyDescent="0.2">
      <c r="A282" t="s">
        <v>1051</v>
      </c>
      <c r="B282" t="s">
        <v>182</v>
      </c>
      <c r="C282" t="s">
        <v>1052</v>
      </c>
      <c r="D282" t="s">
        <v>1052</v>
      </c>
      <c r="E282" t="s">
        <v>37</v>
      </c>
      <c r="F282" t="s">
        <v>25</v>
      </c>
      <c r="G282" t="s">
        <v>26</v>
      </c>
      <c r="H282" t="s">
        <v>27</v>
      </c>
      <c r="J282" t="s">
        <v>28</v>
      </c>
      <c r="K282" t="s">
        <v>1053</v>
      </c>
      <c r="L282" t="s">
        <v>1054</v>
      </c>
      <c r="M282" t="s">
        <v>28</v>
      </c>
      <c r="N282" t="s">
        <v>96</v>
      </c>
      <c r="O282" t="s">
        <v>142</v>
      </c>
      <c r="P282" t="s">
        <v>1040</v>
      </c>
      <c r="Q282" t="s">
        <v>28</v>
      </c>
      <c r="R282" t="s">
        <v>30</v>
      </c>
      <c r="S282" t="s">
        <v>30</v>
      </c>
      <c r="T282" t="s">
        <v>30</v>
      </c>
      <c r="U282" t="s">
        <v>30</v>
      </c>
      <c r="V282" t="s">
        <v>28</v>
      </c>
      <c r="W282" t="s">
        <v>30</v>
      </c>
      <c r="X282" t="s">
        <v>30</v>
      </c>
      <c r="Y282" t="s">
        <v>28</v>
      </c>
      <c r="Z282" t="s">
        <v>418</v>
      </c>
      <c r="AB282" t="s">
        <v>30</v>
      </c>
      <c r="AC282">
        <f>COUNTIF($Z$2:Z282,"Validated")/(COUNTIF($Z$2:Z282,"Invalidated")+COUNTIF($Z$2:Z282,"Validated"))</f>
        <v>0.53749999999999998</v>
      </c>
      <c r="AD282">
        <f>COUNTIF($Z$2:Z282,"Validated")/COUNTIF(Z:Z,"Validated")</f>
        <v>1</v>
      </c>
      <c r="AE282">
        <f t="shared" si="4"/>
        <v>1.5375000000000001</v>
      </c>
      <c r="AF282" t="s">
        <v>28</v>
      </c>
    </row>
    <row r="283" spans="1:32" x14ac:dyDescent="0.2">
      <c r="A283" t="s">
        <v>1061</v>
      </c>
      <c r="B283" t="s">
        <v>92</v>
      </c>
      <c r="C283" t="s">
        <v>1062</v>
      </c>
      <c r="D283" t="s">
        <v>1062</v>
      </c>
      <c r="E283" t="s">
        <v>69</v>
      </c>
      <c r="F283" t="s">
        <v>25</v>
      </c>
      <c r="G283" t="s">
        <v>59</v>
      </c>
      <c r="H283" t="s">
        <v>26</v>
      </c>
      <c r="J283" t="s">
        <v>28</v>
      </c>
      <c r="K283" t="s">
        <v>1063</v>
      </c>
      <c r="L283" t="s">
        <v>28</v>
      </c>
      <c r="M283" t="s">
        <v>28</v>
      </c>
      <c r="N283" t="s">
        <v>173</v>
      </c>
      <c r="O283" t="s">
        <v>323</v>
      </c>
      <c r="P283" t="s">
        <v>1060</v>
      </c>
      <c r="Q283" t="s">
        <v>28</v>
      </c>
      <c r="R283" t="s">
        <v>30</v>
      </c>
      <c r="S283" t="s">
        <v>30</v>
      </c>
      <c r="T283" t="s">
        <v>30</v>
      </c>
      <c r="U283" t="s">
        <v>30</v>
      </c>
      <c r="V283" t="s">
        <v>28</v>
      </c>
      <c r="W283" t="s">
        <v>30</v>
      </c>
      <c r="X283" t="s">
        <v>30</v>
      </c>
      <c r="Y283" t="s">
        <v>28</v>
      </c>
      <c r="Z283" t="s">
        <v>418</v>
      </c>
      <c r="AB283" t="s">
        <v>30</v>
      </c>
      <c r="AC283">
        <f>COUNTIF($Z$2:Z283,"Validated")/(COUNTIF($Z$2:Z283,"Invalidated")+COUNTIF($Z$2:Z283,"Validated"))</f>
        <v>0.53749999999999998</v>
      </c>
      <c r="AD283">
        <f>COUNTIF($Z$2:Z283,"Validated")/COUNTIF(Z:Z,"Validated")</f>
        <v>1</v>
      </c>
      <c r="AE283">
        <f t="shared" si="4"/>
        <v>1.5375000000000001</v>
      </c>
      <c r="AF283" t="s">
        <v>28</v>
      </c>
    </row>
    <row r="284" spans="1:32" x14ac:dyDescent="0.2">
      <c r="A284" t="s">
        <v>1041</v>
      </c>
      <c r="B284" t="s">
        <v>176</v>
      </c>
      <c r="C284" t="s">
        <v>1042</v>
      </c>
      <c r="D284" t="s">
        <v>1042</v>
      </c>
      <c r="E284" t="s">
        <v>37</v>
      </c>
      <c r="F284" t="s">
        <v>25</v>
      </c>
      <c r="G284" t="s">
        <v>27</v>
      </c>
      <c r="H284" t="s">
        <v>38</v>
      </c>
      <c r="J284" t="s">
        <v>28</v>
      </c>
      <c r="K284" t="s">
        <v>1043</v>
      </c>
      <c r="L284" t="s">
        <v>1044</v>
      </c>
      <c r="M284" t="s">
        <v>28</v>
      </c>
      <c r="N284" t="s">
        <v>173</v>
      </c>
      <c r="O284" t="s">
        <v>323</v>
      </c>
      <c r="P284" t="s">
        <v>1060</v>
      </c>
      <c r="Q284" t="s">
        <v>28</v>
      </c>
      <c r="R284" t="s">
        <v>30</v>
      </c>
      <c r="S284" t="s">
        <v>30</v>
      </c>
      <c r="T284" t="s">
        <v>30</v>
      </c>
      <c r="U284" t="s">
        <v>30</v>
      </c>
      <c r="V284" t="s">
        <v>28</v>
      </c>
      <c r="W284" t="s">
        <v>30</v>
      </c>
      <c r="X284" t="s">
        <v>30</v>
      </c>
      <c r="Y284" t="s">
        <v>28</v>
      </c>
      <c r="Z284" t="s">
        <v>418</v>
      </c>
      <c r="AB284" t="s">
        <v>30</v>
      </c>
      <c r="AC284">
        <f>COUNTIF($Z$2:Z284,"Validated")/(COUNTIF($Z$2:Z284,"Invalidated")+COUNTIF($Z$2:Z284,"Validated"))</f>
        <v>0.53749999999999998</v>
      </c>
      <c r="AD284">
        <f>COUNTIF($Z$2:Z284,"Validated")/COUNTIF(Z:Z,"Validated")</f>
        <v>1</v>
      </c>
      <c r="AE284">
        <f t="shared" si="4"/>
        <v>1.5375000000000001</v>
      </c>
      <c r="AF284" t="s">
        <v>28</v>
      </c>
    </row>
    <row r="285" spans="1:32" x14ac:dyDescent="0.2">
      <c r="A285" t="s">
        <v>1048</v>
      </c>
      <c r="B285" t="s">
        <v>106</v>
      </c>
      <c r="C285" t="s">
        <v>1049</v>
      </c>
      <c r="D285" t="s">
        <v>1049</v>
      </c>
      <c r="E285" t="s">
        <v>69</v>
      </c>
      <c r="F285" t="s">
        <v>25</v>
      </c>
      <c r="G285" t="s">
        <v>59</v>
      </c>
      <c r="H285" t="s">
        <v>38</v>
      </c>
      <c r="J285" t="s">
        <v>28</v>
      </c>
      <c r="K285" t="s">
        <v>1050</v>
      </c>
      <c r="L285" t="s">
        <v>28</v>
      </c>
      <c r="M285" t="s">
        <v>28</v>
      </c>
      <c r="N285" t="s">
        <v>173</v>
      </c>
      <c r="O285" t="s">
        <v>323</v>
      </c>
      <c r="P285" t="s">
        <v>1060</v>
      </c>
      <c r="Q285" t="s">
        <v>28</v>
      </c>
      <c r="R285" t="s">
        <v>67</v>
      </c>
      <c r="S285" t="s">
        <v>30</v>
      </c>
      <c r="T285" t="s">
        <v>323</v>
      </c>
      <c r="U285" t="s">
        <v>30</v>
      </c>
      <c r="V285" t="s">
        <v>571</v>
      </c>
      <c r="W285" t="s">
        <v>30</v>
      </c>
      <c r="X285" t="s">
        <v>30</v>
      </c>
      <c r="Y285" t="s">
        <v>28</v>
      </c>
      <c r="Z285" t="s">
        <v>472</v>
      </c>
      <c r="AB285" t="s">
        <v>30</v>
      </c>
      <c r="AC285">
        <f>COUNTIF($Z$2:Z285,"Validated")/(COUNTIF($Z$2:Z285,"Invalidated")+COUNTIF($Z$2:Z285,"Validated"))</f>
        <v>0.53086419753086422</v>
      </c>
      <c r="AD285">
        <f>COUNTIF($Z$2:Z285,"Validated")/COUNTIF(Z:Z,"Validated")</f>
        <v>1</v>
      </c>
      <c r="AE285">
        <f t="shared" si="4"/>
        <v>1.5308641975308643</v>
      </c>
      <c r="AF285" t="s">
        <v>28</v>
      </c>
    </row>
    <row r="286" spans="1:32" x14ac:dyDescent="0.2">
      <c r="A286" t="s">
        <v>222</v>
      </c>
      <c r="B286" t="s">
        <v>32</v>
      </c>
      <c r="C286" t="s">
        <v>1630</v>
      </c>
      <c r="D286" t="s">
        <v>1630</v>
      </c>
      <c r="E286" t="s">
        <v>224</v>
      </c>
      <c r="F286" t="s">
        <v>25</v>
      </c>
      <c r="G286" t="s">
        <v>38</v>
      </c>
      <c r="H286" t="s">
        <v>26</v>
      </c>
      <c r="J286" t="s">
        <v>28</v>
      </c>
      <c r="K286" t="s">
        <v>1631</v>
      </c>
      <c r="L286" t="s">
        <v>28</v>
      </c>
      <c r="M286" t="s">
        <v>28</v>
      </c>
      <c r="N286" t="s">
        <v>154</v>
      </c>
      <c r="O286" t="s">
        <v>43</v>
      </c>
      <c r="P286" t="s">
        <v>1060</v>
      </c>
      <c r="Q286" t="s">
        <v>28</v>
      </c>
      <c r="R286" t="s">
        <v>30</v>
      </c>
      <c r="S286" t="s">
        <v>30</v>
      </c>
      <c r="T286" t="s">
        <v>30</v>
      </c>
      <c r="U286" t="s">
        <v>30</v>
      </c>
      <c r="V286" t="s">
        <v>28</v>
      </c>
      <c r="W286" t="s">
        <v>30</v>
      </c>
      <c r="X286" t="s">
        <v>30</v>
      </c>
      <c r="Y286" t="s">
        <v>28</v>
      </c>
      <c r="Z286" t="s">
        <v>418</v>
      </c>
      <c r="AB286" t="s">
        <v>30</v>
      </c>
      <c r="AC286">
        <f>COUNTIF($Z$2:Z286,"Validated")/(COUNTIF($Z$2:Z286,"Invalidated")+COUNTIF($Z$2:Z286,"Validated"))</f>
        <v>0.53086419753086422</v>
      </c>
      <c r="AD286">
        <f>COUNTIF($Z$2:Z286,"Validated")/COUNTIF(Z:Z,"Validated")</f>
        <v>1</v>
      </c>
      <c r="AE286">
        <f t="shared" si="4"/>
        <v>1.5308641975308643</v>
      </c>
      <c r="AF286" t="s">
        <v>28</v>
      </c>
    </row>
    <row r="287" spans="1:32" x14ac:dyDescent="0.2">
      <c r="A287" t="s">
        <v>1632</v>
      </c>
      <c r="B287" t="s">
        <v>67</v>
      </c>
      <c r="C287" t="s">
        <v>1633</v>
      </c>
      <c r="D287" t="s">
        <v>1633</v>
      </c>
      <c r="E287" t="s">
        <v>76</v>
      </c>
      <c r="F287" t="s">
        <v>25</v>
      </c>
      <c r="G287" t="s">
        <v>59</v>
      </c>
      <c r="H287" t="s">
        <v>27</v>
      </c>
      <c r="J287" t="s">
        <v>28</v>
      </c>
      <c r="K287" t="s">
        <v>1634</v>
      </c>
      <c r="L287" t="s">
        <v>1635</v>
      </c>
      <c r="M287" t="s">
        <v>28</v>
      </c>
      <c r="N287" t="s">
        <v>154</v>
      </c>
      <c r="O287" t="s">
        <v>43</v>
      </c>
      <c r="P287" t="s">
        <v>1060</v>
      </c>
      <c r="Q287" t="s">
        <v>28</v>
      </c>
      <c r="R287" t="s">
        <v>30</v>
      </c>
      <c r="S287" t="s">
        <v>30</v>
      </c>
      <c r="T287" t="s">
        <v>30</v>
      </c>
      <c r="U287" t="s">
        <v>30</v>
      </c>
      <c r="V287" t="s">
        <v>28</v>
      </c>
      <c r="W287" t="s">
        <v>30</v>
      </c>
      <c r="X287" t="s">
        <v>30</v>
      </c>
      <c r="Y287" t="s">
        <v>28</v>
      </c>
      <c r="Z287" t="s">
        <v>418</v>
      </c>
      <c r="AB287" t="s">
        <v>30</v>
      </c>
      <c r="AC287">
        <f>COUNTIF($Z$2:Z287,"Validated")/(COUNTIF($Z$2:Z287,"Invalidated")+COUNTIF($Z$2:Z287,"Validated"))</f>
        <v>0.53086419753086422</v>
      </c>
      <c r="AD287">
        <f>COUNTIF($Z$2:Z287,"Validated")/COUNTIF(Z:Z,"Validated")</f>
        <v>1</v>
      </c>
      <c r="AE287">
        <f t="shared" si="4"/>
        <v>1.5308641975308643</v>
      </c>
      <c r="AF287" t="s">
        <v>28</v>
      </c>
    </row>
    <row r="288" spans="1:32" x14ac:dyDescent="0.2">
      <c r="A288" t="s">
        <v>1636</v>
      </c>
      <c r="B288" t="s">
        <v>127</v>
      </c>
      <c r="C288" t="s">
        <v>1637</v>
      </c>
      <c r="D288" t="s">
        <v>1637</v>
      </c>
      <c r="E288" t="s">
        <v>69</v>
      </c>
      <c r="F288" t="s">
        <v>25</v>
      </c>
      <c r="G288" t="s">
        <v>59</v>
      </c>
      <c r="H288" t="s">
        <v>27</v>
      </c>
      <c r="I288" t="s">
        <v>1638</v>
      </c>
      <c r="J288" t="s">
        <v>212</v>
      </c>
      <c r="K288" t="s">
        <v>1639</v>
      </c>
      <c r="L288" t="s">
        <v>28</v>
      </c>
      <c r="M288" t="s">
        <v>28</v>
      </c>
      <c r="N288" t="s">
        <v>154</v>
      </c>
      <c r="O288" t="s">
        <v>43</v>
      </c>
      <c r="P288" t="s">
        <v>1060</v>
      </c>
      <c r="Q288" t="s">
        <v>28</v>
      </c>
      <c r="R288" t="s">
        <v>30</v>
      </c>
      <c r="S288" t="s">
        <v>30</v>
      </c>
      <c r="T288" t="s">
        <v>30</v>
      </c>
      <c r="U288" t="s">
        <v>30</v>
      </c>
      <c r="V288" t="s">
        <v>28</v>
      </c>
      <c r="W288" t="s">
        <v>30</v>
      </c>
      <c r="X288" t="s">
        <v>30</v>
      </c>
      <c r="Y288" t="s">
        <v>28</v>
      </c>
      <c r="Z288" t="s">
        <v>418</v>
      </c>
      <c r="AB288" t="s">
        <v>30</v>
      </c>
      <c r="AC288">
        <f>COUNTIF($Z$2:Z288,"Validated")/(COUNTIF($Z$2:Z288,"Invalidated")+COUNTIF($Z$2:Z288,"Validated"))</f>
        <v>0.53086419753086422</v>
      </c>
      <c r="AD288">
        <f>COUNTIF($Z$2:Z288,"Validated")/COUNTIF(Z:Z,"Validated")</f>
        <v>1</v>
      </c>
      <c r="AE288">
        <f t="shared" si="4"/>
        <v>1.5308641975308643</v>
      </c>
      <c r="AF288" t="s">
        <v>28</v>
      </c>
    </row>
    <row r="289" spans="1:32" x14ac:dyDescent="0.2">
      <c r="A289" t="s">
        <v>1640</v>
      </c>
      <c r="B289" t="s">
        <v>203</v>
      </c>
      <c r="C289" t="s">
        <v>1641</v>
      </c>
      <c r="D289" t="s">
        <v>1641</v>
      </c>
      <c r="E289" t="s">
        <v>76</v>
      </c>
      <c r="F289" t="s">
        <v>25</v>
      </c>
      <c r="G289" t="s">
        <v>59</v>
      </c>
      <c r="H289" t="s">
        <v>38</v>
      </c>
      <c r="J289" t="s">
        <v>28</v>
      </c>
      <c r="K289" t="s">
        <v>1642</v>
      </c>
      <c r="L289" t="s">
        <v>1643</v>
      </c>
      <c r="M289" t="s">
        <v>28</v>
      </c>
      <c r="N289" t="s">
        <v>154</v>
      </c>
      <c r="O289" t="s">
        <v>43</v>
      </c>
      <c r="P289" t="s">
        <v>1060</v>
      </c>
      <c r="Q289" t="s">
        <v>28</v>
      </c>
      <c r="R289" t="s">
        <v>30</v>
      </c>
      <c r="S289" t="s">
        <v>30</v>
      </c>
      <c r="T289" t="s">
        <v>30</v>
      </c>
      <c r="U289" t="s">
        <v>30</v>
      </c>
      <c r="V289" t="s">
        <v>28</v>
      </c>
      <c r="W289" t="s">
        <v>30</v>
      </c>
      <c r="X289" t="s">
        <v>30</v>
      </c>
      <c r="Y289" t="s">
        <v>28</v>
      </c>
      <c r="Z289" t="s">
        <v>418</v>
      </c>
      <c r="AB289" t="s">
        <v>30</v>
      </c>
      <c r="AC289">
        <f>COUNTIF($Z$2:Z289,"Validated")/(COUNTIF($Z$2:Z289,"Invalidated")+COUNTIF($Z$2:Z289,"Validated"))</f>
        <v>0.53086419753086422</v>
      </c>
      <c r="AD289">
        <f>COUNTIF($Z$2:Z289,"Validated")/COUNTIF(Z:Z,"Validated")</f>
        <v>1</v>
      </c>
      <c r="AE289">
        <f t="shared" si="4"/>
        <v>1.5308641975308643</v>
      </c>
      <c r="AF289" t="s">
        <v>28</v>
      </c>
    </row>
    <row r="290" spans="1:32" x14ac:dyDescent="0.2">
      <c r="A290" t="s">
        <v>678</v>
      </c>
      <c r="B290" t="s">
        <v>176</v>
      </c>
      <c r="C290" t="s">
        <v>679</v>
      </c>
      <c r="D290" t="s">
        <v>679</v>
      </c>
      <c r="E290" t="s">
        <v>37</v>
      </c>
      <c r="F290" t="s">
        <v>25</v>
      </c>
      <c r="G290" t="s">
        <v>27</v>
      </c>
      <c r="H290" t="s">
        <v>38</v>
      </c>
      <c r="J290" t="s">
        <v>28</v>
      </c>
      <c r="K290" t="s">
        <v>680</v>
      </c>
      <c r="L290" t="s">
        <v>681</v>
      </c>
      <c r="M290" t="s">
        <v>28</v>
      </c>
      <c r="N290" t="s">
        <v>1215</v>
      </c>
      <c r="O290" t="s">
        <v>84</v>
      </c>
      <c r="P290" t="s">
        <v>1060</v>
      </c>
      <c r="Q290" t="s">
        <v>28</v>
      </c>
      <c r="R290" t="s">
        <v>30</v>
      </c>
      <c r="S290" t="s">
        <v>30</v>
      </c>
      <c r="T290" t="s">
        <v>30</v>
      </c>
      <c r="U290" t="s">
        <v>30</v>
      </c>
      <c r="V290" t="s">
        <v>28</v>
      </c>
      <c r="W290" t="s">
        <v>30</v>
      </c>
      <c r="X290" t="s">
        <v>30</v>
      </c>
      <c r="Y290" t="s">
        <v>28</v>
      </c>
      <c r="Z290" t="s">
        <v>418</v>
      </c>
      <c r="AB290" t="s">
        <v>30</v>
      </c>
      <c r="AC290">
        <f>COUNTIF($Z$2:Z290,"Validated")/(COUNTIF($Z$2:Z290,"Invalidated")+COUNTIF($Z$2:Z290,"Validated"))</f>
        <v>0.53086419753086422</v>
      </c>
      <c r="AD290">
        <f>COUNTIF($Z$2:Z290,"Validated")/COUNTIF(Z:Z,"Validated")</f>
        <v>1</v>
      </c>
      <c r="AE290">
        <f t="shared" si="4"/>
        <v>1.5308641975308643</v>
      </c>
      <c r="AF290" t="s">
        <v>28</v>
      </c>
    </row>
    <row r="291" spans="1:32" x14ac:dyDescent="0.2">
      <c r="A291" t="s">
        <v>1072</v>
      </c>
      <c r="B291" t="s">
        <v>67</v>
      </c>
      <c r="C291" t="s">
        <v>1073</v>
      </c>
      <c r="D291" t="s">
        <v>1073</v>
      </c>
      <c r="E291" t="s">
        <v>69</v>
      </c>
      <c r="F291" t="s">
        <v>25</v>
      </c>
      <c r="G291" t="s">
        <v>59</v>
      </c>
      <c r="H291" t="s">
        <v>27</v>
      </c>
      <c r="J291" t="s">
        <v>28</v>
      </c>
      <c r="K291" t="s">
        <v>1074</v>
      </c>
      <c r="L291" t="s">
        <v>28</v>
      </c>
      <c r="M291" t="s">
        <v>28</v>
      </c>
      <c r="N291" t="s">
        <v>89</v>
      </c>
      <c r="O291" t="s">
        <v>323</v>
      </c>
      <c r="P291" t="s">
        <v>1075</v>
      </c>
      <c r="Q291" t="s">
        <v>28</v>
      </c>
      <c r="R291" t="s">
        <v>30</v>
      </c>
      <c r="S291" t="s">
        <v>30</v>
      </c>
      <c r="T291" t="s">
        <v>30</v>
      </c>
      <c r="U291" t="s">
        <v>30</v>
      </c>
      <c r="V291" t="s">
        <v>28</v>
      </c>
      <c r="W291" t="s">
        <v>30</v>
      </c>
      <c r="X291" t="s">
        <v>30</v>
      </c>
      <c r="Y291" t="s">
        <v>28</v>
      </c>
      <c r="Z291" t="s">
        <v>418</v>
      </c>
      <c r="AB291" t="s">
        <v>30</v>
      </c>
      <c r="AC291">
        <f>COUNTIF($Z$2:Z291,"Validated")/(COUNTIF($Z$2:Z291,"Invalidated")+COUNTIF($Z$2:Z291,"Validated"))</f>
        <v>0.53086419753086422</v>
      </c>
      <c r="AD291">
        <f>COUNTIF($Z$2:Z291,"Validated")/COUNTIF(Z:Z,"Validated")</f>
        <v>1</v>
      </c>
      <c r="AE291">
        <f t="shared" si="4"/>
        <v>1.5308641975308643</v>
      </c>
      <c r="AF291" t="s">
        <v>28</v>
      </c>
    </row>
    <row r="292" spans="1:32" x14ac:dyDescent="0.2">
      <c r="A292" t="s">
        <v>1064</v>
      </c>
      <c r="B292" t="s">
        <v>32</v>
      </c>
      <c r="C292" t="s">
        <v>1065</v>
      </c>
      <c r="D292" t="s">
        <v>1065</v>
      </c>
      <c r="E292" t="s">
        <v>37</v>
      </c>
      <c r="F292" t="s">
        <v>25</v>
      </c>
      <c r="G292" t="s">
        <v>27</v>
      </c>
      <c r="H292" t="s">
        <v>59</v>
      </c>
      <c r="J292" t="s">
        <v>28</v>
      </c>
      <c r="K292" t="s">
        <v>1066</v>
      </c>
      <c r="L292" t="s">
        <v>1067</v>
      </c>
      <c r="M292" t="s">
        <v>28</v>
      </c>
      <c r="N292" t="s">
        <v>200</v>
      </c>
      <c r="O292" t="s">
        <v>142</v>
      </c>
      <c r="P292" t="s">
        <v>1075</v>
      </c>
      <c r="Q292" t="s">
        <v>28</v>
      </c>
      <c r="R292" t="s">
        <v>30</v>
      </c>
      <c r="S292" t="s">
        <v>30</v>
      </c>
      <c r="T292" t="s">
        <v>30</v>
      </c>
      <c r="U292" t="s">
        <v>30</v>
      </c>
      <c r="V292" t="s">
        <v>28</v>
      </c>
      <c r="W292" t="s">
        <v>176</v>
      </c>
      <c r="X292" t="s">
        <v>30</v>
      </c>
      <c r="Y292" t="s">
        <v>28</v>
      </c>
      <c r="Z292" t="s">
        <v>418</v>
      </c>
      <c r="AB292" t="s">
        <v>30</v>
      </c>
      <c r="AC292">
        <f>COUNTIF($Z$2:Z292,"Validated")/(COUNTIF($Z$2:Z292,"Invalidated")+COUNTIF($Z$2:Z292,"Validated"))</f>
        <v>0.53086419753086422</v>
      </c>
      <c r="AD292">
        <f>COUNTIF($Z$2:Z292,"Validated")/COUNTIF(Z:Z,"Validated")</f>
        <v>1</v>
      </c>
      <c r="AE292">
        <f t="shared" si="4"/>
        <v>1.5308641975308643</v>
      </c>
      <c r="AF292" t="s">
        <v>28</v>
      </c>
    </row>
    <row r="293" spans="1:32" x14ac:dyDescent="0.2">
      <c r="A293" t="s">
        <v>1644</v>
      </c>
      <c r="B293" t="s">
        <v>323</v>
      </c>
      <c r="C293" t="s">
        <v>1645</v>
      </c>
      <c r="D293" t="s">
        <v>1645</v>
      </c>
      <c r="E293" t="s">
        <v>37</v>
      </c>
      <c r="F293" t="s">
        <v>25</v>
      </c>
      <c r="G293" t="s">
        <v>59</v>
      </c>
      <c r="H293" t="s">
        <v>27</v>
      </c>
      <c r="J293" t="s">
        <v>28</v>
      </c>
      <c r="K293" t="s">
        <v>1646</v>
      </c>
      <c r="L293" t="s">
        <v>1647</v>
      </c>
      <c r="M293" t="s">
        <v>28</v>
      </c>
      <c r="N293" t="s">
        <v>379</v>
      </c>
      <c r="O293" t="s">
        <v>43</v>
      </c>
      <c r="P293" t="s">
        <v>1075</v>
      </c>
      <c r="Q293" t="s">
        <v>16</v>
      </c>
      <c r="R293" t="s">
        <v>30</v>
      </c>
      <c r="S293" t="s">
        <v>30</v>
      </c>
      <c r="T293" t="s">
        <v>30</v>
      </c>
      <c r="U293" t="s">
        <v>30</v>
      </c>
      <c r="V293" t="s">
        <v>28</v>
      </c>
      <c r="W293" t="s">
        <v>142</v>
      </c>
      <c r="X293" t="s">
        <v>30</v>
      </c>
      <c r="Y293" t="s">
        <v>28</v>
      </c>
      <c r="Z293" t="s">
        <v>418</v>
      </c>
      <c r="AB293" t="s">
        <v>30</v>
      </c>
      <c r="AC293">
        <f>COUNTIF($Z$2:Z293,"Validated")/(COUNTIF($Z$2:Z293,"Invalidated")+COUNTIF($Z$2:Z293,"Validated"))</f>
        <v>0.53086419753086422</v>
      </c>
      <c r="AD293">
        <f>COUNTIF($Z$2:Z293,"Validated")/COUNTIF(Z:Z,"Validated")</f>
        <v>1</v>
      </c>
      <c r="AE293">
        <f t="shared" si="4"/>
        <v>1.5308641975308643</v>
      </c>
      <c r="AF293" t="s">
        <v>28</v>
      </c>
    </row>
    <row r="294" spans="1:32" x14ac:dyDescent="0.2">
      <c r="A294" t="s">
        <v>1079</v>
      </c>
      <c r="B294" t="s">
        <v>182</v>
      </c>
      <c r="C294" t="s">
        <v>1080</v>
      </c>
      <c r="D294" t="s">
        <v>1080</v>
      </c>
      <c r="E294" t="s">
        <v>76</v>
      </c>
      <c r="F294" t="s">
        <v>25</v>
      </c>
      <c r="G294" t="s">
        <v>27</v>
      </c>
      <c r="H294" t="s">
        <v>38</v>
      </c>
      <c r="J294" t="s">
        <v>28</v>
      </c>
      <c r="K294" t="s">
        <v>1081</v>
      </c>
      <c r="L294" t="s">
        <v>1082</v>
      </c>
      <c r="M294" t="s">
        <v>28</v>
      </c>
      <c r="N294" t="s">
        <v>602</v>
      </c>
      <c r="O294" t="s">
        <v>67</v>
      </c>
      <c r="P294" t="s">
        <v>1075</v>
      </c>
      <c r="Q294" t="s">
        <v>28</v>
      </c>
      <c r="R294" t="s">
        <v>30</v>
      </c>
      <c r="S294" t="s">
        <v>30</v>
      </c>
      <c r="T294" t="s">
        <v>30</v>
      </c>
      <c r="U294" t="s">
        <v>30</v>
      </c>
      <c r="V294" t="s">
        <v>28</v>
      </c>
      <c r="W294" t="s">
        <v>30</v>
      </c>
      <c r="X294" t="s">
        <v>30</v>
      </c>
      <c r="Y294" t="s">
        <v>28</v>
      </c>
      <c r="Z294" t="s">
        <v>418</v>
      </c>
      <c r="AB294" t="s">
        <v>30</v>
      </c>
      <c r="AC294">
        <f>COUNTIF($Z$2:Z294,"Validated")/(COUNTIF($Z$2:Z294,"Invalidated")+COUNTIF($Z$2:Z294,"Validated"))</f>
        <v>0.53086419753086422</v>
      </c>
      <c r="AD294">
        <f>COUNTIF($Z$2:Z294,"Validated")/COUNTIF(Z:Z,"Validated")</f>
        <v>1</v>
      </c>
      <c r="AE294">
        <f t="shared" si="4"/>
        <v>1.5308641975308643</v>
      </c>
      <c r="AF294" t="s">
        <v>28</v>
      </c>
    </row>
    <row r="295" spans="1:32" x14ac:dyDescent="0.2">
      <c r="A295" t="s">
        <v>1648</v>
      </c>
      <c r="B295" t="s">
        <v>203</v>
      </c>
      <c r="C295" t="s">
        <v>1649</v>
      </c>
      <c r="D295" t="s">
        <v>1649</v>
      </c>
      <c r="E295" t="s">
        <v>37</v>
      </c>
      <c r="F295" t="s">
        <v>25</v>
      </c>
      <c r="G295" t="s">
        <v>59</v>
      </c>
      <c r="H295" t="s">
        <v>38</v>
      </c>
      <c r="I295" t="s">
        <v>1650</v>
      </c>
      <c r="J295" t="s">
        <v>28</v>
      </c>
      <c r="K295" t="s">
        <v>1651</v>
      </c>
      <c r="L295" t="s">
        <v>1652</v>
      </c>
      <c r="M295" t="s">
        <v>28</v>
      </c>
      <c r="N295" t="s">
        <v>379</v>
      </c>
      <c r="O295" t="s">
        <v>43</v>
      </c>
      <c r="P295" t="s">
        <v>1075</v>
      </c>
      <c r="Q295" t="s">
        <v>28</v>
      </c>
      <c r="R295" t="s">
        <v>30</v>
      </c>
      <c r="S295" t="s">
        <v>30</v>
      </c>
      <c r="T295" t="s">
        <v>30</v>
      </c>
      <c r="U295" t="s">
        <v>30</v>
      </c>
      <c r="V295" t="s">
        <v>28</v>
      </c>
      <c r="W295" t="s">
        <v>323</v>
      </c>
      <c r="X295" t="s">
        <v>30</v>
      </c>
      <c r="Y295" t="s">
        <v>28</v>
      </c>
      <c r="Z295" t="s">
        <v>418</v>
      </c>
      <c r="AB295" t="s">
        <v>30</v>
      </c>
      <c r="AC295">
        <f>COUNTIF($Z$2:Z295,"Validated")/(COUNTIF($Z$2:Z295,"Invalidated")+COUNTIF($Z$2:Z295,"Validated"))</f>
        <v>0.53086419753086422</v>
      </c>
      <c r="AD295">
        <f>COUNTIF($Z$2:Z295,"Validated")/COUNTIF(Z:Z,"Validated")</f>
        <v>1</v>
      </c>
      <c r="AE295">
        <f t="shared" si="4"/>
        <v>1.5308641975308643</v>
      </c>
      <c r="AF295" t="s">
        <v>28</v>
      </c>
    </row>
    <row r="296" spans="1:32" x14ac:dyDescent="0.2">
      <c r="A296" t="s">
        <v>222</v>
      </c>
      <c r="B296" t="s">
        <v>43</v>
      </c>
      <c r="C296" t="s">
        <v>1076</v>
      </c>
      <c r="D296" t="s">
        <v>1076</v>
      </c>
      <c r="E296" t="s">
        <v>224</v>
      </c>
      <c r="F296" t="s">
        <v>25</v>
      </c>
      <c r="G296" t="s">
        <v>27</v>
      </c>
      <c r="H296" t="s">
        <v>26</v>
      </c>
      <c r="J296" t="s">
        <v>28</v>
      </c>
      <c r="K296" t="s">
        <v>1077</v>
      </c>
      <c r="L296" t="s">
        <v>28</v>
      </c>
      <c r="M296" t="s">
        <v>28</v>
      </c>
      <c r="N296" t="s">
        <v>1653</v>
      </c>
      <c r="O296" t="s">
        <v>176</v>
      </c>
      <c r="P296" t="s">
        <v>1075</v>
      </c>
      <c r="Q296" t="s">
        <v>28</v>
      </c>
      <c r="R296" t="s">
        <v>30</v>
      </c>
      <c r="S296" t="s">
        <v>30</v>
      </c>
      <c r="T296" t="s">
        <v>30</v>
      </c>
      <c r="U296" t="s">
        <v>30</v>
      </c>
      <c r="V296" t="s">
        <v>28</v>
      </c>
      <c r="W296" t="s">
        <v>30</v>
      </c>
      <c r="X296" t="s">
        <v>30</v>
      </c>
      <c r="Y296" t="s">
        <v>28</v>
      </c>
      <c r="Z296" t="s">
        <v>418</v>
      </c>
      <c r="AB296" t="s">
        <v>30</v>
      </c>
      <c r="AC296">
        <f>COUNTIF($Z$2:Z296,"Validated")/(COUNTIF($Z$2:Z296,"Invalidated")+COUNTIF($Z$2:Z296,"Validated"))</f>
        <v>0.53086419753086422</v>
      </c>
      <c r="AD296">
        <f>COUNTIF($Z$2:Z296,"Validated")/COUNTIF(Z:Z,"Validated")</f>
        <v>1</v>
      </c>
      <c r="AE296">
        <f t="shared" si="4"/>
        <v>1.5308641975308643</v>
      </c>
      <c r="AF296" t="s">
        <v>28</v>
      </c>
    </row>
    <row r="297" spans="1:32" x14ac:dyDescent="0.2">
      <c r="A297" t="s">
        <v>1087</v>
      </c>
      <c r="B297" t="s">
        <v>43</v>
      </c>
      <c r="C297" t="s">
        <v>1088</v>
      </c>
      <c r="D297" t="s">
        <v>1088</v>
      </c>
      <c r="E297" t="s">
        <v>336</v>
      </c>
      <c r="F297" t="s">
        <v>25</v>
      </c>
      <c r="G297" t="s">
        <v>26</v>
      </c>
      <c r="H297" t="s">
        <v>27</v>
      </c>
      <c r="J297" t="s">
        <v>28</v>
      </c>
      <c r="K297" t="s">
        <v>1089</v>
      </c>
      <c r="L297" t="s">
        <v>1090</v>
      </c>
      <c r="M297" t="s">
        <v>28</v>
      </c>
      <c r="N297" t="s">
        <v>1445</v>
      </c>
      <c r="O297" t="s">
        <v>84</v>
      </c>
      <c r="P297" t="s">
        <v>1099</v>
      </c>
      <c r="Q297" t="s">
        <v>28</v>
      </c>
      <c r="R297" t="s">
        <v>30</v>
      </c>
      <c r="S297" t="s">
        <v>30</v>
      </c>
      <c r="T297" t="s">
        <v>30</v>
      </c>
      <c r="U297" t="s">
        <v>30</v>
      </c>
      <c r="V297" t="s">
        <v>28</v>
      </c>
      <c r="W297" t="s">
        <v>429</v>
      </c>
      <c r="X297" t="s">
        <v>30</v>
      </c>
      <c r="Y297" t="s">
        <v>28</v>
      </c>
      <c r="Z297" t="s">
        <v>418</v>
      </c>
      <c r="AB297" t="s">
        <v>30</v>
      </c>
      <c r="AC297">
        <f>COUNTIF($Z$2:Z297,"Validated")/(COUNTIF($Z$2:Z297,"Invalidated")+COUNTIF($Z$2:Z297,"Validated"))</f>
        <v>0.53086419753086422</v>
      </c>
      <c r="AD297">
        <f>COUNTIF($Z$2:Z297,"Validated")/COUNTIF(Z:Z,"Validated")</f>
        <v>1</v>
      </c>
      <c r="AE297">
        <f t="shared" si="4"/>
        <v>1.5308641975308643</v>
      </c>
      <c r="AF297" t="s">
        <v>28</v>
      </c>
    </row>
    <row r="298" spans="1:32" x14ac:dyDescent="0.2">
      <c r="A298" t="s">
        <v>1175</v>
      </c>
      <c r="B298" t="s">
        <v>22</v>
      </c>
      <c r="C298" t="s">
        <v>1176</v>
      </c>
      <c r="D298" t="s">
        <v>1176</v>
      </c>
      <c r="E298" t="s">
        <v>37</v>
      </c>
      <c r="F298" t="s">
        <v>25</v>
      </c>
      <c r="G298" t="s">
        <v>26</v>
      </c>
      <c r="H298" t="s">
        <v>59</v>
      </c>
      <c r="J298" t="s">
        <v>28</v>
      </c>
      <c r="K298" t="s">
        <v>1177</v>
      </c>
      <c r="L298" t="s">
        <v>1178</v>
      </c>
      <c r="M298" t="s">
        <v>28</v>
      </c>
      <c r="N298" t="s">
        <v>1445</v>
      </c>
      <c r="O298" t="s">
        <v>84</v>
      </c>
      <c r="P298" t="s">
        <v>1099</v>
      </c>
      <c r="Q298" t="s">
        <v>28</v>
      </c>
      <c r="R298" t="s">
        <v>30</v>
      </c>
      <c r="S298" t="s">
        <v>30</v>
      </c>
      <c r="T298" t="s">
        <v>30</v>
      </c>
      <c r="U298" t="s">
        <v>30</v>
      </c>
      <c r="V298" t="s">
        <v>28</v>
      </c>
      <c r="W298" t="s">
        <v>43</v>
      </c>
      <c r="X298" t="s">
        <v>30</v>
      </c>
      <c r="Y298" t="s">
        <v>28</v>
      </c>
      <c r="Z298" t="s">
        <v>418</v>
      </c>
      <c r="AB298" t="s">
        <v>30</v>
      </c>
      <c r="AC298">
        <f>COUNTIF($Z$2:Z298,"Validated")/(COUNTIF($Z$2:Z298,"Invalidated")+COUNTIF($Z$2:Z298,"Validated"))</f>
        <v>0.53086419753086422</v>
      </c>
      <c r="AD298">
        <f>COUNTIF($Z$2:Z298,"Validated")/COUNTIF(Z:Z,"Validated")</f>
        <v>1</v>
      </c>
      <c r="AE298">
        <f t="shared" si="4"/>
        <v>1.5308641975308643</v>
      </c>
      <c r="AF298" t="s">
        <v>28</v>
      </c>
    </row>
    <row r="299" spans="1:32" x14ac:dyDescent="0.2">
      <c r="A299" t="s">
        <v>1654</v>
      </c>
      <c r="B299" t="s">
        <v>142</v>
      </c>
      <c r="C299" t="s">
        <v>1655</v>
      </c>
      <c r="D299" t="s">
        <v>1655</v>
      </c>
      <c r="E299" t="s">
        <v>76</v>
      </c>
      <c r="F299" t="s">
        <v>25</v>
      </c>
      <c r="G299" t="s">
        <v>27</v>
      </c>
      <c r="H299" t="s">
        <v>59</v>
      </c>
      <c r="J299" t="s">
        <v>28</v>
      </c>
      <c r="K299" t="s">
        <v>1656</v>
      </c>
      <c r="L299" t="s">
        <v>1657</v>
      </c>
      <c r="M299" t="s">
        <v>28</v>
      </c>
      <c r="N299" t="s">
        <v>234</v>
      </c>
      <c r="O299" t="s">
        <v>142</v>
      </c>
      <c r="P299" t="s">
        <v>1112</v>
      </c>
      <c r="Q299" t="s">
        <v>28</v>
      </c>
      <c r="R299" t="s">
        <v>30</v>
      </c>
      <c r="S299" t="s">
        <v>30</v>
      </c>
      <c r="T299" t="s">
        <v>30</v>
      </c>
      <c r="U299" t="s">
        <v>30</v>
      </c>
      <c r="V299" t="s">
        <v>28</v>
      </c>
      <c r="W299" t="s">
        <v>30</v>
      </c>
      <c r="X299" t="s">
        <v>30</v>
      </c>
      <c r="Y299" t="s">
        <v>28</v>
      </c>
      <c r="Z299" t="s">
        <v>418</v>
      </c>
      <c r="AB299" t="s">
        <v>30</v>
      </c>
      <c r="AC299">
        <f>COUNTIF($Z$2:Z299,"Validated")/(COUNTIF($Z$2:Z299,"Invalidated")+COUNTIF($Z$2:Z299,"Validated"))</f>
        <v>0.53086419753086422</v>
      </c>
      <c r="AD299">
        <f>COUNTIF($Z$2:Z299,"Validated")/COUNTIF(Z:Z,"Validated")</f>
        <v>1</v>
      </c>
      <c r="AE299">
        <f t="shared" si="4"/>
        <v>1.5308641975308643</v>
      </c>
      <c r="AF299" t="s">
        <v>28</v>
      </c>
    </row>
    <row r="300" spans="1:32" x14ac:dyDescent="0.2">
      <c r="A300" t="s">
        <v>1658</v>
      </c>
      <c r="B300" t="s">
        <v>323</v>
      </c>
      <c r="C300" t="s">
        <v>1659</v>
      </c>
      <c r="D300" t="s">
        <v>1659</v>
      </c>
      <c r="E300" t="s">
        <v>266</v>
      </c>
      <c r="F300" t="s">
        <v>25</v>
      </c>
      <c r="G300" t="s">
        <v>38</v>
      </c>
      <c r="H300" t="s">
        <v>26</v>
      </c>
      <c r="J300" t="s">
        <v>28</v>
      </c>
      <c r="K300" t="s">
        <v>1660</v>
      </c>
      <c r="L300" t="s">
        <v>28</v>
      </c>
      <c r="M300" t="s">
        <v>28</v>
      </c>
      <c r="N300" t="s">
        <v>234</v>
      </c>
      <c r="O300" t="s">
        <v>142</v>
      </c>
      <c r="P300" t="s">
        <v>1112</v>
      </c>
      <c r="Q300" t="s">
        <v>28</v>
      </c>
      <c r="R300" t="s">
        <v>30</v>
      </c>
      <c r="S300" t="s">
        <v>30</v>
      </c>
      <c r="T300" t="s">
        <v>30</v>
      </c>
      <c r="U300" t="s">
        <v>30</v>
      </c>
      <c r="V300" t="s">
        <v>28</v>
      </c>
      <c r="W300" t="s">
        <v>30</v>
      </c>
      <c r="X300" t="s">
        <v>30</v>
      </c>
      <c r="Y300" t="s">
        <v>28</v>
      </c>
      <c r="Z300" t="s">
        <v>418</v>
      </c>
      <c r="AB300" t="s">
        <v>30</v>
      </c>
      <c r="AC300">
        <f>COUNTIF($Z$2:Z300,"Validated")/(COUNTIF($Z$2:Z300,"Invalidated")+COUNTIF($Z$2:Z300,"Validated"))</f>
        <v>0.53086419753086422</v>
      </c>
      <c r="AD300">
        <f>COUNTIF($Z$2:Z300,"Validated")/COUNTIF(Z:Z,"Validated")</f>
        <v>1</v>
      </c>
      <c r="AE300">
        <f t="shared" si="4"/>
        <v>1.5308641975308643</v>
      </c>
      <c r="AF300" t="s">
        <v>28</v>
      </c>
    </row>
    <row r="301" spans="1:32" x14ac:dyDescent="0.2">
      <c r="A301" t="s">
        <v>906</v>
      </c>
      <c r="B301" t="s">
        <v>120</v>
      </c>
      <c r="C301" t="s">
        <v>1104</v>
      </c>
      <c r="D301" t="s">
        <v>1104</v>
      </c>
      <c r="E301" t="s">
        <v>69</v>
      </c>
      <c r="F301" t="s">
        <v>25</v>
      </c>
      <c r="G301" t="s">
        <v>27</v>
      </c>
      <c r="H301" t="s">
        <v>38</v>
      </c>
      <c r="J301" t="s">
        <v>28</v>
      </c>
      <c r="K301" t="s">
        <v>1105</v>
      </c>
      <c r="L301" t="s">
        <v>28</v>
      </c>
      <c r="M301" t="s">
        <v>28</v>
      </c>
      <c r="N301" t="s">
        <v>723</v>
      </c>
      <c r="O301" t="s">
        <v>323</v>
      </c>
      <c r="P301" t="s">
        <v>1112</v>
      </c>
      <c r="Q301" t="s">
        <v>28</v>
      </c>
      <c r="R301" t="s">
        <v>30</v>
      </c>
      <c r="S301" t="s">
        <v>30</v>
      </c>
      <c r="T301" t="s">
        <v>30</v>
      </c>
      <c r="U301" t="s">
        <v>30</v>
      </c>
      <c r="V301" t="s">
        <v>28</v>
      </c>
      <c r="W301" t="s">
        <v>30</v>
      </c>
      <c r="X301" t="s">
        <v>30</v>
      </c>
      <c r="Y301" t="s">
        <v>28</v>
      </c>
      <c r="Z301" t="s">
        <v>418</v>
      </c>
      <c r="AB301" t="s">
        <v>30</v>
      </c>
      <c r="AC301">
        <f>COUNTIF($Z$2:Z301,"Validated")/(COUNTIF($Z$2:Z301,"Invalidated")+COUNTIF($Z$2:Z301,"Validated"))</f>
        <v>0.53086419753086422</v>
      </c>
      <c r="AD301">
        <f>COUNTIF($Z$2:Z301,"Validated")/COUNTIF(Z:Z,"Validated")</f>
        <v>1</v>
      </c>
      <c r="AE301">
        <f t="shared" si="4"/>
        <v>1.5308641975308643</v>
      </c>
      <c r="AF301" t="s">
        <v>28</v>
      </c>
    </row>
    <row r="302" spans="1:32" x14ac:dyDescent="0.2">
      <c r="A302" t="s">
        <v>1107</v>
      </c>
      <c r="B302" t="s">
        <v>328</v>
      </c>
      <c r="C302" t="s">
        <v>1108</v>
      </c>
      <c r="D302" t="s">
        <v>1108</v>
      </c>
      <c r="E302" t="s">
        <v>76</v>
      </c>
      <c r="F302" t="s">
        <v>25</v>
      </c>
      <c r="G302" t="s">
        <v>38</v>
      </c>
      <c r="H302" t="s">
        <v>27</v>
      </c>
      <c r="J302" t="s">
        <v>28</v>
      </c>
      <c r="K302" t="s">
        <v>1109</v>
      </c>
      <c r="L302" t="s">
        <v>1110</v>
      </c>
      <c r="M302" t="s">
        <v>28</v>
      </c>
      <c r="N302" t="s">
        <v>1661</v>
      </c>
      <c r="O302" t="s">
        <v>506</v>
      </c>
      <c r="P302" t="s">
        <v>1112</v>
      </c>
      <c r="Q302" t="s">
        <v>28</v>
      </c>
      <c r="R302" t="s">
        <v>30</v>
      </c>
      <c r="S302" t="s">
        <v>30</v>
      </c>
      <c r="T302" t="s">
        <v>30</v>
      </c>
      <c r="U302" t="s">
        <v>30</v>
      </c>
      <c r="V302" t="s">
        <v>28</v>
      </c>
      <c r="W302" t="s">
        <v>32</v>
      </c>
      <c r="X302" t="s">
        <v>30</v>
      </c>
      <c r="Y302" t="s">
        <v>28</v>
      </c>
      <c r="Z302" t="s">
        <v>418</v>
      </c>
      <c r="AB302" t="s">
        <v>30</v>
      </c>
      <c r="AC302">
        <f>COUNTIF($Z$2:Z302,"Validated")/(COUNTIF($Z$2:Z302,"Invalidated")+COUNTIF($Z$2:Z302,"Validated"))</f>
        <v>0.53086419753086422</v>
      </c>
      <c r="AD302">
        <f>COUNTIF($Z$2:Z302,"Validated")/COUNTIF(Z:Z,"Validated")</f>
        <v>1</v>
      </c>
      <c r="AE302">
        <f t="shared" si="4"/>
        <v>1.5308641975308643</v>
      </c>
      <c r="AF302" t="s">
        <v>28</v>
      </c>
    </row>
    <row r="303" spans="1:32" x14ac:dyDescent="0.2">
      <c r="A303" t="s">
        <v>1662</v>
      </c>
      <c r="B303" t="s">
        <v>84</v>
      </c>
      <c r="C303" t="s">
        <v>1663</v>
      </c>
      <c r="D303" t="s">
        <v>1663</v>
      </c>
      <c r="E303" t="s">
        <v>76</v>
      </c>
      <c r="F303" t="s">
        <v>25</v>
      </c>
      <c r="G303" t="s">
        <v>27</v>
      </c>
      <c r="H303" t="s">
        <v>59</v>
      </c>
      <c r="J303" t="s">
        <v>28</v>
      </c>
      <c r="K303" t="s">
        <v>1664</v>
      </c>
      <c r="L303" t="s">
        <v>1665</v>
      </c>
      <c r="M303" t="s">
        <v>28</v>
      </c>
      <c r="N303" t="s">
        <v>88</v>
      </c>
      <c r="O303" t="s">
        <v>142</v>
      </c>
      <c r="P303" t="s">
        <v>1122</v>
      </c>
      <c r="Q303" t="s">
        <v>28</v>
      </c>
      <c r="R303" t="s">
        <v>30</v>
      </c>
      <c r="S303" t="s">
        <v>30</v>
      </c>
      <c r="T303" t="s">
        <v>30</v>
      </c>
      <c r="U303" t="s">
        <v>30</v>
      </c>
      <c r="V303" t="s">
        <v>28</v>
      </c>
      <c r="W303" t="s">
        <v>30</v>
      </c>
      <c r="X303" t="s">
        <v>30</v>
      </c>
      <c r="Y303" t="s">
        <v>28</v>
      </c>
      <c r="Z303" t="s">
        <v>418</v>
      </c>
      <c r="AB303" t="s">
        <v>30</v>
      </c>
      <c r="AC303">
        <f>COUNTIF($Z$2:Z303,"Validated")/(COUNTIF($Z$2:Z303,"Invalidated")+COUNTIF($Z$2:Z303,"Validated"))</f>
        <v>0.53086419753086422</v>
      </c>
      <c r="AD303">
        <f>COUNTIF($Z$2:Z303,"Validated")/COUNTIF(Z:Z,"Validated")</f>
        <v>1</v>
      </c>
      <c r="AE303">
        <f t="shared" si="4"/>
        <v>1.5308641975308643</v>
      </c>
      <c r="AF303" t="s">
        <v>28</v>
      </c>
    </row>
    <row r="304" spans="1:32" x14ac:dyDescent="0.2">
      <c r="A304" t="s">
        <v>1666</v>
      </c>
      <c r="B304" t="s">
        <v>506</v>
      </c>
      <c r="C304" t="s">
        <v>1667</v>
      </c>
      <c r="D304" t="s">
        <v>1667</v>
      </c>
      <c r="E304" t="s">
        <v>37</v>
      </c>
      <c r="F304" t="s">
        <v>25</v>
      </c>
      <c r="G304" t="s">
        <v>27</v>
      </c>
      <c r="H304" t="s">
        <v>59</v>
      </c>
      <c r="J304" t="s">
        <v>28</v>
      </c>
      <c r="K304" t="s">
        <v>1668</v>
      </c>
      <c r="L304" t="s">
        <v>1669</v>
      </c>
      <c r="M304" t="s">
        <v>28</v>
      </c>
      <c r="N304" t="s">
        <v>80</v>
      </c>
      <c r="O304" t="s">
        <v>43</v>
      </c>
      <c r="P304" t="s">
        <v>1122</v>
      </c>
      <c r="Q304" t="s">
        <v>28</v>
      </c>
      <c r="R304" t="s">
        <v>30</v>
      </c>
      <c r="S304" t="s">
        <v>30</v>
      </c>
      <c r="T304" t="s">
        <v>30</v>
      </c>
      <c r="U304" t="s">
        <v>30</v>
      </c>
      <c r="V304" t="s">
        <v>28</v>
      </c>
      <c r="W304" t="s">
        <v>328</v>
      </c>
      <c r="X304" t="s">
        <v>30</v>
      </c>
      <c r="Y304" t="s">
        <v>471</v>
      </c>
      <c r="Z304" t="s">
        <v>472</v>
      </c>
      <c r="AB304" t="s">
        <v>30</v>
      </c>
      <c r="AC304">
        <f>COUNTIF($Z$2:Z304,"Validated")/(COUNTIF($Z$2:Z304,"Invalidated")+COUNTIF($Z$2:Z304,"Validated"))</f>
        <v>0.52439024390243905</v>
      </c>
      <c r="AD304">
        <f>COUNTIF($Z$2:Z304,"Validated")/COUNTIF(Z:Z,"Validated")</f>
        <v>1</v>
      </c>
      <c r="AE304">
        <f t="shared" si="4"/>
        <v>1.524390243902439</v>
      </c>
      <c r="AF304" t="s">
        <v>28</v>
      </c>
    </row>
    <row r="305" spans="1:32" x14ac:dyDescent="0.2">
      <c r="A305" t="s">
        <v>1113</v>
      </c>
      <c r="B305" t="s">
        <v>203</v>
      </c>
      <c r="C305" t="s">
        <v>1114</v>
      </c>
      <c r="D305" t="s">
        <v>1114</v>
      </c>
      <c r="E305" t="s">
        <v>37</v>
      </c>
      <c r="F305" t="s">
        <v>25</v>
      </c>
      <c r="G305" t="s">
        <v>38</v>
      </c>
      <c r="H305" t="s">
        <v>26</v>
      </c>
      <c r="J305" t="s">
        <v>28</v>
      </c>
      <c r="K305" t="s">
        <v>1115</v>
      </c>
      <c r="L305" t="s">
        <v>1116</v>
      </c>
      <c r="M305" t="s">
        <v>28</v>
      </c>
      <c r="N305" t="s">
        <v>584</v>
      </c>
      <c r="O305" t="s">
        <v>84</v>
      </c>
      <c r="P305" t="s">
        <v>1122</v>
      </c>
      <c r="Q305" t="s">
        <v>28</v>
      </c>
      <c r="R305" t="s">
        <v>30</v>
      </c>
      <c r="S305" t="s">
        <v>30</v>
      </c>
      <c r="T305" t="s">
        <v>30</v>
      </c>
      <c r="U305" t="s">
        <v>30</v>
      </c>
      <c r="V305" t="s">
        <v>28</v>
      </c>
      <c r="W305" t="s">
        <v>142</v>
      </c>
      <c r="X305" t="s">
        <v>30</v>
      </c>
      <c r="Y305" t="s">
        <v>28</v>
      </c>
      <c r="Z305" t="s">
        <v>418</v>
      </c>
      <c r="AB305" t="s">
        <v>30</v>
      </c>
      <c r="AC305">
        <f>COUNTIF($Z$2:Z305,"Validated")/(COUNTIF($Z$2:Z305,"Invalidated")+COUNTIF($Z$2:Z305,"Validated"))</f>
        <v>0.52439024390243905</v>
      </c>
      <c r="AD305">
        <f>COUNTIF($Z$2:Z305,"Validated")/COUNTIF(Z:Z,"Validated")</f>
        <v>1</v>
      </c>
      <c r="AE305">
        <f t="shared" si="4"/>
        <v>1.524390243902439</v>
      </c>
      <c r="AF305" t="s">
        <v>28</v>
      </c>
    </row>
    <row r="306" spans="1:32" x14ac:dyDescent="0.2">
      <c r="A306" t="s">
        <v>1123</v>
      </c>
      <c r="B306" t="s">
        <v>142</v>
      </c>
      <c r="C306" t="s">
        <v>1124</v>
      </c>
      <c r="D306" t="s">
        <v>1124</v>
      </c>
      <c r="E306" t="s">
        <v>69</v>
      </c>
      <c r="F306" t="s">
        <v>25</v>
      </c>
      <c r="G306" t="s">
        <v>38</v>
      </c>
      <c r="H306" t="s">
        <v>26</v>
      </c>
      <c r="J306" t="s">
        <v>28</v>
      </c>
      <c r="K306" t="s">
        <v>1125</v>
      </c>
      <c r="L306" t="s">
        <v>28</v>
      </c>
      <c r="M306" t="s">
        <v>28</v>
      </c>
      <c r="N306" t="s">
        <v>495</v>
      </c>
      <c r="O306" t="s">
        <v>323</v>
      </c>
      <c r="P306" t="s">
        <v>1122</v>
      </c>
      <c r="Q306" t="s">
        <v>28</v>
      </c>
      <c r="R306" t="s">
        <v>30</v>
      </c>
      <c r="S306" t="s">
        <v>30</v>
      </c>
      <c r="T306" t="s">
        <v>30</v>
      </c>
      <c r="U306" t="s">
        <v>30</v>
      </c>
      <c r="V306" t="s">
        <v>28</v>
      </c>
      <c r="W306" t="s">
        <v>30</v>
      </c>
      <c r="X306" t="s">
        <v>30</v>
      </c>
      <c r="Y306" t="s">
        <v>28</v>
      </c>
      <c r="Z306" t="s">
        <v>418</v>
      </c>
      <c r="AB306" t="s">
        <v>30</v>
      </c>
      <c r="AC306">
        <f>COUNTIF($Z$2:Z306,"Validated")/(COUNTIF($Z$2:Z306,"Invalidated")+COUNTIF($Z$2:Z306,"Validated"))</f>
        <v>0.52439024390243905</v>
      </c>
      <c r="AD306">
        <f>COUNTIF($Z$2:Z306,"Validated")/COUNTIF(Z:Z,"Validated")</f>
        <v>1</v>
      </c>
      <c r="AE306">
        <f t="shared" si="4"/>
        <v>1.524390243902439</v>
      </c>
      <c r="AF306" t="s">
        <v>28</v>
      </c>
    </row>
    <row r="307" spans="1:32" x14ac:dyDescent="0.2">
      <c r="A307" t="s">
        <v>725</v>
      </c>
      <c r="B307" t="s">
        <v>43</v>
      </c>
      <c r="C307" t="s">
        <v>1670</v>
      </c>
      <c r="D307" t="s">
        <v>1670</v>
      </c>
      <c r="E307" t="s">
        <v>37</v>
      </c>
      <c r="F307" t="s">
        <v>25</v>
      </c>
      <c r="G307" t="s">
        <v>38</v>
      </c>
      <c r="H307" t="s">
        <v>26</v>
      </c>
      <c r="J307" t="s">
        <v>28</v>
      </c>
      <c r="K307" t="s">
        <v>1671</v>
      </c>
      <c r="L307" t="s">
        <v>1672</v>
      </c>
      <c r="M307" t="s">
        <v>28</v>
      </c>
      <c r="N307" t="s">
        <v>63</v>
      </c>
      <c r="O307" t="s">
        <v>43</v>
      </c>
      <c r="P307" t="s">
        <v>1129</v>
      </c>
      <c r="Q307" t="s">
        <v>28</v>
      </c>
      <c r="R307" t="s">
        <v>30</v>
      </c>
      <c r="S307" t="s">
        <v>30</v>
      </c>
      <c r="T307" t="s">
        <v>30</v>
      </c>
      <c r="U307" t="s">
        <v>30</v>
      </c>
      <c r="V307" t="s">
        <v>28</v>
      </c>
      <c r="W307" t="s">
        <v>30</v>
      </c>
      <c r="X307" t="s">
        <v>30</v>
      </c>
      <c r="Y307" t="s">
        <v>28</v>
      </c>
      <c r="Z307" t="s">
        <v>418</v>
      </c>
      <c r="AB307" t="s">
        <v>30</v>
      </c>
      <c r="AC307">
        <f>COUNTIF($Z$2:Z307,"Validated")/(COUNTIF($Z$2:Z307,"Invalidated")+COUNTIF($Z$2:Z307,"Validated"))</f>
        <v>0.52439024390243905</v>
      </c>
      <c r="AD307">
        <f>COUNTIF($Z$2:Z307,"Validated")/COUNTIF(Z:Z,"Validated")</f>
        <v>1</v>
      </c>
      <c r="AE307">
        <f t="shared" si="4"/>
        <v>1.524390243902439</v>
      </c>
      <c r="AF307" t="s">
        <v>28</v>
      </c>
    </row>
    <row r="308" spans="1:32" x14ac:dyDescent="0.2">
      <c r="A308" t="s">
        <v>1186</v>
      </c>
      <c r="B308" t="s">
        <v>323</v>
      </c>
      <c r="C308" t="s">
        <v>1187</v>
      </c>
      <c r="D308" t="s">
        <v>1187</v>
      </c>
      <c r="E308" t="s">
        <v>37</v>
      </c>
      <c r="F308" t="s">
        <v>25</v>
      </c>
      <c r="G308" t="s">
        <v>26</v>
      </c>
      <c r="H308" t="s">
        <v>38</v>
      </c>
      <c r="J308" t="s">
        <v>28</v>
      </c>
      <c r="K308" t="s">
        <v>1188</v>
      </c>
      <c r="L308" t="s">
        <v>1189</v>
      </c>
      <c r="M308" t="s">
        <v>28</v>
      </c>
      <c r="N308" t="s">
        <v>668</v>
      </c>
      <c r="O308" t="s">
        <v>67</v>
      </c>
      <c r="P308" t="s">
        <v>1129</v>
      </c>
      <c r="Q308" t="s">
        <v>16</v>
      </c>
      <c r="R308" t="s">
        <v>30</v>
      </c>
      <c r="S308" t="s">
        <v>30</v>
      </c>
      <c r="T308" t="s">
        <v>30</v>
      </c>
      <c r="U308" t="s">
        <v>30</v>
      </c>
      <c r="V308" t="s">
        <v>28</v>
      </c>
      <c r="W308" t="s">
        <v>30</v>
      </c>
      <c r="X308" t="s">
        <v>30</v>
      </c>
      <c r="Y308" t="s">
        <v>28</v>
      </c>
      <c r="Z308" t="s">
        <v>418</v>
      </c>
      <c r="AB308" t="s">
        <v>30</v>
      </c>
      <c r="AC308">
        <f>COUNTIF($Z$2:Z308,"Validated")/(COUNTIF($Z$2:Z308,"Invalidated")+COUNTIF($Z$2:Z308,"Validated"))</f>
        <v>0.52439024390243905</v>
      </c>
      <c r="AD308">
        <f>COUNTIF($Z$2:Z308,"Validated")/COUNTIF(Z:Z,"Validated")</f>
        <v>1</v>
      </c>
      <c r="AE308">
        <f t="shared" si="4"/>
        <v>1.524390243902439</v>
      </c>
      <c r="AF308" t="s">
        <v>28</v>
      </c>
    </row>
    <row r="309" spans="1:32" x14ac:dyDescent="0.2">
      <c r="A309" t="s">
        <v>1673</v>
      </c>
      <c r="B309" t="s">
        <v>127</v>
      </c>
      <c r="C309" t="s">
        <v>1674</v>
      </c>
      <c r="D309" t="s">
        <v>1674</v>
      </c>
      <c r="E309" t="s">
        <v>69</v>
      </c>
      <c r="F309" t="s">
        <v>25</v>
      </c>
      <c r="G309" t="s">
        <v>59</v>
      </c>
      <c r="H309" t="s">
        <v>27</v>
      </c>
      <c r="J309" t="s">
        <v>28</v>
      </c>
      <c r="K309" t="s">
        <v>1675</v>
      </c>
      <c r="L309" t="s">
        <v>28</v>
      </c>
      <c r="M309" t="s">
        <v>28</v>
      </c>
      <c r="N309" t="s">
        <v>240</v>
      </c>
      <c r="O309" t="s">
        <v>142</v>
      </c>
      <c r="P309" t="s">
        <v>1129</v>
      </c>
      <c r="Q309" t="s">
        <v>28</v>
      </c>
      <c r="R309" t="s">
        <v>30</v>
      </c>
      <c r="S309" t="s">
        <v>30</v>
      </c>
      <c r="T309" t="s">
        <v>30</v>
      </c>
      <c r="U309" t="s">
        <v>30</v>
      </c>
      <c r="V309" t="s">
        <v>28</v>
      </c>
      <c r="W309" t="s">
        <v>30</v>
      </c>
      <c r="X309" t="s">
        <v>30</v>
      </c>
      <c r="Y309" t="s">
        <v>28</v>
      </c>
      <c r="Z309" t="s">
        <v>418</v>
      </c>
      <c r="AB309" t="s">
        <v>30</v>
      </c>
      <c r="AC309">
        <f>COUNTIF($Z$2:Z309,"Validated")/(COUNTIF($Z$2:Z309,"Invalidated")+COUNTIF($Z$2:Z309,"Validated"))</f>
        <v>0.52439024390243905</v>
      </c>
      <c r="AD309">
        <f>COUNTIF($Z$2:Z309,"Validated")/COUNTIF(Z:Z,"Validated")</f>
        <v>1</v>
      </c>
      <c r="AE309">
        <f t="shared" si="4"/>
        <v>1.524390243902439</v>
      </c>
      <c r="AF309" t="s">
        <v>28</v>
      </c>
    </row>
    <row r="310" spans="1:32" x14ac:dyDescent="0.2">
      <c r="A310" t="s">
        <v>1130</v>
      </c>
      <c r="B310" t="s">
        <v>84</v>
      </c>
      <c r="C310" t="s">
        <v>1131</v>
      </c>
      <c r="D310" t="s">
        <v>1131</v>
      </c>
      <c r="E310" t="s">
        <v>37</v>
      </c>
      <c r="F310" t="s">
        <v>25</v>
      </c>
      <c r="G310" t="s">
        <v>38</v>
      </c>
      <c r="H310" t="s">
        <v>26</v>
      </c>
      <c r="J310" t="s">
        <v>28</v>
      </c>
      <c r="K310" t="s">
        <v>1132</v>
      </c>
      <c r="L310" t="s">
        <v>1133</v>
      </c>
      <c r="M310" t="s">
        <v>28</v>
      </c>
      <c r="N310" t="s">
        <v>540</v>
      </c>
      <c r="O310" t="s">
        <v>323</v>
      </c>
      <c r="P310" t="s">
        <v>1129</v>
      </c>
      <c r="Q310" t="s">
        <v>28</v>
      </c>
      <c r="R310" t="s">
        <v>30</v>
      </c>
      <c r="S310" t="s">
        <v>30</v>
      </c>
      <c r="T310" t="s">
        <v>30</v>
      </c>
      <c r="U310" t="s">
        <v>30</v>
      </c>
      <c r="V310" t="s">
        <v>28</v>
      </c>
      <c r="W310" t="s">
        <v>82</v>
      </c>
      <c r="X310" t="s">
        <v>30</v>
      </c>
      <c r="Y310" t="s">
        <v>471</v>
      </c>
      <c r="Z310" t="s">
        <v>472</v>
      </c>
      <c r="AB310" t="s">
        <v>30</v>
      </c>
      <c r="AC310">
        <f>COUNTIF($Z$2:Z310,"Validated")/(COUNTIF($Z$2:Z310,"Invalidated")+COUNTIF($Z$2:Z310,"Validated"))</f>
        <v>0.51807228915662651</v>
      </c>
      <c r="AD310">
        <f>COUNTIF($Z$2:Z310,"Validated")/COUNTIF(Z:Z,"Validated")</f>
        <v>1</v>
      </c>
      <c r="AE310">
        <f t="shared" si="4"/>
        <v>1.5180722891566265</v>
      </c>
      <c r="AF310" t="s">
        <v>28</v>
      </c>
    </row>
    <row r="311" spans="1:32" x14ac:dyDescent="0.2">
      <c r="A311" t="s">
        <v>1147</v>
      </c>
      <c r="B311" t="s">
        <v>43</v>
      </c>
      <c r="C311" t="s">
        <v>1148</v>
      </c>
      <c r="D311" t="s">
        <v>1148</v>
      </c>
      <c r="E311" t="s">
        <v>37</v>
      </c>
      <c r="F311" t="s">
        <v>25</v>
      </c>
      <c r="G311" t="s">
        <v>38</v>
      </c>
      <c r="H311" t="s">
        <v>59</v>
      </c>
      <c r="J311" t="s">
        <v>28</v>
      </c>
      <c r="K311" t="s">
        <v>1149</v>
      </c>
      <c r="L311" t="s">
        <v>1150</v>
      </c>
      <c r="M311" t="s">
        <v>28</v>
      </c>
      <c r="N311" t="s">
        <v>1151</v>
      </c>
      <c r="O311" t="s">
        <v>84</v>
      </c>
      <c r="P311" t="s">
        <v>1129</v>
      </c>
      <c r="Q311" t="s">
        <v>28</v>
      </c>
      <c r="R311" t="s">
        <v>30</v>
      </c>
      <c r="S311" t="s">
        <v>30</v>
      </c>
      <c r="T311" t="s">
        <v>30</v>
      </c>
      <c r="U311" t="s">
        <v>30</v>
      </c>
      <c r="V311" t="s">
        <v>28</v>
      </c>
      <c r="W311" t="s">
        <v>30</v>
      </c>
      <c r="X311" t="s">
        <v>30</v>
      </c>
      <c r="Y311" t="s">
        <v>28</v>
      </c>
      <c r="Z311" t="s">
        <v>418</v>
      </c>
      <c r="AB311" t="s">
        <v>30</v>
      </c>
      <c r="AC311">
        <f>COUNTIF($Z$2:Z311,"Validated")/(COUNTIF($Z$2:Z311,"Invalidated")+COUNTIF($Z$2:Z311,"Validated"))</f>
        <v>0.51807228915662651</v>
      </c>
      <c r="AD311">
        <f>COUNTIF($Z$2:Z311,"Validated")/COUNTIF(Z:Z,"Validated")</f>
        <v>1</v>
      </c>
      <c r="AE311">
        <f t="shared" si="4"/>
        <v>1.5180722891566265</v>
      </c>
      <c r="AF311" t="s">
        <v>28</v>
      </c>
    </row>
    <row r="312" spans="1:32" x14ac:dyDescent="0.2">
      <c r="A312" t="s">
        <v>1134</v>
      </c>
      <c r="B312" t="s">
        <v>127</v>
      </c>
      <c r="C312" t="s">
        <v>1135</v>
      </c>
      <c r="D312" t="s">
        <v>1135</v>
      </c>
      <c r="E312" t="s">
        <v>336</v>
      </c>
      <c r="F312" t="s">
        <v>25</v>
      </c>
      <c r="G312" t="s">
        <v>27</v>
      </c>
      <c r="H312" t="s">
        <v>38</v>
      </c>
      <c r="J312" t="s">
        <v>28</v>
      </c>
      <c r="K312" t="s">
        <v>1136</v>
      </c>
      <c r="L312" t="s">
        <v>1137</v>
      </c>
      <c r="M312" t="s">
        <v>28</v>
      </c>
      <c r="N312" t="s">
        <v>798</v>
      </c>
      <c r="O312" t="s">
        <v>323</v>
      </c>
      <c r="P312" t="s">
        <v>1129</v>
      </c>
      <c r="Q312" t="s">
        <v>28</v>
      </c>
      <c r="R312" t="s">
        <v>203</v>
      </c>
      <c r="S312" t="s">
        <v>30</v>
      </c>
      <c r="T312" t="s">
        <v>82</v>
      </c>
      <c r="U312" t="s">
        <v>30</v>
      </c>
      <c r="V312" t="s">
        <v>571</v>
      </c>
      <c r="W312" t="s">
        <v>30</v>
      </c>
      <c r="X312" t="s">
        <v>30</v>
      </c>
      <c r="Y312" t="s">
        <v>28</v>
      </c>
      <c r="Z312" t="s">
        <v>472</v>
      </c>
      <c r="AB312" t="s">
        <v>30</v>
      </c>
      <c r="AC312">
        <f>COUNTIF($Z$2:Z312,"Validated")/(COUNTIF($Z$2:Z312,"Invalidated")+COUNTIF($Z$2:Z312,"Validated"))</f>
        <v>0.51190476190476186</v>
      </c>
      <c r="AD312">
        <f>COUNTIF($Z$2:Z312,"Validated")/COUNTIF(Z:Z,"Validated")</f>
        <v>1</v>
      </c>
      <c r="AE312">
        <f t="shared" si="4"/>
        <v>1.5119047619047619</v>
      </c>
      <c r="AF312" t="s">
        <v>28</v>
      </c>
    </row>
    <row r="313" spans="1:32" x14ac:dyDescent="0.2">
      <c r="A313" t="s">
        <v>1676</v>
      </c>
      <c r="B313" t="s">
        <v>203</v>
      </c>
      <c r="C313" t="s">
        <v>1677</v>
      </c>
      <c r="D313" t="s">
        <v>1677</v>
      </c>
      <c r="E313" t="s">
        <v>336</v>
      </c>
      <c r="F313" t="s">
        <v>25</v>
      </c>
      <c r="G313" t="s">
        <v>26</v>
      </c>
      <c r="H313" t="s">
        <v>38</v>
      </c>
      <c r="J313" t="s">
        <v>28</v>
      </c>
      <c r="K313" t="s">
        <v>1678</v>
      </c>
      <c r="L313" t="s">
        <v>1679</v>
      </c>
      <c r="M313" t="s">
        <v>28</v>
      </c>
      <c r="N313" t="s">
        <v>233</v>
      </c>
      <c r="O313" t="s">
        <v>142</v>
      </c>
      <c r="P313" t="s">
        <v>1129</v>
      </c>
      <c r="Q313" t="s">
        <v>28</v>
      </c>
      <c r="R313" t="s">
        <v>30</v>
      </c>
      <c r="S313" t="s">
        <v>30</v>
      </c>
      <c r="T313" t="s">
        <v>30</v>
      </c>
      <c r="U313" t="s">
        <v>30</v>
      </c>
      <c r="V313" t="s">
        <v>28</v>
      </c>
      <c r="W313" t="s">
        <v>30</v>
      </c>
      <c r="X313" t="s">
        <v>30</v>
      </c>
      <c r="Y313" t="s">
        <v>28</v>
      </c>
      <c r="Z313" t="s">
        <v>418</v>
      </c>
      <c r="AB313" t="s">
        <v>30</v>
      </c>
      <c r="AC313">
        <f>COUNTIF($Z$2:Z313,"Validated")/(COUNTIF($Z$2:Z313,"Invalidated")+COUNTIF($Z$2:Z313,"Validated"))</f>
        <v>0.51190476190476186</v>
      </c>
      <c r="AD313">
        <f>COUNTIF($Z$2:Z313,"Validated")/COUNTIF(Z:Z,"Validated")</f>
        <v>1</v>
      </c>
      <c r="AE313">
        <f t="shared" si="4"/>
        <v>1.5119047619047619</v>
      </c>
      <c r="AF313" t="s">
        <v>28</v>
      </c>
    </row>
    <row r="314" spans="1:32" x14ac:dyDescent="0.2">
      <c r="A314" t="s">
        <v>1126</v>
      </c>
      <c r="B314" t="s">
        <v>429</v>
      </c>
      <c r="C314" t="s">
        <v>1127</v>
      </c>
      <c r="D314" t="s">
        <v>1127</v>
      </c>
      <c r="E314" t="s">
        <v>178</v>
      </c>
      <c r="F314" t="s">
        <v>25</v>
      </c>
      <c r="G314" t="s">
        <v>27</v>
      </c>
      <c r="H314" t="s">
        <v>59</v>
      </c>
      <c r="J314" t="s">
        <v>28</v>
      </c>
      <c r="K314" t="s">
        <v>1128</v>
      </c>
      <c r="L314" t="s">
        <v>28</v>
      </c>
      <c r="M314" t="s">
        <v>28</v>
      </c>
      <c r="N314" t="s">
        <v>233</v>
      </c>
      <c r="O314" t="s">
        <v>142</v>
      </c>
      <c r="P314" t="s">
        <v>1129</v>
      </c>
      <c r="Q314" t="s">
        <v>28</v>
      </c>
      <c r="R314" t="s">
        <v>30</v>
      </c>
      <c r="S314" t="s">
        <v>30</v>
      </c>
      <c r="T314" t="s">
        <v>30</v>
      </c>
      <c r="U314" t="s">
        <v>30</v>
      </c>
      <c r="V314" t="s">
        <v>28</v>
      </c>
      <c r="W314" t="s">
        <v>30</v>
      </c>
      <c r="X314" t="s">
        <v>30</v>
      </c>
      <c r="Y314" t="s">
        <v>28</v>
      </c>
      <c r="Z314" t="s">
        <v>418</v>
      </c>
      <c r="AB314" t="s">
        <v>30</v>
      </c>
      <c r="AC314">
        <f>COUNTIF($Z$2:Z314,"Validated")/(COUNTIF($Z$2:Z314,"Invalidated")+COUNTIF($Z$2:Z314,"Validated"))</f>
        <v>0.51190476190476186</v>
      </c>
      <c r="AD314">
        <f>COUNTIF($Z$2:Z314,"Validated")/COUNTIF(Z:Z,"Validated")</f>
        <v>1</v>
      </c>
      <c r="AE314">
        <f t="shared" si="4"/>
        <v>1.5119047619047619</v>
      </c>
      <c r="AF314" t="s">
        <v>28</v>
      </c>
    </row>
    <row r="315" spans="1:32" x14ac:dyDescent="0.2">
      <c r="A315" t="s">
        <v>1142</v>
      </c>
      <c r="B315" t="s">
        <v>43</v>
      </c>
      <c r="C315" t="s">
        <v>1143</v>
      </c>
      <c r="D315" t="s">
        <v>1143</v>
      </c>
      <c r="E315" t="s">
        <v>37</v>
      </c>
      <c r="F315" t="s">
        <v>25</v>
      </c>
      <c r="G315" t="s">
        <v>26</v>
      </c>
      <c r="H315" t="s">
        <v>27</v>
      </c>
      <c r="J315" t="s">
        <v>28</v>
      </c>
      <c r="K315" t="s">
        <v>1144</v>
      </c>
      <c r="L315" t="s">
        <v>1145</v>
      </c>
      <c r="M315" t="s">
        <v>28</v>
      </c>
      <c r="N315" t="s">
        <v>1029</v>
      </c>
      <c r="O315" t="s">
        <v>84</v>
      </c>
      <c r="P315" t="s">
        <v>1156</v>
      </c>
      <c r="Q315" t="s">
        <v>28</v>
      </c>
      <c r="R315" t="s">
        <v>30</v>
      </c>
      <c r="S315" t="s">
        <v>30</v>
      </c>
      <c r="T315" t="s">
        <v>30</v>
      </c>
      <c r="U315" t="s">
        <v>30</v>
      </c>
      <c r="V315" t="s">
        <v>28</v>
      </c>
      <c r="W315" t="s">
        <v>32</v>
      </c>
      <c r="X315" t="s">
        <v>30</v>
      </c>
      <c r="Y315" t="s">
        <v>28</v>
      </c>
      <c r="Z315" t="s">
        <v>418</v>
      </c>
      <c r="AB315" t="s">
        <v>30</v>
      </c>
      <c r="AC315">
        <f>COUNTIF($Z$2:Z315,"Validated")/(COUNTIF($Z$2:Z315,"Invalidated")+COUNTIF($Z$2:Z315,"Validated"))</f>
        <v>0.51190476190476186</v>
      </c>
      <c r="AD315">
        <f>COUNTIF($Z$2:Z315,"Validated")/COUNTIF(Z:Z,"Validated")</f>
        <v>1</v>
      </c>
      <c r="AE315">
        <f t="shared" si="4"/>
        <v>1.5119047619047619</v>
      </c>
      <c r="AF315" t="s">
        <v>28</v>
      </c>
    </row>
    <row r="316" spans="1:32" x14ac:dyDescent="0.2">
      <c r="A316" t="s">
        <v>1680</v>
      </c>
      <c r="B316" t="s">
        <v>32</v>
      </c>
      <c r="C316" t="s">
        <v>1681</v>
      </c>
      <c r="D316" t="s">
        <v>1681</v>
      </c>
      <c r="E316" t="s">
        <v>76</v>
      </c>
      <c r="F316" t="s">
        <v>25</v>
      </c>
      <c r="G316" t="s">
        <v>59</v>
      </c>
      <c r="H316" t="s">
        <v>38</v>
      </c>
      <c r="J316" t="s">
        <v>28</v>
      </c>
      <c r="K316" t="s">
        <v>1682</v>
      </c>
      <c r="L316" t="s">
        <v>1683</v>
      </c>
      <c r="M316" t="s">
        <v>28</v>
      </c>
      <c r="N316" t="s">
        <v>963</v>
      </c>
      <c r="O316" t="s">
        <v>323</v>
      </c>
      <c r="P316" t="s">
        <v>1156</v>
      </c>
      <c r="Q316" t="s">
        <v>28</v>
      </c>
      <c r="R316" t="s">
        <v>30</v>
      </c>
      <c r="S316" t="s">
        <v>30</v>
      </c>
      <c r="T316" t="s">
        <v>30</v>
      </c>
      <c r="U316" t="s">
        <v>30</v>
      </c>
      <c r="V316" t="s">
        <v>28</v>
      </c>
      <c r="W316" t="s">
        <v>43</v>
      </c>
      <c r="X316" t="s">
        <v>30</v>
      </c>
      <c r="Y316" t="s">
        <v>28</v>
      </c>
      <c r="Z316" t="s">
        <v>418</v>
      </c>
      <c r="AB316" t="s">
        <v>30</v>
      </c>
      <c r="AC316">
        <f>COUNTIF($Z$2:Z316,"Validated")/(COUNTIF($Z$2:Z316,"Invalidated")+COUNTIF($Z$2:Z316,"Validated"))</f>
        <v>0.51190476190476186</v>
      </c>
      <c r="AD316">
        <f>COUNTIF($Z$2:Z316,"Validated")/COUNTIF(Z:Z,"Validated")</f>
        <v>1</v>
      </c>
      <c r="AE316">
        <f t="shared" si="4"/>
        <v>1.5119047619047619</v>
      </c>
      <c r="AF316" t="s">
        <v>28</v>
      </c>
    </row>
    <row r="317" spans="1:32" x14ac:dyDescent="0.2">
      <c r="A317" t="s">
        <v>1138</v>
      </c>
      <c r="B317" t="s">
        <v>203</v>
      </c>
      <c r="C317" t="s">
        <v>1139</v>
      </c>
      <c r="D317" t="s">
        <v>1139</v>
      </c>
      <c r="E317" t="s">
        <v>37</v>
      </c>
      <c r="F317" t="s">
        <v>25</v>
      </c>
      <c r="G317" t="s">
        <v>26</v>
      </c>
      <c r="H317" t="s">
        <v>59</v>
      </c>
      <c r="J317" t="s">
        <v>28</v>
      </c>
      <c r="K317" t="s">
        <v>1140</v>
      </c>
      <c r="L317" t="s">
        <v>1141</v>
      </c>
      <c r="M317" t="s">
        <v>28</v>
      </c>
      <c r="N317" t="s">
        <v>963</v>
      </c>
      <c r="O317" t="s">
        <v>323</v>
      </c>
      <c r="P317" t="s">
        <v>1156</v>
      </c>
      <c r="Q317" t="s">
        <v>28</v>
      </c>
      <c r="R317" t="s">
        <v>30</v>
      </c>
      <c r="S317" t="s">
        <v>30</v>
      </c>
      <c r="T317" t="s">
        <v>30</v>
      </c>
      <c r="U317" t="s">
        <v>30</v>
      </c>
      <c r="V317" t="s">
        <v>28</v>
      </c>
      <c r="W317" t="s">
        <v>30</v>
      </c>
      <c r="X317" t="s">
        <v>30</v>
      </c>
      <c r="Y317" t="s">
        <v>28</v>
      </c>
      <c r="Z317" t="s">
        <v>418</v>
      </c>
      <c r="AB317" t="s">
        <v>30</v>
      </c>
      <c r="AC317">
        <f>COUNTIF($Z$2:Z317,"Validated")/(COUNTIF($Z$2:Z317,"Invalidated")+COUNTIF($Z$2:Z317,"Validated"))</f>
        <v>0.51190476190476186</v>
      </c>
      <c r="AD317">
        <f>COUNTIF($Z$2:Z317,"Validated")/COUNTIF(Z:Z,"Validated")</f>
        <v>1</v>
      </c>
      <c r="AE317">
        <f t="shared" si="4"/>
        <v>1.5119047619047619</v>
      </c>
      <c r="AF317" t="s">
        <v>28</v>
      </c>
    </row>
    <row r="318" spans="1:32" x14ac:dyDescent="0.2">
      <c r="A318" t="s">
        <v>1684</v>
      </c>
      <c r="B318" t="s">
        <v>35</v>
      </c>
      <c r="C318" t="s">
        <v>1685</v>
      </c>
      <c r="D318" t="s">
        <v>1685</v>
      </c>
      <c r="E318" t="s">
        <v>76</v>
      </c>
      <c r="F318" t="s">
        <v>25</v>
      </c>
      <c r="G318" t="s">
        <v>26</v>
      </c>
      <c r="H318" t="s">
        <v>27</v>
      </c>
      <c r="J318" t="s">
        <v>28</v>
      </c>
      <c r="K318" t="s">
        <v>1686</v>
      </c>
      <c r="L318" t="s">
        <v>1687</v>
      </c>
      <c r="M318" t="s">
        <v>28</v>
      </c>
      <c r="N318" t="s">
        <v>97</v>
      </c>
      <c r="O318" t="s">
        <v>142</v>
      </c>
      <c r="P318" t="s">
        <v>1166</v>
      </c>
      <c r="Q318" t="s">
        <v>28</v>
      </c>
      <c r="R318" t="s">
        <v>102</v>
      </c>
      <c r="S318" t="s">
        <v>142</v>
      </c>
      <c r="T318" t="s">
        <v>361</v>
      </c>
      <c r="U318" t="s">
        <v>30</v>
      </c>
      <c r="V318" t="s">
        <v>571</v>
      </c>
      <c r="W318" t="s">
        <v>84</v>
      </c>
      <c r="X318" t="s">
        <v>30</v>
      </c>
      <c r="Y318" t="s">
        <v>28</v>
      </c>
      <c r="Z318" t="s">
        <v>472</v>
      </c>
      <c r="AB318" t="s">
        <v>30</v>
      </c>
      <c r="AC318">
        <f>COUNTIF($Z$2:Z318,"Validated")/(COUNTIF($Z$2:Z318,"Invalidated")+COUNTIF($Z$2:Z318,"Validated"))</f>
        <v>0.50588235294117645</v>
      </c>
      <c r="AD318">
        <f>COUNTIF($Z$2:Z318,"Validated")/COUNTIF(Z:Z,"Validated")</f>
        <v>1</v>
      </c>
      <c r="AE318">
        <f t="shared" si="4"/>
        <v>1.5058823529411764</v>
      </c>
      <c r="AF318" t="s">
        <v>28</v>
      </c>
    </row>
    <row r="319" spans="1:32" x14ac:dyDescent="0.2">
      <c r="A319" t="s">
        <v>1688</v>
      </c>
      <c r="B319" t="s">
        <v>127</v>
      </c>
      <c r="C319" t="s">
        <v>1689</v>
      </c>
      <c r="D319" t="s">
        <v>1689</v>
      </c>
      <c r="E319" t="s">
        <v>336</v>
      </c>
      <c r="F319" t="s">
        <v>25</v>
      </c>
      <c r="G319" t="s">
        <v>59</v>
      </c>
      <c r="H319" t="s">
        <v>27</v>
      </c>
      <c r="J319" t="s">
        <v>28</v>
      </c>
      <c r="K319" t="s">
        <v>1690</v>
      </c>
      <c r="L319" t="s">
        <v>1691</v>
      </c>
      <c r="M319" t="s">
        <v>28</v>
      </c>
      <c r="N319" t="s">
        <v>640</v>
      </c>
      <c r="O319" t="s">
        <v>323</v>
      </c>
      <c r="P319" t="s">
        <v>1166</v>
      </c>
      <c r="Q319" t="s">
        <v>16</v>
      </c>
      <c r="R319" t="s">
        <v>30</v>
      </c>
      <c r="S319" t="s">
        <v>30</v>
      </c>
      <c r="T319" t="s">
        <v>30</v>
      </c>
      <c r="U319" t="s">
        <v>30</v>
      </c>
      <c r="V319" t="s">
        <v>28</v>
      </c>
      <c r="W319" t="s">
        <v>30</v>
      </c>
      <c r="X319" t="s">
        <v>30</v>
      </c>
      <c r="Y319" t="s">
        <v>28</v>
      </c>
      <c r="Z319" t="s">
        <v>418</v>
      </c>
      <c r="AB319" t="s">
        <v>30</v>
      </c>
      <c r="AC319">
        <f>COUNTIF($Z$2:Z319,"Validated")/(COUNTIF($Z$2:Z319,"Invalidated")+COUNTIF($Z$2:Z319,"Validated"))</f>
        <v>0.50588235294117645</v>
      </c>
      <c r="AD319">
        <f>COUNTIF($Z$2:Z319,"Validated")/COUNTIF(Z:Z,"Validated")</f>
        <v>1</v>
      </c>
      <c r="AE319">
        <f t="shared" si="4"/>
        <v>1.5058823529411764</v>
      </c>
      <c r="AF319" t="s">
        <v>28</v>
      </c>
    </row>
    <row r="320" spans="1:32" x14ac:dyDescent="0.2">
      <c r="A320" t="s">
        <v>1161</v>
      </c>
      <c r="B320" t="s">
        <v>32</v>
      </c>
      <c r="C320" t="s">
        <v>1162</v>
      </c>
      <c r="D320" t="s">
        <v>1162</v>
      </c>
      <c r="E320" t="s">
        <v>37</v>
      </c>
      <c r="F320" t="s">
        <v>25</v>
      </c>
      <c r="G320" t="s">
        <v>27</v>
      </c>
      <c r="H320" t="s">
        <v>38</v>
      </c>
      <c r="J320" t="s">
        <v>28</v>
      </c>
      <c r="K320" t="s">
        <v>1163</v>
      </c>
      <c r="L320" t="s">
        <v>1164</v>
      </c>
      <c r="M320" t="s">
        <v>28</v>
      </c>
      <c r="N320" t="s">
        <v>1165</v>
      </c>
      <c r="O320" t="s">
        <v>84</v>
      </c>
      <c r="P320" t="s">
        <v>1166</v>
      </c>
      <c r="Q320" t="s">
        <v>28</v>
      </c>
      <c r="R320" t="s">
        <v>142</v>
      </c>
      <c r="S320" t="s">
        <v>30</v>
      </c>
      <c r="T320" t="s">
        <v>142</v>
      </c>
      <c r="U320" t="s">
        <v>30</v>
      </c>
      <c r="V320" t="s">
        <v>571</v>
      </c>
      <c r="W320" t="s">
        <v>32</v>
      </c>
      <c r="X320" t="s">
        <v>30</v>
      </c>
      <c r="Y320" t="s">
        <v>28</v>
      </c>
      <c r="Z320" t="s">
        <v>472</v>
      </c>
      <c r="AB320" t="s">
        <v>30</v>
      </c>
      <c r="AC320">
        <f>COUNTIF($Z$2:Z320,"Validated")/(COUNTIF($Z$2:Z320,"Invalidated")+COUNTIF($Z$2:Z320,"Validated"))</f>
        <v>0.5</v>
      </c>
      <c r="AD320">
        <f>COUNTIF($Z$2:Z320,"Validated")/COUNTIF(Z:Z,"Validated")</f>
        <v>1</v>
      </c>
      <c r="AE320">
        <f t="shared" si="4"/>
        <v>1.5</v>
      </c>
      <c r="AF320" t="s">
        <v>28</v>
      </c>
    </row>
    <row r="321" spans="1:32" x14ac:dyDescent="0.2">
      <c r="A321" t="s">
        <v>1692</v>
      </c>
      <c r="B321" t="s">
        <v>43</v>
      </c>
      <c r="C321" t="s">
        <v>1693</v>
      </c>
      <c r="D321" t="s">
        <v>1693</v>
      </c>
      <c r="E321" t="s">
        <v>69</v>
      </c>
      <c r="F321" t="s">
        <v>25</v>
      </c>
      <c r="G321" t="s">
        <v>59</v>
      </c>
      <c r="H321" t="s">
        <v>27</v>
      </c>
      <c r="I321" t="s">
        <v>1694</v>
      </c>
      <c r="J321" t="s">
        <v>212</v>
      </c>
      <c r="K321" t="s">
        <v>1695</v>
      </c>
      <c r="L321" t="s">
        <v>28</v>
      </c>
      <c r="M321" t="s">
        <v>28</v>
      </c>
      <c r="N321" t="s">
        <v>748</v>
      </c>
      <c r="O321" t="s">
        <v>142</v>
      </c>
      <c r="P321" t="s">
        <v>1696</v>
      </c>
      <c r="Q321" t="s">
        <v>16</v>
      </c>
      <c r="R321" t="s">
        <v>30</v>
      </c>
      <c r="S321" t="s">
        <v>30</v>
      </c>
      <c r="T321" t="s">
        <v>30</v>
      </c>
      <c r="U321" t="s">
        <v>30</v>
      </c>
      <c r="V321" t="s">
        <v>28</v>
      </c>
      <c r="W321" t="s">
        <v>30</v>
      </c>
      <c r="X321" t="s">
        <v>30</v>
      </c>
      <c r="Y321" t="s">
        <v>28</v>
      </c>
      <c r="Z321" t="s">
        <v>418</v>
      </c>
      <c r="AB321" t="s">
        <v>30</v>
      </c>
      <c r="AC321">
        <f>COUNTIF($Z$2:Z321,"Validated")/(COUNTIF($Z$2:Z321,"Invalidated")+COUNTIF($Z$2:Z321,"Validated"))</f>
        <v>0.5</v>
      </c>
      <c r="AD321">
        <f>COUNTIF($Z$2:Z321,"Validated")/COUNTIF(Z:Z,"Validated")</f>
        <v>1</v>
      </c>
      <c r="AE321">
        <f t="shared" si="4"/>
        <v>1.5</v>
      </c>
      <c r="AF321" t="s">
        <v>28</v>
      </c>
    </row>
    <row r="322" spans="1:32" x14ac:dyDescent="0.2">
      <c r="A322" t="s">
        <v>1697</v>
      </c>
      <c r="B322" t="s">
        <v>176</v>
      </c>
      <c r="C322" t="s">
        <v>1698</v>
      </c>
      <c r="D322" t="s">
        <v>1698</v>
      </c>
      <c r="E322" t="s">
        <v>266</v>
      </c>
      <c r="F322" t="s">
        <v>25</v>
      </c>
      <c r="G322" t="s">
        <v>26</v>
      </c>
      <c r="H322" t="s">
        <v>38</v>
      </c>
      <c r="J322" t="s">
        <v>28</v>
      </c>
      <c r="K322" t="s">
        <v>1699</v>
      </c>
      <c r="L322" t="s">
        <v>28</v>
      </c>
      <c r="M322" t="s">
        <v>28</v>
      </c>
      <c r="N322" t="s">
        <v>998</v>
      </c>
      <c r="O322" t="s">
        <v>142</v>
      </c>
      <c r="P322" t="s">
        <v>1700</v>
      </c>
      <c r="Q322" t="s">
        <v>16</v>
      </c>
      <c r="R322" t="s">
        <v>30</v>
      </c>
      <c r="S322" t="s">
        <v>30</v>
      </c>
      <c r="T322" t="s">
        <v>30</v>
      </c>
      <c r="U322" t="s">
        <v>30</v>
      </c>
      <c r="V322" t="s">
        <v>28</v>
      </c>
      <c r="W322" t="s">
        <v>30</v>
      </c>
      <c r="X322" t="s">
        <v>30</v>
      </c>
      <c r="Y322" t="s">
        <v>28</v>
      </c>
      <c r="Z322" t="s">
        <v>418</v>
      </c>
      <c r="AB322" t="s">
        <v>30</v>
      </c>
      <c r="AC322">
        <f>COUNTIF($Z$2:Z322,"Validated")/(COUNTIF($Z$2:Z322,"Invalidated")+COUNTIF($Z$2:Z322,"Validated"))</f>
        <v>0.5</v>
      </c>
      <c r="AD322">
        <f>COUNTIF($Z$2:Z322,"Validated")/COUNTIF(Z:Z,"Validated")</f>
        <v>1</v>
      </c>
      <c r="AE322">
        <f t="shared" si="4"/>
        <v>1.5</v>
      </c>
      <c r="AF322" t="s">
        <v>28</v>
      </c>
    </row>
    <row r="323" spans="1:32" x14ac:dyDescent="0.2">
      <c r="A323" t="s">
        <v>1182</v>
      </c>
      <c r="B323" t="s">
        <v>182</v>
      </c>
      <c r="C323" t="s">
        <v>1183</v>
      </c>
      <c r="D323" t="s">
        <v>1183</v>
      </c>
      <c r="E323" t="s">
        <v>37</v>
      </c>
      <c r="F323" t="s">
        <v>25</v>
      </c>
      <c r="G323" t="s">
        <v>26</v>
      </c>
      <c r="H323" t="s">
        <v>38</v>
      </c>
      <c r="J323" t="s">
        <v>28</v>
      </c>
      <c r="K323" t="s">
        <v>1184</v>
      </c>
      <c r="L323" t="s">
        <v>1185</v>
      </c>
      <c r="M323" t="s">
        <v>28</v>
      </c>
      <c r="N323" t="s">
        <v>131</v>
      </c>
      <c r="O323" t="s">
        <v>142</v>
      </c>
      <c r="P323" t="s">
        <v>1170</v>
      </c>
      <c r="Q323" t="s">
        <v>28</v>
      </c>
      <c r="R323" t="s">
        <v>30</v>
      </c>
      <c r="S323" t="s">
        <v>30</v>
      </c>
      <c r="T323" t="s">
        <v>30</v>
      </c>
      <c r="U323" t="s">
        <v>30</v>
      </c>
      <c r="V323" t="s">
        <v>28</v>
      </c>
      <c r="W323" t="s">
        <v>67</v>
      </c>
      <c r="X323" t="s">
        <v>30</v>
      </c>
      <c r="Y323" t="s">
        <v>28</v>
      </c>
      <c r="Z323" t="s">
        <v>418</v>
      </c>
      <c r="AB323" t="s">
        <v>30</v>
      </c>
      <c r="AC323">
        <f>COUNTIF($Z$2:Z323,"Validated")/(COUNTIF($Z$2:Z323,"Invalidated")+COUNTIF($Z$2:Z323,"Validated"))</f>
        <v>0.5</v>
      </c>
      <c r="AD323">
        <f>COUNTIF($Z$2:Z323,"Validated")/COUNTIF(Z:Z,"Validated")</f>
        <v>1</v>
      </c>
      <c r="AE323">
        <f t="shared" ref="AE323:AE335" si="5">SUM(AC323:AD323)</f>
        <v>1.5</v>
      </c>
      <c r="AF323" t="s">
        <v>28</v>
      </c>
    </row>
    <row r="324" spans="1:32" x14ac:dyDescent="0.2">
      <c r="A324" t="s">
        <v>1171</v>
      </c>
      <c r="B324" t="s">
        <v>328</v>
      </c>
      <c r="C324" t="s">
        <v>1172</v>
      </c>
      <c r="D324" t="s">
        <v>1172</v>
      </c>
      <c r="E324" t="s">
        <v>69</v>
      </c>
      <c r="F324" t="s">
        <v>25</v>
      </c>
      <c r="G324" t="s">
        <v>27</v>
      </c>
      <c r="H324" t="s">
        <v>59</v>
      </c>
      <c r="J324" t="s">
        <v>28</v>
      </c>
      <c r="K324" t="s">
        <v>1173</v>
      </c>
      <c r="L324" t="s">
        <v>28</v>
      </c>
      <c r="M324" t="s">
        <v>28</v>
      </c>
      <c r="N324" t="s">
        <v>1505</v>
      </c>
      <c r="O324" t="s">
        <v>84</v>
      </c>
      <c r="P324" t="s">
        <v>1170</v>
      </c>
      <c r="Q324" t="s">
        <v>28</v>
      </c>
      <c r="R324" t="s">
        <v>30</v>
      </c>
      <c r="S324" t="s">
        <v>30</v>
      </c>
      <c r="T324" t="s">
        <v>30</v>
      </c>
      <c r="U324" t="s">
        <v>30</v>
      </c>
      <c r="V324" t="s">
        <v>28</v>
      </c>
      <c r="W324" t="s">
        <v>328</v>
      </c>
      <c r="X324" t="s">
        <v>30</v>
      </c>
      <c r="Y324" t="s">
        <v>471</v>
      </c>
      <c r="Z324" t="s">
        <v>472</v>
      </c>
      <c r="AB324" t="s">
        <v>30</v>
      </c>
      <c r="AC324">
        <f>COUNTIF($Z$2:Z324,"Validated")/(COUNTIF($Z$2:Z324,"Invalidated")+COUNTIF($Z$2:Z324,"Validated"))</f>
        <v>0.4942528735632184</v>
      </c>
      <c r="AD324">
        <f>COUNTIF($Z$2:Z324,"Validated")/COUNTIF(Z:Z,"Validated")</f>
        <v>1</v>
      </c>
      <c r="AE324">
        <f t="shared" si="5"/>
        <v>1.4942528735632183</v>
      </c>
      <c r="AF324" t="s">
        <v>28</v>
      </c>
    </row>
    <row r="325" spans="1:32" x14ac:dyDescent="0.2">
      <c r="A325" t="s">
        <v>1167</v>
      </c>
      <c r="B325" t="s">
        <v>142</v>
      </c>
      <c r="C325" t="s">
        <v>1168</v>
      </c>
      <c r="D325" t="s">
        <v>1168</v>
      </c>
      <c r="E325" t="s">
        <v>69</v>
      </c>
      <c r="F325" t="s">
        <v>25</v>
      </c>
      <c r="G325" t="s">
        <v>27</v>
      </c>
      <c r="H325" t="s">
        <v>38</v>
      </c>
      <c r="J325" t="s">
        <v>28</v>
      </c>
      <c r="K325" t="s">
        <v>1169</v>
      </c>
      <c r="L325" t="s">
        <v>28</v>
      </c>
      <c r="M325" t="s">
        <v>28</v>
      </c>
      <c r="N325" t="s">
        <v>215</v>
      </c>
      <c r="O325" t="s">
        <v>43</v>
      </c>
      <c r="P325" t="s">
        <v>1170</v>
      </c>
      <c r="Q325" t="s">
        <v>28</v>
      </c>
      <c r="R325" t="s">
        <v>30</v>
      </c>
      <c r="S325" t="s">
        <v>30</v>
      </c>
      <c r="T325" t="s">
        <v>30</v>
      </c>
      <c r="U325" t="s">
        <v>30</v>
      </c>
      <c r="V325" t="s">
        <v>28</v>
      </c>
      <c r="W325" t="s">
        <v>30</v>
      </c>
      <c r="X325" t="s">
        <v>30</v>
      </c>
      <c r="Y325" t="s">
        <v>28</v>
      </c>
      <c r="Z325" t="s">
        <v>418</v>
      </c>
      <c r="AB325" t="s">
        <v>30</v>
      </c>
      <c r="AC325">
        <f>COUNTIF($Z$2:Z325,"Validated")/(COUNTIF($Z$2:Z325,"Invalidated")+COUNTIF($Z$2:Z325,"Validated"))</f>
        <v>0.4942528735632184</v>
      </c>
      <c r="AD325">
        <f>COUNTIF($Z$2:Z325,"Validated")/COUNTIF(Z:Z,"Validated")</f>
        <v>1</v>
      </c>
      <c r="AE325">
        <f t="shared" si="5"/>
        <v>1.4942528735632183</v>
      </c>
      <c r="AF325" t="s">
        <v>28</v>
      </c>
    </row>
    <row r="326" spans="1:32" x14ac:dyDescent="0.2">
      <c r="A326" t="s">
        <v>1701</v>
      </c>
      <c r="B326" t="s">
        <v>203</v>
      </c>
      <c r="C326" t="s">
        <v>1702</v>
      </c>
      <c r="D326" t="s">
        <v>1702</v>
      </c>
      <c r="E326" t="s">
        <v>69</v>
      </c>
      <c r="F326" t="s">
        <v>25</v>
      </c>
      <c r="G326" t="s">
        <v>27</v>
      </c>
      <c r="H326" t="s">
        <v>38</v>
      </c>
      <c r="J326" t="s">
        <v>28</v>
      </c>
      <c r="K326" t="s">
        <v>1703</v>
      </c>
      <c r="L326" t="s">
        <v>28</v>
      </c>
      <c r="M326" t="s">
        <v>28</v>
      </c>
      <c r="N326" t="s">
        <v>215</v>
      </c>
      <c r="O326" t="s">
        <v>43</v>
      </c>
      <c r="P326" t="s">
        <v>1170</v>
      </c>
      <c r="Q326" t="s">
        <v>28</v>
      </c>
      <c r="R326" t="s">
        <v>30</v>
      </c>
      <c r="S326" t="s">
        <v>30</v>
      </c>
      <c r="T326" t="s">
        <v>30</v>
      </c>
      <c r="U326" t="s">
        <v>30</v>
      </c>
      <c r="V326" t="s">
        <v>28</v>
      </c>
      <c r="W326" t="s">
        <v>30</v>
      </c>
      <c r="X326" t="s">
        <v>30</v>
      </c>
      <c r="Y326" t="s">
        <v>28</v>
      </c>
      <c r="Z326" t="s">
        <v>418</v>
      </c>
      <c r="AB326" t="s">
        <v>30</v>
      </c>
      <c r="AC326">
        <f>COUNTIF($Z$2:Z326,"Validated")/(COUNTIF($Z$2:Z326,"Invalidated")+COUNTIF($Z$2:Z326,"Validated"))</f>
        <v>0.4942528735632184</v>
      </c>
      <c r="AD326">
        <f>COUNTIF($Z$2:Z326,"Validated")/COUNTIF(Z:Z,"Validated")</f>
        <v>1</v>
      </c>
      <c r="AE326">
        <f t="shared" si="5"/>
        <v>1.4942528735632183</v>
      </c>
      <c r="AF326" t="s">
        <v>28</v>
      </c>
    </row>
    <row r="327" spans="1:32" x14ac:dyDescent="0.2">
      <c r="A327" t="s">
        <v>1704</v>
      </c>
      <c r="B327" t="s">
        <v>142</v>
      </c>
      <c r="C327" t="s">
        <v>1705</v>
      </c>
      <c r="D327" t="s">
        <v>1705</v>
      </c>
      <c r="E327" t="s">
        <v>266</v>
      </c>
      <c r="F327" t="s">
        <v>25</v>
      </c>
      <c r="G327" t="s">
        <v>27</v>
      </c>
      <c r="H327" t="s">
        <v>59</v>
      </c>
      <c r="J327" t="s">
        <v>28</v>
      </c>
      <c r="K327" t="s">
        <v>1706</v>
      </c>
      <c r="L327" t="s">
        <v>28</v>
      </c>
      <c r="M327" t="s">
        <v>28</v>
      </c>
      <c r="N327" t="s">
        <v>295</v>
      </c>
      <c r="O327" t="s">
        <v>43</v>
      </c>
      <c r="P327" t="s">
        <v>1191</v>
      </c>
      <c r="Q327" t="s">
        <v>28</v>
      </c>
      <c r="R327" t="s">
        <v>30</v>
      </c>
      <c r="S327" t="s">
        <v>30</v>
      </c>
      <c r="T327" t="s">
        <v>30</v>
      </c>
      <c r="U327" t="s">
        <v>30</v>
      </c>
      <c r="V327" t="s">
        <v>28</v>
      </c>
      <c r="W327" t="s">
        <v>30</v>
      </c>
      <c r="X327" t="s">
        <v>30</v>
      </c>
      <c r="Y327" t="s">
        <v>28</v>
      </c>
      <c r="Z327" t="s">
        <v>418</v>
      </c>
      <c r="AB327" t="s">
        <v>30</v>
      </c>
      <c r="AC327">
        <f>COUNTIF($Z$2:Z327,"Validated")/(COUNTIF($Z$2:Z327,"Invalidated")+COUNTIF($Z$2:Z327,"Validated"))</f>
        <v>0.4942528735632184</v>
      </c>
      <c r="AD327">
        <f>COUNTIF($Z$2:Z327,"Validated")/COUNTIF(Z:Z,"Validated")</f>
        <v>1</v>
      </c>
      <c r="AE327">
        <f t="shared" si="5"/>
        <v>1.4942528735632183</v>
      </c>
      <c r="AF327" t="s">
        <v>28</v>
      </c>
    </row>
    <row r="328" spans="1:32" x14ac:dyDescent="0.2">
      <c r="A328" t="s">
        <v>1707</v>
      </c>
      <c r="B328" t="s">
        <v>144</v>
      </c>
      <c r="C328" t="s">
        <v>1708</v>
      </c>
      <c r="D328" t="s">
        <v>1708</v>
      </c>
      <c r="E328" t="s">
        <v>76</v>
      </c>
      <c r="F328" t="s">
        <v>25</v>
      </c>
      <c r="G328" t="s">
        <v>26</v>
      </c>
      <c r="H328" t="s">
        <v>59</v>
      </c>
      <c r="J328" t="s">
        <v>28</v>
      </c>
      <c r="K328" t="s">
        <v>1709</v>
      </c>
      <c r="L328" t="s">
        <v>1710</v>
      </c>
      <c r="M328" t="s">
        <v>28</v>
      </c>
      <c r="N328" t="s">
        <v>191</v>
      </c>
      <c r="O328" t="s">
        <v>43</v>
      </c>
      <c r="P328" t="s">
        <v>1711</v>
      </c>
      <c r="Q328" t="s">
        <v>28</v>
      </c>
      <c r="R328" t="s">
        <v>30</v>
      </c>
      <c r="S328" t="s">
        <v>30</v>
      </c>
      <c r="T328" t="s">
        <v>30</v>
      </c>
      <c r="U328" t="s">
        <v>30</v>
      </c>
      <c r="V328" t="s">
        <v>28</v>
      </c>
      <c r="W328" t="s">
        <v>30</v>
      </c>
      <c r="X328" t="s">
        <v>30</v>
      </c>
      <c r="Y328" t="s">
        <v>28</v>
      </c>
      <c r="Z328" t="s">
        <v>418</v>
      </c>
      <c r="AB328" t="s">
        <v>30</v>
      </c>
      <c r="AC328">
        <f>COUNTIF($Z$2:Z328,"Validated")/(COUNTIF($Z$2:Z328,"Invalidated")+COUNTIF($Z$2:Z328,"Validated"))</f>
        <v>0.4942528735632184</v>
      </c>
      <c r="AD328">
        <f>COUNTIF($Z$2:Z328,"Validated")/COUNTIF(Z:Z,"Validated")</f>
        <v>1</v>
      </c>
      <c r="AE328">
        <f t="shared" si="5"/>
        <v>1.4942528735632183</v>
      </c>
      <c r="AF328" t="s">
        <v>28</v>
      </c>
    </row>
    <row r="329" spans="1:32" x14ac:dyDescent="0.2">
      <c r="A329" t="s">
        <v>1712</v>
      </c>
      <c r="B329" t="s">
        <v>328</v>
      </c>
      <c r="C329" t="s">
        <v>1713</v>
      </c>
      <c r="D329" t="s">
        <v>1713</v>
      </c>
      <c r="E329" t="s">
        <v>37</v>
      </c>
      <c r="F329" t="s">
        <v>25</v>
      </c>
      <c r="G329" t="s">
        <v>59</v>
      </c>
      <c r="H329" t="s">
        <v>38</v>
      </c>
      <c r="J329" t="s">
        <v>28</v>
      </c>
      <c r="K329" t="s">
        <v>1714</v>
      </c>
      <c r="L329" t="s">
        <v>1715</v>
      </c>
      <c r="M329" t="s">
        <v>28</v>
      </c>
      <c r="N329" t="s">
        <v>96</v>
      </c>
      <c r="O329" t="s">
        <v>43</v>
      </c>
      <c r="P329" t="s">
        <v>1206</v>
      </c>
      <c r="Q329" t="s">
        <v>28</v>
      </c>
      <c r="R329" t="s">
        <v>30</v>
      </c>
      <c r="S329" t="s">
        <v>30</v>
      </c>
      <c r="T329" t="s">
        <v>30</v>
      </c>
      <c r="U329" t="s">
        <v>30</v>
      </c>
      <c r="V329" t="s">
        <v>28</v>
      </c>
      <c r="W329" t="s">
        <v>1716</v>
      </c>
      <c r="X329" t="s">
        <v>30</v>
      </c>
      <c r="Y329" t="s">
        <v>471</v>
      </c>
      <c r="Z329" t="s">
        <v>472</v>
      </c>
      <c r="AB329" t="s">
        <v>30</v>
      </c>
      <c r="AC329">
        <f>COUNTIF($Z$2:Z329,"Validated")/(COUNTIF($Z$2:Z329,"Invalidated")+COUNTIF($Z$2:Z329,"Validated"))</f>
        <v>0.48863636363636365</v>
      </c>
      <c r="AD329">
        <f>COUNTIF($Z$2:Z329,"Validated")/COUNTIF(Z:Z,"Validated")</f>
        <v>1</v>
      </c>
      <c r="AE329">
        <f t="shared" si="5"/>
        <v>1.4886363636363638</v>
      </c>
      <c r="AF329" t="s">
        <v>28</v>
      </c>
    </row>
    <row r="330" spans="1:32" x14ac:dyDescent="0.2">
      <c r="A330" t="s">
        <v>1211</v>
      </c>
      <c r="B330" t="s">
        <v>142</v>
      </c>
      <c r="C330" t="s">
        <v>1212</v>
      </c>
      <c r="D330" t="s">
        <v>1212</v>
      </c>
      <c r="E330" t="s">
        <v>76</v>
      </c>
      <c r="F330" t="s">
        <v>25</v>
      </c>
      <c r="G330" t="s">
        <v>38</v>
      </c>
      <c r="H330" t="s">
        <v>26</v>
      </c>
      <c r="J330" t="s">
        <v>28</v>
      </c>
      <c r="K330" t="s">
        <v>1213</v>
      </c>
      <c r="L330" t="s">
        <v>1214</v>
      </c>
      <c r="M330" t="s">
        <v>28</v>
      </c>
      <c r="N330" t="s">
        <v>1215</v>
      </c>
      <c r="O330" t="s">
        <v>142</v>
      </c>
      <c r="P330" t="s">
        <v>1216</v>
      </c>
      <c r="Q330" t="s">
        <v>28</v>
      </c>
      <c r="R330" t="s">
        <v>30</v>
      </c>
      <c r="S330" t="s">
        <v>30</v>
      </c>
      <c r="T330" t="s">
        <v>30</v>
      </c>
      <c r="U330" t="s">
        <v>30</v>
      </c>
      <c r="V330" t="s">
        <v>28</v>
      </c>
      <c r="W330" t="s">
        <v>30</v>
      </c>
      <c r="X330" t="s">
        <v>30</v>
      </c>
      <c r="Y330" t="s">
        <v>28</v>
      </c>
      <c r="Z330" t="s">
        <v>418</v>
      </c>
      <c r="AB330" t="s">
        <v>30</v>
      </c>
      <c r="AC330">
        <f>COUNTIF($Z$2:Z330,"Validated")/(COUNTIF($Z$2:Z330,"Invalidated")+COUNTIF($Z$2:Z330,"Validated"))</f>
        <v>0.48863636363636365</v>
      </c>
      <c r="AD330">
        <f>COUNTIF($Z$2:Z330,"Validated")/COUNTIF(Z:Z,"Validated")</f>
        <v>1</v>
      </c>
      <c r="AE330">
        <f t="shared" si="5"/>
        <v>1.4886363636363638</v>
      </c>
      <c r="AF330" t="s">
        <v>28</v>
      </c>
    </row>
    <row r="331" spans="1:32" x14ac:dyDescent="0.2">
      <c r="A331" t="s">
        <v>1717</v>
      </c>
      <c r="B331" t="s">
        <v>506</v>
      </c>
      <c r="C331" t="s">
        <v>1718</v>
      </c>
      <c r="D331" t="s">
        <v>1718</v>
      </c>
      <c r="E331" t="s">
        <v>37</v>
      </c>
      <c r="F331" t="s">
        <v>25</v>
      </c>
      <c r="G331" t="s">
        <v>59</v>
      </c>
      <c r="H331" t="s">
        <v>27</v>
      </c>
      <c r="J331" t="s">
        <v>28</v>
      </c>
      <c r="K331" t="s">
        <v>1719</v>
      </c>
      <c r="L331" t="s">
        <v>1720</v>
      </c>
      <c r="M331" t="s">
        <v>28</v>
      </c>
      <c r="N331" t="s">
        <v>155</v>
      </c>
      <c r="O331" t="s">
        <v>32</v>
      </c>
      <c r="P331" t="s">
        <v>1721</v>
      </c>
      <c r="Q331" t="s">
        <v>28</v>
      </c>
      <c r="R331" t="s">
        <v>30</v>
      </c>
      <c r="S331" t="s">
        <v>30</v>
      </c>
      <c r="T331" t="s">
        <v>30</v>
      </c>
      <c r="U331" t="s">
        <v>30</v>
      </c>
      <c r="V331" t="s">
        <v>28</v>
      </c>
      <c r="W331" t="s">
        <v>323</v>
      </c>
      <c r="X331" t="s">
        <v>30</v>
      </c>
      <c r="Y331" t="s">
        <v>28</v>
      </c>
      <c r="Z331" t="s">
        <v>418</v>
      </c>
      <c r="AB331" t="s">
        <v>30</v>
      </c>
      <c r="AC331">
        <f>COUNTIF($Z$2:Z331,"Validated")/(COUNTIF($Z$2:Z331,"Invalidated")+COUNTIF($Z$2:Z331,"Validated"))</f>
        <v>0.48863636363636365</v>
      </c>
      <c r="AD331">
        <f>COUNTIF($Z$2:Z331,"Validated")/COUNTIF(Z:Z,"Validated")</f>
        <v>1</v>
      </c>
      <c r="AE331">
        <f t="shared" si="5"/>
        <v>1.4886363636363638</v>
      </c>
      <c r="AF331" t="s">
        <v>28</v>
      </c>
    </row>
    <row r="332" spans="1:32" x14ac:dyDescent="0.2">
      <c r="A332" t="s">
        <v>1688</v>
      </c>
      <c r="B332" t="s">
        <v>127</v>
      </c>
      <c r="C332" t="s">
        <v>1722</v>
      </c>
      <c r="D332" t="s">
        <v>1722</v>
      </c>
      <c r="E332" t="s">
        <v>76</v>
      </c>
      <c r="F332" t="s">
        <v>25</v>
      </c>
      <c r="G332" t="s">
        <v>59</v>
      </c>
      <c r="H332" t="s">
        <v>26</v>
      </c>
      <c r="J332" t="s">
        <v>28</v>
      </c>
      <c r="K332" t="s">
        <v>1723</v>
      </c>
      <c r="L332" t="s">
        <v>1724</v>
      </c>
      <c r="M332" t="s">
        <v>28</v>
      </c>
      <c r="N332" t="s">
        <v>540</v>
      </c>
      <c r="O332" t="s">
        <v>43</v>
      </c>
      <c r="P332" t="s">
        <v>1221</v>
      </c>
      <c r="Q332" t="s">
        <v>28</v>
      </c>
      <c r="R332" t="s">
        <v>30</v>
      </c>
      <c r="S332" t="s">
        <v>30</v>
      </c>
      <c r="T332" t="s">
        <v>30</v>
      </c>
      <c r="U332" t="s">
        <v>30</v>
      </c>
      <c r="V332" t="s">
        <v>28</v>
      </c>
      <c r="W332" t="s">
        <v>30</v>
      </c>
      <c r="X332" t="s">
        <v>30</v>
      </c>
      <c r="Y332" t="s">
        <v>28</v>
      </c>
      <c r="Z332" t="s">
        <v>418</v>
      </c>
      <c r="AB332" t="s">
        <v>30</v>
      </c>
      <c r="AC332">
        <f>COUNTIF($Z$2:Z332,"Validated")/(COUNTIF($Z$2:Z332,"Invalidated")+COUNTIF($Z$2:Z332,"Validated"))</f>
        <v>0.48863636363636365</v>
      </c>
      <c r="AD332">
        <f>COUNTIF($Z$2:Z332,"Validated")/COUNTIF(Z:Z,"Validated")</f>
        <v>1</v>
      </c>
      <c r="AE332">
        <f t="shared" si="5"/>
        <v>1.4886363636363638</v>
      </c>
      <c r="AF332" t="s">
        <v>28</v>
      </c>
    </row>
    <row r="333" spans="1:32" x14ac:dyDescent="0.2">
      <c r="A333" t="s">
        <v>1222</v>
      </c>
      <c r="B333" t="s">
        <v>35</v>
      </c>
      <c r="C333" t="s">
        <v>1223</v>
      </c>
      <c r="D333" t="s">
        <v>1223</v>
      </c>
      <c r="E333" t="s">
        <v>313</v>
      </c>
      <c r="F333" t="s">
        <v>25</v>
      </c>
      <c r="G333" t="s">
        <v>59</v>
      </c>
      <c r="H333" t="s">
        <v>26</v>
      </c>
      <c r="J333" t="s">
        <v>28</v>
      </c>
      <c r="K333" t="s">
        <v>1224</v>
      </c>
      <c r="L333" t="s">
        <v>28</v>
      </c>
      <c r="M333" t="s">
        <v>28</v>
      </c>
      <c r="N333" t="s">
        <v>117</v>
      </c>
      <c r="O333" t="s">
        <v>32</v>
      </c>
      <c r="P333" t="s">
        <v>1230</v>
      </c>
      <c r="Q333" t="s">
        <v>28</v>
      </c>
      <c r="R333" t="s">
        <v>221</v>
      </c>
      <c r="S333" t="s">
        <v>30</v>
      </c>
      <c r="T333" t="s">
        <v>140</v>
      </c>
      <c r="U333" t="s">
        <v>30</v>
      </c>
      <c r="V333" t="s">
        <v>571</v>
      </c>
      <c r="W333" t="s">
        <v>30</v>
      </c>
      <c r="X333" t="s">
        <v>30</v>
      </c>
      <c r="Y333" t="s">
        <v>28</v>
      </c>
      <c r="Z333" t="s">
        <v>472</v>
      </c>
      <c r="AB333" t="s">
        <v>30</v>
      </c>
      <c r="AC333">
        <f>COUNTIF($Z$2:Z333,"Validated")/(COUNTIF($Z$2:Z333,"Invalidated")+COUNTIF($Z$2:Z333,"Validated"))</f>
        <v>0.48314606741573035</v>
      </c>
      <c r="AD333">
        <f>COUNTIF($Z$2:Z333,"Validated")/COUNTIF(Z:Z,"Validated")</f>
        <v>1</v>
      </c>
      <c r="AE333">
        <f t="shared" si="5"/>
        <v>1.4831460674157304</v>
      </c>
      <c r="AF333" t="s">
        <v>28</v>
      </c>
    </row>
    <row r="334" spans="1:32" x14ac:dyDescent="0.2">
      <c r="A334" t="s">
        <v>1231</v>
      </c>
      <c r="B334" t="s">
        <v>32</v>
      </c>
      <c r="C334" t="s">
        <v>1232</v>
      </c>
      <c r="D334" t="s">
        <v>1232</v>
      </c>
      <c r="E334" t="s">
        <v>37</v>
      </c>
      <c r="F334" t="s">
        <v>25</v>
      </c>
      <c r="G334" t="s">
        <v>26</v>
      </c>
      <c r="H334" t="s">
        <v>59</v>
      </c>
      <c r="J334" t="s">
        <v>28</v>
      </c>
      <c r="K334" t="s">
        <v>1233</v>
      </c>
      <c r="L334" t="s">
        <v>1234</v>
      </c>
      <c r="M334" t="s">
        <v>28</v>
      </c>
      <c r="N334" t="s">
        <v>154</v>
      </c>
      <c r="O334" t="s">
        <v>30</v>
      </c>
      <c r="P334" t="s">
        <v>30</v>
      </c>
      <c r="Q334" t="s">
        <v>28</v>
      </c>
      <c r="R334" t="s">
        <v>30</v>
      </c>
      <c r="S334" t="s">
        <v>30</v>
      </c>
      <c r="T334" t="s">
        <v>30</v>
      </c>
      <c r="U334" t="s">
        <v>30</v>
      </c>
      <c r="V334" t="s">
        <v>28</v>
      </c>
      <c r="W334" t="s">
        <v>30</v>
      </c>
      <c r="X334" t="s">
        <v>30</v>
      </c>
      <c r="Y334" t="s">
        <v>28</v>
      </c>
      <c r="Z334" t="s">
        <v>418</v>
      </c>
      <c r="AB334" t="s">
        <v>30</v>
      </c>
      <c r="AC334">
        <f>COUNTIF($Z$2:Z334,"Validated")/(COUNTIF($Z$2:Z334,"Invalidated")+COUNTIF($Z$2:Z334,"Validated"))</f>
        <v>0.48314606741573035</v>
      </c>
      <c r="AD334">
        <f>COUNTIF($Z$2:Z334,"Validated")/COUNTIF(Z:Z,"Validated")</f>
        <v>1</v>
      </c>
      <c r="AE334">
        <f t="shared" si="5"/>
        <v>1.4831460674157304</v>
      </c>
      <c r="AF334" t="s">
        <v>28</v>
      </c>
    </row>
    <row r="335" spans="1:32" x14ac:dyDescent="0.2">
      <c r="A335" t="s">
        <v>1235</v>
      </c>
      <c r="B335" t="s">
        <v>142</v>
      </c>
      <c r="C335" t="s">
        <v>1236</v>
      </c>
      <c r="D335" t="s">
        <v>1236</v>
      </c>
      <c r="E335" t="s">
        <v>266</v>
      </c>
      <c r="F335" t="s">
        <v>25</v>
      </c>
      <c r="G335" t="s">
        <v>38</v>
      </c>
      <c r="H335" t="s">
        <v>27</v>
      </c>
      <c r="J335" t="s">
        <v>28</v>
      </c>
      <c r="K335" t="s">
        <v>1237</v>
      </c>
      <c r="L335" t="s">
        <v>28</v>
      </c>
      <c r="M335" t="s">
        <v>28</v>
      </c>
      <c r="N335" t="s">
        <v>215</v>
      </c>
      <c r="O335" t="s">
        <v>30</v>
      </c>
      <c r="P335" t="s">
        <v>30</v>
      </c>
      <c r="Q335" t="s">
        <v>28</v>
      </c>
      <c r="R335" t="s">
        <v>30</v>
      </c>
      <c r="S335" t="s">
        <v>30</v>
      </c>
      <c r="T335" t="s">
        <v>30</v>
      </c>
      <c r="U335" t="s">
        <v>30</v>
      </c>
      <c r="V335" t="s">
        <v>28</v>
      </c>
      <c r="W335" t="s">
        <v>30</v>
      </c>
      <c r="X335" t="s">
        <v>30</v>
      </c>
      <c r="Y335" t="s">
        <v>28</v>
      </c>
      <c r="Z335" t="s">
        <v>418</v>
      </c>
      <c r="AB335" t="s">
        <v>30</v>
      </c>
      <c r="AC335">
        <f>COUNTIF($Z$2:Z335,"Validated")/(COUNTIF($Z$2:Z335,"Invalidated")+COUNTIF($Z$2:Z335,"Validated"))</f>
        <v>0.48314606741573035</v>
      </c>
      <c r="AD335">
        <f>COUNTIF($Z$2:Z335,"Validated")/COUNTIF(Z:Z,"Validated")</f>
        <v>1</v>
      </c>
      <c r="AE335">
        <f t="shared" si="5"/>
        <v>1.4831460674157304</v>
      </c>
      <c r="AF33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2893-9296-754D-B555-57FB016BFA3F}">
  <dimension ref="A1:AH237"/>
  <sheetViews>
    <sheetView workbookViewId="0"/>
  </sheetViews>
  <sheetFormatPr baseColWidth="10" defaultRowHeight="16" x14ac:dyDescent="0.2"/>
  <sheetData>
    <row r="1" spans="1:34" x14ac:dyDescent="0.2">
      <c r="A1" t="s">
        <v>1730</v>
      </c>
      <c r="N1" t="s">
        <v>1731</v>
      </c>
      <c r="R1" t="s">
        <v>1732</v>
      </c>
      <c r="T1" t="s">
        <v>1733</v>
      </c>
      <c r="W1" t="s">
        <v>1734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13</v>
      </c>
      <c r="S2" t="s">
        <v>14</v>
      </c>
      <c r="T2" t="s">
        <v>13</v>
      </c>
      <c r="U2" t="s">
        <v>14</v>
      </c>
      <c r="V2" t="s">
        <v>17</v>
      </c>
      <c r="W2" t="s">
        <v>13</v>
      </c>
      <c r="X2" t="s">
        <v>14</v>
      </c>
      <c r="Y2" t="s">
        <v>18</v>
      </c>
      <c r="Z2" t="s">
        <v>19</v>
      </c>
      <c r="AA2" t="s">
        <v>20</v>
      </c>
      <c r="AB2" t="s">
        <v>1735</v>
      </c>
      <c r="AC2" t="s">
        <v>1736</v>
      </c>
      <c r="AD2" t="s">
        <v>1737</v>
      </c>
      <c r="AE2" t="s">
        <v>1738</v>
      </c>
      <c r="AF2" t="s">
        <v>1739</v>
      </c>
    </row>
    <row r="3" spans="1:34" ht="17" x14ac:dyDescent="0.2">
      <c r="A3" t="s">
        <v>21</v>
      </c>
      <c r="B3" t="s">
        <v>22</v>
      </c>
      <c r="C3" t="s">
        <v>23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J3" t="s">
        <v>28</v>
      </c>
      <c r="K3" t="s">
        <v>29</v>
      </c>
      <c r="L3" t="s">
        <v>28</v>
      </c>
      <c r="N3" t="s">
        <v>30</v>
      </c>
      <c r="O3" t="s">
        <v>31</v>
      </c>
      <c r="P3" t="s">
        <v>32</v>
      </c>
      <c r="Q3" t="s">
        <v>28</v>
      </c>
      <c r="R3" t="s">
        <v>30</v>
      </c>
      <c r="S3" t="s">
        <v>30</v>
      </c>
      <c r="T3" t="s">
        <v>30</v>
      </c>
      <c r="U3" t="s">
        <v>30</v>
      </c>
      <c r="V3" t="s">
        <v>28</v>
      </c>
      <c r="W3" t="s">
        <v>30</v>
      </c>
      <c r="X3" t="s">
        <v>30</v>
      </c>
      <c r="Y3" t="s">
        <v>28</v>
      </c>
      <c r="Z3" t="s">
        <v>33</v>
      </c>
      <c r="AB3" t="s">
        <v>28</v>
      </c>
      <c r="AC3" t="s">
        <v>30</v>
      </c>
      <c r="AD3" t="s">
        <v>30</v>
      </c>
      <c r="AE3" t="s">
        <v>30</v>
      </c>
      <c r="AF3" t="s">
        <v>43</v>
      </c>
      <c r="AH3" s="4"/>
    </row>
    <row r="4" spans="1:34" ht="17" x14ac:dyDescent="0.2">
      <c r="A4" t="s">
        <v>34</v>
      </c>
      <c r="B4" t="s">
        <v>35</v>
      </c>
      <c r="C4" t="s">
        <v>36</v>
      </c>
      <c r="D4" t="s">
        <v>36</v>
      </c>
      <c r="E4" t="s">
        <v>37</v>
      </c>
      <c r="F4" t="s">
        <v>25</v>
      </c>
      <c r="G4" t="s">
        <v>38</v>
      </c>
      <c r="H4" t="s">
        <v>26</v>
      </c>
      <c r="J4" t="s">
        <v>28</v>
      </c>
      <c r="K4" t="s">
        <v>39</v>
      </c>
      <c r="L4" t="s">
        <v>40</v>
      </c>
      <c r="N4" t="s">
        <v>35</v>
      </c>
      <c r="O4" t="s">
        <v>41</v>
      </c>
      <c r="P4" t="s">
        <v>42</v>
      </c>
      <c r="Q4" t="s">
        <v>28</v>
      </c>
      <c r="R4" t="s">
        <v>30</v>
      </c>
      <c r="S4" t="s">
        <v>30</v>
      </c>
      <c r="T4" t="s">
        <v>30</v>
      </c>
      <c r="U4" t="s">
        <v>30</v>
      </c>
      <c r="V4" t="s">
        <v>28</v>
      </c>
      <c r="W4" t="s">
        <v>43</v>
      </c>
      <c r="X4" t="s">
        <v>30</v>
      </c>
      <c r="Y4" t="s">
        <v>28</v>
      </c>
      <c r="Z4" t="s">
        <v>55</v>
      </c>
      <c r="AB4" t="s">
        <v>1832</v>
      </c>
      <c r="AC4" t="s">
        <v>30</v>
      </c>
      <c r="AD4" t="s">
        <v>30</v>
      </c>
      <c r="AE4" t="s">
        <v>30</v>
      </c>
      <c r="AF4" t="s">
        <v>1740</v>
      </c>
      <c r="AH4" s="4"/>
    </row>
    <row r="5" spans="1:34" ht="17" x14ac:dyDescent="0.2">
      <c r="A5" t="s">
        <v>44</v>
      </c>
      <c r="B5" t="s">
        <v>35</v>
      </c>
      <c r="C5" t="s">
        <v>45</v>
      </c>
      <c r="D5" t="s">
        <v>46</v>
      </c>
      <c r="E5" t="s">
        <v>37</v>
      </c>
      <c r="F5" t="s">
        <v>47</v>
      </c>
      <c r="G5" t="s">
        <v>48</v>
      </c>
      <c r="H5" t="s">
        <v>49</v>
      </c>
      <c r="J5" t="s">
        <v>28</v>
      </c>
      <c r="K5" t="s">
        <v>50</v>
      </c>
      <c r="L5" t="s">
        <v>51</v>
      </c>
      <c r="N5" t="s">
        <v>35</v>
      </c>
      <c r="O5" t="s">
        <v>52</v>
      </c>
      <c r="P5" t="s">
        <v>53</v>
      </c>
      <c r="Q5" t="s">
        <v>16</v>
      </c>
      <c r="R5" t="s">
        <v>30</v>
      </c>
      <c r="S5" t="s">
        <v>32</v>
      </c>
      <c r="T5" t="s">
        <v>43</v>
      </c>
      <c r="U5" t="s">
        <v>30</v>
      </c>
      <c r="V5" t="s">
        <v>54</v>
      </c>
      <c r="W5" t="s">
        <v>30</v>
      </c>
      <c r="X5" t="s">
        <v>30</v>
      </c>
      <c r="Y5" t="s">
        <v>28</v>
      </c>
      <c r="Z5" t="s">
        <v>55</v>
      </c>
      <c r="AB5" t="s">
        <v>1832</v>
      </c>
      <c r="AC5" t="s">
        <v>32</v>
      </c>
      <c r="AD5" t="s">
        <v>1741</v>
      </c>
      <c r="AE5" t="s">
        <v>1742</v>
      </c>
      <c r="AF5" t="s">
        <v>1743</v>
      </c>
      <c r="AH5" s="4"/>
    </row>
    <row r="6" spans="1:34" x14ac:dyDescent="0.2">
      <c r="A6" t="s">
        <v>56</v>
      </c>
      <c r="B6" t="s">
        <v>57</v>
      </c>
      <c r="C6" t="s">
        <v>58</v>
      </c>
      <c r="D6" t="s">
        <v>58</v>
      </c>
      <c r="E6" t="s">
        <v>37</v>
      </c>
      <c r="F6" t="s">
        <v>25</v>
      </c>
      <c r="G6" t="s">
        <v>27</v>
      </c>
      <c r="H6" t="s">
        <v>59</v>
      </c>
      <c r="J6" t="s">
        <v>28</v>
      </c>
      <c r="K6" t="s">
        <v>60</v>
      </c>
      <c r="L6" t="s">
        <v>61</v>
      </c>
      <c r="N6" t="s">
        <v>62</v>
      </c>
      <c r="O6" t="s">
        <v>63</v>
      </c>
      <c r="P6" t="s">
        <v>64</v>
      </c>
      <c r="Q6" t="s">
        <v>28</v>
      </c>
      <c r="R6" t="s">
        <v>30</v>
      </c>
      <c r="S6" t="s">
        <v>30</v>
      </c>
      <c r="T6" t="s">
        <v>30</v>
      </c>
      <c r="U6" t="s">
        <v>30</v>
      </c>
      <c r="V6" t="s">
        <v>28</v>
      </c>
      <c r="W6" t="s">
        <v>32</v>
      </c>
      <c r="X6" t="s">
        <v>32</v>
      </c>
      <c r="Y6" t="s">
        <v>65</v>
      </c>
      <c r="Z6" t="s">
        <v>55</v>
      </c>
      <c r="AB6" t="s">
        <v>1832</v>
      </c>
      <c r="AC6" t="s">
        <v>32</v>
      </c>
      <c r="AD6" t="s">
        <v>1744</v>
      </c>
      <c r="AE6" t="s">
        <v>1745</v>
      </c>
      <c r="AF6" t="s">
        <v>1746</v>
      </c>
    </row>
    <row r="7" spans="1:34" x14ac:dyDescent="0.2">
      <c r="A7" t="s">
        <v>66</v>
      </c>
      <c r="B7" t="s">
        <v>67</v>
      </c>
      <c r="C7" t="s">
        <v>68</v>
      </c>
      <c r="D7" t="s">
        <v>68</v>
      </c>
      <c r="E7" t="s">
        <v>69</v>
      </c>
      <c r="F7" t="s">
        <v>25</v>
      </c>
      <c r="G7" t="s">
        <v>27</v>
      </c>
      <c r="H7" t="s">
        <v>59</v>
      </c>
      <c r="J7" t="s">
        <v>28</v>
      </c>
      <c r="K7" t="s">
        <v>70</v>
      </c>
      <c r="L7" t="s">
        <v>28</v>
      </c>
      <c r="N7" t="s">
        <v>71</v>
      </c>
      <c r="O7" t="s">
        <v>72</v>
      </c>
      <c r="P7" t="s">
        <v>73</v>
      </c>
      <c r="Q7" t="s">
        <v>28</v>
      </c>
      <c r="R7" t="s">
        <v>30</v>
      </c>
      <c r="S7" t="s">
        <v>30</v>
      </c>
      <c r="T7" t="s">
        <v>30</v>
      </c>
      <c r="U7" t="s">
        <v>30</v>
      </c>
      <c r="V7" t="s">
        <v>28</v>
      </c>
      <c r="W7" t="s">
        <v>30</v>
      </c>
      <c r="X7" t="s">
        <v>30</v>
      </c>
      <c r="Y7" t="s">
        <v>28</v>
      </c>
      <c r="Z7" t="s">
        <v>55</v>
      </c>
      <c r="AB7" t="s">
        <v>1832</v>
      </c>
      <c r="AC7" t="s">
        <v>32</v>
      </c>
      <c r="AD7" t="s">
        <v>1744</v>
      </c>
      <c r="AE7" t="s">
        <v>1745</v>
      </c>
      <c r="AF7" t="s">
        <v>1747</v>
      </c>
    </row>
    <row r="8" spans="1:34" x14ac:dyDescent="0.2">
      <c r="A8" t="s">
        <v>74</v>
      </c>
      <c r="B8" t="s">
        <v>32</v>
      </c>
      <c r="C8" t="s">
        <v>75</v>
      </c>
      <c r="D8" t="s">
        <v>75</v>
      </c>
      <c r="E8" t="s">
        <v>76</v>
      </c>
      <c r="F8" t="s">
        <v>25</v>
      </c>
      <c r="G8" t="s">
        <v>59</v>
      </c>
      <c r="H8" t="s">
        <v>27</v>
      </c>
      <c r="J8" t="s">
        <v>28</v>
      </c>
      <c r="K8" t="s">
        <v>77</v>
      </c>
      <c r="L8" t="s">
        <v>78</v>
      </c>
      <c r="N8" t="s">
        <v>79</v>
      </c>
      <c r="O8" t="s">
        <v>80</v>
      </c>
      <c r="P8" t="s">
        <v>81</v>
      </c>
      <c r="Q8" t="s">
        <v>16</v>
      </c>
      <c r="R8" t="s">
        <v>30</v>
      </c>
      <c r="S8" t="s">
        <v>30</v>
      </c>
      <c r="T8" t="s">
        <v>30</v>
      </c>
      <c r="U8" t="s">
        <v>30</v>
      </c>
      <c r="V8" t="s">
        <v>28</v>
      </c>
      <c r="W8" t="s">
        <v>35</v>
      </c>
      <c r="X8" t="s">
        <v>82</v>
      </c>
      <c r="Y8" t="s">
        <v>65</v>
      </c>
      <c r="Z8" t="s">
        <v>55</v>
      </c>
      <c r="AB8" t="s">
        <v>1832</v>
      </c>
      <c r="AC8" t="s">
        <v>32</v>
      </c>
      <c r="AD8" t="s">
        <v>1276</v>
      </c>
      <c r="AE8" t="s">
        <v>1748</v>
      </c>
      <c r="AF8" t="s">
        <v>1749</v>
      </c>
    </row>
    <row r="9" spans="1:34" x14ac:dyDescent="0.2">
      <c r="A9" t="s">
        <v>83</v>
      </c>
      <c r="B9" t="s">
        <v>84</v>
      </c>
      <c r="C9" t="s">
        <v>85</v>
      </c>
      <c r="D9" t="s">
        <v>85</v>
      </c>
      <c r="E9" t="s">
        <v>76</v>
      </c>
      <c r="F9" t="s">
        <v>25</v>
      </c>
      <c r="G9" t="s">
        <v>59</v>
      </c>
      <c r="H9" t="s">
        <v>27</v>
      </c>
      <c r="J9" t="s">
        <v>28</v>
      </c>
      <c r="K9" t="s">
        <v>86</v>
      </c>
      <c r="L9" t="s">
        <v>87</v>
      </c>
      <c r="N9" t="s">
        <v>88</v>
      </c>
      <c r="O9" t="s">
        <v>89</v>
      </c>
      <c r="P9" t="s">
        <v>90</v>
      </c>
      <c r="Q9" t="s">
        <v>16</v>
      </c>
      <c r="R9" t="s">
        <v>30</v>
      </c>
      <c r="S9" t="s">
        <v>30</v>
      </c>
      <c r="T9" t="s">
        <v>30</v>
      </c>
      <c r="U9" t="s">
        <v>30</v>
      </c>
      <c r="V9" t="s">
        <v>28</v>
      </c>
      <c r="W9" t="s">
        <v>30</v>
      </c>
      <c r="X9" t="s">
        <v>30</v>
      </c>
      <c r="Y9" t="s">
        <v>28</v>
      </c>
      <c r="Z9" t="s">
        <v>55</v>
      </c>
      <c r="AB9" t="s">
        <v>1832</v>
      </c>
      <c r="AC9" t="s">
        <v>32</v>
      </c>
      <c r="AD9" t="s">
        <v>1276</v>
      </c>
      <c r="AE9" t="s">
        <v>1748</v>
      </c>
      <c r="AF9" t="s">
        <v>28</v>
      </c>
    </row>
    <row r="10" spans="1:34" x14ac:dyDescent="0.2">
      <c r="A10" t="s">
        <v>91</v>
      </c>
      <c r="B10" t="s">
        <v>92</v>
      </c>
      <c r="C10" t="s">
        <v>93</v>
      </c>
      <c r="D10" t="s">
        <v>93</v>
      </c>
      <c r="E10" t="s">
        <v>76</v>
      </c>
      <c r="F10" t="s">
        <v>25</v>
      </c>
      <c r="G10" t="s">
        <v>26</v>
      </c>
      <c r="H10" t="s">
        <v>38</v>
      </c>
      <c r="J10" t="s">
        <v>28</v>
      </c>
      <c r="K10" t="s">
        <v>94</v>
      </c>
      <c r="L10" t="s">
        <v>95</v>
      </c>
      <c r="N10" t="s">
        <v>96</v>
      </c>
      <c r="O10" t="s">
        <v>97</v>
      </c>
      <c r="P10" t="s">
        <v>98</v>
      </c>
      <c r="Q10" t="s">
        <v>16</v>
      </c>
      <c r="R10" t="s">
        <v>30</v>
      </c>
      <c r="S10" t="s">
        <v>30</v>
      </c>
      <c r="T10" t="s">
        <v>30</v>
      </c>
      <c r="U10" t="s">
        <v>30</v>
      </c>
      <c r="V10" t="s">
        <v>28</v>
      </c>
      <c r="W10" t="s">
        <v>30</v>
      </c>
      <c r="X10" t="s">
        <v>30</v>
      </c>
      <c r="Y10" t="s">
        <v>28</v>
      </c>
      <c r="Z10" t="s">
        <v>33</v>
      </c>
      <c r="AB10" t="s">
        <v>28</v>
      </c>
      <c r="AC10" t="s">
        <v>32</v>
      </c>
      <c r="AD10" t="s">
        <v>1276</v>
      </c>
      <c r="AE10" t="s">
        <v>1748</v>
      </c>
      <c r="AF10" t="s">
        <v>28</v>
      </c>
    </row>
    <row r="11" spans="1:34" x14ac:dyDescent="0.2">
      <c r="A11" t="s">
        <v>99</v>
      </c>
      <c r="B11" t="s">
        <v>32</v>
      </c>
      <c r="C11" t="s">
        <v>100</v>
      </c>
      <c r="D11" t="s">
        <v>100</v>
      </c>
      <c r="E11" t="s">
        <v>69</v>
      </c>
      <c r="F11" t="s">
        <v>25</v>
      </c>
      <c r="G11" t="s">
        <v>38</v>
      </c>
      <c r="H11" t="s">
        <v>26</v>
      </c>
      <c r="J11" t="s">
        <v>28</v>
      </c>
      <c r="K11" t="s">
        <v>101</v>
      </c>
      <c r="L11" t="s">
        <v>28</v>
      </c>
      <c r="N11" t="s">
        <v>102</v>
      </c>
      <c r="O11" t="s">
        <v>103</v>
      </c>
      <c r="P11" t="s">
        <v>104</v>
      </c>
      <c r="Q11" t="s">
        <v>28</v>
      </c>
      <c r="R11" t="s">
        <v>30</v>
      </c>
      <c r="S11" t="s">
        <v>30</v>
      </c>
      <c r="T11" t="s">
        <v>30</v>
      </c>
      <c r="U11" t="s">
        <v>30</v>
      </c>
      <c r="V11" t="s">
        <v>28</v>
      </c>
      <c r="W11" t="s">
        <v>30</v>
      </c>
      <c r="X11" t="s">
        <v>30</v>
      </c>
      <c r="Y11" t="s">
        <v>28</v>
      </c>
      <c r="Z11" t="s">
        <v>55</v>
      </c>
      <c r="AB11" t="s">
        <v>1832</v>
      </c>
      <c r="AC11" t="s">
        <v>32</v>
      </c>
      <c r="AD11" t="s">
        <v>1276</v>
      </c>
      <c r="AE11" t="s">
        <v>1748</v>
      </c>
      <c r="AF11" t="s">
        <v>28</v>
      </c>
    </row>
    <row r="12" spans="1:34" x14ac:dyDescent="0.2">
      <c r="A12" t="s">
        <v>105</v>
      </c>
      <c r="B12" t="s">
        <v>106</v>
      </c>
      <c r="C12" t="s">
        <v>107</v>
      </c>
      <c r="D12" t="s">
        <v>107</v>
      </c>
      <c r="E12" t="s">
        <v>37</v>
      </c>
      <c r="F12" t="s">
        <v>25</v>
      </c>
      <c r="G12" t="s">
        <v>59</v>
      </c>
      <c r="H12" t="s">
        <v>27</v>
      </c>
      <c r="J12" t="s">
        <v>28</v>
      </c>
      <c r="K12" t="s">
        <v>108</v>
      </c>
      <c r="L12" t="s">
        <v>109</v>
      </c>
      <c r="N12" t="s">
        <v>110</v>
      </c>
      <c r="O12" t="s">
        <v>111</v>
      </c>
      <c r="P12" t="s">
        <v>112</v>
      </c>
      <c r="Q12" t="s">
        <v>16</v>
      </c>
      <c r="R12" t="s">
        <v>30</v>
      </c>
      <c r="S12" t="s">
        <v>30</v>
      </c>
      <c r="T12" t="s">
        <v>30</v>
      </c>
      <c r="U12" t="s">
        <v>30</v>
      </c>
      <c r="V12" t="s">
        <v>28</v>
      </c>
      <c r="W12" t="s">
        <v>30</v>
      </c>
      <c r="X12" t="s">
        <v>30</v>
      </c>
      <c r="Y12" t="s">
        <v>28</v>
      </c>
      <c r="Z12" t="s">
        <v>33</v>
      </c>
      <c r="AB12" t="s">
        <v>28</v>
      </c>
      <c r="AC12" t="s">
        <v>32</v>
      </c>
      <c r="AD12" t="s">
        <v>1276</v>
      </c>
      <c r="AE12" t="s">
        <v>1748</v>
      </c>
      <c r="AF12" t="s">
        <v>28</v>
      </c>
    </row>
    <row r="13" spans="1:34" x14ac:dyDescent="0.2">
      <c r="A13" t="s">
        <v>113</v>
      </c>
      <c r="B13" t="s">
        <v>32</v>
      </c>
      <c r="C13" t="s">
        <v>114</v>
      </c>
      <c r="D13" t="s">
        <v>114</v>
      </c>
      <c r="E13" t="s">
        <v>37</v>
      </c>
      <c r="F13" t="s">
        <v>25</v>
      </c>
      <c r="G13" t="s">
        <v>59</v>
      </c>
      <c r="H13" t="s">
        <v>27</v>
      </c>
      <c r="J13" t="s">
        <v>28</v>
      </c>
      <c r="K13" t="s">
        <v>115</v>
      </c>
      <c r="L13" t="s">
        <v>116</v>
      </c>
      <c r="N13" t="s">
        <v>117</v>
      </c>
      <c r="O13" t="s">
        <v>118</v>
      </c>
      <c r="P13" t="s">
        <v>112</v>
      </c>
      <c r="Q13" t="s">
        <v>16</v>
      </c>
      <c r="R13" t="s">
        <v>30</v>
      </c>
      <c r="S13" t="s">
        <v>30</v>
      </c>
      <c r="T13" t="s">
        <v>30</v>
      </c>
      <c r="U13" t="s">
        <v>30</v>
      </c>
      <c r="V13" t="s">
        <v>28</v>
      </c>
      <c r="W13" t="s">
        <v>30</v>
      </c>
      <c r="X13" t="s">
        <v>30</v>
      </c>
      <c r="Y13" t="s">
        <v>28</v>
      </c>
      <c r="Z13" t="s">
        <v>33</v>
      </c>
      <c r="AB13" t="s">
        <v>28</v>
      </c>
      <c r="AC13" t="s">
        <v>32</v>
      </c>
      <c r="AD13" t="s">
        <v>1276</v>
      </c>
      <c r="AE13" t="s">
        <v>1748</v>
      </c>
      <c r="AF13" t="s">
        <v>28</v>
      </c>
    </row>
    <row r="14" spans="1:34" x14ac:dyDescent="0.2">
      <c r="A14" t="s">
        <v>119</v>
      </c>
      <c r="B14" t="s">
        <v>120</v>
      </c>
      <c r="C14" t="s">
        <v>121</v>
      </c>
      <c r="D14" t="s">
        <v>121</v>
      </c>
      <c r="E14" t="s">
        <v>76</v>
      </c>
      <c r="F14" t="s">
        <v>25</v>
      </c>
      <c r="G14" t="s">
        <v>26</v>
      </c>
      <c r="H14" t="s">
        <v>38</v>
      </c>
      <c r="J14" t="s">
        <v>28</v>
      </c>
      <c r="K14" t="s">
        <v>122</v>
      </c>
      <c r="L14" t="s">
        <v>123</v>
      </c>
      <c r="N14" t="s">
        <v>124</v>
      </c>
      <c r="O14" t="s">
        <v>72</v>
      </c>
      <c r="P14" t="s">
        <v>125</v>
      </c>
      <c r="Q14" t="s">
        <v>28</v>
      </c>
      <c r="R14" t="s">
        <v>30</v>
      </c>
      <c r="S14" t="s">
        <v>30</v>
      </c>
      <c r="T14" t="s">
        <v>30</v>
      </c>
      <c r="U14" t="s">
        <v>30</v>
      </c>
      <c r="V14" t="s">
        <v>28</v>
      </c>
      <c r="W14" t="s">
        <v>32</v>
      </c>
      <c r="X14" t="s">
        <v>30</v>
      </c>
      <c r="Y14" t="s">
        <v>28</v>
      </c>
      <c r="Z14" t="s">
        <v>55</v>
      </c>
      <c r="AB14" t="s">
        <v>1832</v>
      </c>
      <c r="AC14" t="s">
        <v>32</v>
      </c>
      <c r="AD14" t="s">
        <v>1276</v>
      </c>
      <c r="AE14" t="s">
        <v>1748</v>
      </c>
      <c r="AF14" t="s">
        <v>28</v>
      </c>
    </row>
    <row r="15" spans="1:34" x14ac:dyDescent="0.2">
      <c r="A15" t="s">
        <v>126</v>
      </c>
      <c r="B15" t="s">
        <v>127</v>
      </c>
      <c r="C15" t="s">
        <v>128</v>
      </c>
      <c r="D15" t="s">
        <v>128</v>
      </c>
      <c r="E15" t="s">
        <v>37</v>
      </c>
      <c r="F15" t="s">
        <v>25</v>
      </c>
      <c r="G15" t="s">
        <v>38</v>
      </c>
      <c r="H15" t="s">
        <v>59</v>
      </c>
      <c r="J15" t="s">
        <v>28</v>
      </c>
      <c r="K15" t="s">
        <v>129</v>
      </c>
      <c r="L15" t="s">
        <v>130</v>
      </c>
      <c r="N15" t="s">
        <v>97</v>
      </c>
      <c r="O15" t="s">
        <v>131</v>
      </c>
      <c r="P15" t="s">
        <v>132</v>
      </c>
      <c r="Q15" t="s">
        <v>28</v>
      </c>
      <c r="R15" t="s">
        <v>30</v>
      </c>
      <c r="S15" t="s">
        <v>133</v>
      </c>
      <c r="T15" t="s">
        <v>117</v>
      </c>
      <c r="U15" t="s">
        <v>30</v>
      </c>
      <c r="V15" t="s">
        <v>54</v>
      </c>
      <c r="W15" t="s">
        <v>30</v>
      </c>
      <c r="X15" t="s">
        <v>30</v>
      </c>
      <c r="Y15" t="s">
        <v>28</v>
      </c>
      <c r="Z15" t="s">
        <v>55</v>
      </c>
      <c r="AB15" t="s">
        <v>1832</v>
      </c>
      <c r="AC15" t="s">
        <v>32</v>
      </c>
      <c r="AD15" t="s">
        <v>1750</v>
      </c>
      <c r="AE15" t="s">
        <v>1751</v>
      </c>
      <c r="AF15" t="s">
        <v>28</v>
      </c>
    </row>
    <row r="16" spans="1:34" x14ac:dyDescent="0.2">
      <c r="A16" t="s">
        <v>134</v>
      </c>
      <c r="B16" t="s">
        <v>135</v>
      </c>
      <c r="C16" t="s">
        <v>136</v>
      </c>
      <c r="D16" t="s">
        <v>136</v>
      </c>
      <c r="E16" t="s">
        <v>37</v>
      </c>
      <c r="F16" t="s">
        <v>25</v>
      </c>
      <c r="G16" t="s">
        <v>27</v>
      </c>
      <c r="H16" t="s">
        <v>59</v>
      </c>
      <c r="J16" t="s">
        <v>28</v>
      </c>
      <c r="K16" t="s">
        <v>137</v>
      </c>
      <c r="L16" t="s">
        <v>138</v>
      </c>
      <c r="N16" t="s">
        <v>139</v>
      </c>
      <c r="O16" t="s">
        <v>140</v>
      </c>
      <c r="P16" t="s">
        <v>141</v>
      </c>
      <c r="Q16" t="s">
        <v>28</v>
      </c>
      <c r="R16" t="s">
        <v>30</v>
      </c>
      <c r="S16" t="s">
        <v>30</v>
      </c>
      <c r="T16" t="s">
        <v>30</v>
      </c>
      <c r="U16" t="s">
        <v>30</v>
      </c>
      <c r="V16" t="s">
        <v>28</v>
      </c>
      <c r="W16" t="s">
        <v>142</v>
      </c>
      <c r="X16" t="s">
        <v>32</v>
      </c>
      <c r="Y16" t="s">
        <v>65</v>
      </c>
      <c r="Z16" t="s">
        <v>55</v>
      </c>
      <c r="AB16" t="s">
        <v>28</v>
      </c>
      <c r="AC16" t="s">
        <v>32</v>
      </c>
      <c r="AD16" t="s">
        <v>1752</v>
      </c>
      <c r="AE16" t="s">
        <v>1753</v>
      </c>
      <c r="AF16" t="s">
        <v>28</v>
      </c>
    </row>
    <row r="17" spans="1:32" x14ac:dyDescent="0.2">
      <c r="A17" t="s">
        <v>143</v>
      </c>
      <c r="B17" t="s">
        <v>144</v>
      </c>
      <c r="C17" t="s">
        <v>145</v>
      </c>
      <c r="D17" t="s">
        <v>146</v>
      </c>
      <c r="E17" t="s">
        <v>37</v>
      </c>
      <c r="F17" t="s">
        <v>47</v>
      </c>
      <c r="G17" t="s">
        <v>48</v>
      </c>
      <c r="H17" t="s">
        <v>49</v>
      </c>
      <c r="J17" t="s">
        <v>28</v>
      </c>
      <c r="K17" t="s">
        <v>147</v>
      </c>
      <c r="L17" t="s">
        <v>148</v>
      </c>
      <c r="N17" t="s">
        <v>41</v>
      </c>
      <c r="O17" t="s">
        <v>102</v>
      </c>
      <c r="P17" t="s">
        <v>149</v>
      </c>
      <c r="Q17" t="s">
        <v>16</v>
      </c>
      <c r="R17" t="s">
        <v>30</v>
      </c>
      <c r="S17" t="s">
        <v>30</v>
      </c>
      <c r="T17" t="s">
        <v>30</v>
      </c>
      <c r="U17" t="s">
        <v>30</v>
      </c>
      <c r="V17" t="s">
        <v>28</v>
      </c>
      <c r="W17" t="s">
        <v>43</v>
      </c>
      <c r="X17" t="s">
        <v>32</v>
      </c>
      <c r="Y17" t="s">
        <v>65</v>
      </c>
      <c r="Z17" t="s">
        <v>55</v>
      </c>
      <c r="AB17" t="s">
        <v>1832</v>
      </c>
      <c r="AC17" t="s">
        <v>32</v>
      </c>
      <c r="AD17" t="s">
        <v>1269</v>
      </c>
      <c r="AE17" t="s">
        <v>1754</v>
      </c>
      <c r="AF17" t="s">
        <v>28</v>
      </c>
    </row>
    <row r="18" spans="1:32" x14ac:dyDescent="0.2">
      <c r="A18" t="s">
        <v>150</v>
      </c>
      <c r="B18" t="s">
        <v>32</v>
      </c>
      <c r="C18" t="s">
        <v>151</v>
      </c>
      <c r="D18" t="s">
        <v>151</v>
      </c>
      <c r="E18" t="s">
        <v>37</v>
      </c>
      <c r="F18" t="s">
        <v>25</v>
      </c>
      <c r="G18" t="s">
        <v>38</v>
      </c>
      <c r="H18" t="s">
        <v>26</v>
      </c>
      <c r="J18" t="s">
        <v>28</v>
      </c>
      <c r="K18" t="s">
        <v>152</v>
      </c>
      <c r="L18" t="s">
        <v>153</v>
      </c>
      <c r="N18" t="s">
        <v>154</v>
      </c>
      <c r="O18" t="s">
        <v>155</v>
      </c>
      <c r="P18" t="s">
        <v>156</v>
      </c>
      <c r="Q18" t="s">
        <v>28</v>
      </c>
      <c r="R18" t="s">
        <v>30</v>
      </c>
      <c r="S18" t="s">
        <v>30</v>
      </c>
      <c r="T18" t="s">
        <v>30</v>
      </c>
      <c r="U18" t="s">
        <v>30</v>
      </c>
      <c r="V18" t="s">
        <v>28</v>
      </c>
      <c r="W18" t="s">
        <v>32</v>
      </c>
      <c r="X18" t="s">
        <v>43</v>
      </c>
      <c r="Y18" t="s">
        <v>65</v>
      </c>
      <c r="Z18" t="s">
        <v>55</v>
      </c>
      <c r="AB18" t="s">
        <v>28</v>
      </c>
      <c r="AC18" t="s">
        <v>32</v>
      </c>
      <c r="AD18" t="s">
        <v>1755</v>
      </c>
      <c r="AE18" t="s">
        <v>1756</v>
      </c>
      <c r="AF18" t="s">
        <v>28</v>
      </c>
    </row>
    <row r="19" spans="1:32" x14ac:dyDescent="0.2">
      <c r="A19" t="s">
        <v>157</v>
      </c>
      <c r="B19" t="s">
        <v>92</v>
      </c>
      <c r="C19" t="s">
        <v>158</v>
      </c>
      <c r="D19" t="s">
        <v>158</v>
      </c>
      <c r="E19" t="s">
        <v>37</v>
      </c>
      <c r="F19" t="s">
        <v>25</v>
      </c>
      <c r="G19" t="s">
        <v>38</v>
      </c>
      <c r="H19" t="s">
        <v>26</v>
      </c>
      <c r="J19" t="s">
        <v>28</v>
      </c>
      <c r="K19" t="s">
        <v>159</v>
      </c>
      <c r="L19" t="s">
        <v>160</v>
      </c>
      <c r="N19" t="s">
        <v>140</v>
      </c>
      <c r="O19" t="s">
        <v>79</v>
      </c>
      <c r="P19" t="s">
        <v>161</v>
      </c>
      <c r="Q19" t="s">
        <v>28</v>
      </c>
      <c r="R19" t="s">
        <v>30</v>
      </c>
      <c r="S19" t="s">
        <v>30</v>
      </c>
      <c r="T19" t="s">
        <v>30</v>
      </c>
      <c r="U19" t="s">
        <v>30</v>
      </c>
      <c r="V19" t="s">
        <v>28</v>
      </c>
      <c r="W19" t="s">
        <v>30</v>
      </c>
      <c r="X19" t="s">
        <v>30</v>
      </c>
      <c r="Y19" t="s">
        <v>28</v>
      </c>
      <c r="Z19" t="s">
        <v>55</v>
      </c>
      <c r="AB19" t="s">
        <v>1832</v>
      </c>
      <c r="AC19" t="s">
        <v>32</v>
      </c>
      <c r="AD19" t="s">
        <v>1755</v>
      </c>
      <c r="AE19" t="s">
        <v>1756</v>
      </c>
      <c r="AF19" t="s">
        <v>28</v>
      </c>
    </row>
    <row r="20" spans="1:32" x14ac:dyDescent="0.2">
      <c r="A20" t="s">
        <v>1245</v>
      </c>
      <c r="B20" t="s">
        <v>323</v>
      </c>
      <c r="C20" t="s">
        <v>1246</v>
      </c>
      <c r="D20" t="s">
        <v>1246</v>
      </c>
      <c r="E20" t="s">
        <v>1247</v>
      </c>
      <c r="F20" t="s">
        <v>1248</v>
      </c>
      <c r="G20" t="s">
        <v>26</v>
      </c>
      <c r="H20" t="s">
        <v>1249</v>
      </c>
      <c r="J20" t="s">
        <v>28</v>
      </c>
      <c r="K20" t="s">
        <v>1250</v>
      </c>
      <c r="L20" t="s">
        <v>1251</v>
      </c>
      <c r="N20" t="s">
        <v>97</v>
      </c>
      <c r="O20" t="s">
        <v>672</v>
      </c>
      <c r="P20" t="s">
        <v>167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28</v>
      </c>
      <c r="W20" t="s">
        <v>30</v>
      </c>
      <c r="X20" t="s">
        <v>30</v>
      </c>
      <c r="Y20" t="s">
        <v>28</v>
      </c>
      <c r="Z20" t="s">
        <v>55</v>
      </c>
      <c r="AB20" t="s">
        <v>1832</v>
      </c>
      <c r="AC20" t="s">
        <v>32</v>
      </c>
      <c r="AD20" t="s">
        <v>1755</v>
      </c>
      <c r="AE20" t="s">
        <v>1756</v>
      </c>
      <c r="AF20" t="s">
        <v>28</v>
      </c>
    </row>
    <row r="21" spans="1:32" x14ac:dyDescent="0.2">
      <c r="A21" t="s">
        <v>162</v>
      </c>
      <c r="B21" t="s">
        <v>120</v>
      </c>
      <c r="C21" t="s">
        <v>163</v>
      </c>
      <c r="D21" t="s">
        <v>163</v>
      </c>
      <c r="E21" t="s">
        <v>37</v>
      </c>
      <c r="F21" t="s">
        <v>25</v>
      </c>
      <c r="G21" t="s">
        <v>59</v>
      </c>
      <c r="H21" t="s">
        <v>27</v>
      </c>
      <c r="J21" t="s">
        <v>28</v>
      </c>
      <c r="K21" t="s">
        <v>164</v>
      </c>
      <c r="L21" t="s">
        <v>165</v>
      </c>
      <c r="N21" t="s">
        <v>166</v>
      </c>
      <c r="O21" t="s">
        <v>117</v>
      </c>
      <c r="P21" t="s">
        <v>167</v>
      </c>
      <c r="Q21" t="s">
        <v>16</v>
      </c>
      <c r="R21" t="s">
        <v>30</v>
      </c>
      <c r="S21" t="s">
        <v>30</v>
      </c>
      <c r="T21" t="s">
        <v>30</v>
      </c>
      <c r="U21" t="s">
        <v>30</v>
      </c>
      <c r="V21" t="s">
        <v>28</v>
      </c>
      <c r="W21" t="s">
        <v>30</v>
      </c>
      <c r="X21" t="s">
        <v>30</v>
      </c>
      <c r="Y21" t="s">
        <v>28</v>
      </c>
      <c r="Z21" t="s">
        <v>33</v>
      </c>
      <c r="AB21" t="s">
        <v>28</v>
      </c>
      <c r="AC21" t="s">
        <v>32</v>
      </c>
      <c r="AD21" t="s">
        <v>1755</v>
      </c>
      <c r="AE21" t="s">
        <v>1756</v>
      </c>
      <c r="AF21" t="s">
        <v>28</v>
      </c>
    </row>
    <row r="22" spans="1:32" x14ac:dyDescent="0.2">
      <c r="A22" t="s">
        <v>168</v>
      </c>
      <c r="B22" t="s">
        <v>106</v>
      </c>
      <c r="C22" t="s">
        <v>169</v>
      </c>
      <c r="D22" t="s">
        <v>169</v>
      </c>
      <c r="E22" t="s">
        <v>37</v>
      </c>
      <c r="F22" t="s">
        <v>25</v>
      </c>
      <c r="G22" t="s">
        <v>59</v>
      </c>
      <c r="H22" t="s">
        <v>27</v>
      </c>
      <c r="I22" t="s">
        <v>170</v>
      </c>
      <c r="J22" t="s">
        <v>28</v>
      </c>
      <c r="K22" t="s">
        <v>171</v>
      </c>
      <c r="L22" t="s">
        <v>172</v>
      </c>
      <c r="N22" t="s">
        <v>131</v>
      </c>
      <c r="O22" t="s">
        <v>173</v>
      </c>
      <c r="P22" t="s">
        <v>174</v>
      </c>
      <c r="Q22" t="s">
        <v>16</v>
      </c>
      <c r="R22" t="s">
        <v>30</v>
      </c>
      <c r="S22" t="s">
        <v>30</v>
      </c>
      <c r="T22" t="s">
        <v>30</v>
      </c>
      <c r="U22" t="s">
        <v>30</v>
      </c>
      <c r="V22" t="s">
        <v>28</v>
      </c>
      <c r="W22" t="s">
        <v>30</v>
      </c>
      <c r="X22" t="s">
        <v>30</v>
      </c>
      <c r="Y22" t="s">
        <v>28</v>
      </c>
      <c r="Z22" t="s">
        <v>33</v>
      </c>
      <c r="AB22" t="s">
        <v>28</v>
      </c>
      <c r="AC22" t="s">
        <v>32</v>
      </c>
      <c r="AD22" t="s">
        <v>1755</v>
      </c>
      <c r="AE22" t="s">
        <v>1756</v>
      </c>
      <c r="AF22" t="s">
        <v>28</v>
      </c>
    </row>
    <row r="23" spans="1:32" x14ac:dyDescent="0.2">
      <c r="A23" t="s">
        <v>175</v>
      </c>
      <c r="B23" t="s">
        <v>176</v>
      </c>
      <c r="C23" t="s">
        <v>177</v>
      </c>
      <c r="D23" t="s">
        <v>177</v>
      </c>
      <c r="E23" t="s">
        <v>178</v>
      </c>
      <c r="F23" t="s">
        <v>25</v>
      </c>
      <c r="G23" t="s">
        <v>59</v>
      </c>
      <c r="H23" t="s">
        <v>27</v>
      </c>
      <c r="J23" t="s">
        <v>28</v>
      </c>
      <c r="K23" t="s">
        <v>179</v>
      </c>
      <c r="L23" t="s">
        <v>28</v>
      </c>
      <c r="N23" t="s">
        <v>72</v>
      </c>
      <c r="O23" t="s">
        <v>72</v>
      </c>
      <c r="P23" t="s">
        <v>180</v>
      </c>
      <c r="Q23" t="s">
        <v>28</v>
      </c>
      <c r="R23" t="s">
        <v>30</v>
      </c>
      <c r="S23" t="s">
        <v>127</v>
      </c>
      <c r="T23" t="s">
        <v>176</v>
      </c>
      <c r="U23" t="s">
        <v>30</v>
      </c>
      <c r="V23" t="s">
        <v>54</v>
      </c>
      <c r="W23" t="s">
        <v>30</v>
      </c>
      <c r="X23" t="s">
        <v>30</v>
      </c>
      <c r="Y23" t="s">
        <v>28</v>
      </c>
      <c r="Z23" t="s">
        <v>55</v>
      </c>
      <c r="AB23" t="s">
        <v>1832</v>
      </c>
      <c r="AC23" t="s">
        <v>32</v>
      </c>
      <c r="AD23" t="s">
        <v>1757</v>
      </c>
      <c r="AE23" t="s">
        <v>1758</v>
      </c>
      <c r="AF23" t="s">
        <v>28</v>
      </c>
    </row>
    <row r="24" spans="1:32" x14ac:dyDescent="0.2">
      <c r="A24" t="s">
        <v>181</v>
      </c>
      <c r="B24" t="s">
        <v>182</v>
      </c>
      <c r="C24" t="s">
        <v>183</v>
      </c>
      <c r="D24" t="s">
        <v>183</v>
      </c>
      <c r="E24" t="s">
        <v>76</v>
      </c>
      <c r="F24" t="s">
        <v>25</v>
      </c>
      <c r="G24" t="s">
        <v>38</v>
      </c>
      <c r="H24" t="s">
        <v>26</v>
      </c>
      <c r="J24" t="s">
        <v>28</v>
      </c>
      <c r="K24" t="s">
        <v>184</v>
      </c>
      <c r="L24" t="s">
        <v>185</v>
      </c>
      <c r="N24" t="s">
        <v>154</v>
      </c>
      <c r="O24" t="s">
        <v>154</v>
      </c>
      <c r="P24" t="s">
        <v>180</v>
      </c>
      <c r="Q24" t="s">
        <v>28</v>
      </c>
      <c r="R24" t="s">
        <v>30</v>
      </c>
      <c r="S24" t="s">
        <v>30</v>
      </c>
      <c r="T24" t="s">
        <v>30</v>
      </c>
      <c r="U24" t="s">
        <v>30</v>
      </c>
      <c r="V24" t="s">
        <v>28</v>
      </c>
      <c r="W24" t="s">
        <v>30</v>
      </c>
      <c r="X24" t="s">
        <v>30</v>
      </c>
      <c r="Y24" t="s">
        <v>28</v>
      </c>
      <c r="Z24" t="s">
        <v>55</v>
      </c>
      <c r="AB24" t="s">
        <v>1832</v>
      </c>
      <c r="AC24" t="s">
        <v>32</v>
      </c>
      <c r="AD24" t="s">
        <v>1757</v>
      </c>
      <c r="AE24" t="s">
        <v>1758</v>
      </c>
      <c r="AF24" t="s">
        <v>28</v>
      </c>
    </row>
    <row r="25" spans="1:32" x14ac:dyDescent="0.2">
      <c r="A25" t="s">
        <v>186</v>
      </c>
      <c r="B25" t="s">
        <v>82</v>
      </c>
      <c r="C25" t="s">
        <v>187</v>
      </c>
      <c r="D25" t="s">
        <v>187</v>
      </c>
      <c r="E25" t="s">
        <v>37</v>
      </c>
      <c r="F25" t="s">
        <v>25</v>
      </c>
      <c r="G25" t="s">
        <v>59</v>
      </c>
      <c r="H25" t="s">
        <v>27</v>
      </c>
      <c r="I25" t="s">
        <v>188</v>
      </c>
      <c r="J25" t="s">
        <v>28</v>
      </c>
      <c r="K25" t="s">
        <v>189</v>
      </c>
      <c r="L25" t="s">
        <v>190</v>
      </c>
      <c r="N25" t="s">
        <v>191</v>
      </c>
      <c r="O25" t="s">
        <v>191</v>
      </c>
      <c r="P25" t="s">
        <v>180</v>
      </c>
      <c r="Q25" t="s">
        <v>28</v>
      </c>
      <c r="R25" t="s">
        <v>30</v>
      </c>
      <c r="S25" t="s">
        <v>30</v>
      </c>
      <c r="T25" t="s">
        <v>30</v>
      </c>
      <c r="U25" t="s">
        <v>30</v>
      </c>
      <c r="V25" t="s">
        <v>28</v>
      </c>
      <c r="W25" t="s">
        <v>30</v>
      </c>
      <c r="X25" t="s">
        <v>30</v>
      </c>
      <c r="Y25" t="s">
        <v>28</v>
      </c>
      <c r="Z25" t="s">
        <v>33</v>
      </c>
      <c r="AB25" t="s">
        <v>28</v>
      </c>
      <c r="AC25" t="s">
        <v>32</v>
      </c>
      <c r="AD25" t="s">
        <v>1757</v>
      </c>
      <c r="AE25" t="s">
        <v>1758</v>
      </c>
      <c r="AF25" t="s">
        <v>28</v>
      </c>
    </row>
    <row r="26" spans="1:32" x14ac:dyDescent="0.2">
      <c r="A26" t="s">
        <v>192</v>
      </c>
      <c r="B26" t="s">
        <v>22</v>
      </c>
      <c r="C26" t="s">
        <v>193</v>
      </c>
      <c r="D26" t="s">
        <v>193</v>
      </c>
      <c r="E26" t="s">
        <v>69</v>
      </c>
      <c r="F26" t="s">
        <v>25</v>
      </c>
      <c r="G26" t="s">
        <v>38</v>
      </c>
      <c r="H26" t="s">
        <v>26</v>
      </c>
      <c r="J26" t="s">
        <v>28</v>
      </c>
      <c r="K26" t="s">
        <v>194</v>
      </c>
      <c r="L26" t="s">
        <v>28</v>
      </c>
      <c r="N26" t="s">
        <v>102</v>
      </c>
      <c r="O26" t="s">
        <v>102</v>
      </c>
      <c r="P26" t="s">
        <v>180</v>
      </c>
      <c r="Q26" t="s">
        <v>28</v>
      </c>
      <c r="R26" t="s">
        <v>140</v>
      </c>
      <c r="S26" t="s">
        <v>30</v>
      </c>
      <c r="T26" t="s">
        <v>30</v>
      </c>
      <c r="U26" t="s">
        <v>124</v>
      </c>
      <c r="V26" t="s">
        <v>54</v>
      </c>
      <c r="W26" t="s">
        <v>30</v>
      </c>
      <c r="X26" t="s">
        <v>30</v>
      </c>
      <c r="Y26" t="s">
        <v>28</v>
      </c>
      <c r="Z26" t="s">
        <v>55</v>
      </c>
      <c r="AB26" t="s">
        <v>28</v>
      </c>
      <c r="AC26" t="s">
        <v>32</v>
      </c>
      <c r="AD26" t="s">
        <v>73</v>
      </c>
      <c r="AE26" t="s">
        <v>1759</v>
      </c>
      <c r="AF26" t="s">
        <v>28</v>
      </c>
    </row>
    <row r="27" spans="1:32" x14ac:dyDescent="0.2">
      <c r="A27" t="s">
        <v>195</v>
      </c>
      <c r="B27" t="s">
        <v>142</v>
      </c>
      <c r="C27" t="s">
        <v>196</v>
      </c>
      <c r="D27" t="s">
        <v>196</v>
      </c>
      <c r="E27" t="s">
        <v>37</v>
      </c>
      <c r="F27" t="s">
        <v>25</v>
      </c>
      <c r="G27" t="s">
        <v>59</v>
      </c>
      <c r="H27" t="s">
        <v>27</v>
      </c>
      <c r="J27" t="s">
        <v>28</v>
      </c>
      <c r="K27" t="s">
        <v>197</v>
      </c>
      <c r="L27" t="s">
        <v>198</v>
      </c>
      <c r="N27" t="s">
        <v>199</v>
      </c>
      <c r="O27" t="s">
        <v>200</v>
      </c>
      <c r="P27" t="s">
        <v>201</v>
      </c>
      <c r="Q27" t="s">
        <v>28</v>
      </c>
      <c r="R27" t="s">
        <v>30</v>
      </c>
      <c r="S27" t="s">
        <v>30</v>
      </c>
      <c r="T27" t="s">
        <v>30</v>
      </c>
      <c r="U27" t="s">
        <v>30</v>
      </c>
      <c r="V27" t="s">
        <v>28</v>
      </c>
      <c r="W27" t="s">
        <v>30</v>
      </c>
      <c r="X27" t="s">
        <v>30</v>
      </c>
      <c r="Y27" t="s">
        <v>28</v>
      </c>
      <c r="Z27" t="s">
        <v>55</v>
      </c>
      <c r="AB27" t="s">
        <v>1832</v>
      </c>
      <c r="AC27" t="s">
        <v>32</v>
      </c>
      <c r="AD27" t="s">
        <v>73</v>
      </c>
      <c r="AE27" t="s">
        <v>1759</v>
      </c>
      <c r="AF27" t="s">
        <v>28</v>
      </c>
    </row>
    <row r="28" spans="1:32" x14ac:dyDescent="0.2">
      <c r="A28" t="s">
        <v>202</v>
      </c>
      <c r="B28" t="s">
        <v>203</v>
      </c>
      <c r="C28" t="s">
        <v>204</v>
      </c>
      <c r="D28" t="s">
        <v>204</v>
      </c>
      <c r="E28" t="s">
        <v>37</v>
      </c>
      <c r="F28" t="s">
        <v>25</v>
      </c>
      <c r="G28" t="s">
        <v>26</v>
      </c>
      <c r="H28" t="s">
        <v>38</v>
      </c>
      <c r="I28" t="s">
        <v>205</v>
      </c>
      <c r="J28" t="s">
        <v>28</v>
      </c>
      <c r="K28" t="s">
        <v>206</v>
      </c>
      <c r="L28" t="s">
        <v>207</v>
      </c>
      <c r="N28" t="s">
        <v>96</v>
      </c>
      <c r="O28" t="s">
        <v>118</v>
      </c>
      <c r="P28" t="s">
        <v>208</v>
      </c>
      <c r="Q28" t="s">
        <v>16</v>
      </c>
      <c r="R28" t="s">
        <v>30</v>
      </c>
      <c r="S28" t="s">
        <v>30</v>
      </c>
      <c r="T28" t="s">
        <v>30</v>
      </c>
      <c r="U28" t="s">
        <v>30</v>
      </c>
      <c r="V28" t="s">
        <v>28</v>
      </c>
      <c r="W28" t="s">
        <v>30</v>
      </c>
      <c r="X28" t="s">
        <v>30</v>
      </c>
      <c r="Y28" t="s">
        <v>28</v>
      </c>
      <c r="Z28" t="s">
        <v>55</v>
      </c>
      <c r="AB28" t="s">
        <v>1832</v>
      </c>
      <c r="AC28" t="s">
        <v>32</v>
      </c>
      <c r="AD28" t="s">
        <v>73</v>
      </c>
      <c r="AE28" t="s">
        <v>1759</v>
      </c>
      <c r="AF28" t="s">
        <v>28</v>
      </c>
    </row>
    <row r="29" spans="1:32" x14ac:dyDescent="0.2">
      <c r="A29" t="s">
        <v>209</v>
      </c>
      <c r="B29" t="s">
        <v>182</v>
      </c>
      <c r="C29" t="s">
        <v>210</v>
      </c>
      <c r="D29" t="s">
        <v>210</v>
      </c>
      <c r="E29" t="s">
        <v>37</v>
      </c>
      <c r="F29" t="s">
        <v>25</v>
      </c>
      <c r="G29" t="s">
        <v>59</v>
      </c>
      <c r="H29" t="s">
        <v>27</v>
      </c>
      <c r="I29" t="s">
        <v>211</v>
      </c>
      <c r="J29" t="s">
        <v>212</v>
      </c>
      <c r="K29" t="s">
        <v>213</v>
      </c>
      <c r="L29" t="s">
        <v>214</v>
      </c>
      <c r="N29" t="s">
        <v>215</v>
      </c>
      <c r="O29" t="s">
        <v>133</v>
      </c>
      <c r="P29" t="s">
        <v>208</v>
      </c>
      <c r="Q29" t="s">
        <v>28</v>
      </c>
      <c r="R29" t="s">
        <v>30</v>
      </c>
      <c r="S29" t="s">
        <v>30</v>
      </c>
      <c r="T29" t="s">
        <v>30</v>
      </c>
      <c r="U29" t="s">
        <v>30</v>
      </c>
      <c r="V29" t="s">
        <v>28</v>
      </c>
      <c r="W29" t="s">
        <v>30</v>
      </c>
      <c r="X29" t="s">
        <v>30</v>
      </c>
      <c r="Y29" t="s">
        <v>28</v>
      </c>
      <c r="Z29" t="s">
        <v>33</v>
      </c>
      <c r="AB29" t="s">
        <v>28</v>
      </c>
      <c r="AC29" t="s">
        <v>32</v>
      </c>
      <c r="AD29" t="s">
        <v>73</v>
      </c>
      <c r="AE29" t="s">
        <v>1759</v>
      </c>
      <c r="AF29" t="s">
        <v>28</v>
      </c>
    </row>
    <row r="30" spans="1:32" x14ac:dyDescent="0.2">
      <c r="A30" t="s">
        <v>216</v>
      </c>
      <c r="B30" t="s">
        <v>203</v>
      </c>
      <c r="C30" t="s">
        <v>217</v>
      </c>
      <c r="D30" t="s">
        <v>217</v>
      </c>
      <c r="E30" t="s">
        <v>37</v>
      </c>
      <c r="F30" t="s">
        <v>25</v>
      </c>
      <c r="G30" t="s">
        <v>59</v>
      </c>
      <c r="H30" t="s">
        <v>27</v>
      </c>
      <c r="J30" t="s">
        <v>28</v>
      </c>
      <c r="K30" t="s">
        <v>218</v>
      </c>
      <c r="L30" t="s">
        <v>219</v>
      </c>
      <c r="N30" t="s">
        <v>103</v>
      </c>
      <c r="O30" t="s">
        <v>154</v>
      </c>
      <c r="P30" t="s">
        <v>220</v>
      </c>
      <c r="Q30" t="s">
        <v>16</v>
      </c>
      <c r="R30" t="s">
        <v>30</v>
      </c>
      <c r="S30" t="s">
        <v>30</v>
      </c>
      <c r="T30" t="s">
        <v>30</v>
      </c>
      <c r="U30" t="s">
        <v>30</v>
      </c>
      <c r="V30" t="s">
        <v>28</v>
      </c>
      <c r="W30" t="s">
        <v>140</v>
      </c>
      <c r="X30" t="s">
        <v>221</v>
      </c>
      <c r="Y30" t="s">
        <v>65</v>
      </c>
      <c r="Z30" t="s">
        <v>55</v>
      </c>
      <c r="AB30" t="s">
        <v>28</v>
      </c>
      <c r="AC30" t="s">
        <v>32</v>
      </c>
      <c r="AD30" t="s">
        <v>1760</v>
      </c>
      <c r="AE30" t="s">
        <v>1761</v>
      </c>
      <c r="AF30" t="s">
        <v>28</v>
      </c>
    </row>
    <row r="31" spans="1:32" x14ac:dyDescent="0.2">
      <c r="A31" t="s">
        <v>222</v>
      </c>
      <c r="B31" t="s">
        <v>57</v>
      </c>
      <c r="C31" t="s">
        <v>223</v>
      </c>
      <c r="D31" t="s">
        <v>223</v>
      </c>
      <c r="E31" t="s">
        <v>224</v>
      </c>
      <c r="F31" t="s">
        <v>25</v>
      </c>
      <c r="G31" t="s">
        <v>26</v>
      </c>
      <c r="H31" t="s">
        <v>38</v>
      </c>
      <c r="I31" t="s">
        <v>225</v>
      </c>
      <c r="J31" t="s">
        <v>28</v>
      </c>
      <c r="K31" t="s">
        <v>226</v>
      </c>
      <c r="L31" t="s">
        <v>28</v>
      </c>
      <c r="N31" t="s">
        <v>227</v>
      </c>
      <c r="O31" t="s">
        <v>88</v>
      </c>
      <c r="P31" t="s">
        <v>228</v>
      </c>
      <c r="Q31" t="s">
        <v>16</v>
      </c>
      <c r="R31" t="s">
        <v>30</v>
      </c>
      <c r="S31" t="s">
        <v>30</v>
      </c>
      <c r="T31" t="s">
        <v>30</v>
      </c>
      <c r="U31" t="s">
        <v>30</v>
      </c>
      <c r="V31" t="s">
        <v>28</v>
      </c>
      <c r="W31" t="s">
        <v>30</v>
      </c>
      <c r="X31" t="s">
        <v>30</v>
      </c>
      <c r="Y31" t="s">
        <v>28</v>
      </c>
      <c r="Z31" t="s">
        <v>33</v>
      </c>
      <c r="AB31" t="s">
        <v>28</v>
      </c>
      <c r="AC31" t="s">
        <v>32</v>
      </c>
      <c r="AD31" t="s">
        <v>1760</v>
      </c>
      <c r="AE31" t="s">
        <v>1761</v>
      </c>
      <c r="AF31" t="s">
        <v>28</v>
      </c>
    </row>
    <row r="32" spans="1:32" x14ac:dyDescent="0.2">
      <c r="A32" t="s">
        <v>229</v>
      </c>
      <c r="B32" t="s">
        <v>92</v>
      </c>
      <c r="C32" t="s">
        <v>230</v>
      </c>
      <c r="D32" t="s">
        <v>230</v>
      </c>
      <c r="E32" t="s">
        <v>76</v>
      </c>
      <c r="F32" t="s">
        <v>25</v>
      </c>
      <c r="G32" t="s">
        <v>26</v>
      </c>
      <c r="H32" t="s">
        <v>38</v>
      </c>
      <c r="J32" t="s">
        <v>28</v>
      </c>
      <c r="K32" t="s">
        <v>231</v>
      </c>
      <c r="L32" t="s">
        <v>232</v>
      </c>
      <c r="N32" t="s">
        <v>233</v>
      </c>
      <c r="O32" t="s">
        <v>234</v>
      </c>
      <c r="P32" t="s">
        <v>235</v>
      </c>
      <c r="Q32" t="s">
        <v>16</v>
      </c>
      <c r="R32" t="s">
        <v>30</v>
      </c>
      <c r="S32" t="s">
        <v>30</v>
      </c>
      <c r="T32" t="s">
        <v>30</v>
      </c>
      <c r="U32" t="s">
        <v>30</v>
      </c>
      <c r="V32" t="s">
        <v>28</v>
      </c>
      <c r="W32" t="s">
        <v>30</v>
      </c>
      <c r="X32" t="s">
        <v>30</v>
      </c>
      <c r="Y32" t="s">
        <v>28</v>
      </c>
      <c r="Z32" t="s">
        <v>33</v>
      </c>
      <c r="AB32" t="s">
        <v>28</v>
      </c>
      <c r="AC32" t="s">
        <v>32</v>
      </c>
      <c r="AD32" t="s">
        <v>1760</v>
      </c>
      <c r="AE32" t="s">
        <v>1761</v>
      </c>
      <c r="AF32" t="s">
        <v>28</v>
      </c>
    </row>
    <row r="33" spans="1:32" x14ac:dyDescent="0.2">
      <c r="A33" t="s">
        <v>236</v>
      </c>
      <c r="B33" t="s">
        <v>135</v>
      </c>
      <c r="C33" t="s">
        <v>237</v>
      </c>
      <c r="D33" t="s">
        <v>237</v>
      </c>
      <c r="E33" t="s">
        <v>37</v>
      </c>
      <c r="F33" t="s">
        <v>25</v>
      </c>
      <c r="G33" t="s">
        <v>59</v>
      </c>
      <c r="H33" t="s">
        <v>27</v>
      </c>
      <c r="J33" t="s">
        <v>28</v>
      </c>
      <c r="K33" t="s">
        <v>238</v>
      </c>
      <c r="L33" t="s">
        <v>239</v>
      </c>
      <c r="N33" t="s">
        <v>240</v>
      </c>
      <c r="O33" t="s">
        <v>241</v>
      </c>
      <c r="P33" t="s">
        <v>242</v>
      </c>
      <c r="Q33" t="s">
        <v>16</v>
      </c>
      <c r="R33" t="s">
        <v>30</v>
      </c>
      <c r="S33" t="s">
        <v>30</v>
      </c>
      <c r="T33" t="s">
        <v>30</v>
      </c>
      <c r="U33" t="s">
        <v>30</v>
      </c>
      <c r="V33" t="s">
        <v>28</v>
      </c>
      <c r="W33" t="s">
        <v>30</v>
      </c>
      <c r="X33" t="s">
        <v>30</v>
      </c>
      <c r="Y33" t="s">
        <v>28</v>
      </c>
      <c r="Z33" t="s">
        <v>55</v>
      </c>
      <c r="AB33" t="s">
        <v>1832</v>
      </c>
      <c r="AC33" t="s">
        <v>32</v>
      </c>
      <c r="AD33" t="s">
        <v>1760</v>
      </c>
      <c r="AE33" t="s">
        <v>1761</v>
      </c>
      <c r="AF33" t="s">
        <v>28</v>
      </c>
    </row>
    <row r="34" spans="1:32" x14ac:dyDescent="0.2">
      <c r="A34" t="s">
        <v>243</v>
      </c>
      <c r="B34" t="s">
        <v>144</v>
      </c>
      <c r="C34" t="s">
        <v>244</v>
      </c>
      <c r="D34" t="s">
        <v>244</v>
      </c>
      <c r="E34" t="s">
        <v>37</v>
      </c>
      <c r="F34" t="s">
        <v>25</v>
      </c>
      <c r="G34" t="s">
        <v>26</v>
      </c>
      <c r="H34" t="s">
        <v>27</v>
      </c>
      <c r="J34" t="s">
        <v>28</v>
      </c>
      <c r="K34" t="s">
        <v>245</v>
      </c>
      <c r="L34" t="s">
        <v>246</v>
      </c>
      <c r="N34" t="s">
        <v>247</v>
      </c>
      <c r="O34" t="s">
        <v>102</v>
      </c>
      <c r="P34" t="s">
        <v>248</v>
      </c>
      <c r="Q34" t="s">
        <v>28</v>
      </c>
      <c r="R34" t="s">
        <v>30</v>
      </c>
      <c r="S34" t="s">
        <v>30</v>
      </c>
      <c r="T34" t="s">
        <v>30</v>
      </c>
      <c r="U34" t="s">
        <v>30</v>
      </c>
      <c r="V34" t="s">
        <v>28</v>
      </c>
      <c r="W34" t="s">
        <v>30</v>
      </c>
      <c r="X34" t="s">
        <v>30</v>
      </c>
      <c r="Y34" t="s">
        <v>28</v>
      </c>
      <c r="Z34" t="s">
        <v>55</v>
      </c>
      <c r="AB34" t="s">
        <v>1832</v>
      </c>
      <c r="AC34" t="s">
        <v>32</v>
      </c>
      <c r="AD34" t="s">
        <v>1760</v>
      </c>
      <c r="AE34" t="s">
        <v>1761</v>
      </c>
      <c r="AF34" t="s">
        <v>28</v>
      </c>
    </row>
    <row r="35" spans="1:32" x14ac:dyDescent="0.2">
      <c r="A35" t="s">
        <v>181</v>
      </c>
      <c r="B35" t="s">
        <v>182</v>
      </c>
      <c r="C35" t="s">
        <v>249</v>
      </c>
      <c r="D35" t="s">
        <v>249</v>
      </c>
      <c r="E35" t="s">
        <v>37</v>
      </c>
      <c r="F35" t="s">
        <v>25</v>
      </c>
      <c r="G35" t="s">
        <v>59</v>
      </c>
      <c r="H35" t="s">
        <v>38</v>
      </c>
      <c r="J35" t="s">
        <v>28</v>
      </c>
      <c r="K35" t="s">
        <v>250</v>
      </c>
      <c r="L35" t="s">
        <v>251</v>
      </c>
      <c r="N35" t="s">
        <v>252</v>
      </c>
      <c r="O35" t="s">
        <v>221</v>
      </c>
      <c r="P35" t="s">
        <v>253</v>
      </c>
      <c r="Q35" t="s">
        <v>28</v>
      </c>
      <c r="R35" t="s">
        <v>30</v>
      </c>
      <c r="S35" t="s">
        <v>30</v>
      </c>
      <c r="T35" t="s">
        <v>30</v>
      </c>
      <c r="U35" t="s">
        <v>30</v>
      </c>
      <c r="V35" t="s">
        <v>28</v>
      </c>
      <c r="W35" t="s">
        <v>30</v>
      </c>
      <c r="X35" t="s">
        <v>30</v>
      </c>
      <c r="Y35" t="s">
        <v>28</v>
      </c>
      <c r="Z35" t="s">
        <v>55</v>
      </c>
      <c r="AB35" t="s">
        <v>1832</v>
      </c>
      <c r="AC35" t="s">
        <v>32</v>
      </c>
      <c r="AD35" t="s">
        <v>1760</v>
      </c>
      <c r="AE35" t="s">
        <v>1761</v>
      </c>
      <c r="AF35" t="s">
        <v>28</v>
      </c>
    </row>
    <row r="36" spans="1:32" x14ac:dyDescent="0.2">
      <c r="A36" t="s">
        <v>254</v>
      </c>
      <c r="B36" t="s">
        <v>203</v>
      </c>
      <c r="C36" t="s">
        <v>255</v>
      </c>
      <c r="D36" t="s">
        <v>255</v>
      </c>
      <c r="E36" t="s">
        <v>37</v>
      </c>
      <c r="F36" t="s">
        <v>25</v>
      </c>
      <c r="G36" t="s">
        <v>27</v>
      </c>
      <c r="H36" t="s">
        <v>59</v>
      </c>
      <c r="J36" t="s">
        <v>28</v>
      </c>
      <c r="K36" t="s">
        <v>256</v>
      </c>
      <c r="L36" t="s">
        <v>257</v>
      </c>
      <c r="N36" t="s">
        <v>79</v>
      </c>
      <c r="O36" t="s">
        <v>124</v>
      </c>
      <c r="P36" t="s">
        <v>258</v>
      </c>
      <c r="Q36" t="s">
        <v>28</v>
      </c>
      <c r="R36" t="s">
        <v>30</v>
      </c>
      <c r="S36" t="s">
        <v>30</v>
      </c>
      <c r="T36" t="s">
        <v>30</v>
      </c>
      <c r="U36" t="s">
        <v>30</v>
      </c>
      <c r="V36" t="s">
        <v>28</v>
      </c>
      <c r="W36" t="s">
        <v>30</v>
      </c>
      <c r="X36" t="s">
        <v>30</v>
      </c>
      <c r="Y36" t="s">
        <v>28</v>
      </c>
      <c r="Z36" t="s">
        <v>55</v>
      </c>
      <c r="AB36" t="s">
        <v>1832</v>
      </c>
      <c r="AC36" t="s">
        <v>32</v>
      </c>
      <c r="AD36" t="s">
        <v>1760</v>
      </c>
      <c r="AE36" t="s">
        <v>1761</v>
      </c>
      <c r="AF36" t="s">
        <v>28</v>
      </c>
    </row>
    <row r="37" spans="1:32" x14ac:dyDescent="0.2">
      <c r="A37" t="s">
        <v>259</v>
      </c>
      <c r="B37" t="s">
        <v>142</v>
      </c>
      <c r="C37" t="s">
        <v>260</v>
      </c>
      <c r="D37" t="s">
        <v>260</v>
      </c>
      <c r="E37" t="s">
        <v>37</v>
      </c>
      <c r="F37" t="s">
        <v>25</v>
      </c>
      <c r="G37" t="s">
        <v>26</v>
      </c>
      <c r="H37" t="s">
        <v>38</v>
      </c>
      <c r="J37" t="s">
        <v>28</v>
      </c>
      <c r="K37" t="s">
        <v>261</v>
      </c>
      <c r="L37" t="s">
        <v>262</v>
      </c>
      <c r="N37" t="s">
        <v>233</v>
      </c>
      <c r="O37" t="s">
        <v>199</v>
      </c>
      <c r="P37" t="s">
        <v>263</v>
      </c>
      <c r="Q37" t="s">
        <v>16</v>
      </c>
      <c r="R37" t="s">
        <v>30</v>
      </c>
      <c r="S37" t="s">
        <v>30</v>
      </c>
      <c r="T37" t="s">
        <v>30</v>
      </c>
      <c r="U37" t="s">
        <v>30</v>
      </c>
      <c r="V37" t="s">
        <v>28</v>
      </c>
      <c r="W37" t="s">
        <v>30</v>
      </c>
      <c r="X37" t="s">
        <v>30</v>
      </c>
      <c r="Y37" t="s">
        <v>28</v>
      </c>
      <c r="Z37" t="s">
        <v>55</v>
      </c>
      <c r="AB37" t="s">
        <v>1832</v>
      </c>
      <c r="AC37" t="s">
        <v>32</v>
      </c>
      <c r="AD37" t="s">
        <v>1760</v>
      </c>
      <c r="AE37" t="s">
        <v>1761</v>
      </c>
      <c r="AF37" t="s">
        <v>28</v>
      </c>
    </row>
    <row r="38" spans="1:32" x14ac:dyDescent="0.2">
      <c r="A38" t="s">
        <v>264</v>
      </c>
      <c r="B38" t="s">
        <v>92</v>
      </c>
      <c r="C38" t="s">
        <v>265</v>
      </c>
      <c r="D38" t="s">
        <v>265</v>
      </c>
      <c r="E38" t="s">
        <v>266</v>
      </c>
      <c r="F38" t="s">
        <v>25</v>
      </c>
      <c r="G38" t="s">
        <v>26</v>
      </c>
      <c r="H38" t="s">
        <v>38</v>
      </c>
      <c r="I38" t="s">
        <v>267</v>
      </c>
      <c r="J38" t="s">
        <v>28</v>
      </c>
      <c r="K38" t="s">
        <v>268</v>
      </c>
      <c r="L38" t="s">
        <v>269</v>
      </c>
      <c r="N38" t="s">
        <v>270</v>
      </c>
      <c r="O38" t="s">
        <v>80</v>
      </c>
      <c r="P38" t="s">
        <v>263</v>
      </c>
      <c r="Q38" t="s">
        <v>16</v>
      </c>
      <c r="R38" t="s">
        <v>30</v>
      </c>
      <c r="S38" t="s">
        <v>30</v>
      </c>
      <c r="T38" t="s">
        <v>30</v>
      </c>
      <c r="U38" t="s">
        <v>30</v>
      </c>
      <c r="V38" t="s">
        <v>28</v>
      </c>
      <c r="W38" t="s">
        <v>30</v>
      </c>
      <c r="X38" t="s">
        <v>30</v>
      </c>
      <c r="Y38" t="s">
        <v>28</v>
      </c>
      <c r="Z38" t="s">
        <v>55</v>
      </c>
      <c r="AB38" t="s">
        <v>1832</v>
      </c>
      <c r="AC38" t="s">
        <v>32</v>
      </c>
      <c r="AD38" t="s">
        <v>1760</v>
      </c>
      <c r="AE38" t="s">
        <v>1761</v>
      </c>
      <c r="AF38" t="s">
        <v>28</v>
      </c>
    </row>
    <row r="39" spans="1:32" x14ac:dyDescent="0.2">
      <c r="A39" t="s">
        <v>271</v>
      </c>
      <c r="B39" t="s">
        <v>176</v>
      </c>
      <c r="C39" t="s">
        <v>272</v>
      </c>
      <c r="D39" t="s">
        <v>272</v>
      </c>
      <c r="E39" t="s">
        <v>24</v>
      </c>
      <c r="F39" t="s">
        <v>25</v>
      </c>
      <c r="G39" t="s">
        <v>59</v>
      </c>
      <c r="H39" t="s">
        <v>27</v>
      </c>
      <c r="J39" t="s">
        <v>28</v>
      </c>
      <c r="K39" t="s">
        <v>273</v>
      </c>
      <c r="L39" t="s">
        <v>28</v>
      </c>
      <c r="N39" t="s">
        <v>274</v>
      </c>
      <c r="O39" t="s">
        <v>118</v>
      </c>
      <c r="P39" t="s">
        <v>275</v>
      </c>
      <c r="Q39" t="s">
        <v>16</v>
      </c>
      <c r="R39" t="s">
        <v>276</v>
      </c>
      <c r="S39" t="s">
        <v>30</v>
      </c>
      <c r="T39" t="s">
        <v>30</v>
      </c>
      <c r="U39" t="s">
        <v>277</v>
      </c>
      <c r="V39" t="s">
        <v>54</v>
      </c>
      <c r="W39" t="s">
        <v>30</v>
      </c>
      <c r="X39" t="s">
        <v>30</v>
      </c>
      <c r="Y39" t="s">
        <v>28</v>
      </c>
      <c r="Z39" t="s">
        <v>55</v>
      </c>
      <c r="AB39" t="s">
        <v>1832</v>
      </c>
      <c r="AC39" t="s">
        <v>32</v>
      </c>
      <c r="AD39" t="s">
        <v>1762</v>
      </c>
      <c r="AE39" t="s">
        <v>1763</v>
      </c>
      <c r="AF39" t="s">
        <v>28</v>
      </c>
    </row>
    <row r="40" spans="1:32" x14ac:dyDescent="0.2">
      <c r="A40" t="s">
        <v>278</v>
      </c>
      <c r="B40" t="s">
        <v>106</v>
      </c>
      <c r="C40" t="s">
        <v>279</v>
      </c>
      <c r="D40" t="s">
        <v>279</v>
      </c>
      <c r="E40" t="s">
        <v>76</v>
      </c>
      <c r="F40" t="s">
        <v>25</v>
      </c>
      <c r="G40" t="s">
        <v>59</v>
      </c>
      <c r="H40" t="s">
        <v>27</v>
      </c>
      <c r="J40" t="s">
        <v>28</v>
      </c>
      <c r="K40" t="s">
        <v>280</v>
      </c>
      <c r="L40" t="s">
        <v>281</v>
      </c>
      <c r="N40" t="s">
        <v>282</v>
      </c>
      <c r="O40" t="s">
        <v>117</v>
      </c>
      <c r="P40" t="s">
        <v>275</v>
      </c>
      <c r="Q40" t="s">
        <v>16</v>
      </c>
      <c r="R40" t="s">
        <v>30</v>
      </c>
      <c r="S40" t="s">
        <v>30</v>
      </c>
      <c r="T40" t="s">
        <v>30</v>
      </c>
      <c r="U40" t="s">
        <v>30</v>
      </c>
      <c r="V40" t="s">
        <v>28</v>
      </c>
      <c r="W40" t="s">
        <v>30</v>
      </c>
      <c r="X40" t="s">
        <v>30</v>
      </c>
      <c r="Y40" t="s">
        <v>28</v>
      </c>
      <c r="Z40" t="s">
        <v>55</v>
      </c>
      <c r="AB40" t="s">
        <v>1832</v>
      </c>
      <c r="AC40" t="s">
        <v>32</v>
      </c>
      <c r="AD40" t="s">
        <v>1762</v>
      </c>
      <c r="AE40" t="s">
        <v>1763</v>
      </c>
      <c r="AF40" t="s">
        <v>28</v>
      </c>
    </row>
    <row r="41" spans="1:32" x14ac:dyDescent="0.2">
      <c r="A41" t="s">
        <v>283</v>
      </c>
      <c r="B41" t="s">
        <v>106</v>
      </c>
      <c r="C41" t="s">
        <v>284</v>
      </c>
      <c r="D41" t="s">
        <v>284</v>
      </c>
      <c r="E41" t="s">
        <v>37</v>
      </c>
      <c r="F41" t="s">
        <v>25</v>
      </c>
      <c r="G41" t="s">
        <v>59</v>
      </c>
      <c r="H41" t="s">
        <v>27</v>
      </c>
      <c r="J41" t="s">
        <v>28</v>
      </c>
      <c r="K41" t="s">
        <v>285</v>
      </c>
      <c r="L41" t="s">
        <v>286</v>
      </c>
      <c r="N41" t="s">
        <v>200</v>
      </c>
      <c r="O41" t="s">
        <v>287</v>
      </c>
      <c r="P41" t="s">
        <v>288</v>
      </c>
      <c r="Q41" t="s">
        <v>16</v>
      </c>
      <c r="R41" t="s">
        <v>30</v>
      </c>
      <c r="S41" t="s">
        <v>30</v>
      </c>
      <c r="T41" t="s">
        <v>30</v>
      </c>
      <c r="U41" t="s">
        <v>30</v>
      </c>
      <c r="V41" t="s">
        <v>28</v>
      </c>
      <c r="W41" t="s">
        <v>30</v>
      </c>
      <c r="X41" t="s">
        <v>30</v>
      </c>
      <c r="Y41" t="s">
        <v>28</v>
      </c>
      <c r="Z41" t="s">
        <v>55</v>
      </c>
      <c r="AB41" t="s">
        <v>1832</v>
      </c>
      <c r="AC41" t="s">
        <v>32</v>
      </c>
      <c r="AD41" t="s">
        <v>1762</v>
      </c>
      <c r="AE41" t="s">
        <v>1763</v>
      </c>
      <c r="AF41" t="s">
        <v>28</v>
      </c>
    </row>
    <row r="42" spans="1:32" x14ac:dyDescent="0.2">
      <c r="A42" t="s">
        <v>289</v>
      </c>
      <c r="B42" t="s">
        <v>142</v>
      </c>
      <c r="C42" t="s">
        <v>290</v>
      </c>
      <c r="D42" t="s">
        <v>290</v>
      </c>
      <c r="E42" t="s">
        <v>37</v>
      </c>
      <c r="F42" t="s">
        <v>25</v>
      </c>
      <c r="G42" t="s">
        <v>26</v>
      </c>
      <c r="H42" t="s">
        <v>38</v>
      </c>
      <c r="I42" t="s">
        <v>291</v>
      </c>
      <c r="J42" t="s">
        <v>292</v>
      </c>
      <c r="K42" t="s">
        <v>293</v>
      </c>
      <c r="L42" t="s">
        <v>294</v>
      </c>
      <c r="N42" t="s">
        <v>200</v>
      </c>
      <c r="O42" t="s">
        <v>295</v>
      </c>
      <c r="P42" t="s">
        <v>296</v>
      </c>
      <c r="Q42" t="s">
        <v>16</v>
      </c>
      <c r="R42" t="s">
        <v>30</v>
      </c>
      <c r="S42" t="s">
        <v>30</v>
      </c>
      <c r="T42" t="s">
        <v>30</v>
      </c>
      <c r="U42" t="s">
        <v>30</v>
      </c>
      <c r="V42" t="s">
        <v>28</v>
      </c>
      <c r="W42" t="s">
        <v>30</v>
      </c>
      <c r="X42" t="s">
        <v>30</v>
      </c>
      <c r="Y42" t="s">
        <v>28</v>
      </c>
      <c r="Z42" t="s">
        <v>55</v>
      </c>
      <c r="AB42" t="s">
        <v>1832</v>
      </c>
      <c r="AC42" t="s">
        <v>32</v>
      </c>
      <c r="AD42" t="s">
        <v>1762</v>
      </c>
      <c r="AE42" t="s">
        <v>1763</v>
      </c>
      <c r="AF42" t="s">
        <v>28</v>
      </c>
    </row>
    <row r="43" spans="1:32" x14ac:dyDescent="0.2">
      <c r="A43" t="s">
        <v>297</v>
      </c>
      <c r="B43" t="s">
        <v>176</v>
      </c>
      <c r="C43" t="s">
        <v>298</v>
      </c>
      <c r="D43" t="s">
        <v>299</v>
      </c>
      <c r="E43" t="s">
        <v>37</v>
      </c>
      <c r="F43" t="s">
        <v>47</v>
      </c>
      <c r="G43" t="s">
        <v>300</v>
      </c>
      <c r="H43" t="s">
        <v>301</v>
      </c>
      <c r="J43" t="s">
        <v>28</v>
      </c>
      <c r="K43" t="s">
        <v>302</v>
      </c>
      <c r="L43" t="s">
        <v>303</v>
      </c>
      <c r="N43" t="s">
        <v>200</v>
      </c>
      <c r="O43" t="s">
        <v>215</v>
      </c>
      <c r="P43" t="s">
        <v>304</v>
      </c>
      <c r="Q43" t="s">
        <v>16</v>
      </c>
      <c r="R43" t="s">
        <v>30</v>
      </c>
      <c r="S43" t="s">
        <v>30</v>
      </c>
      <c r="T43" t="s">
        <v>30</v>
      </c>
      <c r="U43" t="s">
        <v>30</v>
      </c>
      <c r="V43" t="s">
        <v>28</v>
      </c>
      <c r="W43" t="s">
        <v>30</v>
      </c>
      <c r="X43" t="s">
        <v>30</v>
      </c>
      <c r="Y43" t="s">
        <v>28</v>
      </c>
      <c r="Z43" t="s">
        <v>33</v>
      </c>
      <c r="AB43" t="s">
        <v>28</v>
      </c>
      <c r="AC43" t="s">
        <v>32</v>
      </c>
      <c r="AD43" t="s">
        <v>1762</v>
      </c>
      <c r="AE43" t="s">
        <v>1763</v>
      </c>
      <c r="AF43" t="s">
        <v>28</v>
      </c>
    </row>
    <row r="44" spans="1:32" x14ac:dyDescent="0.2">
      <c r="A44" t="s">
        <v>305</v>
      </c>
      <c r="B44" t="s">
        <v>144</v>
      </c>
      <c r="C44" t="s">
        <v>306</v>
      </c>
      <c r="D44" t="s">
        <v>306</v>
      </c>
      <c r="E44" t="s">
        <v>69</v>
      </c>
      <c r="F44" t="s">
        <v>25</v>
      </c>
      <c r="G44" t="s">
        <v>26</v>
      </c>
      <c r="H44" t="s">
        <v>38</v>
      </c>
      <c r="J44" t="s">
        <v>28</v>
      </c>
      <c r="K44" t="s">
        <v>307</v>
      </c>
      <c r="L44" t="s">
        <v>28</v>
      </c>
      <c r="N44" t="s">
        <v>63</v>
      </c>
      <c r="O44" t="s">
        <v>247</v>
      </c>
      <c r="P44" t="s">
        <v>308</v>
      </c>
      <c r="Q44" t="s">
        <v>16</v>
      </c>
      <c r="R44" t="s">
        <v>30</v>
      </c>
      <c r="S44" t="s">
        <v>30</v>
      </c>
      <c r="T44" t="s">
        <v>30</v>
      </c>
      <c r="U44" t="s">
        <v>30</v>
      </c>
      <c r="V44" t="s">
        <v>28</v>
      </c>
      <c r="W44" t="s">
        <v>309</v>
      </c>
      <c r="X44" t="s">
        <v>310</v>
      </c>
      <c r="Y44" t="s">
        <v>65</v>
      </c>
      <c r="Z44" t="s">
        <v>55</v>
      </c>
      <c r="AB44" t="s">
        <v>28</v>
      </c>
      <c r="AC44" t="s">
        <v>32</v>
      </c>
      <c r="AD44" t="s">
        <v>1764</v>
      </c>
      <c r="AE44" t="s">
        <v>1765</v>
      </c>
      <c r="AF44" t="s">
        <v>28</v>
      </c>
    </row>
    <row r="45" spans="1:32" x14ac:dyDescent="0.2">
      <c r="A45" t="s">
        <v>311</v>
      </c>
      <c r="B45" t="s">
        <v>176</v>
      </c>
      <c r="C45" t="s">
        <v>312</v>
      </c>
      <c r="D45" t="s">
        <v>312</v>
      </c>
      <c r="E45" t="s">
        <v>313</v>
      </c>
      <c r="F45" t="s">
        <v>25</v>
      </c>
      <c r="G45" t="s">
        <v>26</v>
      </c>
      <c r="H45" t="s">
        <v>38</v>
      </c>
      <c r="J45" t="s">
        <v>28</v>
      </c>
      <c r="K45" t="s">
        <v>314</v>
      </c>
      <c r="L45" t="s">
        <v>28</v>
      </c>
      <c r="N45" t="s">
        <v>166</v>
      </c>
      <c r="O45" t="s">
        <v>154</v>
      </c>
      <c r="P45" t="s">
        <v>315</v>
      </c>
      <c r="Q45" t="s">
        <v>28</v>
      </c>
      <c r="R45" t="s">
        <v>30</v>
      </c>
      <c r="S45" t="s">
        <v>30</v>
      </c>
      <c r="T45" t="s">
        <v>30</v>
      </c>
      <c r="U45" t="s">
        <v>30</v>
      </c>
      <c r="V45" t="s">
        <v>28</v>
      </c>
      <c r="W45" t="s">
        <v>43</v>
      </c>
      <c r="X45" t="s">
        <v>30</v>
      </c>
      <c r="Y45" t="s">
        <v>28</v>
      </c>
      <c r="Z45" t="s">
        <v>33</v>
      </c>
      <c r="AB45" t="s">
        <v>28</v>
      </c>
      <c r="AC45" t="s">
        <v>32</v>
      </c>
      <c r="AD45" t="s">
        <v>1764</v>
      </c>
      <c r="AE45" t="s">
        <v>1765</v>
      </c>
      <c r="AF45" t="s">
        <v>28</v>
      </c>
    </row>
    <row r="46" spans="1:32" x14ac:dyDescent="0.2">
      <c r="A46" t="s">
        <v>316</v>
      </c>
      <c r="B46" t="s">
        <v>43</v>
      </c>
      <c r="C46" t="s">
        <v>317</v>
      </c>
      <c r="D46" t="s">
        <v>317</v>
      </c>
      <c r="E46" t="s">
        <v>37</v>
      </c>
      <c r="F46" t="s">
        <v>25</v>
      </c>
      <c r="G46" t="s">
        <v>59</v>
      </c>
      <c r="H46" t="s">
        <v>27</v>
      </c>
      <c r="I46" t="s">
        <v>318</v>
      </c>
      <c r="J46" t="s">
        <v>292</v>
      </c>
      <c r="K46" t="s">
        <v>319</v>
      </c>
      <c r="L46" t="s">
        <v>320</v>
      </c>
      <c r="N46" t="s">
        <v>199</v>
      </c>
      <c r="O46" t="s">
        <v>133</v>
      </c>
      <c r="P46" t="s">
        <v>321</v>
      </c>
      <c r="Q46" t="s">
        <v>16</v>
      </c>
      <c r="R46" t="s">
        <v>30</v>
      </c>
      <c r="S46" t="s">
        <v>30</v>
      </c>
      <c r="T46" t="s">
        <v>30</v>
      </c>
      <c r="U46" t="s">
        <v>43</v>
      </c>
      <c r="V46" t="s">
        <v>28</v>
      </c>
      <c r="W46" t="s">
        <v>30</v>
      </c>
      <c r="X46" t="s">
        <v>30</v>
      </c>
      <c r="Y46" t="s">
        <v>28</v>
      </c>
      <c r="Z46" t="s">
        <v>55</v>
      </c>
      <c r="AB46" t="s">
        <v>1832</v>
      </c>
      <c r="AC46" t="s">
        <v>32</v>
      </c>
      <c r="AD46" t="s">
        <v>1764</v>
      </c>
      <c r="AE46" t="s">
        <v>1765</v>
      </c>
      <c r="AF46" t="s">
        <v>28</v>
      </c>
    </row>
    <row r="47" spans="1:32" x14ac:dyDescent="0.2">
      <c r="A47" t="s">
        <v>322</v>
      </c>
      <c r="B47" t="s">
        <v>323</v>
      </c>
      <c r="C47" t="s">
        <v>324</v>
      </c>
      <c r="D47" t="s">
        <v>324</v>
      </c>
      <c r="E47" t="s">
        <v>37</v>
      </c>
      <c r="F47" t="s">
        <v>25</v>
      </c>
      <c r="G47" t="s">
        <v>59</v>
      </c>
      <c r="H47" t="s">
        <v>27</v>
      </c>
      <c r="J47" t="s">
        <v>28</v>
      </c>
      <c r="K47" t="s">
        <v>325</v>
      </c>
      <c r="L47" t="s">
        <v>326</v>
      </c>
      <c r="N47" t="s">
        <v>310</v>
      </c>
      <c r="O47" t="s">
        <v>282</v>
      </c>
      <c r="P47" t="s">
        <v>321</v>
      </c>
      <c r="Q47" t="s">
        <v>16</v>
      </c>
      <c r="R47" t="s">
        <v>30</v>
      </c>
      <c r="S47" t="s">
        <v>30</v>
      </c>
      <c r="T47" t="s">
        <v>30</v>
      </c>
      <c r="U47" t="s">
        <v>30</v>
      </c>
      <c r="V47" t="s">
        <v>28</v>
      </c>
      <c r="W47" t="s">
        <v>30</v>
      </c>
      <c r="X47" t="s">
        <v>30</v>
      </c>
      <c r="Y47" t="s">
        <v>28</v>
      </c>
      <c r="Z47" t="s">
        <v>33</v>
      </c>
      <c r="AB47" t="s">
        <v>28</v>
      </c>
      <c r="AC47" t="s">
        <v>32</v>
      </c>
      <c r="AD47" t="s">
        <v>1764</v>
      </c>
      <c r="AE47" t="s">
        <v>1765</v>
      </c>
      <c r="AF47" t="s">
        <v>28</v>
      </c>
    </row>
    <row r="48" spans="1:32" x14ac:dyDescent="0.2">
      <c r="A48" t="s">
        <v>327</v>
      </c>
      <c r="B48" t="s">
        <v>328</v>
      </c>
      <c r="C48" t="s">
        <v>329</v>
      </c>
      <c r="D48" t="s">
        <v>329</v>
      </c>
      <c r="E48" t="s">
        <v>37</v>
      </c>
      <c r="F48" t="s">
        <v>25</v>
      </c>
      <c r="G48" t="s">
        <v>27</v>
      </c>
      <c r="H48" t="s">
        <v>59</v>
      </c>
      <c r="J48" t="s">
        <v>28</v>
      </c>
      <c r="K48" t="s">
        <v>330</v>
      </c>
      <c r="L48" t="s">
        <v>331</v>
      </c>
      <c r="N48" t="s">
        <v>140</v>
      </c>
      <c r="O48" t="s">
        <v>332</v>
      </c>
      <c r="P48" t="s">
        <v>333</v>
      </c>
      <c r="Q48" t="s">
        <v>28</v>
      </c>
      <c r="R48" t="s">
        <v>30</v>
      </c>
      <c r="S48" t="s">
        <v>30</v>
      </c>
      <c r="T48" t="s">
        <v>30</v>
      </c>
      <c r="U48" t="s">
        <v>30</v>
      </c>
      <c r="V48" t="s">
        <v>28</v>
      </c>
      <c r="W48" t="s">
        <v>30</v>
      </c>
      <c r="X48" t="s">
        <v>30</v>
      </c>
      <c r="Y48" t="s">
        <v>28</v>
      </c>
      <c r="Z48" t="s">
        <v>55</v>
      </c>
      <c r="AB48" t="s">
        <v>1832</v>
      </c>
      <c r="AC48" t="s">
        <v>32</v>
      </c>
      <c r="AD48" t="s">
        <v>1764</v>
      </c>
      <c r="AE48" t="s">
        <v>1765</v>
      </c>
      <c r="AF48" t="s">
        <v>28</v>
      </c>
    </row>
    <row r="49" spans="1:32" x14ac:dyDescent="0.2">
      <c r="A49" t="s">
        <v>334</v>
      </c>
      <c r="B49" t="s">
        <v>135</v>
      </c>
      <c r="C49" t="s">
        <v>335</v>
      </c>
      <c r="D49" t="s">
        <v>335</v>
      </c>
      <c r="E49" t="s">
        <v>336</v>
      </c>
      <c r="F49" t="s">
        <v>25</v>
      </c>
      <c r="G49" t="s">
        <v>26</v>
      </c>
      <c r="H49" t="s">
        <v>38</v>
      </c>
      <c r="I49" t="s">
        <v>337</v>
      </c>
      <c r="J49" t="s">
        <v>212</v>
      </c>
      <c r="K49" t="s">
        <v>338</v>
      </c>
      <c r="L49" t="s">
        <v>339</v>
      </c>
      <c r="N49" t="s">
        <v>124</v>
      </c>
      <c r="O49" t="s">
        <v>340</v>
      </c>
      <c r="P49" t="s">
        <v>341</v>
      </c>
      <c r="Q49" t="s">
        <v>16</v>
      </c>
      <c r="R49" t="s">
        <v>30</v>
      </c>
      <c r="S49" t="s">
        <v>30</v>
      </c>
      <c r="T49" t="s">
        <v>30</v>
      </c>
      <c r="U49" t="s">
        <v>30</v>
      </c>
      <c r="V49" t="s">
        <v>28</v>
      </c>
      <c r="W49" t="s">
        <v>30</v>
      </c>
      <c r="X49" t="s">
        <v>30</v>
      </c>
      <c r="Y49" t="s">
        <v>28</v>
      </c>
      <c r="Z49" t="s">
        <v>33</v>
      </c>
      <c r="AB49" t="s">
        <v>28</v>
      </c>
      <c r="AC49" t="s">
        <v>32</v>
      </c>
      <c r="AD49" t="s">
        <v>1764</v>
      </c>
      <c r="AE49" t="s">
        <v>1765</v>
      </c>
      <c r="AF49" t="s">
        <v>28</v>
      </c>
    </row>
    <row r="50" spans="1:32" x14ac:dyDescent="0.2">
      <c r="A50" t="s">
        <v>342</v>
      </c>
      <c r="B50" t="s">
        <v>32</v>
      </c>
      <c r="C50" t="s">
        <v>343</v>
      </c>
      <c r="D50" t="s">
        <v>343</v>
      </c>
      <c r="E50" t="s">
        <v>76</v>
      </c>
      <c r="F50" t="s">
        <v>25</v>
      </c>
      <c r="G50" t="s">
        <v>59</v>
      </c>
      <c r="H50" t="s">
        <v>27</v>
      </c>
      <c r="J50" t="s">
        <v>28</v>
      </c>
      <c r="K50" t="s">
        <v>344</v>
      </c>
      <c r="L50" t="s">
        <v>345</v>
      </c>
      <c r="N50" t="s">
        <v>102</v>
      </c>
      <c r="O50" t="s">
        <v>139</v>
      </c>
      <c r="P50" t="s">
        <v>346</v>
      </c>
      <c r="Q50" t="s">
        <v>28</v>
      </c>
      <c r="R50" t="s">
        <v>30</v>
      </c>
      <c r="S50" t="s">
        <v>30</v>
      </c>
      <c r="T50" t="s">
        <v>30</v>
      </c>
      <c r="U50" t="s">
        <v>30</v>
      </c>
      <c r="V50" t="s">
        <v>28</v>
      </c>
      <c r="W50" t="s">
        <v>30</v>
      </c>
      <c r="X50" t="s">
        <v>30</v>
      </c>
      <c r="Y50" t="s">
        <v>28</v>
      </c>
      <c r="Z50" t="s">
        <v>55</v>
      </c>
      <c r="AB50" t="s">
        <v>1832</v>
      </c>
      <c r="AC50" t="s">
        <v>32</v>
      </c>
      <c r="AD50" t="s">
        <v>1764</v>
      </c>
      <c r="AE50" t="s">
        <v>1765</v>
      </c>
      <c r="AF50" t="s">
        <v>28</v>
      </c>
    </row>
    <row r="51" spans="1:32" x14ac:dyDescent="0.2">
      <c r="A51" t="s">
        <v>347</v>
      </c>
      <c r="B51" t="s">
        <v>92</v>
      </c>
      <c r="C51" t="s">
        <v>348</v>
      </c>
      <c r="D51" t="s">
        <v>348</v>
      </c>
      <c r="E51" t="s">
        <v>37</v>
      </c>
      <c r="F51" t="s">
        <v>25</v>
      </c>
      <c r="G51" t="s">
        <v>59</v>
      </c>
      <c r="H51" t="s">
        <v>27</v>
      </c>
      <c r="J51" t="s">
        <v>28</v>
      </c>
      <c r="K51" t="s">
        <v>349</v>
      </c>
      <c r="L51" t="s">
        <v>350</v>
      </c>
      <c r="N51" t="s">
        <v>154</v>
      </c>
      <c r="O51" t="s">
        <v>140</v>
      </c>
      <c r="P51" t="s">
        <v>351</v>
      </c>
      <c r="Q51" t="s">
        <v>28</v>
      </c>
      <c r="R51" t="s">
        <v>30</v>
      </c>
      <c r="S51" t="s">
        <v>30</v>
      </c>
      <c r="T51" t="s">
        <v>30</v>
      </c>
      <c r="U51" t="s">
        <v>30</v>
      </c>
      <c r="V51" t="s">
        <v>28</v>
      </c>
      <c r="W51" t="s">
        <v>30</v>
      </c>
      <c r="X51" t="s">
        <v>30</v>
      </c>
      <c r="Y51" t="s">
        <v>28</v>
      </c>
      <c r="Z51" t="s">
        <v>55</v>
      </c>
      <c r="AB51" t="s">
        <v>1832</v>
      </c>
      <c r="AC51" t="s">
        <v>32</v>
      </c>
      <c r="AD51" t="s">
        <v>1764</v>
      </c>
      <c r="AE51" t="s">
        <v>1765</v>
      </c>
      <c r="AF51" t="s">
        <v>28</v>
      </c>
    </row>
    <row r="52" spans="1:32" x14ac:dyDescent="0.2">
      <c r="A52" t="s">
        <v>1235</v>
      </c>
      <c r="B52" t="s">
        <v>142</v>
      </c>
      <c r="C52" t="s">
        <v>1265</v>
      </c>
      <c r="D52" t="s">
        <v>1236</v>
      </c>
      <c r="E52" t="s">
        <v>266</v>
      </c>
      <c r="F52" t="s">
        <v>1248</v>
      </c>
      <c r="G52" t="s">
        <v>1266</v>
      </c>
      <c r="H52" t="s">
        <v>1249</v>
      </c>
      <c r="J52" t="s">
        <v>28</v>
      </c>
      <c r="K52" t="s">
        <v>1267</v>
      </c>
      <c r="L52" t="s">
        <v>28</v>
      </c>
      <c r="N52" t="s">
        <v>295</v>
      </c>
      <c r="O52" t="s">
        <v>103</v>
      </c>
      <c r="P52" t="s">
        <v>351</v>
      </c>
      <c r="Q52" t="s">
        <v>28</v>
      </c>
      <c r="R52" t="s">
        <v>30</v>
      </c>
      <c r="S52" t="s">
        <v>30</v>
      </c>
      <c r="T52" t="s">
        <v>30</v>
      </c>
      <c r="U52" t="s">
        <v>30</v>
      </c>
      <c r="V52" t="s">
        <v>28</v>
      </c>
      <c r="W52" t="s">
        <v>30</v>
      </c>
      <c r="X52" t="s">
        <v>30</v>
      </c>
      <c r="Y52" t="s">
        <v>28</v>
      </c>
      <c r="Z52" t="s">
        <v>33</v>
      </c>
      <c r="AB52" t="s">
        <v>28</v>
      </c>
      <c r="AC52" t="s">
        <v>32</v>
      </c>
      <c r="AD52" t="s">
        <v>1764</v>
      </c>
      <c r="AE52" t="s">
        <v>1765</v>
      </c>
      <c r="AF52" t="s">
        <v>28</v>
      </c>
    </row>
    <row r="53" spans="1:32" x14ac:dyDescent="0.2">
      <c r="A53" t="s">
        <v>352</v>
      </c>
      <c r="B53" t="s">
        <v>67</v>
      </c>
      <c r="C53" t="s">
        <v>353</v>
      </c>
      <c r="D53" t="s">
        <v>353</v>
      </c>
      <c r="E53" t="s">
        <v>37</v>
      </c>
      <c r="F53" t="s">
        <v>25</v>
      </c>
      <c r="G53" t="s">
        <v>59</v>
      </c>
      <c r="H53" t="s">
        <v>27</v>
      </c>
      <c r="J53" t="s">
        <v>28</v>
      </c>
      <c r="K53" t="s">
        <v>354</v>
      </c>
      <c r="L53" t="s">
        <v>355</v>
      </c>
      <c r="N53" t="s">
        <v>88</v>
      </c>
      <c r="O53" t="s">
        <v>133</v>
      </c>
      <c r="P53" t="s">
        <v>356</v>
      </c>
      <c r="Q53" t="s">
        <v>16</v>
      </c>
      <c r="R53" t="s">
        <v>30</v>
      </c>
      <c r="S53" t="s">
        <v>30</v>
      </c>
      <c r="T53" t="s">
        <v>30</v>
      </c>
      <c r="U53" t="s">
        <v>30</v>
      </c>
      <c r="V53" t="s">
        <v>28</v>
      </c>
      <c r="W53" t="s">
        <v>43</v>
      </c>
      <c r="X53" t="s">
        <v>30</v>
      </c>
      <c r="Y53" t="s">
        <v>28</v>
      </c>
      <c r="Z53" t="s">
        <v>55</v>
      </c>
      <c r="AB53" t="s">
        <v>1832</v>
      </c>
      <c r="AC53" t="s">
        <v>32</v>
      </c>
      <c r="AD53" t="s">
        <v>1764</v>
      </c>
      <c r="AE53" t="s">
        <v>1765</v>
      </c>
      <c r="AF53" t="s">
        <v>28</v>
      </c>
    </row>
    <row r="54" spans="1:32" x14ac:dyDescent="0.2">
      <c r="A54" t="s">
        <v>357</v>
      </c>
      <c r="B54" t="s">
        <v>92</v>
      </c>
      <c r="C54" t="s">
        <v>358</v>
      </c>
      <c r="D54" t="s">
        <v>358</v>
      </c>
      <c r="E54" t="s">
        <v>69</v>
      </c>
      <c r="F54" t="s">
        <v>25</v>
      </c>
      <c r="G54" t="s">
        <v>38</v>
      </c>
      <c r="H54" t="s">
        <v>26</v>
      </c>
      <c r="J54" t="s">
        <v>28</v>
      </c>
      <c r="K54" t="s">
        <v>359</v>
      </c>
      <c r="L54" t="s">
        <v>28</v>
      </c>
      <c r="N54" t="s">
        <v>360</v>
      </c>
      <c r="O54" t="s">
        <v>361</v>
      </c>
      <c r="P54" t="s">
        <v>362</v>
      </c>
      <c r="Q54" t="s">
        <v>28</v>
      </c>
      <c r="R54" t="s">
        <v>30</v>
      </c>
      <c r="S54" t="s">
        <v>30</v>
      </c>
      <c r="T54" t="s">
        <v>30</v>
      </c>
      <c r="U54" t="s">
        <v>30</v>
      </c>
      <c r="V54" t="s">
        <v>28</v>
      </c>
      <c r="W54" t="s">
        <v>30</v>
      </c>
      <c r="X54" t="s">
        <v>30</v>
      </c>
      <c r="Y54" t="s">
        <v>28</v>
      </c>
      <c r="Z54" t="s">
        <v>55</v>
      </c>
      <c r="AB54" t="s">
        <v>1832</v>
      </c>
      <c r="AC54" t="s">
        <v>32</v>
      </c>
      <c r="AD54" t="s">
        <v>1764</v>
      </c>
      <c r="AE54" t="s">
        <v>1765</v>
      </c>
      <c r="AF54" t="s">
        <v>28</v>
      </c>
    </row>
    <row r="55" spans="1:32" x14ac:dyDescent="0.2">
      <c r="A55" t="s">
        <v>363</v>
      </c>
      <c r="B55" t="s">
        <v>43</v>
      </c>
      <c r="C55" t="s">
        <v>364</v>
      </c>
      <c r="D55" t="s">
        <v>364</v>
      </c>
      <c r="E55" t="s">
        <v>76</v>
      </c>
      <c r="F55" t="s">
        <v>25</v>
      </c>
      <c r="G55" t="s">
        <v>27</v>
      </c>
      <c r="H55" t="s">
        <v>26</v>
      </c>
      <c r="I55" t="s">
        <v>365</v>
      </c>
      <c r="J55" t="s">
        <v>292</v>
      </c>
      <c r="K55" t="s">
        <v>366</v>
      </c>
      <c r="L55" t="s">
        <v>367</v>
      </c>
      <c r="N55" t="s">
        <v>368</v>
      </c>
      <c r="O55" t="s">
        <v>102</v>
      </c>
      <c r="P55" t="s">
        <v>369</v>
      </c>
      <c r="Q55" t="s">
        <v>28</v>
      </c>
      <c r="R55" t="s">
        <v>30</v>
      </c>
      <c r="S55" t="s">
        <v>30</v>
      </c>
      <c r="T55" t="s">
        <v>30</v>
      </c>
      <c r="U55" t="s">
        <v>30</v>
      </c>
      <c r="V55" t="s">
        <v>28</v>
      </c>
      <c r="W55" t="s">
        <v>32</v>
      </c>
      <c r="X55" t="s">
        <v>30</v>
      </c>
      <c r="Y55" t="s">
        <v>28</v>
      </c>
      <c r="Z55" t="s">
        <v>55</v>
      </c>
      <c r="AB55" t="s">
        <v>1832</v>
      </c>
      <c r="AC55" t="s">
        <v>32</v>
      </c>
      <c r="AD55" t="s">
        <v>1764</v>
      </c>
      <c r="AE55" t="s">
        <v>1765</v>
      </c>
      <c r="AF55" t="s">
        <v>28</v>
      </c>
    </row>
    <row r="56" spans="1:32" x14ac:dyDescent="0.2">
      <c r="A56" t="s">
        <v>181</v>
      </c>
      <c r="B56" t="s">
        <v>182</v>
      </c>
      <c r="C56" t="s">
        <v>370</v>
      </c>
      <c r="D56" t="s">
        <v>370</v>
      </c>
      <c r="E56" t="s">
        <v>76</v>
      </c>
      <c r="F56" t="s">
        <v>25</v>
      </c>
      <c r="G56" t="s">
        <v>26</v>
      </c>
      <c r="H56" t="s">
        <v>38</v>
      </c>
      <c r="J56" t="s">
        <v>28</v>
      </c>
      <c r="K56" t="s">
        <v>371</v>
      </c>
      <c r="L56" t="s">
        <v>372</v>
      </c>
      <c r="N56" t="s">
        <v>373</v>
      </c>
      <c r="O56" t="s">
        <v>102</v>
      </c>
      <c r="P56" t="s">
        <v>374</v>
      </c>
      <c r="Q56" t="s">
        <v>16</v>
      </c>
      <c r="R56" t="s">
        <v>72</v>
      </c>
      <c r="S56" t="s">
        <v>30</v>
      </c>
      <c r="T56" t="s">
        <v>30</v>
      </c>
      <c r="U56" t="s">
        <v>52</v>
      </c>
      <c r="V56" t="s">
        <v>54</v>
      </c>
      <c r="W56" t="s">
        <v>30</v>
      </c>
      <c r="X56" t="s">
        <v>30</v>
      </c>
      <c r="Y56" t="s">
        <v>28</v>
      </c>
      <c r="Z56" t="s">
        <v>55</v>
      </c>
      <c r="AB56" t="s">
        <v>28</v>
      </c>
      <c r="AC56" t="s">
        <v>32</v>
      </c>
      <c r="AD56" t="s">
        <v>1766</v>
      </c>
      <c r="AE56" t="s">
        <v>1767</v>
      </c>
      <c r="AF56" t="s">
        <v>28</v>
      </c>
    </row>
    <row r="57" spans="1:32" x14ac:dyDescent="0.2">
      <c r="A57" t="s">
        <v>375</v>
      </c>
      <c r="B57" t="s">
        <v>203</v>
      </c>
      <c r="C57" t="s">
        <v>376</v>
      </c>
      <c r="D57" t="s">
        <v>376</v>
      </c>
      <c r="E57" t="s">
        <v>37</v>
      </c>
      <c r="F57" t="s">
        <v>25</v>
      </c>
      <c r="G57" t="s">
        <v>59</v>
      </c>
      <c r="H57" t="s">
        <v>27</v>
      </c>
      <c r="J57" t="s">
        <v>28</v>
      </c>
      <c r="K57" t="s">
        <v>377</v>
      </c>
      <c r="L57" t="s">
        <v>378</v>
      </c>
      <c r="N57" t="s">
        <v>191</v>
      </c>
      <c r="O57" t="s">
        <v>379</v>
      </c>
      <c r="P57" t="s">
        <v>380</v>
      </c>
      <c r="Q57" t="s">
        <v>16</v>
      </c>
      <c r="R57" t="s">
        <v>30</v>
      </c>
      <c r="S57" t="s">
        <v>30</v>
      </c>
      <c r="T57" t="s">
        <v>30</v>
      </c>
      <c r="U57" t="s">
        <v>30</v>
      </c>
      <c r="V57" t="s">
        <v>28</v>
      </c>
      <c r="W57" t="s">
        <v>30</v>
      </c>
      <c r="X57" t="s">
        <v>30</v>
      </c>
      <c r="Y57" t="s">
        <v>28</v>
      </c>
      <c r="Z57" t="s">
        <v>33</v>
      </c>
      <c r="AB57" t="s">
        <v>28</v>
      </c>
      <c r="AC57" t="s">
        <v>32</v>
      </c>
      <c r="AD57" t="s">
        <v>1766</v>
      </c>
      <c r="AE57" t="s">
        <v>1767</v>
      </c>
      <c r="AF57" t="s">
        <v>28</v>
      </c>
    </row>
    <row r="58" spans="1:32" x14ac:dyDescent="0.2">
      <c r="A58" t="s">
        <v>381</v>
      </c>
      <c r="B58" t="s">
        <v>182</v>
      </c>
      <c r="C58" t="s">
        <v>382</v>
      </c>
      <c r="D58" t="s">
        <v>382</v>
      </c>
      <c r="E58" t="s">
        <v>37</v>
      </c>
      <c r="F58" t="s">
        <v>25</v>
      </c>
      <c r="G58" t="s">
        <v>38</v>
      </c>
      <c r="H58" t="s">
        <v>26</v>
      </c>
      <c r="J58" t="s">
        <v>28</v>
      </c>
      <c r="K58" t="s">
        <v>383</v>
      </c>
      <c r="L58" t="s">
        <v>384</v>
      </c>
      <c r="N58" t="s">
        <v>385</v>
      </c>
      <c r="O58" t="s">
        <v>295</v>
      </c>
      <c r="P58" t="s">
        <v>386</v>
      </c>
      <c r="Q58" t="s">
        <v>28</v>
      </c>
      <c r="R58" t="s">
        <v>30</v>
      </c>
      <c r="S58" t="s">
        <v>30</v>
      </c>
      <c r="T58" t="s">
        <v>30</v>
      </c>
      <c r="U58" t="s">
        <v>30</v>
      </c>
      <c r="V58" t="s">
        <v>28</v>
      </c>
      <c r="W58" t="s">
        <v>30</v>
      </c>
      <c r="X58" t="s">
        <v>30</v>
      </c>
      <c r="Y58" t="s">
        <v>28</v>
      </c>
      <c r="Z58" t="s">
        <v>33</v>
      </c>
      <c r="AB58" t="s">
        <v>28</v>
      </c>
      <c r="AC58" t="s">
        <v>32</v>
      </c>
      <c r="AD58" t="s">
        <v>1766</v>
      </c>
      <c r="AE58" t="s">
        <v>1767</v>
      </c>
      <c r="AF58" t="s">
        <v>28</v>
      </c>
    </row>
    <row r="59" spans="1:32" x14ac:dyDescent="0.2">
      <c r="A59" t="s">
        <v>387</v>
      </c>
      <c r="B59" t="s">
        <v>106</v>
      </c>
      <c r="C59" t="s">
        <v>388</v>
      </c>
      <c r="D59" t="s">
        <v>388</v>
      </c>
      <c r="E59" t="s">
        <v>37</v>
      </c>
      <c r="F59" t="s">
        <v>25</v>
      </c>
      <c r="G59" t="s">
        <v>26</v>
      </c>
      <c r="H59" t="s">
        <v>38</v>
      </c>
      <c r="J59" t="s">
        <v>28</v>
      </c>
      <c r="K59" t="s">
        <v>389</v>
      </c>
      <c r="L59" t="s">
        <v>390</v>
      </c>
      <c r="N59" t="s">
        <v>89</v>
      </c>
      <c r="O59" t="s">
        <v>282</v>
      </c>
      <c r="P59" t="s">
        <v>391</v>
      </c>
      <c r="Q59" t="s">
        <v>16</v>
      </c>
      <c r="R59" t="s">
        <v>30</v>
      </c>
      <c r="S59" t="s">
        <v>30</v>
      </c>
      <c r="T59" t="s">
        <v>30</v>
      </c>
      <c r="U59" t="s">
        <v>30</v>
      </c>
      <c r="V59" t="s">
        <v>28</v>
      </c>
      <c r="W59" t="s">
        <v>43</v>
      </c>
      <c r="X59" t="s">
        <v>30</v>
      </c>
      <c r="Y59" t="s">
        <v>28</v>
      </c>
      <c r="Z59" t="s">
        <v>33</v>
      </c>
      <c r="AB59" t="s">
        <v>28</v>
      </c>
      <c r="AC59" t="s">
        <v>32</v>
      </c>
      <c r="AD59" t="s">
        <v>1766</v>
      </c>
      <c r="AE59" t="s">
        <v>1767</v>
      </c>
      <c r="AF59" t="s">
        <v>28</v>
      </c>
    </row>
    <row r="60" spans="1:32" x14ac:dyDescent="0.2">
      <c r="A60" t="s">
        <v>392</v>
      </c>
      <c r="B60" t="s">
        <v>328</v>
      </c>
      <c r="C60" t="s">
        <v>393</v>
      </c>
      <c r="D60" t="s">
        <v>393</v>
      </c>
      <c r="E60" t="s">
        <v>69</v>
      </c>
      <c r="F60" t="s">
        <v>25</v>
      </c>
      <c r="G60" t="s">
        <v>26</v>
      </c>
      <c r="H60" t="s">
        <v>38</v>
      </c>
      <c r="J60" t="s">
        <v>28</v>
      </c>
      <c r="K60" t="s">
        <v>394</v>
      </c>
      <c r="L60" t="s">
        <v>28</v>
      </c>
      <c r="N60" t="s">
        <v>200</v>
      </c>
      <c r="O60" t="s">
        <v>154</v>
      </c>
      <c r="P60" t="s">
        <v>395</v>
      </c>
      <c r="Q60" t="s">
        <v>28</v>
      </c>
      <c r="R60" t="s">
        <v>30</v>
      </c>
      <c r="S60" t="s">
        <v>30</v>
      </c>
      <c r="T60" t="s">
        <v>30</v>
      </c>
      <c r="U60" t="s">
        <v>30</v>
      </c>
      <c r="V60" t="s">
        <v>28</v>
      </c>
      <c r="W60" t="s">
        <v>30</v>
      </c>
      <c r="X60" t="s">
        <v>30</v>
      </c>
      <c r="Y60" t="s">
        <v>28</v>
      </c>
      <c r="Z60" t="s">
        <v>55</v>
      </c>
      <c r="AB60" t="s">
        <v>1832</v>
      </c>
      <c r="AC60" t="s">
        <v>32</v>
      </c>
      <c r="AD60" t="s">
        <v>1766</v>
      </c>
      <c r="AE60" t="s">
        <v>1767</v>
      </c>
      <c r="AF60" t="s">
        <v>28</v>
      </c>
    </row>
    <row r="61" spans="1:32" x14ac:dyDescent="0.2">
      <c r="A61" t="s">
        <v>396</v>
      </c>
      <c r="B61" t="s">
        <v>203</v>
      </c>
      <c r="C61" t="s">
        <v>397</v>
      </c>
      <c r="D61" t="s">
        <v>397</v>
      </c>
      <c r="E61" t="s">
        <v>37</v>
      </c>
      <c r="F61" t="s">
        <v>25</v>
      </c>
      <c r="G61" t="s">
        <v>59</v>
      </c>
      <c r="H61" t="s">
        <v>27</v>
      </c>
      <c r="J61" t="s">
        <v>28</v>
      </c>
      <c r="K61" t="s">
        <v>398</v>
      </c>
      <c r="L61" t="s">
        <v>399</v>
      </c>
      <c r="N61" t="s">
        <v>274</v>
      </c>
      <c r="O61" t="s">
        <v>103</v>
      </c>
      <c r="P61" t="s">
        <v>400</v>
      </c>
      <c r="Q61" t="s">
        <v>16</v>
      </c>
      <c r="R61" t="s">
        <v>30</v>
      </c>
      <c r="S61" t="s">
        <v>32</v>
      </c>
      <c r="T61" t="s">
        <v>323</v>
      </c>
      <c r="U61" t="s">
        <v>30</v>
      </c>
      <c r="V61" t="s">
        <v>54</v>
      </c>
      <c r="W61" t="s">
        <v>30</v>
      </c>
      <c r="X61" t="s">
        <v>30</v>
      </c>
      <c r="Y61" t="s">
        <v>28</v>
      </c>
      <c r="Z61" t="s">
        <v>55</v>
      </c>
      <c r="AB61" t="s">
        <v>28</v>
      </c>
      <c r="AC61" t="s">
        <v>32</v>
      </c>
      <c r="AD61" t="s">
        <v>1768</v>
      </c>
      <c r="AE61" t="s">
        <v>1769</v>
      </c>
      <c r="AF61" t="s">
        <v>28</v>
      </c>
    </row>
    <row r="62" spans="1:32" x14ac:dyDescent="0.2">
      <c r="A62" t="s">
        <v>401</v>
      </c>
      <c r="B62" t="s">
        <v>32</v>
      </c>
      <c r="C62" t="s">
        <v>402</v>
      </c>
      <c r="D62" t="s">
        <v>402</v>
      </c>
      <c r="E62" t="s">
        <v>37</v>
      </c>
      <c r="F62" t="s">
        <v>25</v>
      </c>
      <c r="G62" t="s">
        <v>59</v>
      </c>
      <c r="H62" t="s">
        <v>27</v>
      </c>
      <c r="I62" t="s">
        <v>403</v>
      </c>
      <c r="J62" t="s">
        <v>292</v>
      </c>
      <c r="K62" t="s">
        <v>404</v>
      </c>
      <c r="L62" t="s">
        <v>405</v>
      </c>
      <c r="N62" t="s">
        <v>133</v>
      </c>
      <c r="O62" t="s">
        <v>140</v>
      </c>
      <c r="P62" t="s">
        <v>406</v>
      </c>
      <c r="Q62" t="s">
        <v>16</v>
      </c>
      <c r="R62" t="s">
        <v>30</v>
      </c>
      <c r="S62" t="s">
        <v>30</v>
      </c>
      <c r="T62" t="s">
        <v>30</v>
      </c>
      <c r="U62" t="s">
        <v>30</v>
      </c>
      <c r="V62" t="s">
        <v>28</v>
      </c>
      <c r="W62" t="s">
        <v>407</v>
      </c>
      <c r="X62" t="s">
        <v>408</v>
      </c>
      <c r="Y62" t="s">
        <v>65</v>
      </c>
      <c r="Z62" t="s">
        <v>55</v>
      </c>
      <c r="AB62" t="s">
        <v>1832</v>
      </c>
      <c r="AC62" t="s">
        <v>32</v>
      </c>
      <c r="AD62" t="s">
        <v>32</v>
      </c>
      <c r="AE62" t="s">
        <v>43</v>
      </c>
      <c r="AF62" t="s">
        <v>28</v>
      </c>
    </row>
    <row r="63" spans="1:32" x14ac:dyDescent="0.2">
      <c r="A63" t="s">
        <v>409</v>
      </c>
      <c r="B63" t="s">
        <v>35</v>
      </c>
      <c r="C63" t="s">
        <v>410</v>
      </c>
      <c r="D63" t="s">
        <v>410</v>
      </c>
      <c r="E63" t="s">
        <v>37</v>
      </c>
      <c r="F63" t="s">
        <v>25</v>
      </c>
      <c r="G63" t="s">
        <v>59</v>
      </c>
      <c r="H63" t="s">
        <v>27</v>
      </c>
      <c r="J63" t="s">
        <v>28</v>
      </c>
      <c r="K63" t="s">
        <v>411</v>
      </c>
      <c r="L63" t="s">
        <v>412</v>
      </c>
      <c r="N63" t="s">
        <v>57</v>
      </c>
      <c r="O63" t="s">
        <v>182</v>
      </c>
      <c r="P63" t="s">
        <v>413</v>
      </c>
      <c r="Q63" t="s">
        <v>16</v>
      </c>
      <c r="R63" t="s">
        <v>30</v>
      </c>
      <c r="S63" t="s">
        <v>30</v>
      </c>
      <c r="T63" t="s">
        <v>30</v>
      </c>
      <c r="U63" t="s">
        <v>30</v>
      </c>
      <c r="V63" t="s">
        <v>28</v>
      </c>
      <c r="W63" t="s">
        <v>30</v>
      </c>
      <c r="X63" t="s">
        <v>30</v>
      </c>
      <c r="Y63" t="s">
        <v>28</v>
      </c>
      <c r="Z63" t="s">
        <v>55</v>
      </c>
      <c r="AB63" t="s">
        <v>1832</v>
      </c>
      <c r="AC63" t="s">
        <v>32</v>
      </c>
      <c r="AD63" t="s">
        <v>32</v>
      </c>
      <c r="AE63" t="s">
        <v>43</v>
      </c>
      <c r="AF63" t="s">
        <v>28</v>
      </c>
    </row>
    <row r="64" spans="1:32" x14ac:dyDescent="0.2">
      <c r="A64" t="s">
        <v>414</v>
      </c>
      <c r="B64" t="s">
        <v>22</v>
      </c>
      <c r="C64" t="s">
        <v>415</v>
      </c>
      <c r="D64" t="s">
        <v>415</v>
      </c>
      <c r="E64" t="s">
        <v>69</v>
      </c>
      <c r="F64" t="s">
        <v>25</v>
      </c>
      <c r="G64" t="s">
        <v>26</v>
      </c>
      <c r="H64" t="s">
        <v>27</v>
      </c>
      <c r="J64" t="s">
        <v>28</v>
      </c>
      <c r="K64" t="s">
        <v>416</v>
      </c>
      <c r="L64" t="s">
        <v>28</v>
      </c>
      <c r="N64" t="s">
        <v>328</v>
      </c>
      <c r="O64" t="s">
        <v>142</v>
      </c>
      <c r="P64" t="s">
        <v>417</v>
      </c>
      <c r="Q64" t="s">
        <v>28</v>
      </c>
      <c r="R64" t="s">
        <v>30</v>
      </c>
      <c r="S64" t="s">
        <v>30</v>
      </c>
      <c r="T64" t="s">
        <v>30</v>
      </c>
      <c r="U64" t="s">
        <v>30</v>
      </c>
      <c r="V64" t="s">
        <v>28</v>
      </c>
      <c r="W64" t="s">
        <v>30</v>
      </c>
      <c r="X64" t="s">
        <v>30</v>
      </c>
      <c r="Y64" t="s">
        <v>28</v>
      </c>
      <c r="Z64" t="s">
        <v>418</v>
      </c>
      <c r="AC64" t="s">
        <v>32</v>
      </c>
      <c r="AD64" t="s">
        <v>32</v>
      </c>
      <c r="AE64" t="s">
        <v>43</v>
      </c>
      <c r="AF64" t="s">
        <v>28</v>
      </c>
    </row>
    <row r="65" spans="1:32" x14ac:dyDescent="0.2">
      <c r="A65" t="s">
        <v>419</v>
      </c>
      <c r="B65" t="s">
        <v>32</v>
      </c>
      <c r="C65" t="s">
        <v>420</v>
      </c>
      <c r="D65" t="s">
        <v>420</v>
      </c>
      <c r="E65" t="s">
        <v>76</v>
      </c>
      <c r="F65" t="s">
        <v>25</v>
      </c>
      <c r="G65" t="s">
        <v>26</v>
      </c>
      <c r="H65" t="s">
        <v>59</v>
      </c>
      <c r="J65" t="s">
        <v>28</v>
      </c>
      <c r="K65" t="s">
        <v>421</v>
      </c>
      <c r="L65" t="s">
        <v>422</v>
      </c>
      <c r="N65" t="s">
        <v>57</v>
      </c>
      <c r="O65" t="s">
        <v>323</v>
      </c>
      <c r="P65" t="s">
        <v>423</v>
      </c>
      <c r="Q65" t="s">
        <v>28</v>
      </c>
      <c r="R65" t="s">
        <v>30</v>
      </c>
      <c r="S65" t="s">
        <v>30</v>
      </c>
      <c r="T65" t="s">
        <v>30</v>
      </c>
      <c r="U65" t="s">
        <v>30</v>
      </c>
      <c r="V65" t="s">
        <v>28</v>
      </c>
      <c r="W65" t="s">
        <v>32</v>
      </c>
      <c r="X65" t="s">
        <v>30</v>
      </c>
      <c r="Y65" t="s">
        <v>28</v>
      </c>
      <c r="Z65" t="s">
        <v>418</v>
      </c>
      <c r="AC65" t="s">
        <v>32</v>
      </c>
      <c r="AD65" t="s">
        <v>32</v>
      </c>
      <c r="AE65" t="s">
        <v>43</v>
      </c>
      <c r="AF65" t="s">
        <v>28</v>
      </c>
    </row>
    <row r="66" spans="1:32" x14ac:dyDescent="0.2">
      <c r="A66" t="s">
        <v>428</v>
      </c>
      <c r="B66" t="s">
        <v>429</v>
      </c>
      <c r="C66" t="s">
        <v>430</v>
      </c>
      <c r="D66" t="s">
        <v>430</v>
      </c>
      <c r="E66" t="s">
        <v>76</v>
      </c>
      <c r="F66" t="s">
        <v>25</v>
      </c>
      <c r="G66" t="s">
        <v>38</v>
      </c>
      <c r="H66" t="s">
        <v>26</v>
      </c>
      <c r="J66" t="s">
        <v>28</v>
      </c>
      <c r="K66" t="s">
        <v>431</v>
      </c>
      <c r="L66" t="s">
        <v>432</v>
      </c>
      <c r="N66" t="s">
        <v>144</v>
      </c>
      <c r="O66" t="s">
        <v>323</v>
      </c>
      <c r="P66" t="s">
        <v>433</v>
      </c>
      <c r="Q66" t="s">
        <v>28</v>
      </c>
      <c r="R66" t="s">
        <v>30</v>
      </c>
      <c r="S66" t="s">
        <v>30</v>
      </c>
      <c r="T66" t="s">
        <v>30</v>
      </c>
      <c r="U66" t="s">
        <v>30</v>
      </c>
      <c r="V66" t="s">
        <v>28</v>
      </c>
      <c r="W66" t="s">
        <v>30</v>
      </c>
      <c r="X66" t="s">
        <v>30</v>
      </c>
      <c r="Y66" t="s">
        <v>28</v>
      </c>
      <c r="Z66" t="s">
        <v>418</v>
      </c>
      <c r="AC66" t="s">
        <v>32</v>
      </c>
      <c r="AD66" t="s">
        <v>32</v>
      </c>
      <c r="AE66" t="s">
        <v>43</v>
      </c>
      <c r="AF66" t="s">
        <v>28</v>
      </c>
    </row>
    <row r="67" spans="1:32" x14ac:dyDescent="0.2">
      <c r="A67" t="s">
        <v>434</v>
      </c>
      <c r="B67" t="s">
        <v>82</v>
      </c>
      <c r="C67" t="s">
        <v>435</v>
      </c>
      <c r="D67" t="s">
        <v>435</v>
      </c>
      <c r="E67" t="s">
        <v>37</v>
      </c>
      <c r="F67" t="s">
        <v>25</v>
      </c>
      <c r="G67" t="s">
        <v>59</v>
      </c>
      <c r="H67" t="s">
        <v>27</v>
      </c>
      <c r="J67" t="s">
        <v>28</v>
      </c>
      <c r="K67" t="s">
        <v>436</v>
      </c>
      <c r="L67" t="s">
        <v>437</v>
      </c>
      <c r="N67" t="s">
        <v>135</v>
      </c>
      <c r="O67" t="s">
        <v>142</v>
      </c>
      <c r="P67" t="s">
        <v>438</v>
      </c>
      <c r="Q67" t="s">
        <v>28</v>
      </c>
      <c r="R67" t="s">
        <v>30</v>
      </c>
      <c r="S67" t="s">
        <v>30</v>
      </c>
      <c r="T67" t="s">
        <v>30</v>
      </c>
      <c r="U67" t="s">
        <v>30</v>
      </c>
      <c r="V67" t="s">
        <v>28</v>
      </c>
      <c r="W67" t="s">
        <v>30</v>
      </c>
      <c r="X67" t="s">
        <v>30</v>
      </c>
      <c r="Y67" t="s">
        <v>28</v>
      </c>
      <c r="Z67" t="s">
        <v>418</v>
      </c>
      <c r="AC67" t="s">
        <v>32</v>
      </c>
      <c r="AD67" t="s">
        <v>32</v>
      </c>
      <c r="AE67" t="s">
        <v>43</v>
      </c>
      <c r="AF67" t="s">
        <v>28</v>
      </c>
    </row>
    <row r="68" spans="1:32" x14ac:dyDescent="0.2">
      <c r="A68" t="s">
        <v>439</v>
      </c>
      <c r="B68" t="s">
        <v>429</v>
      </c>
      <c r="C68" t="s">
        <v>440</v>
      </c>
      <c r="D68" t="s">
        <v>440</v>
      </c>
      <c r="E68" t="s">
        <v>69</v>
      </c>
      <c r="F68" t="s">
        <v>25</v>
      </c>
      <c r="G68" t="s">
        <v>59</v>
      </c>
      <c r="H68" t="s">
        <v>27</v>
      </c>
      <c r="I68" t="s">
        <v>441</v>
      </c>
      <c r="J68" t="s">
        <v>212</v>
      </c>
      <c r="K68" t="s">
        <v>442</v>
      </c>
      <c r="L68" t="s">
        <v>28</v>
      </c>
      <c r="N68" t="s">
        <v>35</v>
      </c>
      <c r="O68" t="s">
        <v>142</v>
      </c>
      <c r="P68" t="s">
        <v>443</v>
      </c>
      <c r="Q68" t="s">
        <v>16</v>
      </c>
      <c r="R68" t="s">
        <v>30</v>
      </c>
      <c r="S68" t="s">
        <v>30</v>
      </c>
      <c r="T68" t="s">
        <v>30</v>
      </c>
      <c r="U68" t="s">
        <v>30</v>
      </c>
      <c r="V68" t="s">
        <v>28</v>
      </c>
      <c r="W68" t="s">
        <v>30</v>
      </c>
      <c r="X68" t="s">
        <v>30</v>
      </c>
      <c r="Y68" t="s">
        <v>28</v>
      </c>
      <c r="Z68" t="s">
        <v>418</v>
      </c>
      <c r="AC68" t="s">
        <v>32</v>
      </c>
      <c r="AD68" t="s">
        <v>32</v>
      </c>
      <c r="AE68" t="s">
        <v>43</v>
      </c>
      <c r="AF68" t="s">
        <v>28</v>
      </c>
    </row>
    <row r="69" spans="1:32" x14ac:dyDescent="0.2">
      <c r="A69" t="s">
        <v>439</v>
      </c>
      <c r="B69" t="s">
        <v>429</v>
      </c>
      <c r="C69" t="s">
        <v>444</v>
      </c>
      <c r="D69" t="s">
        <v>444</v>
      </c>
      <c r="E69" t="s">
        <v>69</v>
      </c>
      <c r="F69" t="s">
        <v>25</v>
      </c>
      <c r="G69" t="s">
        <v>26</v>
      </c>
      <c r="H69" t="s">
        <v>38</v>
      </c>
      <c r="I69" t="s">
        <v>445</v>
      </c>
      <c r="J69" t="s">
        <v>28</v>
      </c>
      <c r="K69" t="s">
        <v>446</v>
      </c>
      <c r="L69" t="s">
        <v>28</v>
      </c>
      <c r="N69" t="s">
        <v>35</v>
      </c>
      <c r="O69" t="s">
        <v>142</v>
      </c>
      <c r="P69" t="s">
        <v>443</v>
      </c>
      <c r="Q69" t="s">
        <v>28</v>
      </c>
      <c r="R69" t="s">
        <v>30</v>
      </c>
      <c r="S69" t="s">
        <v>30</v>
      </c>
      <c r="T69" t="s">
        <v>30</v>
      </c>
      <c r="U69" t="s">
        <v>30</v>
      </c>
      <c r="V69" t="s">
        <v>28</v>
      </c>
      <c r="W69" t="s">
        <v>30</v>
      </c>
      <c r="X69" t="s">
        <v>30</v>
      </c>
      <c r="Y69" t="s">
        <v>28</v>
      </c>
      <c r="Z69" t="s">
        <v>418</v>
      </c>
      <c r="AC69" t="s">
        <v>32</v>
      </c>
      <c r="AD69" t="s">
        <v>32</v>
      </c>
      <c r="AE69" t="s">
        <v>43</v>
      </c>
      <c r="AF69" t="s">
        <v>28</v>
      </c>
    </row>
    <row r="70" spans="1:32" x14ac:dyDescent="0.2">
      <c r="A70" t="s">
        <v>447</v>
      </c>
      <c r="B70" t="s">
        <v>35</v>
      </c>
      <c r="C70" t="s">
        <v>448</v>
      </c>
      <c r="D70" t="s">
        <v>448</v>
      </c>
      <c r="E70" t="s">
        <v>37</v>
      </c>
      <c r="F70" t="s">
        <v>25</v>
      </c>
      <c r="G70" t="s">
        <v>27</v>
      </c>
      <c r="H70" t="s">
        <v>38</v>
      </c>
      <c r="J70" t="s">
        <v>28</v>
      </c>
      <c r="K70" t="s">
        <v>449</v>
      </c>
      <c r="L70" t="s">
        <v>450</v>
      </c>
      <c r="N70" t="s">
        <v>451</v>
      </c>
      <c r="O70" t="s">
        <v>67</v>
      </c>
      <c r="P70" t="s">
        <v>443</v>
      </c>
      <c r="Q70" t="s">
        <v>28</v>
      </c>
      <c r="R70" t="s">
        <v>30</v>
      </c>
      <c r="S70" t="s">
        <v>30</v>
      </c>
      <c r="T70" t="s">
        <v>30</v>
      </c>
      <c r="U70" t="s">
        <v>30</v>
      </c>
      <c r="V70" t="s">
        <v>28</v>
      </c>
      <c r="W70" t="s">
        <v>142</v>
      </c>
      <c r="X70" t="s">
        <v>30</v>
      </c>
      <c r="Y70" t="s">
        <v>28</v>
      </c>
      <c r="Z70" t="s">
        <v>418</v>
      </c>
      <c r="AC70" t="s">
        <v>32</v>
      </c>
      <c r="AD70" t="s">
        <v>32</v>
      </c>
      <c r="AE70" t="s">
        <v>43</v>
      </c>
      <c r="AF70" t="s">
        <v>28</v>
      </c>
    </row>
    <row r="71" spans="1:32" x14ac:dyDescent="0.2">
      <c r="A71" t="s">
        <v>452</v>
      </c>
      <c r="B71" t="s">
        <v>35</v>
      </c>
      <c r="C71" t="s">
        <v>453</v>
      </c>
      <c r="D71" t="s">
        <v>453</v>
      </c>
      <c r="E71" t="s">
        <v>37</v>
      </c>
      <c r="F71" t="s">
        <v>25</v>
      </c>
      <c r="G71" t="s">
        <v>59</v>
      </c>
      <c r="H71" t="s">
        <v>38</v>
      </c>
      <c r="J71" t="s">
        <v>28</v>
      </c>
      <c r="K71" t="s">
        <v>454</v>
      </c>
      <c r="L71" t="s">
        <v>455</v>
      </c>
      <c r="N71" t="s">
        <v>57</v>
      </c>
      <c r="O71" t="s">
        <v>142</v>
      </c>
      <c r="P71" t="s">
        <v>456</v>
      </c>
      <c r="Q71" t="s">
        <v>28</v>
      </c>
      <c r="R71" t="s">
        <v>30</v>
      </c>
      <c r="S71" t="s">
        <v>30</v>
      </c>
      <c r="T71" t="s">
        <v>30</v>
      </c>
      <c r="U71" t="s">
        <v>30</v>
      </c>
      <c r="V71" t="s">
        <v>28</v>
      </c>
      <c r="W71" t="s">
        <v>43</v>
      </c>
      <c r="X71" t="s">
        <v>30</v>
      </c>
      <c r="Y71" t="s">
        <v>28</v>
      </c>
      <c r="Z71" t="s">
        <v>418</v>
      </c>
      <c r="AC71" t="s">
        <v>32</v>
      </c>
      <c r="AD71" t="s">
        <v>32</v>
      </c>
      <c r="AE71" t="s">
        <v>43</v>
      </c>
      <c r="AF71" t="s">
        <v>28</v>
      </c>
    </row>
    <row r="72" spans="1:32" x14ac:dyDescent="0.2">
      <c r="A72" t="s">
        <v>457</v>
      </c>
      <c r="B72" t="s">
        <v>328</v>
      </c>
      <c r="C72" t="s">
        <v>458</v>
      </c>
      <c r="D72" t="s">
        <v>458</v>
      </c>
      <c r="E72" t="s">
        <v>178</v>
      </c>
      <c r="F72" t="s">
        <v>25</v>
      </c>
      <c r="G72" t="s">
        <v>38</v>
      </c>
      <c r="H72" t="s">
        <v>26</v>
      </c>
      <c r="I72" t="s">
        <v>459</v>
      </c>
      <c r="J72" t="s">
        <v>28</v>
      </c>
      <c r="K72" t="s">
        <v>460</v>
      </c>
      <c r="L72" t="s">
        <v>28</v>
      </c>
      <c r="N72" t="s">
        <v>282</v>
      </c>
      <c r="O72" t="s">
        <v>92</v>
      </c>
      <c r="P72" t="s">
        <v>461</v>
      </c>
      <c r="Q72" t="s">
        <v>28</v>
      </c>
      <c r="R72" t="s">
        <v>30</v>
      </c>
      <c r="S72" t="s">
        <v>30</v>
      </c>
      <c r="T72" t="s">
        <v>30</v>
      </c>
      <c r="U72" t="s">
        <v>30</v>
      </c>
      <c r="V72" t="s">
        <v>28</v>
      </c>
      <c r="W72" t="s">
        <v>32</v>
      </c>
      <c r="X72" t="s">
        <v>30</v>
      </c>
      <c r="Y72" t="s">
        <v>28</v>
      </c>
      <c r="Z72" t="s">
        <v>418</v>
      </c>
      <c r="AC72" t="s">
        <v>32</v>
      </c>
      <c r="AD72" t="s">
        <v>32</v>
      </c>
      <c r="AE72" t="s">
        <v>43</v>
      </c>
      <c r="AF72" t="s">
        <v>28</v>
      </c>
    </row>
    <row r="73" spans="1:32" x14ac:dyDescent="0.2">
      <c r="A73" t="s">
        <v>462</v>
      </c>
      <c r="B73" t="s">
        <v>203</v>
      </c>
      <c r="C73" t="s">
        <v>463</v>
      </c>
      <c r="D73" t="s">
        <v>463</v>
      </c>
      <c r="E73" t="s">
        <v>69</v>
      </c>
      <c r="F73" t="s">
        <v>25</v>
      </c>
      <c r="G73" t="s">
        <v>27</v>
      </c>
      <c r="H73" t="s">
        <v>38</v>
      </c>
      <c r="J73" t="s">
        <v>28</v>
      </c>
      <c r="K73" t="s">
        <v>464</v>
      </c>
      <c r="L73" t="s">
        <v>28</v>
      </c>
      <c r="N73" t="s">
        <v>103</v>
      </c>
      <c r="O73" t="s">
        <v>67</v>
      </c>
      <c r="P73" t="s">
        <v>465</v>
      </c>
      <c r="Q73" t="s">
        <v>28</v>
      </c>
      <c r="R73" t="s">
        <v>30</v>
      </c>
      <c r="S73" t="s">
        <v>30</v>
      </c>
      <c r="T73" t="s">
        <v>30</v>
      </c>
      <c r="U73" t="s">
        <v>30</v>
      </c>
      <c r="V73" t="s">
        <v>28</v>
      </c>
      <c r="W73" t="s">
        <v>30</v>
      </c>
      <c r="X73" t="s">
        <v>30</v>
      </c>
      <c r="Y73" t="s">
        <v>28</v>
      </c>
      <c r="Z73" t="s">
        <v>418</v>
      </c>
      <c r="AC73" t="s">
        <v>32</v>
      </c>
      <c r="AD73" t="s">
        <v>32</v>
      </c>
      <c r="AE73" t="s">
        <v>43</v>
      </c>
      <c r="AF73" t="s">
        <v>28</v>
      </c>
    </row>
    <row r="74" spans="1:32" x14ac:dyDescent="0.2">
      <c r="A74" t="s">
        <v>466</v>
      </c>
      <c r="B74" t="s">
        <v>429</v>
      </c>
      <c r="C74" t="s">
        <v>467</v>
      </c>
      <c r="D74" t="s">
        <v>467</v>
      </c>
      <c r="E74" t="s">
        <v>37</v>
      </c>
      <c r="F74" t="s">
        <v>25</v>
      </c>
      <c r="G74" t="s">
        <v>59</v>
      </c>
      <c r="H74" t="s">
        <v>38</v>
      </c>
      <c r="J74" t="s">
        <v>28</v>
      </c>
      <c r="K74" t="s">
        <v>468</v>
      </c>
      <c r="L74" t="s">
        <v>469</v>
      </c>
      <c r="N74" t="s">
        <v>221</v>
      </c>
      <c r="O74" t="s">
        <v>142</v>
      </c>
      <c r="P74" t="s">
        <v>470</v>
      </c>
      <c r="Q74" t="s">
        <v>28</v>
      </c>
      <c r="R74" t="s">
        <v>30</v>
      </c>
      <c r="S74" t="s">
        <v>30</v>
      </c>
      <c r="T74" t="s">
        <v>30</v>
      </c>
      <c r="U74" t="s">
        <v>30</v>
      </c>
      <c r="V74" t="s">
        <v>28</v>
      </c>
      <c r="W74" t="s">
        <v>127</v>
      </c>
      <c r="X74" t="s">
        <v>30</v>
      </c>
      <c r="Y74" t="s">
        <v>471</v>
      </c>
      <c r="Z74" t="s">
        <v>472</v>
      </c>
      <c r="AC74" t="s">
        <v>1770</v>
      </c>
      <c r="AD74" t="s">
        <v>32</v>
      </c>
      <c r="AE74" t="s">
        <v>1771</v>
      </c>
      <c r="AF74" t="s">
        <v>28</v>
      </c>
    </row>
    <row r="75" spans="1:32" x14ac:dyDescent="0.2">
      <c r="A75" t="s">
        <v>473</v>
      </c>
      <c r="B75" t="s">
        <v>135</v>
      </c>
      <c r="C75" t="s">
        <v>474</v>
      </c>
      <c r="D75" t="s">
        <v>474</v>
      </c>
      <c r="E75" t="s">
        <v>336</v>
      </c>
      <c r="F75" t="s">
        <v>25</v>
      </c>
      <c r="G75" t="s">
        <v>26</v>
      </c>
      <c r="H75" t="s">
        <v>27</v>
      </c>
      <c r="J75" t="s">
        <v>28</v>
      </c>
      <c r="K75" t="s">
        <v>475</v>
      </c>
      <c r="L75" t="s">
        <v>476</v>
      </c>
      <c r="N75" t="s">
        <v>63</v>
      </c>
      <c r="O75" t="s">
        <v>67</v>
      </c>
      <c r="P75" t="s">
        <v>477</v>
      </c>
      <c r="Q75" t="s">
        <v>28</v>
      </c>
      <c r="R75" t="s">
        <v>30</v>
      </c>
      <c r="S75" t="s">
        <v>30</v>
      </c>
      <c r="T75" t="s">
        <v>30</v>
      </c>
      <c r="U75" t="s">
        <v>30</v>
      </c>
      <c r="V75" t="s">
        <v>28</v>
      </c>
      <c r="W75" t="s">
        <v>30</v>
      </c>
      <c r="X75" t="s">
        <v>30</v>
      </c>
      <c r="Y75" t="s">
        <v>28</v>
      </c>
      <c r="Z75" t="s">
        <v>418</v>
      </c>
      <c r="AC75" t="s">
        <v>1770</v>
      </c>
      <c r="AD75" t="s">
        <v>32</v>
      </c>
      <c r="AE75" t="s">
        <v>1771</v>
      </c>
      <c r="AF75" t="s">
        <v>28</v>
      </c>
    </row>
    <row r="76" spans="1:32" x14ac:dyDescent="0.2">
      <c r="A76" t="s">
        <v>478</v>
      </c>
      <c r="B76" t="s">
        <v>127</v>
      </c>
      <c r="C76" t="s">
        <v>479</v>
      </c>
      <c r="D76" t="s">
        <v>479</v>
      </c>
      <c r="E76" t="s">
        <v>37</v>
      </c>
      <c r="F76" t="s">
        <v>25</v>
      </c>
      <c r="G76" t="s">
        <v>59</v>
      </c>
      <c r="H76" t="s">
        <v>27</v>
      </c>
      <c r="J76" t="s">
        <v>28</v>
      </c>
      <c r="K76" t="s">
        <v>480</v>
      </c>
      <c r="L76" t="s">
        <v>481</v>
      </c>
      <c r="N76" t="s">
        <v>102</v>
      </c>
      <c r="O76" t="s">
        <v>323</v>
      </c>
      <c r="P76" t="s">
        <v>482</v>
      </c>
      <c r="Q76" t="s">
        <v>28</v>
      </c>
      <c r="R76" t="s">
        <v>30</v>
      </c>
      <c r="S76" t="s">
        <v>30</v>
      </c>
      <c r="T76" t="s">
        <v>30</v>
      </c>
      <c r="U76" t="s">
        <v>30</v>
      </c>
      <c r="V76" t="s">
        <v>28</v>
      </c>
      <c r="W76" t="s">
        <v>483</v>
      </c>
      <c r="X76" t="s">
        <v>32</v>
      </c>
      <c r="Y76" t="s">
        <v>471</v>
      </c>
      <c r="Z76" t="s">
        <v>472</v>
      </c>
      <c r="AC76" t="s">
        <v>1772</v>
      </c>
      <c r="AD76" t="s">
        <v>32</v>
      </c>
      <c r="AE76" t="s">
        <v>1773</v>
      </c>
      <c r="AF76" t="s">
        <v>28</v>
      </c>
    </row>
    <row r="77" spans="1:32" x14ac:dyDescent="0.2">
      <c r="A77" t="s">
        <v>484</v>
      </c>
      <c r="B77" t="s">
        <v>429</v>
      </c>
      <c r="C77" t="s">
        <v>485</v>
      </c>
      <c r="D77" t="s">
        <v>485</v>
      </c>
      <c r="E77" t="s">
        <v>37</v>
      </c>
      <c r="F77" t="s">
        <v>25</v>
      </c>
      <c r="G77" t="s">
        <v>27</v>
      </c>
      <c r="H77" t="s">
        <v>59</v>
      </c>
      <c r="J77" t="s">
        <v>28</v>
      </c>
      <c r="K77" t="s">
        <v>486</v>
      </c>
      <c r="L77" t="s">
        <v>487</v>
      </c>
      <c r="N77" t="s">
        <v>102</v>
      </c>
      <c r="O77" t="s">
        <v>323</v>
      </c>
      <c r="P77" t="s">
        <v>482</v>
      </c>
      <c r="Q77" t="s">
        <v>28</v>
      </c>
      <c r="R77" t="s">
        <v>30</v>
      </c>
      <c r="S77" t="s">
        <v>30</v>
      </c>
      <c r="T77" t="s">
        <v>30</v>
      </c>
      <c r="U77" t="s">
        <v>30</v>
      </c>
      <c r="V77" t="s">
        <v>28</v>
      </c>
      <c r="W77" t="s">
        <v>30</v>
      </c>
      <c r="X77" t="s">
        <v>30</v>
      </c>
      <c r="Y77" t="s">
        <v>28</v>
      </c>
      <c r="Z77" t="s">
        <v>418</v>
      </c>
      <c r="AC77" t="s">
        <v>1772</v>
      </c>
      <c r="AD77" t="s">
        <v>32</v>
      </c>
      <c r="AE77" t="s">
        <v>1773</v>
      </c>
      <c r="AF77" t="s">
        <v>28</v>
      </c>
    </row>
    <row r="78" spans="1:32" x14ac:dyDescent="0.2">
      <c r="A78" t="s">
        <v>452</v>
      </c>
      <c r="B78" t="s">
        <v>35</v>
      </c>
      <c r="C78" t="s">
        <v>488</v>
      </c>
      <c r="D78" t="s">
        <v>488</v>
      </c>
      <c r="E78" t="s">
        <v>178</v>
      </c>
      <c r="F78" t="s">
        <v>25</v>
      </c>
      <c r="G78" t="s">
        <v>38</v>
      </c>
      <c r="H78" t="s">
        <v>26</v>
      </c>
      <c r="I78" t="s">
        <v>489</v>
      </c>
      <c r="J78" t="s">
        <v>28</v>
      </c>
      <c r="K78" t="s">
        <v>490</v>
      </c>
      <c r="L78" t="s">
        <v>28</v>
      </c>
      <c r="N78" t="s">
        <v>102</v>
      </c>
      <c r="O78" t="s">
        <v>323</v>
      </c>
      <c r="P78" t="s">
        <v>482</v>
      </c>
      <c r="Q78" t="s">
        <v>28</v>
      </c>
      <c r="R78" t="s">
        <v>30</v>
      </c>
      <c r="S78" t="s">
        <v>30</v>
      </c>
      <c r="T78" t="s">
        <v>30</v>
      </c>
      <c r="U78" t="s">
        <v>30</v>
      </c>
      <c r="V78" t="s">
        <v>28</v>
      </c>
      <c r="W78" t="s">
        <v>30</v>
      </c>
      <c r="X78" t="s">
        <v>30</v>
      </c>
      <c r="Y78" t="s">
        <v>28</v>
      </c>
      <c r="Z78" t="s">
        <v>418</v>
      </c>
      <c r="AC78" t="s">
        <v>1772</v>
      </c>
      <c r="AD78" t="s">
        <v>32</v>
      </c>
      <c r="AE78" t="s">
        <v>1773</v>
      </c>
      <c r="AF78" t="s">
        <v>28</v>
      </c>
    </row>
    <row r="79" spans="1:32" x14ac:dyDescent="0.2">
      <c r="A79" t="s">
        <v>491</v>
      </c>
      <c r="B79" t="s">
        <v>82</v>
      </c>
      <c r="C79" t="s">
        <v>492</v>
      </c>
      <c r="D79" t="s">
        <v>492</v>
      </c>
      <c r="E79" t="s">
        <v>76</v>
      </c>
      <c r="F79" t="s">
        <v>25</v>
      </c>
      <c r="G79" t="s">
        <v>59</v>
      </c>
      <c r="H79" t="s">
        <v>27</v>
      </c>
      <c r="J79" t="s">
        <v>28</v>
      </c>
      <c r="K79" t="s">
        <v>493</v>
      </c>
      <c r="L79" t="s">
        <v>494</v>
      </c>
      <c r="N79" t="s">
        <v>495</v>
      </c>
      <c r="O79" t="s">
        <v>182</v>
      </c>
      <c r="P79" t="s">
        <v>482</v>
      </c>
      <c r="Q79" t="s">
        <v>28</v>
      </c>
      <c r="R79" t="s">
        <v>30</v>
      </c>
      <c r="S79" t="s">
        <v>30</v>
      </c>
      <c r="T79" t="s">
        <v>30</v>
      </c>
      <c r="U79" t="s">
        <v>30</v>
      </c>
      <c r="V79" t="s">
        <v>28</v>
      </c>
      <c r="W79" t="s">
        <v>30</v>
      </c>
      <c r="X79" t="s">
        <v>30</v>
      </c>
      <c r="Y79" t="s">
        <v>28</v>
      </c>
      <c r="Z79" t="s">
        <v>418</v>
      </c>
      <c r="AC79" t="s">
        <v>1772</v>
      </c>
      <c r="AD79" t="s">
        <v>32</v>
      </c>
      <c r="AE79" t="s">
        <v>1773</v>
      </c>
      <c r="AF79" t="s">
        <v>28</v>
      </c>
    </row>
    <row r="80" spans="1:32" x14ac:dyDescent="0.2">
      <c r="A80" t="s">
        <v>496</v>
      </c>
      <c r="B80" t="s">
        <v>32</v>
      </c>
      <c r="C80" t="s">
        <v>497</v>
      </c>
      <c r="D80" t="s">
        <v>497</v>
      </c>
      <c r="E80" t="s">
        <v>266</v>
      </c>
      <c r="F80" t="s">
        <v>25</v>
      </c>
      <c r="G80" t="s">
        <v>27</v>
      </c>
      <c r="H80" t="s">
        <v>26</v>
      </c>
      <c r="J80" t="s">
        <v>28</v>
      </c>
      <c r="K80" t="s">
        <v>498</v>
      </c>
      <c r="L80" t="s">
        <v>499</v>
      </c>
      <c r="N80" t="s">
        <v>451</v>
      </c>
      <c r="O80" t="s">
        <v>323</v>
      </c>
      <c r="P80" t="s">
        <v>500</v>
      </c>
      <c r="Q80" t="s">
        <v>28</v>
      </c>
      <c r="R80" t="s">
        <v>30</v>
      </c>
      <c r="S80" t="s">
        <v>30</v>
      </c>
      <c r="T80" t="s">
        <v>30</v>
      </c>
      <c r="U80" t="s">
        <v>30</v>
      </c>
      <c r="V80" t="s">
        <v>28</v>
      </c>
      <c r="W80" t="s">
        <v>30</v>
      </c>
      <c r="X80" t="s">
        <v>30</v>
      </c>
      <c r="Y80" t="s">
        <v>28</v>
      </c>
      <c r="Z80" t="s">
        <v>418</v>
      </c>
      <c r="AB80" t="s">
        <v>28</v>
      </c>
      <c r="AC80" t="s">
        <v>1772</v>
      </c>
      <c r="AD80" t="s">
        <v>32</v>
      </c>
      <c r="AE80" t="s">
        <v>1773</v>
      </c>
      <c r="AF80" t="s">
        <v>28</v>
      </c>
    </row>
    <row r="81" spans="1:32" x14ac:dyDescent="0.2">
      <c r="A81" t="s">
        <v>501</v>
      </c>
      <c r="B81" t="s">
        <v>35</v>
      </c>
      <c r="C81" t="s">
        <v>502</v>
      </c>
      <c r="D81" t="s">
        <v>502</v>
      </c>
      <c r="E81" t="s">
        <v>37</v>
      </c>
      <c r="F81" t="s">
        <v>25</v>
      </c>
      <c r="G81" t="s">
        <v>27</v>
      </c>
      <c r="H81" t="s">
        <v>59</v>
      </c>
      <c r="J81" t="s">
        <v>28</v>
      </c>
      <c r="K81" t="s">
        <v>503</v>
      </c>
      <c r="L81" t="s">
        <v>504</v>
      </c>
      <c r="N81" t="s">
        <v>368</v>
      </c>
      <c r="O81" t="s">
        <v>84</v>
      </c>
      <c r="P81" t="s">
        <v>505</v>
      </c>
      <c r="Q81" t="s">
        <v>28</v>
      </c>
      <c r="R81" t="s">
        <v>30</v>
      </c>
      <c r="S81" t="s">
        <v>506</v>
      </c>
      <c r="T81" t="s">
        <v>360</v>
      </c>
      <c r="U81" t="s">
        <v>30</v>
      </c>
      <c r="V81" t="s">
        <v>28</v>
      </c>
      <c r="W81" t="s">
        <v>30</v>
      </c>
      <c r="X81" t="s">
        <v>30</v>
      </c>
      <c r="Y81" t="s">
        <v>28</v>
      </c>
      <c r="Z81" t="s">
        <v>418</v>
      </c>
      <c r="AB81" t="s">
        <v>28</v>
      </c>
      <c r="AC81" t="s">
        <v>1772</v>
      </c>
      <c r="AD81" t="s">
        <v>32</v>
      </c>
      <c r="AE81" t="s">
        <v>1773</v>
      </c>
      <c r="AF81" t="s">
        <v>28</v>
      </c>
    </row>
    <row r="82" spans="1:32" x14ac:dyDescent="0.2">
      <c r="A82" t="s">
        <v>507</v>
      </c>
      <c r="B82" t="s">
        <v>35</v>
      </c>
      <c r="C82" t="s">
        <v>508</v>
      </c>
      <c r="D82" t="s">
        <v>508</v>
      </c>
      <c r="E82" t="s">
        <v>76</v>
      </c>
      <c r="F82" t="s">
        <v>25</v>
      </c>
      <c r="G82" t="s">
        <v>27</v>
      </c>
      <c r="H82" t="s">
        <v>59</v>
      </c>
      <c r="J82" t="s">
        <v>28</v>
      </c>
      <c r="K82" t="s">
        <v>509</v>
      </c>
      <c r="L82" t="s">
        <v>510</v>
      </c>
      <c r="N82" t="s">
        <v>166</v>
      </c>
      <c r="O82" t="s">
        <v>84</v>
      </c>
      <c r="P82" t="s">
        <v>511</v>
      </c>
      <c r="Q82" t="s">
        <v>28</v>
      </c>
      <c r="R82" t="s">
        <v>30</v>
      </c>
      <c r="S82" t="s">
        <v>30</v>
      </c>
      <c r="T82" t="s">
        <v>30</v>
      </c>
      <c r="U82" t="s">
        <v>30</v>
      </c>
      <c r="V82" t="s">
        <v>28</v>
      </c>
      <c r="W82" t="s">
        <v>30</v>
      </c>
      <c r="X82" t="s">
        <v>30</v>
      </c>
      <c r="Y82" t="s">
        <v>28</v>
      </c>
      <c r="Z82" t="s">
        <v>418</v>
      </c>
      <c r="AC82" t="s">
        <v>1772</v>
      </c>
      <c r="AD82" t="s">
        <v>32</v>
      </c>
      <c r="AE82" t="s">
        <v>1773</v>
      </c>
      <c r="AF82" t="s">
        <v>28</v>
      </c>
    </row>
    <row r="83" spans="1:32" x14ac:dyDescent="0.2">
      <c r="A83" t="s">
        <v>517</v>
      </c>
      <c r="B83" t="s">
        <v>142</v>
      </c>
      <c r="C83" t="s">
        <v>518</v>
      </c>
      <c r="D83" t="s">
        <v>518</v>
      </c>
      <c r="E83" t="s">
        <v>76</v>
      </c>
      <c r="F83" t="s">
        <v>25</v>
      </c>
      <c r="G83" t="s">
        <v>27</v>
      </c>
      <c r="H83" t="s">
        <v>38</v>
      </c>
      <c r="J83" t="s">
        <v>28</v>
      </c>
      <c r="K83" t="s">
        <v>519</v>
      </c>
      <c r="L83" t="s">
        <v>520</v>
      </c>
      <c r="N83" t="s">
        <v>521</v>
      </c>
      <c r="O83" t="s">
        <v>176</v>
      </c>
      <c r="P83" t="s">
        <v>511</v>
      </c>
      <c r="Q83" t="s">
        <v>28</v>
      </c>
      <c r="R83" t="s">
        <v>30</v>
      </c>
      <c r="S83" t="s">
        <v>30</v>
      </c>
      <c r="T83" t="s">
        <v>30</v>
      </c>
      <c r="U83" t="s">
        <v>30</v>
      </c>
      <c r="V83" t="s">
        <v>28</v>
      </c>
      <c r="W83" t="s">
        <v>30</v>
      </c>
      <c r="X83" t="s">
        <v>30</v>
      </c>
      <c r="Y83" t="s">
        <v>28</v>
      </c>
      <c r="Z83" t="s">
        <v>418</v>
      </c>
      <c r="AC83" t="s">
        <v>1772</v>
      </c>
      <c r="AD83" t="s">
        <v>32</v>
      </c>
      <c r="AE83" t="s">
        <v>1773</v>
      </c>
      <c r="AF83" t="s">
        <v>28</v>
      </c>
    </row>
    <row r="84" spans="1:32" x14ac:dyDescent="0.2">
      <c r="A84" t="s">
        <v>522</v>
      </c>
      <c r="B84" t="s">
        <v>135</v>
      </c>
      <c r="C84" t="s">
        <v>523</v>
      </c>
      <c r="D84" t="s">
        <v>523</v>
      </c>
      <c r="E84" t="s">
        <v>37</v>
      </c>
      <c r="F84" t="s">
        <v>25</v>
      </c>
      <c r="G84" t="s">
        <v>59</v>
      </c>
      <c r="H84" t="s">
        <v>27</v>
      </c>
      <c r="I84" t="s">
        <v>524</v>
      </c>
      <c r="J84" t="s">
        <v>292</v>
      </c>
      <c r="K84" t="s">
        <v>525</v>
      </c>
      <c r="L84" t="s">
        <v>526</v>
      </c>
      <c r="N84" t="s">
        <v>361</v>
      </c>
      <c r="O84" t="s">
        <v>323</v>
      </c>
      <c r="P84" t="s">
        <v>527</v>
      </c>
      <c r="Q84" t="s">
        <v>28</v>
      </c>
      <c r="R84" t="s">
        <v>30</v>
      </c>
      <c r="S84" t="s">
        <v>30</v>
      </c>
      <c r="T84" t="s">
        <v>30</v>
      </c>
      <c r="U84" t="s">
        <v>30</v>
      </c>
      <c r="V84" t="s">
        <v>28</v>
      </c>
      <c r="W84" t="s">
        <v>30</v>
      </c>
      <c r="X84" t="s">
        <v>30</v>
      </c>
      <c r="Y84" t="s">
        <v>28</v>
      </c>
      <c r="Z84" t="s">
        <v>418</v>
      </c>
      <c r="AC84" t="s">
        <v>1772</v>
      </c>
      <c r="AD84" t="s">
        <v>32</v>
      </c>
      <c r="AE84" t="s">
        <v>1773</v>
      </c>
      <c r="AF84" t="s">
        <v>28</v>
      </c>
    </row>
    <row r="85" spans="1:32" x14ac:dyDescent="0.2">
      <c r="A85" t="s">
        <v>528</v>
      </c>
      <c r="B85" t="s">
        <v>106</v>
      </c>
      <c r="C85" t="s">
        <v>529</v>
      </c>
      <c r="D85" t="s">
        <v>529</v>
      </c>
      <c r="E85" t="s">
        <v>313</v>
      </c>
      <c r="F85" t="s">
        <v>25</v>
      </c>
      <c r="G85" t="s">
        <v>59</v>
      </c>
      <c r="H85" t="s">
        <v>38</v>
      </c>
      <c r="J85" t="s">
        <v>28</v>
      </c>
      <c r="K85" t="s">
        <v>530</v>
      </c>
      <c r="L85" t="s">
        <v>28</v>
      </c>
      <c r="N85" t="s">
        <v>52</v>
      </c>
      <c r="O85" t="s">
        <v>142</v>
      </c>
      <c r="P85" t="s">
        <v>527</v>
      </c>
      <c r="Q85" t="s">
        <v>28</v>
      </c>
      <c r="R85" t="s">
        <v>30</v>
      </c>
      <c r="S85" t="s">
        <v>30</v>
      </c>
      <c r="T85" t="s">
        <v>30</v>
      </c>
      <c r="U85" t="s">
        <v>30</v>
      </c>
      <c r="V85" t="s">
        <v>28</v>
      </c>
      <c r="W85" t="s">
        <v>30</v>
      </c>
      <c r="X85" t="s">
        <v>30</v>
      </c>
      <c r="Y85" t="s">
        <v>28</v>
      </c>
      <c r="Z85" t="s">
        <v>418</v>
      </c>
      <c r="AC85" t="s">
        <v>1772</v>
      </c>
      <c r="AD85" t="s">
        <v>32</v>
      </c>
      <c r="AE85" t="s">
        <v>1773</v>
      </c>
      <c r="AF85" t="s">
        <v>28</v>
      </c>
    </row>
    <row r="86" spans="1:32" x14ac:dyDescent="0.2">
      <c r="A86" t="s">
        <v>531</v>
      </c>
      <c r="B86" t="s">
        <v>120</v>
      </c>
      <c r="C86" t="s">
        <v>532</v>
      </c>
      <c r="D86" t="s">
        <v>532</v>
      </c>
      <c r="E86" t="s">
        <v>37</v>
      </c>
      <c r="F86" t="s">
        <v>25</v>
      </c>
      <c r="G86" t="s">
        <v>26</v>
      </c>
      <c r="H86" t="s">
        <v>38</v>
      </c>
      <c r="J86" t="s">
        <v>28</v>
      </c>
      <c r="K86" t="s">
        <v>533</v>
      </c>
      <c r="L86" t="s">
        <v>534</v>
      </c>
      <c r="N86" t="s">
        <v>154</v>
      </c>
      <c r="O86" t="s">
        <v>323</v>
      </c>
      <c r="P86" t="s">
        <v>535</v>
      </c>
      <c r="Q86" t="s">
        <v>28</v>
      </c>
      <c r="R86" t="s">
        <v>30</v>
      </c>
      <c r="S86" t="s">
        <v>30</v>
      </c>
      <c r="T86" t="s">
        <v>30</v>
      </c>
      <c r="U86" t="s">
        <v>30</v>
      </c>
      <c r="V86" t="s">
        <v>28</v>
      </c>
      <c r="W86" t="s">
        <v>30</v>
      </c>
      <c r="X86" t="s">
        <v>30</v>
      </c>
      <c r="Y86" t="s">
        <v>28</v>
      </c>
      <c r="Z86" t="s">
        <v>418</v>
      </c>
      <c r="AC86" t="s">
        <v>1772</v>
      </c>
      <c r="AD86" t="s">
        <v>32</v>
      </c>
      <c r="AE86" t="s">
        <v>1773</v>
      </c>
      <c r="AF86" t="s">
        <v>28</v>
      </c>
    </row>
    <row r="87" spans="1:32" x14ac:dyDescent="0.2">
      <c r="A87" t="s">
        <v>536</v>
      </c>
      <c r="B87" t="s">
        <v>323</v>
      </c>
      <c r="C87" t="s">
        <v>537</v>
      </c>
      <c r="D87" t="s">
        <v>537</v>
      </c>
      <c r="E87" t="s">
        <v>76</v>
      </c>
      <c r="F87" t="s">
        <v>25</v>
      </c>
      <c r="G87" t="s">
        <v>27</v>
      </c>
      <c r="H87" t="s">
        <v>59</v>
      </c>
      <c r="J87" t="s">
        <v>28</v>
      </c>
      <c r="K87" t="s">
        <v>538</v>
      </c>
      <c r="L87" t="s">
        <v>539</v>
      </c>
      <c r="N87" t="s">
        <v>540</v>
      </c>
      <c r="O87" t="s">
        <v>176</v>
      </c>
      <c r="P87" t="s">
        <v>535</v>
      </c>
      <c r="Q87" t="s">
        <v>28</v>
      </c>
      <c r="R87" t="s">
        <v>30</v>
      </c>
      <c r="S87" t="s">
        <v>30</v>
      </c>
      <c r="T87" t="s">
        <v>30</v>
      </c>
      <c r="U87" t="s">
        <v>30</v>
      </c>
      <c r="V87" t="s">
        <v>28</v>
      </c>
      <c r="W87" t="s">
        <v>32</v>
      </c>
      <c r="X87" t="s">
        <v>30</v>
      </c>
      <c r="Y87" t="s">
        <v>28</v>
      </c>
      <c r="Z87" t="s">
        <v>418</v>
      </c>
      <c r="AC87" t="s">
        <v>1772</v>
      </c>
      <c r="AD87" t="s">
        <v>32</v>
      </c>
      <c r="AE87" t="s">
        <v>1773</v>
      </c>
      <c r="AF87" t="s">
        <v>28</v>
      </c>
    </row>
    <row r="88" spans="1:32" x14ac:dyDescent="0.2">
      <c r="A88" t="s">
        <v>541</v>
      </c>
      <c r="B88" t="s">
        <v>182</v>
      </c>
      <c r="C88" t="s">
        <v>542</v>
      </c>
      <c r="D88" t="s">
        <v>542</v>
      </c>
      <c r="E88" t="s">
        <v>76</v>
      </c>
      <c r="F88" t="s">
        <v>25</v>
      </c>
      <c r="G88" t="s">
        <v>38</v>
      </c>
      <c r="H88" t="s">
        <v>59</v>
      </c>
      <c r="J88" t="s">
        <v>28</v>
      </c>
      <c r="K88" t="s">
        <v>543</v>
      </c>
      <c r="L88" t="s">
        <v>544</v>
      </c>
      <c r="N88" t="s">
        <v>97</v>
      </c>
      <c r="O88" t="s">
        <v>506</v>
      </c>
      <c r="P88" t="s">
        <v>535</v>
      </c>
      <c r="Q88" t="s">
        <v>28</v>
      </c>
      <c r="R88" t="s">
        <v>30</v>
      </c>
      <c r="S88" t="s">
        <v>30</v>
      </c>
      <c r="T88" t="s">
        <v>30</v>
      </c>
      <c r="U88" t="s">
        <v>30</v>
      </c>
      <c r="V88" t="s">
        <v>28</v>
      </c>
      <c r="W88" t="s">
        <v>30</v>
      </c>
      <c r="X88" t="s">
        <v>30</v>
      </c>
      <c r="Y88" t="s">
        <v>28</v>
      </c>
      <c r="Z88" t="s">
        <v>418</v>
      </c>
      <c r="AC88" t="s">
        <v>1772</v>
      </c>
      <c r="AD88" t="s">
        <v>32</v>
      </c>
      <c r="AE88" t="s">
        <v>1773</v>
      </c>
      <c r="AF88" t="s">
        <v>28</v>
      </c>
    </row>
    <row r="89" spans="1:32" x14ac:dyDescent="0.2">
      <c r="A89" t="s">
        <v>545</v>
      </c>
      <c r="B89" t="s">
        <v>120</v>
      </c>
      <c r="C89" t="s">
        <v>546</v>
      </c>
      <c r="D89" t="s">
        <v>546</v>
      </c>
      <c r="E89" t="s">
        <v>76</v>
      </c>
      <c r="F89" t="s">
        <v>25</v>
      </c>
      <c r="G89" t="s">
        <v>59</v>
      </c>
      <c r="H89" t="s">
        <v>27</v>
      </c>
      <c r="J89" t="s">
        <v>28</v>
      </c>
      <c r="K89" t="s">
        <v>547</v>
      </c>
      <c r="L89" t="s">
        <v>548</v>
      </c>
      <c r="N89" t="s">
        <v>549</v>
      </c>
      <c r="O89" t="s">
        <v>127</v>
      </c>
      <c r="P89" t="s">
        <v>550</v>
      </c>
      <c r="Q89" t="s">
        <v>16</v>
      </c>
      <c r="R89" t="s">
        <v>30</v>
      </c>
      <c r="S89" t="s">
        <v>30</v>
      </c>
      <c r="T89" t="s">
        <v>30</v>
      </c>
      <c r="U89" t="s">
        <v>30</v>
      </c>
      <c r="V89" t="s">
        <v>28</v>
      </c>
      <c r="W89" t="s">
        <v>32</v>
      </c>
      <c r="X89" t="s">
        <v>30</v>
      </c>
      <c r="Y89" t="s">
        <v>28</v>
      </c>
      <c r="Z89" t="s">
        <v>418</v>
      </c>
      <c r="AC89" t="s">
        <v>1772</v>
      </c>
      <c r="AD89" t="s">
        <v>32</v>
      </c>
      <c r="AE89" t="s">
        <v>1773</v>
      </c>
      <c r="AF89" t="s">
        <v>28</v>
      </c>
    </row>
    <row r="90" spans="1:32" x14ac:dyDescent="0.2">
      <c r="A90" t="s">
        <v>551</v>
      </c>
      <c r="B90" t="s">
        <v>135</v>
      </c>
      <c r="C90" t="s">
        <v>552</v>
      </c>
      <c r="D90" t="s">
        <v>552</v>
      </c>
      <c r="E90" t="s">
        <v>76</v>
      </c>
      <c r="F90" t="s">
        <v>25</v>
      </c>
      <c r="G90" t="s">
        <v>38</v>
      </c>
      <c r="H90" t="s">
        <v>26</v>
      </c>
      <c r="J90" t="s">
        <v>28</v>
      </c>
      <c r="K90" t="s">
        <v>553</v>
      </c>
      <c r="L90" t="s">
        <v>554</v>
      </c>
      <c r="N90" t="s">
        <v>110</v>
      </c>
      <c r="O90" t="s">
        <v>506</v>
      </c>
      <c r="P90" t="s">
        <v>550</v>
      </c>
      <c r="Q90" t="s">
        <v>28</v>
      </c>
      <c r="R90" t="s">
        <v>30</v>
      </c>
      <c r="S90" t="s">
        <v>30</v>
      </c>
      <c r="T90" t="s">
        <v>30</v>
      </c>
      <c r="U90" t="s">
        <v>30</v>
      </c>
      <c r="V90" t="s">
        <v>28</v>
      </c>
      <c r="W90" t="s">
        <v>30</v>
      </c>
      <c r="X90" t="s">
        <v>30</v>
      </c>
      <c r="Y90" t="s">
        <v>28</v>
      </c>
      <c r="Z90" t="s">
        <v>418</v>
      </c>
      <c r="AC90" t="s">
        <v>1772</v>
      </c>
      <c r="AD90" t="s">
        <v>32</v>
      </c>
      <c r="AE90" t="s">
        <v>1773</v>
      </c>
      <c r="AF90" t="s">
        <v>28</v>
      </c>
    </row>
    <row r="91" spans="1:32" x14ac:dyDescent="0.2">
      <c r="A91" t="s">
        <v>555</v>
      </c>
      <c r="B91" t="s">
        <v>43</v>
      </c>
      <c r="C91" t="s">
        <v>556</v>
      </c>
      <c r="D91" t="s">
        <v>556</v>
      </c>
      <c r="E91" t="s">
        <v>266</v>
      </c>
      <c r="F91" t="s">
        <v>25</v>
      </c>
      <c r="G91" t="s">
        <v>26</v>
      </c>
      <c r="H91" t="s">
        <v>38</v>
      </c>
      <c r="J91" t="s">
        <v>28</v>
      </c>
      <c r="K91" t="s">
        <v>557</v>
      </c>
      <c r="L91" t="s">
        <v>558</v>
      </c>
      <c r="N91" t="s">
        <v>133</v>
      </c>
      <c r="O91" t="s">
        <v>84</v>
      </c>
      <c r="P91" t="s">
        <v>559</v>
      </c>
      <c r="Q91" t="s">
        <v>28</v>
      </c>
      <c r="R91" t="s">
        <v>30</v>
      </c>
      <c r="S91" t="s">
        <v>30</v>
      </c>
      <c r="T91" t="s">
        <v>30</v>
      </c>
      <c r="U91" t="s">
        <v>30</v>
      </c>
      <c r="V91" t="s">
        <v>28</v>
      </c>
      <c r="W91" t="s">
        <v>32</v>
      </c>
      <c r="X91" t="s">
        <v>30</v>
      </c>
      <c r="Y91" t="s">
        <v>28</v>
      </c>
      <c r="Z91" t="s">
        <v>418</v>
      </c>
      <c r="AC91" t="s">
        <v>1772</v>
      </c>
      <c r="AD91" t="s">
        <v>32</v>
      </c>
      <c r="AE91" t="s">
        <v>1773</v>
      </c>
      <c r="AF91" t="s">
        <v>28</v>
      </c>
    </row>
    <row r="92" spans="1:32" x14ac:dyDescent="0.2">
      <c r="A92" t="s">
        <v>560</v>
      </c>
      <c r="B92" t="s">
        <v>135</v>
      </c>
      <c r="C92" t="s">
        <v>561</v>
      </c>
      <c r="D92" t="s">
        <v>561</v>
      </c>
      <c r="E92" t="s">
        <v>37</v>
      </c>
      <c r="F92" t="s">
        <v>25</v>
      </c>
      <c r="G92" t="s">
        <v>38</v>
      </c>
      <c r="H92" t="s">
        <v>26</v>
      </c>
      <c r="I92" t="s">
        <v>562</v>
      </c>
      <c r="J92" t="s">
        <v>28</v>
      </c>
      <c r="K92" t="s">
        <v>563</v>
      </c>
      <c r="L92" t="s">
        <v>564</v>
      </c>
      <c r="N92" t="s">
        <v>241</v>
      </c>
      <c r="O92" t="s">
        <v>67</v>
      </c>
      <c r="P92" t="s">
        <v>565</v>
      </c>
      <c r="Q92" t="s">
        <v>28</v>
      </c>
      <c r="R92" t="s">
        <v>30</v>
      </c>
      <c r="S92" t="s">
        <v>30</v>
      </c>
      <c r="T92" t="s">
        <v>30</v>
      </c>
      <c r="U92" t="s">
        <v>30</v>
      </c>
      <c r="V92" t="s">
        <v>28</v>
      </c>
      <c r="W92" t="s">
        <v>506</v>
      </c>
      <c r="X92" t="s">
        <v>30</v>
      </c>
      <c r="Y92" t="s">
        <v>28</v>
      </c>
      <c r="Z92" t="s">
        <v>418</v>
      </c>
      <c r="AC92" t="s">
        <v>1772</v>
      </c>
      <c r="AD92" t="s">
        <v>32</v>
      </c>
      <c r="AE92" t="s">
        <v>1773</v>
      </c>
      <c r="AF92" t="s">
        <v>28</v>
      </c>
    </row>
    <row r="93" spans="1:32" x14ac:dyDescent="0.2">
      <c r="A93" t="s">
        <v>566</v>
      </c>
      <c r="B93" t="s">
        <v>120</v>
      </c>
      <c r="C93" t="s">
        <v>567</v>
      </c>
      <c r="D93" t="s">
        <v>567</v>
      </c>
      <c r="E93" t="s">
        <v>37</v>
      </c>
      <c r="F93" t="s">
        <v>25</v>
      </c>
      <c r="G93" t="s">
        <v>27</v>
      </c>
      <c r="H93" t="s">
        <v>59</v>
      </c>
      <c r="J93" t="s">
        <v>28</v>
      </c>
      <c r="K93" t="s">
        <v>568</v>
      </c>
      <c r="L93" t="s">
        <v>569</v>
      </c>
      <c r="N93" t="s">
        <v>234</v>
      </c>
      <c r="O93" t="s">
        <v>67</v>
      </c>
      <c r="P93" t="s">
        <v>570</v>
      </c>
      <c r="Q93" t="s">
        <v>28</v>
      </c>
      <c r="R93" t="s">
        <v>43</v>
      </c>
      <c r="S93" t="s">
        <v>30</v>
      </c>
      <c r="T93" t="s">
        <v>43</v>
      </c>
      <c r="U93" t="s">
        <v>30</v>
      </c>
      <c r="V93" t="s">
        <v>571</v>
      </c>
      <c r="W93" t="s">
        <v>30</v>
      </c>
      <c r="X93" t="s">
        <v>30</v>
      </c>
      <c r="Y93" t="s">
        <v>28</v>
      </c>
      <c r="Z93" t="s">
        <v>472</v>
      </c>
      <c r="AC93" t="s">
        <v>1774</v>
      </c>
      <c r="AD93" t="s">
        <v>32</v>
      </c>
      <c r="AE93" t="s">
        <v>1775</v>
      </c>
      <c r="AF93" t="s">
        <v>28</v>
      </c>
    </row>
    <row r="94" spans="1:32" x14ac:dyDescent="0.2">
      <c r="A94" t="s">
        <v>572</v>
      </c>
      <c r="B94" t="s">
        <v>573</v>
      </c>
      <c r="C94" t="s">
        <v>574</v>
      </c>
      <c r="D94" t="s">
        <v>574</v>
      </c>
      <c r="E94" t="s">
        <v>69</v>
      </c>
      <c r="F94" t="s">
        <v>25</v>
      </c>
      <c r="G94" t="s">
        <v>59</v>
      </c>
      <c r="H94" t="s">
        <v>38</v>
      </c>
      <c r="J94" t="s">
        <v>28</v>
      </c>
      <c r="K94" t="s">
        <v>575</v>
      </c>
      <c r="L94" t="s">
        <v>28</v>
      </c>
      <c r="N94" t="s">
        <v>274</v>
      </c>
      <c r="O94" t="s">
        <v>67</v>
      </c>
      <c r="P94" t="s">
        <v>576</v>
      </c>
      <c r="Q94" t="s">
        <v>28</v>
      </c>
      <c r="R94" t="s">
        <v>30</v>
      </c>
      <c r="S94" t="s">
        <v>30</v>
      </c>
      <c r="T94" t="s">
        <v>30</v>
      </c>
      <c r="U94" t="s">
        <v>30</v>
      </c>
      <c r="V94" t="s">
        <v>28</v>
      </c>
      <c r="W94" t="s">
        <v>32</v>
      </c>
      <c r="X94" t="s">
        <v>30</v>
      </c>
      <c r="Y94" t="s">
        <v>28</v>
      </c>
      <c r="Z94" t="s">
        <v>418</v>
      </c>
      <c r="AC94" t="s">
        <v>1774</v>
      </c>
      <c r="AD94" t="s">
        <v>32</v>
      </c>
      <c r="AE94" t="s">
        <v>1775</v>
      </c>
      <c r="AF94" t="s">
        <v>28</v>
      </c>
    </row>
    <row r="95" spans="1:32" x14ac:dyDescent="0.2">
      <c r="A95" t="s">
        <v>577</v>
      </c>
      <c r="B95" t="s">
        <v>120</v>
      </c>
      <c r="C95" t="s">
        <v>578</v>
      </c>
      <c r="D95" t="s">
        <v>578</v>
      </c>
      <c r="E95" t="s">
        <v>37</v>
      </c>
      <c r="F95" t="s">
        <v>25</v>
      </c>
      <c r="G95" t="s">
        <v>59</v>
      </c>
      <c r="H95" t="s">
        <v>27</v>
      </c>
      <c r="J95" t="s">
        <v>28</v>
      </c>
      <c r="K95" t="s">
        <v>579</v>
      </c>
      <c r="L95" t="s">
        <v>580</v>
      </c>
      <c r="N95" t="s">
        <v>41</v>
      </c>
      <c r="O95" t="s">
        <v>142</v>
      </c>
      <c r="P95" t="s">
        <v>576</v>
      </c>
      <c r="Q95" t="s">
        <v>28</v>
      </c>
      <c r="R95" t="s">
        <v>30</v>
      </c>
      <c r="S95" t="s">
        <v>30</v>
      </c>
      <c r="T95" t="s">
        <v>30</v>
      </c>
      <c r="U95" t="s">
        <v>30</v>
      </c>
      <c r="V95" t="s">
        <v>28</v>
      </c>
      <c r="W95" t="s">
        <v>30</v>
      </c>
      <c r="X95" t="s">
        <v>30</v>
      </c>
      <c r="Y95" t="s">
        <v>28</v>
      </c>
      <c r="Z95" t="s">
        <v>418</v>
      </c>
      <c r="AC95" t="s">
        <v>1774</v>
      </c>
      <c r="AD95" t="s">
        <v>32</v>
      </c>
      <c r="AE95" t="s">
        <v>1775</v>
      </c>
      <c r="AF95" t="s">
        <v>28</v>
      </c>
    </row>
    <row r="96" spans="1:32" x14ac:dyDescent="0.2">
      <c r="A96" t="s">
        <v>581</v>
      </c>
      <c r="B96" t="s">
        <v>32</v>
      </c>
      <c r="C96" t="s">
        <v>582</v>
      </c>
      <c r="D96" t="s">
        <v>582</v>
      </c>
      <c r="E96" t="s">
        <v>69</v>
      </c>
      <c r="F96" t="s">
        <v>25</v>
      </c>
      <c r="G96" t="s">
        <v>27</v>
      </c>
      <c r="H96" t="s">
        <v>59</v>
      </c>
      <c r="J96" t="s">
        <v>28</v>
      </c>
      <c r="K96" t="s">
        <v>583</v>
      </c>
      <c r="L96" t="s">
        <v>28</v>
      </c>
      <c r="N96" t="s">
        <v>584</v>
      </c>
      <c r="O96" t="s">
        <v>182</v>
      </c>
      <c r="P96" t="s">
        <v>585</v>
      </c>
      <c r="Q96" t="s">
        <v>28</v>
      </c>
      <c r="R96" t="s">
        <v>30</v>
      </c>
      <c r="S96" t="s">
        <v>30</v>
      </c>
      <c r="T96" t="s">
        <v>30</v>
      </c>
      <c r="U96" t="s">
        <v>30</v>
      </c>
      <c r="V96" t="s">
        <v>28</v>
      </c>
      <c r="W96" t="s">
        <v>30</v>
      </c>
      <c r="X96" t="s">
        <v>30</v>
      </c>
      <c r="Y96" t="s">
        <v>28</v>
      </c>
      <c r="Z96" t="s">
        <v>418</v>
      </c>
      <c r="AC96" t="s">
        <v>1774</v>
      </c>
      <c r="AD96" t="s">
        <v>32</v>
      </c>
      <c r="AE96" t="s">
        <v>1775</v>
      </c>
      <c r="AF96" t="s">
        <v>28</v>
      </c>
    </row>
    <row r="97" spans="1:32" x14ac:dyDescent="0.2">
      <c r="A97" t="s">
        <v>586</v>
      </c>
      <c r="B97" t="s">
        <v>182</v>
      </c>
      <c r="C97" t="s">
        <v>587</v>
      </c>
      <c r="D97" t="s">
        <v>587</v>
      </c>
      <c r="E97" t="s">
        <v>37</v>
      </c>
      <c r="F97" t="s">
        <v>25</v>
      </c>
      <c r="G97" t="s">
        <v>38</v>
      </c>
      <c r="H97" t="s">
        <v>59</v>
      </c>
      <c r="J97" t="s">
        <v>28</v>
      </c>
      <c r="K97" t="s">
        <v>588</v>
      </c>
      <c r="L97" t="s">
        <v>589</v>
      </c>
      <c r="N97" t="s">
        <v>282</v>
      </c>
      <c r="O97" t="s">
        <v>84</v>
      </c>
      <c r="P97" t="s">
        <v>590</v>
      </c>
      <c r="Q97" t="s">
        <v>28</v>
      </c>
      <c r="R97" t="s">
        <v>30</v>
      </c>
      <c r="S97" t="s">
        <v>30</v>
      </c>
      <c r="T97" t="s">
        <v>30</v>
      </c>
      <c r="U97" t="s">
        <v>30</v>
      </c>
      <c r="V97" t="s">
        <v>28</v>
      </c>
      <c r="W97" t="s">
        <v>30</v>
      </c>
      <c r="X97" t="s">
        <v>30</v>
      </c>
      <c r="Y97" t="s">
        <v>28</v>
      </c>
      <c r="Z97" t="s">
        <v>418</v>
      </c>
      <c r="AC97" t="s">
        <v>1774</v>
      </c>
      <c r="AD97" t="s">
        <v>32</v>
      </c>
      <c r="AE97" t="s">
        <v>1775</v>
      </c>
      <c r="AF97" t="s">
        <v>28</v>
      </c>
    </row>
    <row r="98" spans="1:32" x14ac:dyDescent="0.2">
      <c r="A98" t="s">
        <v>591</v>
      </c>
      <c r="B98" t="s">
        <v>35</v>
      </c>
      <c r="C98" t="s">
        <v>592</v>
      </c>
      <c r="D98" t="s">
        <v>592</v>
      </c>
      <c r="E98" t="s">
        <v>76</v>
      </c>
      <c r="F98" t="s">
        <v>25</v>
      </c>
      <c r="G98" t="s">
        <v>38</v>
      </c>
      <c r="H98" t="s">
        <v>27</v>
      </c>
      <c r="J98" t="s">
        <v>28</v>
      </c>
      <c r="K98" t="s">
        <v>593</v>
      </c>
      <c r="L98" t="s">
        <v>594</v>
      </c>
      <c r="N98" t="s">
        <v>63</v>
      </c>
      <c r="O98" t="s">
        <v>323</v>
      </c>
      <c r="P98" t="s">
        <v>595</v>
      </c>
      <c r="Q98" t="s">
        <v>28</v>
      </c>
      <c r="R98" t="s">
        <v>30</v>
      </c>
      <c r="S98" t="s">
        <v>30</v>
      </c>
      <c r="T98" t="s">
        <v>30</v>
      </c>
      <c r="U98" t="s">
        <v>30</v>
      </c>
      <c r="V98" t="s">
        <v>28</v>
      </c>
      <c r="W98" t="s">
        <v>142</v>
      </c>
      <c r="X98" t="s">
        <v>30</v>
      </c>
      <c r="Y98" t="s">
        <v>28</v>
      </c>
      <c r="Z98" t="s">
        <v>418</v>
      </c>
      <c r="AC98" t="s">
        <v>1774</v>
      </c>
      <c r="AD98" t="s">
        <v>32</v>
      </c>
      <c r="AE98" t="s">
        <v>1775</v>
      </c>
      <c r="AF98" t="s">
        <v>28</v>
      </c>
    </row>
    <row r="99" spans="1:32" x14ac:dyDescent="0.2">
      <c r="A99" t="s">
        <v>596</v>
      </c>
      <c r="B99" t="s">
        <v>106</v>
      </c>
      <c r="C99" t="s">
        <v>597</v>
      </c>
      <c r="D99" t="s">
        <v>597</v>
      </c>
      <c r="E99" t="s">
        <v>76</v>
      </c>
      <c r="F99" t="s">
        <v>25</v>
      </c>
      <c r="G99" t="s">
        <v>26</v>
      </c>
      <c r="H99" t="s">
        <v>59</v>
      </c>
      <c r="J99" t="s">
        <v>28</v>
      </c>
      <c r="K99" t="s">
        <v>598</v>
      </c>
      <c r="L99" t="s">
        <v>599</v>
      </c>
      <c r="N99" t="s">
        <v>240</v>
      </c>
      <c r="O99" t="s">
        <v>67</v>
      </c>
      <c r="P99" t="s">
        <v>600</v>
      </c>
      <c r="Q99" t="s">
        <v>28</v>
      </c>
      <c r="R99" t="s">
        <v>601</v>
      </c>
      <c r="S99" t="s">
        <v>30</v>
      </c>
      <c r="T99" t="s">
        <v>82</v>
      </c>
      <c r="U99" t="s">
        <v>30</v>
      </c>
      <c r="V99" t="s">
        <v>571</v>
      </c>
      <c r="W99" t="s">
        <v>602</v>
      </c>
      <c r="X99" t="s">
        <v>30</v>
      </c>
      <c r="Y99" t="s">
        <v>28</v>
      </c>
      <c r="Z99" t="s">
        <v>472</v>
      </c>
      <c r="AC99" t="s">
        <v>1776</v>
      </c>
      <c r="AD99" t="s">
        <v>32</v>
      </c>
      <c r="AE99" t="s">
        <v>1777</v>
      </c>
      <c r="AF99" t="s">
        <v>28</v>
      </c>
    </row>
    <row r="100" spans="1:32" x14ac:dyDescent="0.2">
      <c r="A100" t="s">
        <v>603</v>
      </c>
      <c r="B100" t="s">
        <v>120</v>
      </c>
      <c r="C100" t="s">
        <v>604</v>
      </c>
      <c r="D100" t="s">
        <v>604</v>
      </c>
      <c r="E100" t="s">
        <v>37</v>
      </c>
      <c r="F100" t="s">
        <v>25</v>
      </c>
      <c r="G100" t="s">
        <v>26</v>
      </c>
      <c r="H100" t="s">
        <v>38</v>
      </c>
      <c r="J100" t="s">
        <v>28</v>
      </c>
      <c r="K100" t="s">
        <v>605</v>
      </c>
      <c r="L100" t="s">
        <v>606</v>
      </c>
      <c r="N100" t="s">
        <v>72</v>
      </c>
      <c r="O100" t="s">
        <v>142</v>
      </c>
      <c r="P100" t="s">
        <v>607</v>
      </c>
      <c r="Q100" t="s">
        <v>28</v>
      </c>
      <c r="R100" t="s">
        <v>30</v>
      </c>
      <c r="S100" t="s">
        <v>30</v>
      </c>
      <c r="T100" t="s">
        <v>30</v>
      </c>
      <c r="U100" t="s">
        <v>30</v>
      </c>
      <c r="V100" t="s">
        <v>28</v>
      </c>
      <c r="W100" t="s">
        <v>30</v>
      </c>
      <c r="X100" t="s">
        <v>30</v>
      </c>
      <c r="Y100" t="s">
        <v>28</v>
      </c>
      <c r="Z100" t="s">
        <v>418</v>
      </c>
      <c r="AB100" t="s">
        <v>28</v>
      </c>
      <c r="AC100" t="s">
        <v>1776</v>
      </c>
      <c r="AD100" t="s">
        <v>32</v>
      </c>
      <c r="AE100" t="s">
        <v>1777</v>
      </c>
      <c r="AF100" t="s">
        <v>28</v>
      </c>
    </row>
    <row r="101" spans="1:32" x14ac:dyDescent="0.2">
      <c r="A101" t="s">
        <v>608</v>
      </c>
      <c r="B101" t="s">
        <v>57</v>
      </c>
      <c r="C101" t="s">
        <v>609</v>
      </c>
      <c r="D101" t="s">
        <v>609</v>
      </c>
      <c r="E101" t="s">
        <v>37</v>
      </c>
      <c r="F101" t="s">
        <v>25</v>
      </c>
      <c r="G101" t="s">
        <v>27</v>
      </c>
      <c r="H101" t="s">
        <v>26</v>
      </c>
      <c r="J101" t="s">
        <v>28</v>
      </c>
      <c r="K101" t="s">
        <v>610</v>
      </c>
      <c r="L101" t="s">
        <v>611</v>
      </c>
      <c r="N101" t="s">
        <v>227</v>
      </c>
      <c r="O101" t="s">
        <v>67</v>
      </c>
      <c r="P101" t="s">
        <v>612</v>
      </c>
      <c r="Q101" t="s">
        <v>28</v>
      </c>
      <c r="R101" t="s">
        <v>30</v>
      </c>
      <c r="S101" t="s">
        <v>30</v>
      </c>
      <c r="T101" t="s">
        <v>30</v>
      </c>
      <c r="U101" t="s">
        <v>30</v>
      </c>
      <c r="V101" t="s">
        <v>28</v>
      </c>
      <c r="W101" t="s">
        <v>30</v>
      </c>
      <c r="X101" t="s">
        <v>30</v>
      </c>
      <c r="Y101" t="s">
        <v>28</v>
      </c>
      <c r="Z101" t="s">
        <v>418</v>
      </c>
      <c r="AC101" t="s">
        <v>1776</v>
      </c>
      <c r="AD101" t="s">
        <v>32</v>
      </c>
      <c r="AE101" t="s">
        <v>1777</v>
      </c>
      <c r="AF101" t="s">
        <v>28</v>
      </c>
    </row>
    <row r="102" spans="1:32" x14ac:dyDescent="0.2">
      <c r="A102" t="s">
        <v>613</v>
      </c>
      <c r="B102" t="s">
        <v>203</v>
      </c>
      <c r="C102" t="s">
        <v>614</v>
      </c>
      <c r="D102" t="s">
        <v>615</v>
      </c>
      <c r="E102" t="s">
        <v>37</v>
      </c>
      <c r="F102" t="s">
        <v>47</v>
      </c>
      <c r="G102" t="s">
        <v>616</v>
      </c>
      <c r="H102" t="s">
        <v>617</v>
      </c>
      <c r="J102" t="s">
        <v>28</v>
      </c>
      <c r="K102" t="s">
        <v>618</v>
      </c>
      <c r="L102" t="s">
        <v>619</v>
      </c>
      <c r="N102" t="s">
        <v>620</v>
      </c>
      <c r="O102" t="s">
        <v>182</v>
      </c>
      <c r="P102" t="s">
        <v>612</v>
      </c>
      <c r="Q102" t="s">
        <v>28</v>
      </c>
      <c r="R102" t="s">
        <v>30</v>
      </c>
      <c r="S102" t="s">
        <v>30</v>
      </c>
      <c r="T102" t="s">
        <v>30</v>
      </c>
      <c r="U102" t="s">
        <v>30</v>
      </c>
      <c r="V102" t="s">
        <v>28</v>
      </c>
      <c r="W102" t="s">
        <v>30</v>
      </c>
      <c r="X102" t="s">
        <v>30</v>
      </c>
      <c r="Y102" t="s">
        <v>28</v>
      </c>
      <c r="Z102" t="s">
        <v>418</v>
      </c>
      <c r="AC102" t="s">
        <v>1776</v>
      </c>
      <c r="AD102" t="s">
        <v>32</v>
      </c>
      <c r="AE102" t="s">
        <v>1777</v>
      </c>
      <c r="AF102" t="s">
        <v>28</v>
      </c>
    </row>
    <row r="103" spans="1:32" x14ac:dyDescent="0.2">
      <c r="A103" t="s">
        <v>621</v>
      </c>
      <c r="B103" t="s">
        <v>429</v>
      </c>
      <c r="C103" t="s">
        <v>622</v>
      </c>
      <c r="D103" t="s">
        <v>622</v>
      </c>
      <c r="E103" t="s">
        <v>37</v>
      </c>
      <c r="F103" t="s">
        <v>25</v>
      </c>
      <c r="G103" t="s">
        <v>27</v>
      </c>
      <c r="H103" t="s">
        <v>38</v>
      </c>
      <c r="J103" t="s">
        <v>28</v>
      </c>
      <c r="K103" t="s">
        <v>623</v>
      </c>
      <c r="L103" t="s">
        <v>624</v>
      </c>
      <c r="N103" t="s">
        <v>625</v>
      </c>
      <c r="O103" t="s">
        <v>92</v>
      </c>
      <c r="P103" t="s">
        <v>612</v>
      </c>
      <c r="Q103" t="s">
        <v>28</v>
      </c>
      <c r="R103" t="s">
        <v>30</v>
      </c>
      <c r="S103" t="s">
        <v>30</v>
      </c>
      <c r="T103" t="s">
        <v>30</v>
      </c>
      <c r="U103" t="s">
        <v>30</v>
      </c>
      <c r="V103" t="s">
        <v>28</v>
      </c>
      <c r="W103" t="s">
        <v>57</v>
      </c>
      <c r="X103" t="s">
        <v>30</v>
      </c>
      <c r="Y103" t="s">
        <v>471</v>
      </c>
      <c r="Z103" t="s">
        <v>472</v>
      </c>
      <c r="AC103" t="s">
        <v>1778</v>
      </c>
      <c r="AD103" t="s">
        <v>32</v>
      </c>
      <c r="AE103" t="s">
        <v>1779</v>
      </c>
      <c r="AF103" t="s">
        <v>28</v>
      </c>
    </row>
    <row r="104" spans="1:32" x14ac:dyDescent="0.2">
      <c r="A104" t="s">
        <v>626</v>
      </c>
      <c r="B104" t="s">
        <v>35</v>
      </c>
      <c r="C104" t="s">
        <v>627</v>
      </c>
      <c r="D104" t="s">
        <v>627</v>
      </c>
      <c r="E104" t="s">
        <v>69</v>
      </c>
      <c r="F104" t="s">
        <v>25</v>
      </c>
      <c r="G104" t="s">
        <v>38</v>
      </c>
      <c r="H104" t="s">
        <v>26</v>
      </c>
      <c r="J104" t="s">
        <v>28</v>
      </c>
      <c r="K104" t="s">
        <v>628</v>
      </c>
      <c r="L104" t="s">
        <v>28</v>
      </c>
      <c r="N104" t="s">
        <v>373</v>
      </c>
      <c r="O104" t="s">
        <v>323</v>
      </c>
      <c r="P104" t="s">
        <v>612</v>
      </c>
      <c r="Q104" t="s">
        <v>28</v>
      </c>
      <c r="R104" t="s">
        <v>30</v>
      </c>
      <c r="S104" t="s">
        <v>30</v>
      </c>
      <c r="T104" t="s">
        <v>30</v>
      </c>
      <c r="U104" t="s">
        <v>30</v>
      </c>
      <c r="V104" t="s">
        <v>28</v>
      </c>
      <c r="W104" t="s">
        <v>30</v>
      </c>
      <c r="X104" t="s">
        <v>30</v>
      </c>
      <c r="Y104" t="s">
        <v>28</v>
      </c>
      <c r="Z104" t="s">
        <v>418</v>
      </c>
      <c r="AC104" t="s">
        <v>1778</v>
      </c>
      <c r="AD104" t="s">
        <v>32</v>
      </c>
      <c r="AE104" t="s">
        <v>1779</v>
      </c>
      <c r="AF104" t="s">
        <v>28</v>
      </c>
    </row>
    <row r="105" spans="1:32" x14ac:dyDescent="0.2">
      <c r="A105" t="s">
        <v>629</v>
      </c>
      <c r="B105" t="s">
        <v>92</v>
      </c>
      <c r="C105" t="s">
        <v>630</v>
      </c>
      <c r="D105" t="s">
        <v>630</v>
      </c>
      <c r="E105" t="s">
        <v>69</v>
      </c>
      <c r="F105" t="s">
        <v>25</v>
      </c>
      <c r="G105" t="s">
        <v>59</v>
      </c>
      <c r="H105" t="s">
        <v>27</v>
      </c>
      <c r="J105" t="s">
        <v>28</v>
      </c>
      <c r="K105" t="s">
        <v>631</v>
      </c>
      <c r="L105" t="s">
        <v>28</v>
      </c>
      <c r="N105" t="s">
        <v>102</v>
      </c>
      <c r="O105" t="s">
        <v>142</v>
      </c>
      <c r="P105" t="s">
        <v>612</v>
      </c>
      <c r="Q105" t="s">
        <v>28</v>
      </c>
      <c r="R105" t="s">
        <v>30</v>
      </c>
      <c r="S105" t="s">
        <v>30</v>
      </c>
      <c r="T105" t="s">
        <v>30</v>
      </c>
      <c r="U105" t="s">
        <v>30</v>
      </c>
      <c r="V105" t="s">
        <v>28</v>
      </c>
      <c r="W105" t="s">
        <v>30</v>
      </c>
      <c r="X105" t="s">
        <v>30</v>
      </c>
      <c r="Y105" t="s">
        <v>28</v>
      </c>
      <c r="Z105" t="s">
        <v>418</v>
      </c>
      <c r="AC105" t="s">
        <v>1778</v>
      </c>
      <c r="AD105" t="s">
        <v>32</v>
      </c>
      <c r="AE105" t="s">
        <v>1779</v>
      </c>
      <c r="AF105" t="s">
        <v>28</v>
      </c>
    </row>
    <row r="106" spans="1:32" x14ac:dyDescent="0.2">
      <c r="A106" t="s">
        <v>632</v>
      </c>
      <c r="B106" t="s">
        <v>144</v>
      </c>
      <c r="C106" t="s">
        <v>633</v>
      </c>
      <c r="D106" t="s">
        <v>633</v>
      </c>
      <c r="E106" t="s">
        <v>69</v>
      </c>
      <c r="F106" t="s">
        <v>25</v>
      </c>
      <c r="G106" t="s">
        <v>26</v>
      </c>
      <c r="H106" t="s">
        <v>27</v>
      </c>
      <c r="J106" t="s">
        <v>28</v>
      </c>
      <c r="K106" t="s">
        <v>634</v>
      </c>
      <c r="L106" t="s">
        <v>28</v>
      </c>
      <c r="N106" t="s">
        <v>102</v>
      </c>
      <c r="O106" t="s">
        <v>142</v>
      </c>
      <c r="P106" t="s">
        <v>612</v>
      </c>
      <c r="Q106" t="s">
        <v>28</v>
      </c>
      <c r="R106" t="s">
        <v>30</v>
      </c>
      <c r="S106" t="s">
        <v>30</v>
      </c>
      <c r="T106" t="s">
        <v>30</v>
      </c>
      <c r="U106" t="s">
        <v>30</v>
      </c>
      <c r="V106" t="s">
        <v>28</v>
      </c>
      <c r="W106" t="s">
        <v>32</v>
      </c>
      <c r="X106" t="s">
        <v>30</v>
      </c>
      <c r="Y106" t="s">
        <v>28</v>
      </c>
      <c r="Z106" t="s">
        <v>418</v>
      </c>
      <c r="AC106" t="s">
        <v>1778</v>
      </c>
      <c r="AD106" t="s">
        <v>32</v>
      </c>
      <c r="AE106" t="s">
        <v>1779</v>
      </c>
      <c r="AF106" t="s">
        <v>28</v>
      </c>
    </row>
    <row r="107" spans="1:32" x14ac:dyDescent="0.2">
      <c r="A107" t="s">
        <v>635</v>
      </c>
      <c r="B107" t="s">
        <v>43</v>
      </c>
      <c r="C107" t="s">
        <v>636</v>
      </c>
      <c r="D107" t="s">
        <v>636</v>
      </c>
      <c r="E107" t="s">
        <v>336</v>
      </c>
      <c r="F107" t="s">
        <v>25</v>
      </c>
      <c r="G107" t="s">
        <v>26</v>
      </c>
      <c r="H107" t="s">
        <v>38</v>
      </c>
      <c r="I107" t="s">
        <v>637</v>
      </c>
      <c r="J107" t="s">
        <v>28</v>
      </c>
      <c r="K107" t="s">
        <v>638</v>
      </c>
      <c r="L107" t="s">
        <v>639</v>
      </c>
      <c r="N107" t="s">
        <v>640</v>
      </c>
      <c r="O107" t="s">
        <v>92</v>
      </c>
      <c r="P107" t="s">
        <v>641</v>
      </c>
      <c r="Q107" t="s">
        <v>16</v>
      </c>
      <c r="R107" t="s">
        <v>30</v>
      </c>
      <c r="S107" t="s">
        <v>30</v>
      </c>
      <c r="T107" t="s">
        <v>30</v>
      </c>
      <c r="U107" t="s">
        <v>30</v>
      </c>
      <c r="V107" t="s">
        <v>28</v>
      </c>
      <c r="W107" t="s">
        <v>30</v>
      </c>
      <c r="X107" t="s">
        <v>30</v>
      </c>
      <c r="Y107" t="s">
        <v>28</v>
      </c>
      <c r="Z107" t="s">
        <v>418</v>
      </c>
      <c r="AC107" t="s">
        <v>1778</v>
      </c>
      <c r="AD107" t="s">
        <v>32</v>
      </c>
      <c r="AE107" t="s">
        <v>1779</v>
      </c>
      <c r="AF107" t="s">
        <v>28</v>
      </c>
    </row>
    <row r="108" spans="1:32" x14ac:dyDescent="0.2">
      <c r="A108" t="s">
        <v>642</v>
      </c>
      <c r="B108" t="s">
        <v>429</v>
      </c>
      <c r="C108" t="s">
        <v>643</v>
      </c>
      <c r="D108" t="s">
        <v>643</v>
      </c>
      <c r="E108" t="s">
        <v>37</v>
      </c>
      <c r="F108" t="s">
        <v>25</v>
      </c>
      <c r="G108" t="s">
        <v>59</v>
      </c>
      <c r="H108" t="s">
        <v>38</v>
      </c>
      <c r="J108" t="s">
        <v>28</v>
      </c>
      <c r="K108" t="s">
        <v>644</v>
      </c>
      <c r="L108" t="s">
        <v>645</v>
      </c>
      <c r="N108" t="s">
        <v>166</v>
      </c>
      <c r="O108" t="s">
        <v>323</v>
      </c>
      <c r="P108" t="s">
        <v>641</v>
      </c>
      <c r="Q108" t="s">
        <v>28</v>
      </c>
      <c r="R108" t="s">
        <v>30</v>
      </c>
      <c r="S108" t="s">
        <v>30</v>
      </c>
      <c r="T108" t="s">
        <v>30</v>
      </c>
      <c r="U108" t="s">
        <v>30</v>
      </c>
      <c r="V108" t="s">
        <v>28</v>
      </c>
      <c r="W108" t="s">
        <v>32</v>
      </c>
      <c r="X108" t="s">
        <v>30</v>
      </c>
      <c r="Y108" t="s">
        <v>28</v>
      </c>
      <c r="Z108" t="s">
        <v>418</v>
      </c>
      <c r="AC108" t="s">
        <v>1778</v>
      </c>
      <c r="AD108" t="s">
        <v>32</v>
      </c>
      <c r="AE108" t="s">
        <v>1779</v>
      </c>
      <c r="AF108" t="s">
        <v>28</v>
      </c>
    </row>
    <row r="109" spans="1:32" x14ac:dyDescent="0.2">
      <c r="A109" t="s">
        <v>650</v>
      </c>
      <c r="B109" t="s">
        <v>203</v>
      </c>
      <c r="C109" t="s">
        <v>651</v>
      </c>
      <c r="D109" t="s">
        <v>651</v>
      </c>
      <c r="E109" t="s">
        <v>37</v>
      </c>
      <c r="F109" t="s">
        <v>25</v>
      </c>
      <c r="G109" t="s">
        <v>26</v>
      </c>
      <c r="H109" t="s">
        <v>38</v>
      </c>
      <c r="J109" t="s">
        <v>28</v>
      </c>
      <c r="K109" t="s">
        <v>652</v>
      </c>
      <c r="L109" t="s">
        <v>653</v>
      </c>
      <c r="N109" t="s">
        <v>451</v>
      </c>
      <c r="O109" t="s">
        <v>142</v>
      </c>
      <c r="P109" t="s">
        <v>649</v>
      </c>
      <c r="Q109" t="s">
        <v>28</v>
      </c>
      <c r="R109" t="s">
        <v>30</v>
      </c>
      <c r="S109" t="s">
        <v>30</v>
      </c>
      <c r="T109" t="s">
        <v>30</v>
      </c>
      <c r="U109" t="s">
        <v>30</v>
      </c>
      <c r="V109" t="s">
        <v>28</v>
      </c>
      <c r="W109" t="s">
        <v>30</v>
      </c>
      <c r="X109" t="s">
        <v>30</v>
      </c>
      <c r="Y109" t="s">
        <v>28</v>
      </c>
      <c r="Z109" t="s">
        <v>418</v>
      </c>
      <c r="AC109" t="s">
        <v>1778</v>
      </c>
      <c r="AD109" t="s">
        <v>32</v>
      </c>
      <c r="AE109" t="s">
        <v>1779</v>
      </c>
      <c r="AF109" t="s">
        <v>28</v>
      </c>
    </row>
    <row r="110" spans="1:32" x14ac:dyDescent="0.2">
      <c r="A110" t="s">
        <v>654</v>
      </c>
      <c r="B110" t="s">
        <v>67</v>
      </c>
      <c r="C110" t="s">
        <v>655</v>
      </c>
      <c r="D110" t="s">
        <v>655</v>
      </c>
      <c r="E110" t="s">
        <v>69</v>
      </c>
      <c r="F110" t="s">
        <v>25</v>
      </c>
      <c r="G110" t="s">
        <v>27</v>
      </c>
      <c r="H110" t="s">
        <v>59</v>
      </c>
      <c r="J110" t="s">
        <v>28</v>
      </c>
      <c r="K110" t="s">
        <v>656</v>
      </c>
      <c r="L110" t="s">
        <v>28</v>
      </c>
      <c r="N110" t="s">
        <v>657</v>
      </c>
      <c r="O110" t="s">
        <v>182</v>
      </c>
      <c r="P110" t="s">
        <v>658</v>
      </c>
      <c r="Q110" t="s">
        <v>28</v>
      </c>
      <c r="R110" t="s">
        <v>30</v>
      </c>
      <c r="S110" t="s">
        <v>30</v>
      </c>
      <c r="T110" t="s">
        <v>30</v>
      </c>
      <c r="U110" t="s">
        <v>30</v>
      </c>
      <c r="V110" t="s">
        <v>28</v>
      </c>
      <c r="W110" t="s">
        <v>43</v>
      </c>
      <c r="X110" t="s">
        <v>30</v>
      </c>
      <c r="Y110" t="s">
        <v>28</v>
      </c>
      <c r="Z110" t="s">
        <v>418</v>
      </c>
      <c r="AC110" t="s">
        <v>1778</v>
      </c>
      <c r="AD110" t="s">
        <v>32</v>
      </c>
      <c r="AE110" t="s">
        <v>1779</v>
      </c>
      <c r="AF110" t="s">
        <v>28</v>
      </c>
    </row>
    <row r="111" spans="1:32" x14ac:dyDescent="0.2">
      <c r="A111" t="s">
        <v>659</v>
      </c>
      <c r="B111" t="s">
        <v>182</v>
      </c>
      <c r="C111" t="s">
        <v>660</v>
      </c>
      <c r="D111" t="s">
        <v>660</v>
      </c>
      <c r="E111" t="s">
        <v>76</v>
      </c>
      <c r="F111" t="s">
        <v>25</v>
      </c>
      <c r="G111" t="s">
        <v>38</v>
      </c>
      <c r="H111" t="s">
        <v>27</v>
      </c>
      <c r="J111" t="s">
        <v>28</v>
      </c>
      <c r="K111" t="s">
        <v>661</v>
      </c>
      <c r="L111" t="s">
        <v>662</v>
      </c>
      <c r="N111" t="s">
        <v>663</v>
      </c>
      <c r="O111" t="s">
        <v>182</v>
      </c>
      <c r="P111" t="s">
        <v>658</v>
      </c>
      <c r="Q111" t="s">
        <v>28</v>
      </c>
      <c r="R111" t="s">
        <v>30</v>
      </c>
      <c r="S111" t="s">
        <v>30</v>
      </c>
      <c r="T111" t="s">
        <v>30</v>
      </c>
      <c r="U111" t="s">
        <v>30</v>
      </c>
      <c r="V111" t="s">
        <v>28</v>
      </c>
      <c r="W111" t="s">
        <v>84</v>
      </c>
      <c r="X111" t="s">
        <v>30</v>
      </c>
      <c r="Y111" t="s">
        <v>28</v>
      </c>
      <c r="Z111" t="s">
        <v>418</v>
      </c>
      <c r="AC111" t="s">
        <v>1778</v>
      </c>
      <c r="AD111" t="s">
        <v>32</v>
      </c>
      <c r="AE111" t="s">
        <v>1779</v>
      </c>
      <c r="AF111" t="s">
        <v>28</v>
      </c>
    </row>
    <row r="112" spans="1:32" x14ac:dyDescent="0.2">
      <c r="A112" t="s">
        <v>673</v>
      </c>
      <c r="B112" t="s">
        <v>32</v>
      </c>
      <c r="C112" t="s">
        <v>674</v>
      </c>
      <c r="D112" t="s">
        <v>674</v>
      </c>
      <c r="E112" t="s">
        <v>69</v>
      </c>
      <c r="F112" t="s">
        <v>25</v>
      </c>
      <c r="G112" t="s">
        <v>26</v>
      </c>
      <c r="H112" t="s">
        <v>27</v>
      </c>
      <c r="J112" t="s">
        <v>28</v>
      </c>
      <c r="K112" t="s">
        <v>675</v>
      </c>
      <c r="L112" t="s">
        <v>28</v>
      </c>
      <c r="N112" t="s">
        <v>676</v>
      </c>
      <c r="O112" t="s">
        <v>92</v>
      </c>
      <c r="P112" t="s">
        <v>677</v>
      </c>
      <c r="Q112" t="s">
        <v>28</v>
      </c>
      <c r="R112" t="s">
        <v>30</v>
      </c>
      <c r="S112" t="s">
        <v>30</v>
      </c>
      <c r="T112" t="s">
        <v>30</v>
      </c>
      <c r="U112" t="s">
        <v>30</v>
      </c>
      <c r="V112" t="s">
        <v>28</v>
      </c>
      <c r="W112" t="s">
        <v>30</v>
      </c>
      <c r="X112" t="s">
        <v>30</v>
      </c>
      <c r="Y112" t="s">
        <v>28</v>
      </c>
      <c r="Z112" t="s">
        <v>418</v>
      </c>
      <c r="AC112" t="s">
        <v>1778</v>
      </c>
      <c r="AD112" t="s">
        <v>32</v>
      </c>
      <c r="AE112" t="s">
        <v>1779</v>
      </c>
      <c r="AF112" t="s">
        <v>28</v>
      </c>
    </row>
    <row r="113" spans="1:32" x14ac:dyDescent="0.2">
      <c r="A113" t="s">
        <v>678</v>
      </c>
      <c r="B113" t="s">
        <v>176</v>
      </c>
      <c r="C113" t="s">
        <v>679</v>
      </c>
      <c r="D113" t="s">
        <v>679</v>
      </c>
      <c r="E113" t="s">
        <v>37</v>
      </c>
      <c r="F113" t="s">
        <v>25</v>
      </c>
      <c r="G113" t="s">
        <v>27</v>
      </c>
      <c r="H113" t="s">
        <v>38</v>
      </c>
      <c r="J113" t="s">
        <v>28</v>
      </c>
      <c r="K113" t="s">
        <v>680</v>
      </c>
      <c r="L113" t="s">
        <v>681</v>
      </c>
      <c r="N113" t="s">
        <v>682</v>
      </c>
      <c r="O113" t="s">
        <v>92</v>
      </c>
      <c r="P113" t="s">
        <v>683</v>
      </c>
      <c r="Q113" t="s">
        <v>28</v>
      </c>
      <c r="R113" t="s">
        <v>30</v>
      </c>
      <c r="S113" t="s">
        <v>30</v>
      </c>
      <c r="T113" t="s">
        <v>30</v>
      </c>
      <c r="U113" t="s">
        <v>30</v>
      </c>
      <c r="V113" t="s">
        <v>28</v>
      </c>
      <c r="W113" t="s">
        <v>30</v>
      </c>
      <c r="X113" t="s">
        <v>30</v>
      </c>
      <c r="Y113" t="s">
        <v>28</v>
      </c>
      <c r="Z113" t="s">
        <v>418</v>
      </c>
      <c r="AC113" t="s">
        <v>1778</v>
      </c>
      <c r="AD113" t="s">
        <v>32</v>
      </c>
      <c r="AE113" t="s">
        <v>1779</v>
      </c>
      <c r="AF113" t="s">
        <v>28</v>
      </c>
    </row>
    <row r="114" spans="1:32" x14ac:dyDescent="0.2">
      <c r="A114" t="s">
        <v>684</v>
      </c>
      <c r="B114" t="s">
        <v>32</v>
      </c>
      <c r="C114" t="s">
        <v>685</v>
      </c>
      <c r="D114" t="s">
        <v>685</v>
      </c>
      <c r="E114" t="s">
        <v>37</v>
      </c>
      <c r="F114" t="s">
        <v>25</v>
      </c>
      <c r="G114" t="s">
        <v>38</v>
      </c>
      <c r="H114" t="s">
        <v>59</v>
      </c>
      <c r="J114" t="s">
        <v>28</v>
      </c>
      <c r="K114" t="s">
        <v>686</v>
      </c>
      <c r="L114" t="s">
        <v>687</v>
      </c>
      <c r="N114" t="s">
        <v>688</v>
      </c>
      <c r="O114" t="s">
        <v>506</v>
      </c>
      <c r="P114" t="s">
        <v>683</v>
      </c>
      <c r="Q114" t="s">
        <v>28</v>
      </c>
      <c r="R114" t="s">
        <v>30</v>
      </c>
      <c r="S114" t="s">
        <v>30</v>
      </c>
      <c r="T114" t="s">
        <v>30</v>
      </c>
      <c r="U114" t="s">
        <v>30</v>
      </c>
      <c r="V114" t="s">
        <v>28</v>
      </c>
      <c r="W114" t="s">
        <v>30</v>
      </c>
      <c r="X114" t="s">
        <v>30</v>
      </c>
      <c r="Y114" t="s">
        <v>28</v>
      </c>
      <c r="Z114" t="s">
        <v>418</v>
      </c>
      <c r="AC114" t="s">
        <v>1778</v>
      </c>
      <c r="AD114" t="s">
        <v>32</v>
      </c>
      <c r="AE114" t="s">
        <v>1779</v>
      </c>
      <c r="AF114" t="s">
        <v>28</v>
      </c>
    </row>
    <row r="115" spans="1:32" x14ac:dyDescent="0.2">
      <c r="A115" t="s">
        <v>689</v>
      </c>
      <c r="B115" t="s">
        <v>203</v>
      </c>
      <c r="C115" t="s">
        <v>690</v>
      </c>
      <c r="D115" t="s">
        <v>690</v>
      </c>
      <c r="E115" t="s">
        <v>69</v>
      </c>
      <c r="F115" t="s">
        <v>25</v>
      </c>
      <c r="G115" t="s">
        <v>38</v>
      </c>
      <c r="H115" t="s">
        <v>59</v>
      </c>
      <c r="J115" t="s">
        <v>28</v>
      </c>
      <c r="K115" t="s">
        <v>691</v>
      </c>
      <c r="L115" t="s">
        <v>28</v>
      </c>
      <c r="N115" t="s">
        <v>215</v>
      </c>
      <c r="O115" t="s">
        <v>323</v>
      </c>
      <c r="P115" t="s">
        <v>692</v>
      </c>
      <c r="Q115" t="s">
        <v>28</v>
      </c>
      <c r="R115" t="s">
        <v>30</v>
      </c>
      <c r="S115" t="s">
        <v>30</v>
      </c>
      <c r="T115" t="s">
        <v>30</v>
      </c>
      <c r="U115" t="s">
        <v>30</v>
      </c>
      <c r="V115" t="s">
        <v>28</v>
      </c>
      <c r="W115" t="s">
        <v>30</v>
      </c>
      <c r="X115" t="s">
        <v>30</v>
      </c>
      <c r="Y115" t="s">
        <v>28</v>
      </c>
      <c r="Z115" t="s">
        <v>418</v>
      </c>
      <c r="AC115" t="s">
        <v>1778</v>
      </c>
      <c r="AD115" t="s">
        <v>32</v>
      </c>
      <c r="AE115" t="s">
        <v>1779</v>
      </c>
      <c r="AF115" t="s">
        <v>28</v>
      </c>
    </row>
    <row r="116" spans="1:32" x14ac:dyDescent="0.2">
      <c r="A116" t="s">
        <v>693</v>
      </c>
      <c r="B116" t="s">
        <v>35</v>
      </c>
      <c r="C116" t="s">
        <v>694</v>
      </c>
      <c r="D116" t="s">
        <v>694</v>
      </c>
      <c r="E116" t="s">
        <v>37</v>
      </c>
      <c r="F116" t="s">
        <v>25</v>
      </c>
      <c r="G116" t="s">
        <v>27</v>
      </c>
      <c r="H116" t="s">
        <v>59</v>
      </c>
      <c r="J116" t="s">
        <v>28</v>
      </c>
      <c r="K116" t="s">
        <v>695</v>
      </c>
      <c r="L116" t="s">
        <v>696</v>
      </c>
      <c r="N116" t="s">
        <v>215</v>
      </c>
      <c r="O116" t="s">
        <v>323</v>
      </c>
      <c r="P116" t="s">
        <v>692</v>
      </c>
      <c r="Q116" t="s">
        <v>28</v>
      </c>
      <c r="R116" t="s">
        <v>30</v>
      </c>
      <c r="S116" t="s">
        <v>30</v>
      </c>
      <c r="T116" t="s">
        <v>30</v>
      </c>
      <c r="U116" t="s">
        <v>30</v>
      </c>
      <c r="V116" t="s">
        <v>28</v>
      </c>
      <c r="W116" t="s">
        <v>67</v>
      </c>
      <c r="X116" t="s">
        <v>30</v>
      </c>
      <c r="Y116" t="s">
        <v>28</v>
      </c>
      <c r="Z116" t="s">
        <v>418</v>
      </c>
      <c r="AC116" t="s">
        <v>1778</v>
      </c>
      <c r="AD116" t="s">
        <v>32</v>
      </c>
      <c r="AE116" t="s">
        <v>1779</v>
      </c>
      <c r="AF116" t="s">
        <v>28</v>
      </c>
    </row>
    <row r="117" spans="1:32" x14ac:dyDescent="0.2">
      <c r="A117" t="s">
        <v>697</v>
      </c>
      <c r="B117" t="s">
        <v>92</v>
      </c>
      <c r="C117" t="s">
        <v>698</v>
      </c>
      <c r="D117" t="s">
        <v>698</v>
      </c>
      <c r="E117" t="s">
        <v>69</v>
      </c>
      <c r="F117" t="s">
        <v>25</v>
      </c>
      <c r="G117" t="s">
        <v>38</v>
      </c>
      <c r="H117" t="s">
        <v>59</v>
      </c>
      <c r="J117" t="s">
        <v>28</v>
      </c>
      <c r="K117" t="s">
        <v>699</v>
      </c>
      <c r="L117" t="s">
        <v>28</v>
      </c>
      <c r="N117" t="s">
        <v>88</v>
      </c>
      <c r="O117" t="s">
        <v>84</v>
      </c>
      <c r="P117" t="s">
        <v>692</v>
      </c>
      <c r="Q117" t="s">
        <v>28</v>
      </c>
      <c r="R117" t="s">
        <v>30</v>
      </c>
      <c r="S117" t="s">
        <v>30</v>
      </c>
      <c r="T117" t="s">
        <v>30</v>
      </c>
      <c r="U117" t="s">
        <v>30</v>
      </c>
      <c r="V117" t="s">
        <v>28</v>
      </c>
      <c r="W117" t="s">
        <v>43</v>
      </c>
      <c r="X117" t="s">
        <v>30</v>
      </c>
      <c r="Y117" t="s">
        <v>28</v>
      </c>
      <c r="Z117" t="s">
        <v>418</v>
      </c>
      <c r="AC117" t="s">
        <v>1778</v>
      </c>
      <c r="AD117" t="s">
        <v>32</v>
      </c>
      <c r="AE117" t="s">
        <v>1779</v>
      </c>
      <c r="AF117" t="s">
        <v>28</v>
      </c>
    </row>
    <row r="118" spans="1:32" x14ac:dyDescent="0.2">
      <c r="A118" t="s">
        <v>700</v>
      </c>
      <c r="B118" t="s">
        <v>57</v>
      </c>
      <c r="C118" t="s">
        <v>701</v>
      </c>
      <c r="D118" t="s">
        <v>701</v>
      </c>
      <c r="E118" t="s">
        <v>37</v>
      </c>
      <c r="F118" t="s">
        <v>25</v>
      </c>
      <c r="G118" t="s">
        <v>38</v>
      </c>
      <c r="H118" t="s">
        <v>26</v>
      </c>
      <c r="J118" t="s">
        <v>28</v>
      </c>
      <c r="K118" t="s">
        <v>702</v>
      </c>
      <c r="L118" t="s">
        <v>703</v>
      </c>
      <c r="N118" t="s">
        <v>601</v>
      </c>
      <c r="O118" t="s">
        <v>43</v>
      </c>
      <c r="P118" t="s">
        <v>704</v>
      </c>
      <c r="Q118" t="s">
        <v>28</v>
      </c>
      <c r="R118" t="s">
        <v>30</v>
      </c>
      <c r="S118" t="s">
        <v>30</v>
      </c>
      <c r="T118" t="s">
        <v>30</v>
      </c>
      <c r="U118" t="s">
        <v>30</v>
      </c>
      <c r="V118" t="s">
        <v>28</v>
      </c>
      <c r="W118" t="s">
        <v>142</v>
      </c>
      <c r="X118" t="s">
        <v>30</v>
      </c>
      <c r="Y118" t="s">
        <v>28</v>
      </c>
      <c r="Z118" t="s">
        <v>418</v>
      </c>
      <c r="AB118" t="s">
        <v>28</v>
      </c>
      <c r="AC118" t="s">
        <v>1778</v>
      </c>
      <c r="AD118" t="s">
        <v>32</v>
      </c>
      <c r="AE118" t="s">
        <v>1779</v>
      </c>
      <c r="AF118" t="s">
        <v>28</v>
      </c>
    </row>
    <row r="119" spans="1:32" x14ac:dyDescent="0.2">
      <c r="A119" t="s">
        <v>705</v>
      </c>
      <c r="B119" t="s">
        <v>43</v>
      </c>
      <c r="C119" t="s">
        <v>706</v>
      </c>
      <c r="D119" t="s">
        <v>706</v>
      </c>
      <c r="E119" t="s">
        <v>313</v>
      </c>
      <c r="F119" t="s">
        <v>25</v>
      </c>
      <c r="G119" t="s">
        <v>27</v>
      </c>
      <c r="H119" t="s">
        <v>38</v>
      </c>
      <c r="J119" t="s">
        <v>28</v>
      </c>
      <c r="K119" t="s">
        <v>707</v>
      </c>
      <c r="L119" t="s">
        <v>28</v>
      </c>
      <c r="N119" t="s">
        <v>103</v>
      </c>
      <c r="O119" t="s">
        <v>142</v>
      </c>
      <c r="P119" t="s">
        <v>708</v>
      </c>
      <c r="Q119" t="s">
        <v>28</v>
      </c>
      <c r="R119" t="s">
        <v>30</v>
      </c>
      <c r="S119" t="s">
        <v>30</v>
      </c>
      <c r="T119" t="s">
        <v>30</v>
      </c>
      <c r="U119" t="s">
        <v>30</v>
      </c>
      <c r="V119" t="s">
        <v>28</v>
      </c>
      <c r="W119" t="s">
        <v>30</v>
      </c>
      <c r="X119" t="s">
        <v>30</v>
      </c>
      <c r="Y119" t="s">
        <v>28</v>
      </c>
      <c r="Z119" t="s">
        <v>418</v>
      </c>
      <c r="AC119" t="s">
        <v>1778</v>
      </c>
      <c r="AD119" t="s">
        <v>32</v>
      </c>
      <c r="AE119" t="s">
        <v>1779</v>
      </c>
      <c r="AF119" t="s">
        <v>28</v>
      </c>
    </row>
    <row r="120" spans="1:32" x14ac:dyDescent="0.2">
      <c r="A120" t="s">
        <v>709</v>
      </c>
      <c r="B120" t="s">
        <v>43</v>
      </c>
      <c r="C120" t="s">
        <v>710</v>
      </c>
      <c r="D120" t="s">
        <v>710</v>
      </c>
      <c r="E120" t="s">
        <v>37</v>
      </c>
      <c r="F120" t="s">
        <v>25</v>
      </c>
      <c r="G120" t="s">
        <v>26</v>
      </c>
      <c r="H120" t="s">
        <v>59</v>
      </c>
      <c r="J120" t="s">
        <v>28</v>
      </c>
      <c r="K120" t="s">
        <v>711</v>
      </c>
      <c r="L120" t="s">
        <v>712</v>
      </c>
      <c r="N120" t="s">
        <v>713</v>
      </c>
      <c r="O120" t="s">
        <v>323</v>
      </c>
      <c r="P120" t="s">
        <v>708</v>
      </c>
      <c r="Q120" t="s">
        <v>28</v>
      </c>
      <c r="R120" t="s">
        <v>30</v>
      </c>
      <c r="S120" t="s">
        <v>30</v>
      </c>
      <c r="T120" t="s">
        <v>30</v>
      </c>
      <c r="U120" t="s">
        <v>30</v>
      </c>
      <c r="V120" t="s">
        <v>28</v>
      </c>
      <c r="W120" t="s">
        <v>30</v>
      </c>
      <c r="X120" t="s">
        <v>30</v>
      </c>
      <c r="Y120" t="s">
        <v>28</v>
      </c>
      <c r="Z120" t="s">
        <v>418</v>
      </c>
      <c r="AC120" t="s">
        <v>1778</v>
      </c>
      <c r="AD120" t="s">
        <v>32</v>
      </c>
      <c r="AE120" t="s">
        <v>1779</v>
      </c>
      <c r="AF120" t="s">
        <v>28</v>
      </c>
    </row>
    <row r="121" spans="1:32" x14ac:dyDescent="0.2">
      <c r="A121" t="s">
        <v>719</v>
      </c>
      <c r="B121" t="s">
        <v>32</v>
      </c>
      <c r="C121" t="s">
        <v>720</v>
      </c>
      <c r="D121" t="s">
        <v>720</v>
      </c>
      <c r="E121" t="s">
        <v>37</v>
      </c>
      <c r="F121" t="s">
        <v>25</v>
      </c>
      <c r="G121" t="s">
        <v>27</v>
      </c>
      <c r="H121" t="s">
        <v>59</v>
      </c>
      <c r="J121" t="s">
        <v>28</v>
      </c>
      <c r="K121" t="s">
        <v>721</v>
      </c>
      <c r="L121" t="s">
        <v>722</v>
      </c>
      <c r="N121" t="s">
        <v>723</v>
      </c>
      <c r="O121" t="s">
        <v>67</v>
      </c>
      <c r="P121" t="s">
        <v>724</v>
      </c>
      <c r="Q121" t="s">
        <v>28</v>
      </c>
      <c r="R121" t="s">
        <v>30</v>
      </c>
      <c r="S121" t="s">
        <v>30</v>
      </c>
      <c r="T121" t="s">
        <v>30</v>
      </c>
      <c r="U121" t="s">
        <v>30</v>
      </c>
      <c r="V121" t="s">
        <v>28</v>
      </c>
      <c r="W121" t="s">
        <v>451</v>
      </c>
      <c r="X121" t="s">
        <v>30</v>
      </c>
      <c r="Y121" t="s">
        <v>471</v>
      </c>
      <c r="Z121" t="s">
        <v>472</v>
      </c>
      <c r="AC121" t="s">
        <v>1780</v>
      </c>
      <c r="AD121" t="s">
        <v>32</v>
      </c>
      <c r="AE121" t="s">
        <v>1781</v>
      </c>
      <c r="AF121" t="s">
        <v>28</v>
      </c>
    </row>
    <row r="122" spans="1:32" x14ac:dyDescent="0.2">
      <c r="A122" t="s">
        <v>725</v>
      </c>
      <c r="B122" t="s">
        <v>43</v>
      </c>
      <c r="C122" t="s">
        <v>726</v>
      </c>
      <c r="D122" t="s">
        <v>726</v>
      </c>
      <c r="E122" t="s">
        <v>37</v>
      </c>
      <c r="F122" t="s">
        <v>25</v>
      </c>
      <c r="G122" t="s">
        <v>38</v>
      </c>
      <c r="H122" t="s">
        <v>59</v>
      </c>
      <c r="I122" t="s">
        <v>727</v>
      </c>
      <c r="J122" t="s">
        <v>28</v>
      </c>
      <c r="K122" t="s">
        <v>728</v>
      </c>
      <c r="L122" t="s">
        <v>729</v>
      </c>
      <c r="N122" t="s">
        <v>191</v>
      </c>
      <c r="O122" t="s">
        <v>323</v>
      </c>
      <c r="P122" t="s">
        <v>724</v>
      </c>
      <c r="Q122" t="s">
        <v>28</v>
      </c>
      <c r="R122" t="s">
        <v>84</v>
      </c>
      <c r="S122" t="s">
        <v>30</v>
      </c>
      <c r="T122" t="s">
        <v>506</v>
      </c>
      <c r="U122" t="s">
        <v>30</v>
      </c>
      <c r="V122" t="s">
        <v>571</v>
      </c>
      <c r="W122" t="s">
        <v>30</v>
      </c>
      <c r="X122" t="s">
        <v>30</v>
      </c>
      <c r="Y122" t="s">
        <v>28</v>
      </c>
      <c r="Z122" t="s">
        <v>472</v>
      </c>
      <c r="AC122" t="s">
        <v>1782</v>
      </c>
      <c r="AD122" t="s">
        <v>32</v>
      </c>
      <c r="AE122" t="s">
        <v>1783</v>
      </c>
      <c r="AF122" t="s">
        <v>28</v>
      </c>
    </row>
    <row r="123" spans="1:32" x14ac:dyDescent="0.2">
      <c r="A123" t="s">
        <v>730</v>
      </c>
      <c r="B123" t="s">
        <v>506</v>
      </c>
      <c r="C123" t="s">
        <v>731</v>
      </c>
      <c r="D123" t="s">
        <v>731</v>
      </c>
      <c r="E123" t="s">
        <v>37</v>
      </c>
      <c r="F123" t="s">
        <v>25</v>
      </c>
      <c r="G123" t="s">
        <v>59</v>
      </c>
      <c r="H123" t="s">
        <v>38</v>
      </c>
      <c r="J123" t="s">
        <v>28</v>
      </c>
      <c r="K123" t="s">
        <v>732</v>
      </c>
      <c r="L123" t="s">
        <v>733</v>
      </c>
      <c r="N123" t="s">
        <v>191</v>
      </c>
      <c r="O123" t="s">
        <v>323</v>
      </c>
      <c r="P123" t="s">
        <v>724</v>
      </c>
      <c r="Q123" t="s">
        <v>28</v>
      </c>
      <c r="R123" t="s">
        <v>30</v>
      </c>
      <c r="S123" t="s">
        <v>30</v>
      </c>
      <c r="T123" t="s">
        <v>30</v>
      </c>
      <c r="U123" t="s">
        <v>30</v>
      </c>
      <c r="V123" t="s">
        <v>28</v>
      </c>
      <c r="W123" t="s">
        <v>142</v>
      </c>
      <c r="X123" t="s">
        <v>30</v>
      </c>
      <c r="Y123" t="s">
        <v>28</v>
      </c>
      <c r="Z123" t="s">
        <v>418</v>
      </c>
      <c r="AC123" t="s">
        <v>1782</v>
      </c>
      <c r="AD123" t="s">
        <v>32</v>
      </c>
      <c r="AE123" t="s">
        <v>1783</v>
      </c>
      <c r="AF123" t="s">
        <v>28</v>
      </c>
    </row>
    <row r="124" spans="1:32" x14ac:dyDescent="0.2">
      <c r="A124" t="s">
        <v>734</v>
      </c>
      <c r="B124" t="s">
        <v>176</v>
      </c>
      <c r="C124" t="s">
        <v>735</v>
      </c>
      <c r="D124" t="s">
        <v>735</v>
      </c>
      <c r="E124" t="s">
        <v>37</v>
      </c>
      <c r="F124" t="s">
        <v>25</v>
      </c>
      <c r="G124" t="s">
        <v>26</v>
      </c>
      <c r="H124" t="s">
        <v>59</v>
      </c>
      <c r="J124" t="s">
        <v>28</v>
      </c>
      <c r="K124" t="s">
        <v>736</v>
      </c>
      <c r="L124" t="s">
        <v>737</v>
      </c>
      <c r="N124" t="s">
        <v>191</v>
      </c>
      <c r="O124" t="s">
        <v>323</v>
      </c>
      <c r="P124" t="s">
        <v>724</v>
      </c>
      <c r="Q124" t="s">
        <v>28</v>
      </c>
      <c r="R124" t="s">
        <v>30</v>
      </c>
      <c r="S124" t="s">
        <v>30</v>
      </c>
      <c r="T124" t="s">
        <v>30</v>
      </c>
      <c r="U124" t="s">
        <v>30</v>
      </c>
      <c r="V124" t="s">
        <v>28</v>
      </c>
      <c r="W124" t="s">
        <v>30</v>
      </c>
      <c r="X124" t="s">
        <v>30</v>
      </c>
      <c r="Y124" t="s">
        <v>28</v>
      </c>
      <c r="Z124" t="s">
        <v>418</v>
      </c>
      <c r="AC124" t="s">
        <v>1782</v>
      </c>
      <c r="AD124" t="s">
        <v>32</v>
      </c>
      <c r="AE124" t="s">
        <v>1783</v>
      </c>
      <c r="AF124" t="s">
        <v>28</v>
      </c>
    </row>
    <row r="125" spans="1:32" x14ac:dyDescent="0.2">
      <c r="A125" t="s">
        <v>738</v>
      </c>
      <c r="B125" t="s">
        <v>127</v>
      </c>
      <c r="C125" t="s">
        <v>739</v>
      </c>
      <c r="D125" t="s">
        <v>739</v>
      </c>
      <c r="E125" t="s">
        <v>76</v>
      </c>
      <c r="F125" t="s">
        <v>25</v>
      </c>
      <c r="G125" t="s">
        <v>26</v>
      </c>
      <c r="H125" t="s">
        <v>38</v>
      </c>
      <c r="I125" t="s">
        <v>740</v>
      </c>
      <c r="J125" t="s">
        <v>28</v>
      </c>
      <c r="K125" t="s">
        <v>741</v>
      </c>
      <c r="L125" t="s">
        <v>742</v>
      </c>
      <c r="N125" t="s">
        <v>191</v>
      </c>
      <c r="O125" t="s">
        <v>323</v>
      </c>
      <c r="P125" t="s">
        <v>724</v>
      </c>
      <c r="Q125" t="s">
        <v>28</v>
      </c>
      <c r="R125" t="s">
        <v>30</v>
      </c>
      <c r="S125" t="s">
        <v>30</v>
      </c>
      <c r="T125" t="s">
        <v>30</v>
      </c>
      <c r="U125" t="s">
        <v>30</v>
      </c>
      <c r="V125" t="s">
        <v>28</v>
      </c>
      <c r="W125" t="s">
        <v>743</v>
      </c>
      <c r="X125" t="s">
        <v>30</v>
      </c>
      <c r="Y125" t="s">
        <v>471</v>
      </c>
      <c r="Z125" t="s">
        <v>472</v>
      </c>
      <c r="AC125" t="s">
        <v>1784</v>
      </c>
      <c r="AD125" t="s">
        <v>32</v>
      </c>
      <c r="AE125" t="s">
        <v>1785</v>
      </c>
      <c r="AF125" t="s">
        <v>28</v>
      </c>
    </row>
    <row r="126" spans="1:32" x14ac:dyDescent="0.2">
      <c r="A126" t="s">
        <v>744</v>
      </c>
      <c r="B126" t="s">
        <v>32</v>
      </c>
      <c r="C126" t="s">
        <v>745</v>
      </c>
      <c r="D126" t="s">
        <v>745</v>
      </c>
      <c r="E126" t="s">
        <v>76</v>
      </c>
      <c r="F126" t="s">
        <v>25</v>
      </c>
      <c r="G126" t="s">
        <v>38</v>
      </c>
      <c r="H126" t="s">
        <v>26</v>
      </c>
      <c r="J126" t="s">
        <v>28</v>
      </c>
      <c r="K126" t="s">
        <v>746</v>
      </c>
      <c r="L126" t="s">
        <v>747</v>
      </c>
      <c r="N126" t="s">
        <v>748</v>
      </c>
      <c r="O126" t="s">
        <v>84</v>
      </c>
      <c r="P126" t="s">
        <v>749</v>
      </c>
      <c r="Q126" t="s">
        <v>28</v>
      </c>
      <c r="R126" t="s">
        <v>573</v>
      </c>
      <c r="S126" t="s">
        <v>30</v>
      </c>
      <c r="T126" t="s">
        <v>144</v>
      </c>
      <c r="U126" t="s">
        <v>30</v>
      </c>
      <c r="V126" t="s">
        <v>571</v>
      </c>
      <c r="W126" t="s">
        <v>67</v>
      </c>
      <c r="X126" t="s">
        <v>30</v>
      </c>
      <c r="Y126" t="s">
        <v>28</v>
      </c>
      <c r="Z126" t="s">
        <v>472</v>
      </c>
      <c r="AC126" t="s">
        <v>1786</v>
      </c>
      <c r="AD126" t="s">
        <v>32</v>
      </c>
      <c r="AE126" t="s">
        <v>1787</v>
      </c>
      <c r="AF126" t="s">
        <v>28</v>
      </c>
    </row>
    <row r="127" spans="1:32" x14ac:dyDescent="0.2">
      <c r="A127" t="s">
        <v>750</v>
      </c>
      <c r="B127" t="s">
        <v>573</v>
      </c>
      <c r="C127" t="s">
        <v>751</v>
      </c>
      <c r="D127" t="s">
        <v>751</v>
      </c>
      <c r="E127" t="s">
        <v>37</v>
      </c>
      <c r="F127" t="s">
        <v>25</v>
      </c>
      <c r="G127" t="s">
        <v>59</v>
      </c>
      <c r="H127" t="s">
        <v>38</v>
      </c>
      <c r="J127" t="s">
        <v>28</v>
      </c>
      <c r="K127" t="s">
        <v>752</v>
      </c>
      <c r="L127" t="s">
        <v>753</v>
      </c>
      <c r="N127" t="s">
        <v>748</v>
      </c>
      <c r="O127" t="s">
        <v>84</v>
      </c>
      <c r="P127" t="s">
        <v>749</v>
      </c>
      <c r="Q127" t="s">
        <v>28</v>
      </c>
      <c r="R127" t="s">
        <v>30</v>
      </c>
      <c r="S127" t="s">
        <v>30</v>
      </c>
      <c r="T127" t="s">
        <v>30</v>
      </c>
      <c r="U127" t="s">
        <v>30</v>
      </c>
      <c r="V127" t="s">
        <v>28</v>
      </c>
      <c r="W127" t="s">
        <v>30</v>
      </c>
      <c r="X127" t="s">
        <v>30</v>
      </c>
      <c r="Y127" t="s">
        <v>28</v>
      </c>
      <c r="Z127" t="s">
        <v>418</v>
      </c>
      <c r="AC127" t="s">
        <v>1786</v>
      </c>
      <c r="AD127" t="s">
        <v>32</v>
      </c>
      <c r="AE127" t="s">
        <v>1787</v>
      </c>
      <c r="AF127" t="s">
        <v>28</v>
      </c>
    </row>
    <row r="128" spans="1:32" x14ac:dyDescent="0.2">
      <c r="A128" t="s">
        <v>650</v>
      </c>
      <c r="B128" t="s">
        <v>203</v>
      </c>
      <c r="C128" t="s">
        <v>754</v>
      </c>
      <c r="D128" t="s">
        <v>754</v>
      </c>
      <c r="E128" t="s">
        <v>37</v>
      </c>
      <c r="F128" t="s">
        <v>25</v>
      </c>
      <c r="G128" t="s">
        <v>59</v>
      </c>
      <c r="H128" t="s">
        <v>38</v>
      </c>
      <c r="J128" t="s">
        <v>28</v>
      </c>
      <c r="K128" t="s">
        <v>755</v>
      </c>
      <c r="L128" t="s">
        <v>756</v>
      </c>
      <c r="N128" t="s">
        <v>118</v>
      </c>
      <c r="O128" t="s">
        <v>323</v>
      </c>
      <c r="P128" t="s">
        <v>749</v>
      </c>
      <c r="Q128" t="s">
        <v>28</v>
      </c>
      <c r="R128" t="s">
        <v>30</v>
      </c>
      <c r="S128" t="s">
        <v>30</v>
      </c>
      <c r="T128" t="s">
        <v>30</v>
      </c>
      <c r="U128" t="s">
        <v>30</v>
      </c>
      <c r="V128" t="s">
        <v>28</v>
      </c>
      <c r="W128" t="s">
        <v>30</v>
      </c>
      <c r="X128" t="s">
        <v>30</v>
      </c>
      <c r="Y128" t="s">
        <v>28</v>
      </c>
      <c r="Z128" t="s">
        <v>418</v>
      </c>
      <c r="AC128" t="s">
        <v>1786</v>
      </c>
      <c r="AD128" t="s">
        <v>32</v>
      </c>
      <c r="AE128" t="s">
        <v>1787</v>
      </c>
      <c r="AF128" t="s">
        <v>28</v>
      </c>
    </row>
    <row r="129" spans="1:32" x14ac:dyDescent="0.2">
      <c r="A129" t="s">
        <v>757</v>
      </c>
      <c r="B129" t="s">
        <v>67</v>
      </c>
      <c r="C129" t="s">
        <v>758</v>
      </c>
      <c r="D129" t="s">
        <v>758</v>
      </c>
      <c r="E129" t="s">
        <v>37</v>
      </c>
      <c r="F129" t="s">
        <v>25</v>
      </c>
      <c r="G129" t="s">
        <v>59</v>
      </c>
      <c r="H129" t="s">
        <v>27</v>
      </c>
      <c r="I129" t="s">
        <v>759</v>
      </c>
      <c r="J129" t="s">
        <v>28</v>
      </c>
      <c r="K129" t="s">
        <v>760</v>
      </c>
      <c r="L129" t="s">
        <v>761</v>
      </c>
      <c r="N129" t="s">
        <v>672</v>
      </c>
      <c r="O129" t="s">
        <v>84</v>
      </c>
      <c r="P129" t="s">
        <v>762</v>
      </c>
      <c r="Q129" t="s">
        <v>16</v>
      </c>
      <c r="R129" t="s">
        <v>30</v>
      </c>
      <c r="S129" t="s">
        <v>30</v>
      </c>
      <c r="T129" t="s">
        <v>30</v>
      </c>
      <c r="U129" t="s">
        <v>30</v>
      </c>
      <c r="V129" t="s">
        <v>28</v>
      </c>
      <c r="W129" t="s">
        <v>328</v>
      </c>
      <c r="X129" t="s">
        <v>30</v>
      </c>
      <c r="Y129" t="s">
        <v>471</v>
      </c>
      <c r="Z129" t="s">
        <v>472</v>
      </c>
      <c r="AC129" t="s">
        <v>73</v>
      </c>
      <c r="AD129" t="s">
        <v>32</v>
      </c>
      <c r="AE129" t="s">
        <v>1759</v>
      </c>
      <c r="AF129" t="s">
        <v>28</v>
      </c>
    </row>
    <row r="130" spans="1:32" x14ac:dyDescent="0.2">
      <c r="A130" t="s">
        <v>763</v>
      </c>
      <c r="B130" t="s">
        <v>43</v>
      </c>
      <c r="C130" t="s">
        <v>764</v>
      </c>
      <c r="D130" t="s">
        <v>764</v>
      </c>
      <c r="E130" t="s">
        <v>37</v>
      </c>
      <c r="F130" t="s">
        <v>25</v>
      </c>
      <c r="G130" t="s">
        <v>27</v>
      </c>
      <c r="H130" t="s">
        <v>38</v>
      </c>
      <c r="J130" t="s">
        <v>28</v>
      </c>
      <c r="K130" t="s">
        <v>765</v>
      </c>
      <c r="L130" t="s">
        <v>766</v>
      </c>
      <c r="N130" t="s">
        <v>767</v>
      </c>
      <c r="O130" t="s">
        <v>506</v>
      </c>
      <c r="P130" t="s">
        <v>762</v>
      </c>
      <c r="Q130" t="s">
        <v>28</v>
      </c>
      <c r="R130" t="s">
        <v>30</v>
      </c>
      <c r="S130" t="s">
        <v>30</v>
      </c>
      <c r="T130" t="s">
        <v>30</v>
      </c>
      <c r="U130" t="s">
        <v>30</v>
      </c>
      <c r="V130" t="s">
        <v>28</v>
      </c>
      <c r="W130" t="s">
        <v>323</v>
      </c>
      <c r="X130" t="s">
        <v>30</v>
      </c>
      <c r="Y130" t="s">
        <v>28</v>
      </c>
      <c r="Z130" t="s">
        <v>418</v>
      </c>
      <c r="AC130" t="s">
        <v>73</v>
      </c>
      <c r="AD130" t="s">
        <v>32</v>
      </c>
      <c r="AE130" t="s">
        <v>1759</v>
      </c>
      <c r="AF130" t="s">
        <v>28</v>
      </c>
    </row>
    <row r="131" spans="1:32" x14ac:dyDescent="0.2">
      <c r="A131" t="s">
        <v>768</v>
      </c>
      <c r="B131" t="s">
        <v>57</v>
      </c>
      <c r="C131" t="s">
        <v>769</v>
      </c>
      <c r="D131" t="s">
        <v>769</v>
      </c>
      <c r="E131" t="s">
        <v>69</v>
      </c>
      <c r="F131" t="s">
        <v>25</v>
      </c>
      <c r="G131" t="s">
        <v>27</v>
      </c>
      <c r="H131" t="s">
        <v>38</v>
      </c>
      <c r="J131" t="s">
        <v>28</v>
      </c>
      <c r="K131" t="s">
        <v>770</v>
      </c>
      <c r="L131" t="s">
        <v>28</v>
      </c>
      <c r="N131" t="s">
        <v>63</v>
      </c>
      <c r="O131" t="s">
        <v>142</v>
      </c>
      <c r="P131" t="s">
        <v>762</v>
      </c>
      <c r="Q131" t="s">
        <v>28</v>
      </c>
      <c r="R131" t="s">
        <v>30</v>
      </c>
      <c r="S131" t="s">
        <v>30</v>
      </c>
      <c r="T131" t="s">
        <v>30</v>
      </c>
      <c r="U131" t="s">
        <v>30</v>
      </c>
      <c r="V131" t="s">
        <v>28</v>
      </c>
      <c r="W131" t="s">
        <v>30</v>
      </c>
      <c r="X131" t="s">
        <v>30</v>
      </c>
      <c r="Y131" t="s">
        <v>28</v>
      </c>
      <c r="Z131" t="s">
        <v>418</v>
      </c>
      <c r="AC131" t="s">
        <v>73</v>
      </c>
      <c r="AD131" t="s">
        <v>32</v>
      </c>
      <c r="AE131" t="s">
        <v>1759</v>
      </c>
      <c r="AF131" t="s">
        <v>28</v>
      </c>
    </row>
    <row r="132" spans="1:32" x14ac:dyDescent="0.2">
      <c r="A132" t="s">
        <v>603</v>
      </c>
      <c r="B132" t="s">
        <v>120</v>
      </c>
      <c r="C132" t="s">
        <v>771</v>
      </c>
      <c r="D132" t="s">
        <v>771</v>
      </c>
      <c r="E132" t="s">
        <v>37</v>
      </c>
      <c r="F132" t="s">
        <v>25</v>
      </c>
      <c r="G132" t="s">
        <v>59</v>
      </c>
      <c r="H132" t="s">
        <v>27</v>
      </c>
      <c r="J132" t="s">
        <v>28</v>
      </c>
      <c r="K132" t="s">
        <v>772</v>
      </c>
      <c r="L132" t="s">
        <v>773</v>
      </c>
      <c r="N132" t="s">
        <v>63</v>
      </c>
      <c r="O132" t="s">
        <v>142</v>
      </c>
      <c r="P132" t="s">
        <v>762</v>
      </c>
      <c r="Q132" t="s">
        <v>28</v>
      </c>
      <c r="R132" t="s">
        <v>30</v>
      </c>
      <c r="S132" t="s">
        <v>30</v>
      </c>
      <c r="T132" t="s">
        <v>30</v>
      </c>
      <c r="U132" t="s">
        <v>30</v>
      </c>
      <c r="V132" t="s">
        <v>28</v>
      </c>
      <c r="W132" t="s">
        <v>30</v>
      </c>
      <c r="X132" t="s">
        <v>30</v>
      </c>
      <c r="Y132" t="s">
        <v>28</v>
      </c>
      <c r="Z132" t="s">
        <v>418</v>
      </c>
      <c r="AC132" t="s">
        <v>73</v>
      </c>
      <c r="AD132" t="s">
        <v>32</v>
      </c>
      <c r="AE132" t="s">
        <v>1759</v>
      </c>
      <c r="AF132" t="s">
        <v>28</v>
      </c>
    </row>
    <row r="133" spans="1:32" x14ac:dyDescent="0.2">
      <c r="A133" t="s">
        <v>774</v>
      </c>
      <c r="B133" t="s">
        <v>106</v>
      </c>
      <c r="C133" t="s">
        <v>775</v>
      </c>
      <c r="D133" t="s">
        <v>775</v>
      </c>
      <c r="E133" t="s">
        <v>313</v>
      </c>
      <c r="F133" t="s">
        <v>25</v>
      </c>
      <c r="G133" t="s">
        <v>26</v>
      </c>
      <c r="H133" t="s">
        <v>38</v>
      </c>
      <c r="J133" t="s">
        <v>28</v>
      </c>
      <c r="K133" t="s">
        <v>776</v>
      </c>
      <c r="L133" t="s">
        <v>28</v>
      </c>
      <c r="N133" t="s">
        <v>63</v>
      </c>
      <c r="O133" t="s">
        <v>142</v>
      </c>
      <c r="P133" t="s">
        <v>762</v>
      </c>
      <c r="Q133" t="s">
        <v>28</v>
      </c>
      <c r="R133" t="s">
        <v>30</v>
      </c>
      <c r="S133" t="s">
        <v>30</v>
      </c>
      <c r="T133" t="s">
        <v>30</v>
      </c>
      <c r="U133" t="s">
        <v>30</v>
      </c>
      <c r="V133" t="s">
        <v>28</v>
      </c>
      <c r="W133" t="s">
        <v>84</v>
      </c>
      <c r="X133" t="s">
        <v>30</v>
      </c>
      <c r="Y133" t="s">
        <v>28</v>
      </c>
      <c r="Z133" t="s">
        <v>418</v>
      </c>
      <c r="AB133" t="s">
        <v>28</v>
      </c>
      <c r="AC133" t="s">
        <v>73</v>
      </c>
      <c r="AD133" t="s">
        <v>32</v>
      </c>
      <c r="AE133" t="s">
        <v>1759</v>
      </c>
      <c r="AF133" t="s">
        <v>28</v>
      </c>
    </row>
    <row r="134" spans="1:32" x14ac:dyDescent="0.2">
      <c r="A134" t="s">
        <v>777</v>
      </c>
      <c r="B134" t="s">
        <v>22</v>
      </c>
      <c r="C134" t="s">
        <v>778</v>
      </c>
      <c r="D134" t="s">
        <v>778</v>
      </c>
      <c r="E134" t="s">
        <v>37</v>
      </c>
      <c r="F134" t="s">
        <v>25</v>
      </c>
      <c r="G134" t="s">
        <v>59</v>
      </c>
      <c r="H134" t="s">
        <v>38</v>
      </c>
      <c r="J134" t="s">
        <v>28</v>
      </c>
      <c r="K134" t="s">
        <v>779</v>
      </c>
      <c r="L134" t="s">
        <v>780</v>
      </c>
      <c r="N134" t="s">
        <v>781</v>
      </c>
      <c r="O134" t="s">
        <v>323</v>
      </c>
      <c r="P134" t="s">
        <v>782</v>
      </c>
      <c r="Q134" t="s">
        <v>28</v>
      </c>
      <c r="R134" t="s">
        <v>30</v>
      </c>
      <c r="S134" t="s">
        <v>30</v>
      </c>
      <c r="T134" t="s">
        <v>30</v>
      </c>
      <c r="U134" t="s">
        <v>30</v>
      </c>
      <c r="V134" t="s">
        <v>28</v>
      </c>
      <c r="W134" t="s">
        <v>62</v>
      </c>
      <c r="X134" t="s">
        <v>30</v>
      </c>
      <c r="Y134" t="s">
        <v>471</v>
      </c>
      <c r="Z134" t="s">
        <v>472</v>
      </c>
      <c r="AC134" t="s">
        <v>1788</v>
      </c>
      <c r="AD134" t="s">
        <v>32</v>
      </c>
      <c r="AE134" t="s">
        <v>1789</v>
      </c>
      <c r="AF134" t="s">
        <v>28</v>
      </c>
    </row>
    <row r="135" spans="1:32" x14ac:dyDescent="0.2">
      <c r="A135" t="s">
        <v>788</v>
      </c>
      <c r="B135" t="s">
        <v>67</v>
      </c>
      <c r="C135" t="s">
        <v>789</v>
      </c>
      <c r="D135" t="s">
        <v>789</v>
      </c>
      <c r="E135" t="s">
        <v>69</v>
      </c>
      <c r="F135" t="s">
        <v>25</v>
      </c>
      <c r="G135" t="s">
        <v>59</v>
      </c>
      <c r="H135" t="s">
        <v>27</v>
      </c>
      <c r="J135" t="s">
        <v>28</v>
      </c>
      <c r="K135" t="s">
        <v>790</v>
      </c>
      <c r="L135" t="s">
        <v>28</v>
      </c>
      <c r="N135" t="s">
        <v>200</v>
      </c>
      <c r="O135" t="s">
        <v>323</v>
      </c>
      <c r="P135" t="s">
        <v>787</v>
      </c>
      <c r="Q135" t="s">
        <v>16</v>
      </c>
      <c r="R135" t="s">
        <v>30</v>
      </c>
      <c r="S135" t="s">
        <v>30</v>
      </c>
      <c r="T135" t="s">
        <v>30</v>
      </c>
      <c r="U135" t="s">
        <v>30</v>
      </c>
      <c r="V135" t="s">
        <v>28</v>
      </c>
      <c r="W135" t="s">
        <v>30</v>
      </c>
      <c r="X135" t="s">
        <v>30</v>
      </c>
      <c r="Y135" t="s">
        <v>28</v>
      </c>
      <c r="Z135" t="s">
        <v>418</v>
      </c>
      <c r="AC135" t="s">
        <v>1788</v>
      </c>
      <c r="AD135" t="s">
        <v>32</v>
      </c>
      <c r="AE135" t="s">
        <v>1789</v>
      </c>
      <c r="AF135" t="s">
        <v>28</v>
      </c>
    </row>
    <row r="136" spans="1:32" x14ac:dyDescent="0.2">
      <c r="A136" t="s">
        <v>791</v>
      </c>
      <c r="B136" t="s">
        <v>35</v>
      </c>
      <c r="C136" t="s">
        <v>792</v>
      </c>
      <c r="D136" t="s">
        <v>792</v>
      </c>
      <c r="E136" t="s">
        <v>37</v>
      </c>
      <c r="F136" t="s">
        <v>25</v>
      </c>
      <c r="G136" t="s">
        <v>26</v>
      </c>
      <c r="H136" t="s">
        <v>38</v>
      </c>
      <c r="J136" t="s">
        <v>28</v>
      </c>
      <c r="K136" t="s">
        <v>793</v>
      </c>
      <c r="L136" t="s">
        <v>794</v>
      </c>
      <c r="N136" t="s">
        <v>368</v>
      </c>
      <c r="O136" t="s">
        <v>142</v>
      </c>
      <c r="P136" t="s">
        <v>787</v>
      </c>
      <c r="Q136" t="s">
        <v>28</v>
      </c>
      <c r="R136" t="s">
        <v>30</v>
      </c>
      <c r="S136" t="s">
        <v>30</v>
      </c>
      <c r="T136" t="s">
        <v>30</v>
      </c>
      <c r="U136" t="s">
        <v>30</v>
      </c>
      <c r="V136" t="s">
        <v>28</v>
      </c>
      <c r="W136" t="s">
        <v>30</v>
      </c>
      <c r="X136" t="s">
        <v>30</v>
      </c>
      <c r="Y136" t="s">
        <v>28</v>
      </c>
      <c r="Z136" t="s">
        <v>418</v>
      </c>
      <c r="AC136" t="s">
        <v>1788</v>
      </c>
      <c r="AD136" t="s">
        <v>32</v>
      </c>
      <c r="AE136" t="s">
        <v>1789</v>
      </c>
      <c r="AF136" t="s">
        <v>28</v>
      </c>
    </row>
    <row r="137" spans="1:32" x14ac:dyDescent="0.2">
      <c r="A137" t="s">
        <v>795</v>
      </c>
      <c r="B137" t="s">
        <v>106</v>
      </c>
      <c r="C137" t="s">
        <v>796</v>
      </c>
      <c r="D137" t="s">
        <v>796</v>
      </c>
      <c r="E137" t="s">
        <v>69</v>
      </c>
      <c r="F137" t="s">
        <v>25</v>
      </c>
      <c r="G137" t="s">
        <v>59</v>
      </c>
      <c r="H137" t="s">
        <v>27</v>
      </c>
      <c r="J137" t="s">
        <v>28</v>
      </c>
      <c r="K137" t="s">
        <v>797</v>
      </c>
      <c r="L137" t="s">
        <v>28</v>
      </c>
      <c r="N137" t="s">
        <v>798</v>
      </c>
      <c r="O137" t="s">
        <v>67</v>
      </c>
      <c r="P137" t="s">
        <v>787</v>
      </c>
      <c r="Q137" t="s">
        <v>16</v>
      </c>
      <c r="R137" t="s">
        <v>30</v>
      </c>
      <c r="S137" t="s">
        <v>30</v>
      </c>
      <c r="T137" t="s">
        <v>30</v>
      </c>
      <c r="U137" t="s">
        <v>30</v>
      </c>
      <c r="V137" t="s">
        <v>28</v>
      </c>
      <c r="W137" t="s">
        <v>30</v>
      </c>
      <c r="X137" t="s">
        <v>30</v>
      </c>
      <c r="Y137" t="s">
        <v>28</v>
      </c>
      <c r="Z137" t="s">
        <v>418</v>
      </c>
      <c r="AC137" t="s">
        <v>1788</v>
      </c>
      <c r="AD137" t="s">
        <v>32</v>
      </c>
      <c r="AE137" t="s">
        <v>1789</v>
      </c>
      <c r="AF137" t="s">
        <v>28</v>
      </c>
    </row>
    <row r="138" spans="1:32" x14ac:dyDescent="0.2">
      <c r="A138" t="s">
        <v>799</v>
      </c>
      <c r="B138" t="s">
        <v>32</v>
      </c>
      <c r="C138" t="s">
        <v>800</v>
      </c>
      <c r="D138" t="s">
        <v>800</v>
      </c>
      <c r="E138" t="s">
        <v>69</v>
      </c>
      <c r="F138" t="s">
        <v>25</v>
      </c>
      <c r="G138" t="s">
        <v>59</v>
      </c>
      <c r="H138" t="s">
        <v>38</v>
      </c>
      <c r="J138" t="s">
        <v>28</v>
      </c>
      <c r="K138" t="s">
        <v>801</v>
      </c>
      <c r="L138" t="s">
        <v>28</v>
      </c>
      <c r="N138" t="s">
        <v>802</v>
      </c>
      <c r="O138" t="s">
        <v>84</v>
      </c>
      <c r="P138" t="s">
        <v>787</v>
      </c>
      <c r="Q138" t="s">
        <v>28</v>
      </c>
      <c r="R138" t="s">
        <v>30</v>
      </c>
      <c r="S138" t="s">
        <v>30</v>
      </c>
      <c r="T138" t="s">
        <v>30</v>
      </c>
      <c r="U138" t="s">
        <v>30</v>
      </c>
      <c r="V138" t="s">
        <v>28</v>
      </c>
      <c r="W138" t="s">
        <v>142</v>
      </c>
      <c r="X138" t="s">
        <v>30</v>
      </c>
      <c r="Y138" t="s">
        <v>28</v>
      </c>
      <c r="Z138" t="s">
        <v>418</v>
      </c>
      <c r="AC138" t="s">
        <v>1788</v>
      </c>
      <c r="AD138" t="s">
        <v>32</v>
      </c>
      <c r="AE138" t="s">
        <v>1789</v>
      </c>
      <c r="AF138" t="s">
        <v>28</v>
      </c>
    </row>
    <row r="139" spans="1:32" x14ac:dyDescent="0.2">
      <c r="A139" t="s">
        <v>803</v>
      </c>
      <c r="B139" t="s">
        <v>84</v>
      </c>
      <c r="C139" t="s">
        <v>804</v>
      </c>
      <c r="D139" t="s">
        <v>804</v>
      </c>
      <c r="E139" t="s">
        <v>37</v>
      </c>
      <c r="F139" t="s">
        <v>25</v>
      </c>
      <c r="G139" t="s">
        <v>59</v>
      </c>
      <c r="H139" t="s">
        <v>27</v>
      </c>
      <c r="J139" t="s">
        <v>28</v>
      </c>
      <c r="K139" t="s">
        <v>805</v>
      </c>
      <c r="L139" t="s">
        <v>806</v>
      </c>
      <c r="N139" t="s">
        <v>807</v>
      </c>
      <c r="O139" t="s">
        <v>92</v>
      </c>
      <c r="P139" t="s">
        <v>808</v>
      </c>
      <c r="Q139" t="s">
        <v>28</v>
      </c>
      <c r="R139" t="s">
        <v>30</v>
      </c>
      <c r="S139" t="s">
        <v>30</v>
      </c>
      <c r="T139" t="s">
        <v>30</v>
      </c>
      <c r="U139" t="s">
        <v>30</v>
      </c>
      <c r="V139" t="s">
        <v>28</v>
      </c>
      <c r="W139" t="s">
        <v>32</v>
      </c>
      <c r="X139" t="s">
        <v>30</v>
      </c>
      <c r="Y139" t="s">
        <v>28</v>
      </c>
      <c r="Z139" t="s">
        <v>418</v>
      </c>
      <c r="AC139" t="s">
        <v>1788</v>
      </c>
      <c r="AD139" t="s">
        <v>32</v>
      </c>
      <c r="AE139" t="s">
        <v>1789</v>
      </c>
      <c r="AF139" t="s">
        <v>28</v>
      </c>
    </row>
    <row r="140" spans="1:32" x14ac:dyDescent="0.2">
      <c r="A140" t="s">
        <v>809</v>
      </c>
      <c r="B140" t="s">
        <v>182</v>
      </c>
      <c r="C140" t="s">
        <v>810</v>
      </c>
      <c r="D140" t="s">
        <v>810</v>
      </c>
      <c r="E140" t="s">
        <v>76</v>
      </c>
      <c r="F140" t="s">
        <v>25</v>
      </c>
      <c r="G140" t="s">
        <v>27</v>
      </c>
      <c r="H140" t="s">
        <v>59</v>
      </c>
      <c r="J140" t="s">
        <v>28</v>
      </c>
      <c r="K140" t="s">
        <v>811</v>
      </c>
      <c r="L140" t="s">
        <v>812</v>
      </c>
      <c r="N140" t="s">
        <v>807</v>
      </c>
      <c r="O140" t="s">
        <v>92</v>
      </c>
      <c r="P140" t="s">
        <v>808</v>
      </c>
      <c r="Q140" t="s">
        <v>28</v>
      </c>
      <c r="R140" t="s">
        <v>30</v>
      </c>
      <c r="S140" t="s">
        <v>30</v>
      </c>
      <c r="T140" t="s">
        <v>30</v>
      </c>
      <c r="U140" t="s">
        <v>30</v>
      </c>
      <c r="V140" t="s">
        <v>28</v>
      </c>
      <c r="W140" t="s">
        <v>30</v>
      </c>
      <c r="X140" t="s">
        <v>30</v>
      </c>
      <c r="Y140" t="s">
        <v>28</v>
      </c>
      <c r="Z140" t="s">
        <v>418</v>
      </c>
      <c r="AC140" t="s">
        <v>1788</v>
      </c>
      <c r="AD140" t="s">
        <v>32</v>
      </c>
      <c r="AE140" t="s">
        <v>1789</v>
      </c>
      <c r="AF140" t="s">
        <v>28</v>
      </c>
    </row>
    <row r="141" spans="1:32" x14ac:dyDescent="0.2">
      <c r="A141" t="s">
        <v>813</v>
      </c>
      <c r="B141" t="s">
        <v>142</v>
      </c>
      <c r="C141" t="s">
        <v>814</v>
      </c>
      <c r="D141" t="s">
        <v>814</v>
      </c>
      <c r="E141" t="s">
        <v>37</v>
      </c>
      <c r="F141" t="s">
        <v>25</v>
      </c>
      <c r="G141" t="s">
        <v>59</v>
      </c>
      <c r="H141" t="s">
        <v>27</v>
      </c>
      <c r="I141" t="s">
        <v>815</v>
      </c>
      <c r="J141" t="s">
        <v>28</v>
      </c>
      <c r="K141" t="s">
        <v>816</v>
      </c>
      <c r="L141" t="s">
        <v>817</v>
      </c>
      <c r="N141" t="s">
        <v>131</v>
      </c>
      <c r="O141" t="s">
        <v>84</v>
      </c>
      <c r="P141" t="s">
        <v>808</v>
      </c>
      <c r="Q141" t="s">
        <v>16</v>
      </c>
      <c r="R141" t="s">
        <v>30</v>
      </c>
      <c r="S141" t="s">
        <v>30</v>
      </c>
      <c r="T141" t="s">
        <v>30</v>
      </c>
      <c r="U141" t="s">
        <v>30</v>
      </c>
      <c r="V141" t="s">
        <v>28</v>
      </c>
      <c r="W141" t="s">
        <v>67</v>
      </c>
      <c r="X141" t="s">
        <v>30</v>
      </c>
      <c r="Y141" t="s">
        <v>28</v>
      </c>
      <c r="Z141" t="s">
        <v>418</v>
      </c>
      <c r="AC141" t="s">
        <v>1788</v>
      </c>
      <c r="AD141" t="s">
        <v>32</v>
      </c>
      <c r="AE141" t="s">
        <v>1789</v>
      </c>
      <c r="AF141" t="s">
        <v>28</v>
      </c>
    </row>
    <row r="142" spans="1:32" x14ac:dyDescent="0.2">
      <c r="A142" t="s">
        <v>818</v>
      </c>
      <c r="B142" t="s">
        <v>176</v>
      </c>
      <c r="C142" t="s">
        <v>819</v>
      </c>
      <c r="D142" t="s">
        <v>819</v>
      </c>
      <c r="E142" t="s">
        <v>76</v>
      </c>
      <c r="F142" t="s">
        <v>25</v>
      </c>
      <c r="G142" t="s">
        <v>38</v>
      </c>
      <c r="H142" t="s">
        <v>26</v>
      </c>
      <c r="J142" t="s">
        <v>28</v>
      </c>
      <c r="K142" t="s">
        <v>820</v>
      </c>
      <c r="L142" t="s">
        <v>821</v>
      </c>
      <c r="N142" t="s">
        <v>241</v>
      </c>
      <c r="O142" t="s">
        <v>323</v>
      </c>
      <c r="P142" t="s">
        <v>808</v>
      </c>
      <c r="Q142" t="s">
        <v>28</v>
      </c>
      <c r="R142" t="s">
        <v>30</v>
      </c>
      <c r="S142" t="s">
        <v>30</v>
      </c>
      <c r="T142" t="s">
        <v>30</v>
      </c>
      <c r="U142" t="s">
        <v>30</v>
      </c>
      <c r="V142" t="s">
        <v>28</v>
      </c>
      <c r="W142" t="s">
        <v>43</v>
      </c>
      <c r="X142" t="s">
        <v>30</v>
      </c>
      <c r="Y142" t="s">
        <v>28</v>
      </c>
      <c r="Z142" t="s">
        <v>418</v>
      </c>
      <c r="AC142" t="s">
        <v>1788</v>
      </c>
      <c r="AD142" t="s">
        <v>32</v>
      </c>
      <c r="AE142" t="s">
        <v>1789</v>
      </c>
      <c r="AF142" t="s">
        <v>28</v>
      </c>
    </row>
    <row r="143" spans="1:32" x14ac:dyDescent="0.2">
      <c r="A143" t="s">
        <v>822</v>
      </c>
      <c r="B143" t="s">
        <v>176</v>
      </c>
      <c r="C143" t="s">
        <v>823</v>
      </c>
      <c r="D143" t="s">
        <v>823</v>
      </c>
      <c r="E143" t="s">
        <v>37</v>
      </c>
      <c r="F143" t="s">
        <v>25</v>
      </c>
      <c r="G143" t="s">
        <v>59</v>
      </c>
      <c r="H143" t="s">
        <v>27</v>
      </c>
      <c r="J143" t="s">
        <v>28</v>
      </c>
      <c r="K143" t="s">
        <v>824</v>
      </c>
      <c r="L143" t="s">
        <v>825</v>
      </c>
      <c r="N143" t="s">
        <v>826</v>
      </c>
      <c r="O143" t="s">
        <v>176</v>
      </c>
      <c r="P143" t="s">
        <v>827</v>
      </c>
      <c r="Q143" t="s">
        <v>16</v>
      </c>
      <c r="R143" t="s">
        <v>30</v>
      </c>
      <c r="S143" t="s">
        <v>30</v>
      </c>
      <c r="T143" t="s">
        <v>30</v>
      </c>
      <c r="U143" t="s">
        <v>30</v>
      </c>
      <c r="V143" t="s">
        <v>28</v>
      </c>
      <c r="W143" t="s">
        <v>30</v>
      </c>
      <c r="X143" t="s">
        <v>30</v>
      </c>
      <c r="Y143" t="s">
        <v>28</v>
      </c>
      <c r="Z143" t="s">
        <v>418</v>
      </c>
      <c r="AC143" t="s">
        <v>1788</v>
      </c>
      <c r="AD143" t="s">
        <v>32</v>
      </c>
      <c r="AE143" t="s">
        <v>1789</v>
      </c>
      <c r="AF143" t="s">
        <v>28</v>
      </c>
    </row>
    <row r="144" spans="1:32" x14ac:dyDescent="0.2">
      <c r="A144" t="s">
        <v>828</v>
      </c>
      <c r="B144" t="s">
        <v>142</v>
      </c>
      <c r="C144" t="s">
        <v>829</v>
      </c>
      <c r="D144" t="s">
        <v>829</v>
      </c>
      <c r="E144" t="s">
        <v>76</v>
      </c>
      <c r="F144" t="s">
        <v>25</v>
      </c>
      <c r="G144" t="s">
        <v>59</v>
      </c>
      <c r="H144" t="s">
        <v>27</v>
      </c>
      <c r="J144" t="s">
        <v>28</v>
      </c>
      <c r="K144" t="s">
        <v>830</v>
      </c>
      <c r="L144" t="s">
        <v>831</v>
      </c>
      <c r="N144" t="s">
        <v>173</v>
      </c>
      <c r="O144" t="s">
        <v>84</v>
      </c>
      <c r="P144" t="s">
        <v>827</v>
      </c>
      <c r="Q144" t="s">
        <v>28</v>
      </c>
      <c r="R144" t="s">
        <v>30</v>
      </c>
      <c r="S144" t="s">
        <v>30</v>
      </c>
      <c r="T144" t="s">
        <v>30</v>
      </c>
      <c r="U144" t="s">
        <v>30</v>
      </c>
      <c r="V144" t="s">
        <v>28</v>
      </c>
      <c r="W144" t="s">
        <v>30</v>
      </c>
      <c r="X144" t="s">
        <v>30</v>
      </c>
      <c r="Y144" t="s">
        <v>28</v>
      </c>
      <c r="Z144" t="s">
        <v>418</v>
      </c>
      <c r="AC144" t="s">
        <v>1788</v>
      </c>
      <c r="AD144" t="s">
        <v>32</v>
      </c>
      <c r="AE144" t="s">
        <v>1789</v>
      </c>
      <c r="AF144" t="s">
        <v>28</v>
      </c>
    </row>
    <row r="145" spans="1:32" x14ac:dyDescent="0.2">
      <c r="A145" t="s">
        <v>832</v>
      </c>
      <c r="B145" t="s">
        <v>120</v>
      </c>
      <c r="C145" t="s">
        <v>833</v>
      </c>
      <c r="D145" t="s">
        <v>833</v>
      </c>
      <c r="E145" t="s">
        <v>37</v>
      </c>
      <c r="F145" t="s">
        <v>25</v>
      </c>
      <c r="G145" t="s">
        <v>59</v>
      </c>
      <c r="H145" t="s">
        <v>38</v>
      </c>
      <c r="J145" t="s">
        <v>28</v>
      </c>
      <c r="K145" t="s">
        <v>834</v>
      </c>
      <c r="L145" t="s">
        <v>835</v>
      </c>
      <c r="N145" t="s">
        <v>166</v>
      </c>
      <c r="O145" t="s">
        <v>142</v>
      </c>
      <c r="P145" t="s">
        <v>827</v>
      </c>
      <c r="Q145" t="s">
        <v>28</v>
      </c>
      <c r="R145" t="s">
        <v>573</v>
      </c>
      <c r="S145" t="s">
        <v>30</v>
      </c>
      <c r="T145" t="s">
        <v>62</v>
      </c>
      <c r="U145" t="s">
        <v>30</v>
      </c>
      <c r="V145" t="s">
        <v>571</v>
      </c>
      <c r="W145" t="s">
        <v>836</v>
      </c>
      <c r="X145" t="s">
        <v>32</v>
      </c>
      <c r="Y145" t="s">
        <v>471</v>
      </c>
      <c r="Z145" t="s">
        <v>472</v>
      </c>
      <c r="AB145" t="s">
        <v>28</v>
      </c>
      <c r="AC145" t="s">
        <v>1790</v>
      </c>
      <c r="AD145" t="s">
        <v>32</v>
      </c>
      <c r="AE145" t="s">
        <v>1791</v>
      </c>
      <c r="AF145" t="s">
        <v>28</v>
      </c>
    </row>
    <row r="146" spans="1:32" x14ac:dyDescent="0.2">
      <c r="A146" t="s">
        <v>837</v>
      </c>
      <c r="B146" t="s">
        <v>67</v>
      </c>
      <c r="C146" t="s">
        <v>838</v>
      </c>
      <c r="D146" t="s">
        <v>838</v>
      </c>
      <c r="E146" t="s">
        <v>37</v>
      </c>
      <c r="F146" t="s">
        <v>25</v>
      </c>
      <c r="G146" t="s">
        <v>38</v>
      </c>
      <c r="H146" t="s">
        <v>59</v>
      </c>
      <c r="J146" t="s">
        <v>28</v>
      </c>
      <c r="K146" t="s">
        <v>839</v>
      </c>
      <c r="L146" t="s">
        <v>840</v>
      </c>
      <c r="N146" t="s">
        <v>549</v>
      </c>
      <c r="O146" t="s">
        <v>506</v>
      </c>
      <c r="P146" t="s">
        <v>827</v>
      </c>
      <c r="Q146" t="s">
        <v>28</v>
      </c>
      <c r="R146" t="s">
        <v>30</v>
      </c>
      <c r="S146" t="s">
        <v>30</v>
      </c>
      <c r="T146" t="s">
        <v>30</v>
      </c>
      <c r="U146" t="s">
        <v>30</v>
      </c>
      <c r="V146" t="s">
        <v>28</v>
      </c>
      <c r="W146" t="s">
        <v>32</v>
      </c>
      <c r="X146" t="s">
        <v>30</v>
      </c>
      <c r="Y146" t="s">
        <v>28</v>
      </c>
      <c r="Z146" t="s">
        <v>418</v>
      </c>
      <c r="AC146" t="s">
        <v>1790</v>
      </c>
      <c r="AD146" t="s">
        <v>32</v>
      </c>
      <c r="AE146" t="s">
        <v>1791</v>
      </c>
      <c r="AF146" t="s">
        <v>28</v>
      </c>
    </row>
    <row r="147" spans="1:32" x14ac:dyDescent="0.2">
      <c r="A147" t="s">
        <v>841</v>
      </c>
      <c r="B147" t="s">
        <v>43</v>
      </c>
      <c r="C147" t="s">
        <v>842</v>
      </c>
      <c r="D147" t="s">
        <v>842</v>
      </c>
      <c r="E147" t="s">
        <v>69</v>
      </c>
      <c r="F147" t="s">
        <v>25</v>
      </c>
      <c r="G147" t="s">
        <v>38</v>
      </c>
      <c r="H147" t="s">
        <v>26</v>
      </c>
      <c r="J147" t="s">
        <v>28</v>
      </c>
      <c r="K147" t="s">
        <v>843</v>
      </c>
      <c r="L147" t="s">
        <v>28</v>
      </c>
      <c r="N147" t="s">
        <v>844</v>
      </c>
      <c r="O147" t="s">
        <v>67</v>
      </c>
      <c r="P147" t="s">
        <v>845</v>
      </c>
      <c r="Q147" t="s">
        <v>28</v>
      </c>
      <c r="R147" t="s">
        <v>30</v>
      </c>
      <c r="S147" t="s">
        <v>30</v>
      </c>
      <c r="T147" t="s">
        <v>30</v>
      </c>
      <c r="U147" t="s">
        <v>30</v>
      </c>
      <c r="V147" t="s">
        <v>28</v>
      </c>
      <c r="W147" t="s">
        <v>30</v>
      </c>
      <c r="X147" t="s">
        <v>30</v>
      </c>
      <c r="Y147" t="s">
        <v>28</v>
      </c>
      <c r="Z147" t="s">
        <v>418</v>
      </c>
      <c r="AC147" t="s">
        <v>1790</v>
      </c>
      <c r="AD147" t="s">
        <v>32</v>
      </c>
      <c r="AE147" t="s">
        <v>1791</v>
      </c>
      <c r="AF147" t="s">
        <v>28</v>
      </c>
    </row>
    <row r="148" spans="1:32" x14ac:dyDescent="0.2">
      <c r="A148" t="s">
        <v>846</v>
      </c>
      <c r="B148" t="s">
        <v>43</v>
      </c>
      <c r="C148" t="s">
        <v>847</v>
      </c>
      <c r="D148" t="s">
        <v>847</v>
      </c>
      <c r="E148" t="s">
        <v>76</v>
      </c>
      <c r="F148" t="s">
        <v>25</v>
      </c>
      <c r="G148" t="s">
        <v>26</v>
      </c>
      <c r="H148" t="s">
        <v>27</v>
      </c>
      <c r="J148" t="s">
        <v>28</v>
      </c>
      <c r="K148" t="s">
        <v>848</v>
      </c>
      <c r="L148" t="s">
        <v>849</v>
      </c>
      <c r="N148" t="s">
        <v>274</v>
      </c>
      <c r="O148" t="s">
        <v>323</v>
      </c>
      <c r="P148" t="s">
        <v>845</v>
      </c>
      <c r="Q148" t="s">
        <v>28</v>
      </c>
      <c r="R148" t="s">
        <v>30</v>
      </c>
      <c r="S148" t="s">
        <v>30</v>
      </c>
      <c r="T148" t="s">
        <v>30</v>
      </c>
      <c r="U148" t="s">
        <v>30</v>
      </c>
      <c r="V148" t="s">
        <v>28</v>
      </c>
      <c r="W148" t="s">
        <v>92</v>
      </c>
      <c r="X148" t="s">
        <v>30</v>
      </c>
      <c r="Y148" t="s">
        <v>28</v>
      </c>
      <c r="Z148" t="s">
        <v>418</v>
      </c>
      <c r="AC148" t="s">
        <v>1790</v>
      </c>
      <c r="AD148" t="s">
        <v>32</v>
      </c>
      <c r="AE148" t="s">
        <v>1791</v>
      </c>
      <c r="AF148" t="s">
        <v>28</v>
      </c>
    </row>
    <row r="149" spans="1:32" x14ac:dyDescent="0.2">
      <c r="A149" t="s">
        <v>850</v>
      </c>
      <c r="B149" t="s">
        <v>84</v>
      </c>
      <c r="C149" t="s">
        <v>851</v>
      </c>
      <c r="D149" t="s">
        <v>851</v>
      </c>
      <c r="E149" t="s">
        <v>76</v>
      </c>
      <c r="F149" t="s">
        <v>25</v>
      </c>
      <c r="G149" t="s">
        <v>38</v>
      </c>
      <c r="H149" t="s">
        <v>26</v>
      </c>
      <c r="J149" t="s">
        <v>28</v>
      </c>
      <c r="K149" t="s">
        <v>852</v>
      </c>
      <c r="L149" t="s">
        <v>853</v>
      </c>
      <c r="N149" t="s">
        <v>274</v>
      </c>
      <c r="O149" t="s">
        <v>323</v>
      </c>
      <c r="P149" t="s">
        <v>845</v>
      </c>
      <c r="Q149" t="s">
        <v>28</v>
      </c>
      <c r="R149" t="s">
        <v>30</v>
      </c>
      <c r="S149" t="s">
        <v>30</v>
      </c>
      <c r="T149" t="s">
        <v>30</v>
      </c>
      <c r="U149" t="s">
        <v>30</v>
      </c>
      <c r="V149" t="s">
        <v>28</v>
      </c>
      <c r="W149" t="s">
        <v>30</v>
      </c>
      <c r="X149" t="s">
        <v>30</v>
      </c>
      <c r="Y149" t="s">
        <v>28</v>
      </c>
      <c r="Z149" t="s">
        <v>418</v>
      </c>
      <c r="AC149" t="s">
        <v>1790</v>
      </c>
      <c r="AD149" t="s">
        <v>32</v>
      </c>
      <c r="AE149" t="s">
        <v>1791</v>
      </c>
      <c r="AF149" t="s">
        <v>28</v>
      </c>
    </row>
    <row r="150" spans="1:32" x14ac:dyDescent="0.2">
      <c r="A150" t="s">
        <v>854</v>
      </c>
      <c r="B150" t="s">
        <v>22</v>
      </c>
      <c r="C150" t="s">
        <v>855</v>
      </c>
      <c r="D150" t="s">
        <v>855</v>
      </c>
      <c r="E150" t="s">
        <v>37</v>
      </c>
      <c r="F150" t="s">
        <v>25</v>
      </c>
      <c r="G150" t="s">
        <v>27</v>
      </c>
      <c r="H150" t="s">
        <v>59</v>
      </c>
      <c r="J150" t="s">
        <v>28</v>
      </c>
      <c r="K150" t="s">
        <v>856</v>
      </c>
      <c r="L150" t="s">
        <v>857</v>
      </c>
      <c r="N150" t="s">
        <v>89</v>
      </c>
      <c r="O150" t="s">
        <v>84</v>
      </c>
      <c r="P150" t="s">
        <v>845</v>
      </c>
      <c r="Q150" t="s">
        <v>28</v>
      </c>
      <c r="R150" t="s">
        <v>30</v>
      </c>
      <c r="S150" t="s">
        <v>30</v>
      </c>
      <c r="T150" t="s">
        <v>30</v>
      </c>
      <c r="U150" t="s">
        <v>30</v>
      </c>
      <c r="V150" t="s">
        <v>28</v>
      </c>
      <c r="W150" t="s">
        <v>234</v>
      </c>
      <c r="X150" t="s">
        <v>30</v>
      </c>
      <c r="Y150" t="s">
        <v>471</v>
      </c>
      <c r="Z150" t="s">
        <v>472</v>
      </c>
      <c r="AC150" t="s">
        <v>1792</v>
      </c>
      <c r="AD150" t="s">
        <v>32</v>
      </c>
      <c r="AE150" t="s">
        <v>1793</v>
      </c>
      <c r="AF150" t="s">
        <v>28</v>
      </c>
    </row>
    <row r="151" spans="1:32" x14ac:dyDescent="0.2">
      <c r="A151" t="s">
        <v>858</v>
      </c>
      <c r="B151" t="s">
        <v>429</v>
      </c>
      <c r="C151" t="s">
        <v>859</v>
      </c>
      <c r="D151" t="s">
        <v>859</v>
      </c>
      <c r="E151" t="s">
        <v>37</v>
      </c>
      <c r="F151" t="s">
        <v>25</v>
      </c>
      <c r="G151" t="s">
        <v>26</v>
      </c>
      <c r="H151" t="s">
        <v>38</v>
      </c>
      <c r="J151" t="s">
        <v>28</v>
      </c>
      <c r="K151" t="s">
        <v>860</v>
      </c>
      <c r="L151" t="s">
        <v>861</v>
      </c>
      <c r="N151" t="s">
        <v>270</v>
      </c>
      <c r="O151" t="s">
        <v>142</v>
      </c>
      <c r="P151" t="s">
        <v>845</v>
      </c>
      <c r="Q151" t="s">
        <v>28</v>
      </c>
      <c r="R151" t="s">
        <v>30</v>
      </c>
      <c r="S151" t="s">
        <v>30</v>
      </c>
      <c r="T151" t="s">
        <v>30</v>
      </c>
      <c r="U151" t="s">
        <v>30</v>
      </c>
      <c r="V151" t="s">
        <v>28</v>
      </c>
      <c r="W151" t="s">
        <v>30</v>
      </c>
      <c r="X151" t="s">
        <v>30</v>
      </c>
      <c r="Y151" t="s">
        <v>28</v>
      </c>
      <c r="Z151" t="s">
        <v>418</v>
      </c>
      <c r="AC151" t="s">
        <v>1792</v>
      </c>
      <c r="AD151" t="s">
        <v>32</v>
      </c>
      <c r="AE151" t="s">
        <v>1793</v>
      </c>
      <c r="AF151" t="s">
        <v>28</v>
      </c>
    </row>
    <row r="152" spans="1:32" x14ac:dyDescent="0.2">
      <c r="A152" t="s">
        <v>862</v>
      </c>
      <c r="B152" t="s">
        <v>135</v>
      </c>
      <c r="C152" t="s">
        <v>863</v>
      </c>
      <c r="D152" t="s">
        <v>863</v>
      </c>
      <c r="E152" t="s">
        <v>864</v>
      </c>
      <c r="F152" t="s">
        <v>25</v>
      </c>
      <c r="G152" t="s">
        <v>27</v>
      </c>
      <c r="H152" t="s">
        <v>26</v>
      </c>
      <c r="J152" t="s">
        <v>28</v>
      </c>
      <c r="K152" t="s">
        <v>865</v>
      </c>
      <c r="L152" t="s">
        <v>866</v>
      </c>
      <c r="N152" t="s">
        <v>270</v>
      </c>
      <c r="O152" t="s">
        <v>142</v>
      </c>
      <c r="P152" t="s">
        <v>845</v>
      </c>
      <c r="Q152" t="s">
        <v>28</v>
      </c>
      <c r="R152" t="s">
        <v>30</v>
      </c>
      <c r="S152" t="s">
        <v>30</v>
      </c>
      <c r="T152" t="s">
        <v>30</v>
      </c>
      <c r="U152" t="s">
        <v>30</v>
      </c>
      <c r="V152" t="s">
        <v>28</v>
      </c>
      <c r="W152" t="s">
        <v>43</v>
      </c>
      <c r="X152" t="s">
        <v>30</v>
      </c>
      <c r="Y152" t="s">
        <v>28</v>
      </c>
      <c r="Z152" t="s">
        <v>418</v>
      </c>
      <c r="AB152" t="s">
        <v>28</v>
      </c>
      <c r="AC152" t="s">
        <v>1792</v>
      </c>
      <c r="AD152" t="s">
        <v>32</v>
      </c>
      <c r="AE152" t="s">
        <v>1793</v>
      </c>
      <c r="AF152" t="s">
        <v>28</v>
      </c>
    </row>
    <row r="153" spans="1:32" x14ac:dyDescent="0.2">
      <c r="A153" t="s">
        <v>867</v>
      </c>
      <c r="B153" t="s">
        <v>35</v>
      </c>
      <c r="C153" t="s">
        <v>868</v>
      </c>
      <c r="D153" t="s">
        <v>868</v>
      </c>
      <c r="E153" t="s">
        <v>76</v>
      </c>
      <c r="F153" t="s">
        <v>25</v>
      </c>
      <c r="G153" t="s">
        <v>38</v>
      </c>
      <c r="H153" t="s">
        <v>26</v>
      </c>
      <c r="J153" t="s">
        <v>28</v>
      </c>
      <c r="K153" t="s">
        <v>869</v>
      </c>
      <c r="L153" t="s">
        <v>870</v>
      </c>
      <c r="N153" t="s">
        <v>871</v>
      </c>
      <c r="O153" t="s">
        <v>92</v>
      </c>
      <c r="P153" t="s">
        <v>845</v>
      </c>
      <c r="Q153" t="s">
        <v>28</v>
      </c>
      <c r="R153" t="s">
        <v>30</v>
      </c>
      <c r="S153" t="s">
        <v>30</v>
      </c>
      <c r="T153" t="s">
        <v>30</v>
      </c>
      <c r="U153" t="s">
        <v>30</v>
      </c>
      <c r="V153" t="s">
        <v>28</v>
      </c>
      <c r="W153" t="s">
        <v>30</v>
      </c>
      <c r="X153" t="s">
        <v>30</v>
      </c>
      <c r="Y153" t="s">
        <v>28</v>
      </c>
      <c r="Z153" t="s">
        <v>418</v>
      </c>
      <c r="AC153" t="s">
        <v>1792</v>
      </c>
      <c r="AD153" t="s">
        <v>32</v>
      </c>
      <c r="AE153" t="s">
        <v>1793</v>
      </c>
      <c r="AF153" t="s">
        <v>28</v>
      </c>
    </row>
    <row r="154" spans="1:32" x14ac:dyDescent="0.2">
      <c r="A154" t="s">
        <v>777</v>
      </c>
      <c r="B154" t="s">
        <v>22</v>
      </c>
      <c r="C154" t="s">
        <v>872</v>
      </c>
      <c r="D154" t="s">
        <v>872</v>
      </c>
      <c r="E154" t="s">
        <v>37</v>
      </c>
      <c r="F154" t="s">
        <v>25</v>
      </c>
      <c r="G154" t="s">
        <v>26</v>
      </c>
      <c r="H154" t="s">
        <v>27</v>
      </c>
      <c r="J154" t="s">
        <v>28</v>
      </c>
      <c r="K154" t="s">
        <v>873</v>
      </c>
      <c r="L154" t="s">
        <v>874</v>
      </c>
      <c r="N154" t="s">
        <v>88</v>
      </c>
      <c r="O154" t="s">
        <v>323</v>
      </c>
      <c r="P154" t="s">
        <v>875</v>
      </c>
      <c r="Q154" t="s">
        <v>28</v>
      </c>
      <c r="R154" t="s">
        <v>30</v>
      </c>
      <c r="S154" t="s">
        <v>30</v>
      </c>
      <c r="T154" t="s">
        <v>30</v>
      </c>
      <c r="U154" t="s">
        <v>30</v>
      </c>
      <c r="V154" t="s">
        <v>28</v>
      </c>
      <c r="W154" t="s">
        <v>62</v>
      </c>
      <c r="X154" t="s">
        <v>30</v>
      </c>
      <c r="Y154" t="s">
        <v>471</v>
      </c>
      <c r="Z154" t="s">
        <v>472</v>
      </c>
      <c r="AC154" t="s">
        <v>1794</v>
      </c>
      <c r="AD154" t="s">
        <v>32</v>
      </c>
      <c r="AE154" t="s">
        <v>1795</v>
      </c>
      <c r="AF154" t="s">
        <v>28</v>
      </c>
    </row>
    <row r="155" spans="1:32" x14ac:dyDescent="0.2">
      <c r="A155" t="s">
        <v>876</v>
      </c>
      <c r="B155" t="s">
        <v>32</v>
      </c>
      <c r="C155" t="s">
        <v>877</v>
      </c>
      <c r="D155" t="s">
        <v>877</v>
      </c>
      <c r="E155" t="s">
        <v>37</v>
      </c>
      <c r="F155" t="s">
        <v>25</v>
      </c>
      <c r="G155" t="s">
        <v>59</v>
      </c>
      <c r="H155" t="s">
        <v>38</v>
      </c>
      <c r="J155" t="s">
        <v>28</v>
      </c>
      <c r="K155" t="s">
        <v>878</v>
      </c>
      <c r="L155" t="s">
        <v>879</v>
      </c>
      <c r="N155" t="s">
        <v>117</v>
      </c>
      <c r="O155" t="s">
        <v>142</v>
      </c>
      <c r="P155" t="s">
        <v>875</v>
      </c>
      <c r="Q155" t="s">
        <v>28</v>
      </c>
      <c r="R155" t="s">
        <v>30</v>
      </c>
      <c r="S155" t="s">
        <v>30</v>
      </c>
      <c r="T155" t="s">
        <v>30</v>
      </c>
      <c r="U155" t="s">
        <v>30</v>
      </c>
      <c r="V155" t="s">
        <v>28</v>
      </c>
      <c r="W155" t="s">
        <v>506</v>
      </c>
      <c r="X155" t="s">
        <v>30</v>
      </c>
      <c r="Y155" t="s">
        <v>28</v>
      </c>
      <c r="Z155" t="s">
        <v>418</v>
      </c>
      <c r="AB155" t="s">
        <v>28</v>
      </c>
      <c r="AC155" t="s">
        <v>1794</v>
      </c>
      <c r="AD155" t="s">
        <v>32</v>
      </c>
      <c r="AE155" t="s">
        <v>1795</v>
      </c>
      <c r="AF155" t="s">
        <v>28</v>
      </c>
    </row>
    <row r="156" spans="1:32" x14ac:dyDescent="0.2">
      <c r="A156" t="s">
        <v>880</v>
      </c>
      <c r="B156" t="s">
        <v>32</v>
      </c>
      <c r="C156" t="s">
        <v>881</v>
      </c>
      <c r="D156" t="s">
        <v>881</v>
      </c>
      <c r="E156" t="s">
        <v>76</v>
      </c>
      <c r="F156" t="s">
        <v>25</v>
      </c>
      <c r="G156" t="s">
        <v>38</v>
      </c>
      <c r="H156" t="s">
        <v>27</v>
      </c>
      <c r="J156" t="s">
        <v>28</v>
      </c>
      <c r="K156" t="s">
        <v>882</v>
      </c>
      <c r="L156" t="s">
        <v>883</v>
      </c>
      <c r="N156" t="s">
        <v>676</v>
      </c>
      <c r="O156" t="s">
        <v>67</v>
      </c>
      <c r="P156" t="s">
        <v>875</v>
      </c>
      <c r="Q156" t="s">
        <v>28</v>
      </c>
      <c r="R156" t="s">
        <v>30</v>
      </c>
      <c r="S156" t="s">
        <v>30</v>
      </c>
      <c r="T156" t="s">
        <v>30</v>
      </c>
      <c r="U156" t="s">
        <v>30</v>
      </c>
      <c r="V156" t="s">
        <v>28</v>
      </c>
      <c r="W156" t="s">
        <v>32</v>
      </c>
      <c r="X156" t="s">
        <v>30</v>
      </c>
      <c r="Y156" t="s">
        <v>28</v>
      </c>
      <c r="Z156" t="s">
        <v>418</v>
      </c>
      <c r="AC156" t="s">
        <v>1794</v>
      </c>
      <c r="AD156" t="s">
        <v>32</v>
      </c>
      <c r="AE156" t="s">
        <v>1795</v>
      </c>
      <c r="AF156" t="s">
        <v>28</v>
      </c>
    </row>
    <row r="157" spans="1:32" x14ac:dyDescent="0.2">
      <c r="A157" t="s">
        <v>884</v>
      </c>
      <c r="B157" t="s">
        <v>84</v>
      </c>
      <c r="C157" t="s">
        <v>885</v>
      </c>
      <c r="D157" t="s">
        <v>885</v>
      </c>
      <c r="E157" t="s">
        <v>37</v>
      </c>
      <c r="F157" t="s">
        <v>25</v>
      </c>
      <c r="G157" t="s">
        <v>26</v>
      </c>
      <c r="H157" t="s">
        <v>38</v>
      </c>
      <c r="J157" t="s">
        <v>28</v>
      </c>
      <c r="K157" t="s">
        <v>886</v>
      </c>
      <c r="L157" t="s">
        <v>887</v>
      </c>
      <c r="N157" t="s">
        <v>117</v>
      </c>
      <c r="O157" t="s">
        <v>142</v>
      </c>
      <c r="P157" t="s">
        <v>875</v>
      </c>
      <c r="Q157" t="s">
        <v>28</v>
      </c>
      <c r="R157" t="s">
        <v>30</v>
      </c>
      <c r="S157" t="s">
        <v>30</v>
      </c>
      <c r="T157" t="s">
        <v>30</v>
      </c>
      <c r="U157" t="s">
        <v>30</v>
      </c>
      <c r="V157" t="s">
        <v>28</v>
      </c>
      <c r="W157" t="s">
        <v>323</v>
      </c>
      <c r="X157" t="s">
        <v>30</v>
      </c>
      <c r="Y157" t="s">
        <v>28</v>
      </c>
      <c r="Z157" t="s">
        <v>418</v>
      </c>
      <c r="AC157" t="s">
        <v>1794</v>
      </c>
      <c r="AD157" t="s">
        <v>32</v>
      </c>
      <c r="AE157" t="s">
        <v>1795</v>
      </c>
      <c r="AF157" t="s">
        <v>28</v>
      </c>
    </row>
    <row r="158" spans="1:32" x14ac:dyDescent="0.2">
      <c r="A158" t="s">
        <v>888</v>
      </c>
      <c r="B158" t="s">
        <v>323</v>
      </c>
      <c r="C158" t="s">
        <v>889</v>
      </c>
      <c r="D158" t="s">
        <v>889</v>
      </c>
      <c r="E158" t="s">
        <v>69</v>
      </c>
      <c r="F158" t="s">
        <v>25</v>
      </c>
      <c r="G158" t="s">
        <v>59</v>
      </c>
      <c r="H158" t="s">
        <v>27</v>
      </c>
      <c r="J158" t="s">
        <v>28</v>
      </c>
      <c r="K158" t="s">
        <v>890</v>
      </c>
      <c r="L158" t="s">
        <v>28</v>
      </c>
      <c r="N158" t="s">
        <v>111</v>
      </c>
      <c r="O158" t="s">
        <v>84</v>
      </c>
      <c r="P158" t="s">
        <v>891</v>
      </c>
      <c r="Q158" t="s">
        <v>16</v>
      </c>
      <c r="R158" t="s">
        <v>22</v>
      </c>
      <c r="S158" t="s">
        <v>30</v>
      </c>
      <c r="T158" t="s">
        <v>144</v>
      </c>
      <c r="U158" t="s">
        <v>30</v>
      </c>
      <c r="V158" t="s">
        <v>571</v>
      </c>
      <c r="W158" t="s">
        <v>30</v>
      </c>
      <c r="X158" t="s">
        <v>30</v>
      </c>
      <c r="Y158" t="s">
        <v>28</v>
      </c>
      <c r="Z158" t="s">
        <v>472</v>
      </c>
      <c r="AC158" t="s">
        <v>180</v>
      </c>
      <c r="AD158" t="s">
        <v>32</v>
      </c>
      <c r="AE158" t="s">
        <v>1796</v>
      </c>
      <c r="AF158" t="s">
        <v>28</v>
      </c>
    </row>
    <row r="159" spans="1:32" x14ac:dyDescent="0.2">
      <c r="A159" t="s">
        <v>892</v>
      </c>
      <c r="B159" t="s">
        <v>43</v>
      </c>
      <c r="C159" t="s">
        <v>893</v>
      </c>
      <c r="D159" t="s">
        <v>893</v>
      </c>
      <c r="E159" t="s">
        <v>37</v>
      </c>
      <c r="F159" t="s">
        <v>25</v>
      </c>
      <c r="G159" t="s">
        <v>59</v>
      </c>
      <c r="H159" t="s">
        <v>38</v>
      </c>
      <c r="J159" t="s">
        <v>28</v>
      </c>
      <c r="K159" t="s">
        <v>894</v>
      </c>
      <c r="L159" t="s">
        <v>895</v>
      </c>
      <c r="N159" t="s">
        <v>668</v>
      </c>
      <c r="O159" t="s">
        <v>92</v>
      </c>
      <c r="P159" t="s">
        <v>891</v>
      </c>
      <c r="Q159" t="s">
        <v>28</v>
      </c>
      <c r="R159" t="s">
        <v>30</v>
      </c>
      <c r="S159" t="s">
        <v>30</v>
      </c>
      <c r="T159" t="s">
        <v>30</v>
      </c>
      <c r="U159" t="s">
        <v>30</v>
      </c>
      <c r="V159" t="s">
        <v>28</v>
      </c>
      <c r="W159" t="s">
        <v>30</v>
      </c>
      <c r="X159" t="s">
        <v>30</v>
      </c>
      <c r="Y159" t="s">
        <v>28</v>
      </c>
      <c r="Z159" t="s">
        <v>418</v>
      </c>
      <c r="AC159" t="s">
        <v>180</v>
      </c>
      <c r="AD159" t="s">
        <v>32</v>
      </c>
      <c r="AE159" t="s">
        <v>1796</v>
      </c>
      <c r="AF159" t="s">
        <v>28</v>
      </c>
    </row>
    <row r="160" spans="1:32" x14ac:dyDescent="0.2">
      <c r="A160" t="s">
        <v>896</v>
      </c>
      <c r="B160" t="s">
        <v>506</v>
      </c>
      <c r="C160" t="s">
        <v>897</v>
      </c>
      <c r="D160" t="s">
        <v>897</v>
      </c>
      <c r="E160" t="s">
        <v>37</v>
      </c>
      <c r="F160" t="s">
        <v>25</v>
      </c>
      <c r="G160" t="s">
        <v>26</v>
      </c>
      <c r="H160" t="s">
        <v>27</v>
      </c>
      <c r="J160" t="s">
        <v>28</v>
      </c>
      <c r="K160" t="s">
        <v>898</v>
      </c>
      <c r="L160" t="s">
        <v>899</v>
      </c>
      <c r="N160" t="s">
        <v>360</v>
      </c>
      <c r="O160" t="s">
        <v>142</v>
      </c>
      <c r="P160" t="s">
        <v>891</v>
      </c>
      <c r="Q160" t="s">
        <v>28</v>
      </c>
      <c r="R160" t="s">
        <v>30</v>
      </c>
      <c r="S160" t="s">
        <v>30</v>
      </c>
      <c r="T160" t="s">
        <v>30</v>
      </c>
      <c r="U160" t="s">
        <v>30</v>
      </c>
      <c r="V160" t="s">
        <v>28</v>
      </c>
      <c r="W160" t="s">
        <v>43</v>
      </c>
      <c r="X160" t="s">
        <v>30</v>
      </c>
      <c r="Y160" t="s">
        <v>28</v>
      </c>
      <c r="Z160" t="s">
        <v>418</v>
      </c>
      <c r="AB160" t="s">
        <v>28</v>
      </c>
      <c r="AC160" t="s">
        <v>180</v>
      </c>
      <c r="AD160" t="s">
        <v>32</v>
      </c>
      <c r="AE160" t="s">
        <v>1796</v>
      </c>
      <c r="AF160" t="s">
        <v>28</v>
      </c>
    </row>
    <row r="161" spans="1:32" x14ac:dyDescent="0.2">
      <c r="A161" t="s">
        <v>900</v>
      </c>
      <c r="B161" t="s">
        <v>32</v>
      </c>
      <c r="C161" t="s">
        <v>901</v>
      </c>
      <c r="D161" t="s">
        <v>901</v>
      </c>
      <c r="E161" t="s">
        <v>76</v>
      </c>
      <c r="F161" t="s">
        <v>25</v>
      </c>
      <c r="G161" t="s">
        <v>26</v>
      </c>
      <c r="H161" t="s">
        <v>38</v>
      </c>
      <c r="J161" t="s">
        <v>28</v>
      </c>
      <c r="K161" t="s">
        <v>902</v>
      </c>
      <c r="L161" t="s">
        <v>903</v>
      </c>
      <c r="N161" t="s">
        <v>904</v>
      </c>
      <c r="O161" t="s">
        <v>92</v>
      </c>
      <c r="P161" t="s">
        <v>905</v>
      </c>
      <c r="Q161" t="s">
        <v>16</v>
      </c>
      <c r="R161" t="s">
        <v>30</v>
      </c>
      <c r="S161" t="s">
        <v>30</v>
      </c>
      <c r="T161" t="s">
        <v>30</v>
      </c>
      <c r="U161" t="s">
        <v>30</v>
      </c>
      <c r="V161" t="s">
        <v>28</v>
      </c>
      <c r="W161" t="s">
        <v>30</v>
      </c>
      <c r="X161" t="s">
        <v>30</v>
      </c>
      <c r="Y161" t="s">
        <v>28</v>
      </c>
      <c r="Z161" t="s">
        <v>418</v>
      </c>
      <c r="AC161" t="s">
        <v>180</v>
      </c>
      <c r="AD161" t="s">
        <v>32</v>
      </c>
      <c r="AE161" t="s">
        <v>1796</v>
      </c>
      <c r="AF161" t="s">
        <v>28</v>
      </c>
    </row>
    <row r="162" spans="1:32" x14ac:dyDescent="0.2">
      <c r="A162" t="s">
        <v>906</v>
      </c>
      <c r="B162" t="s">
        <v>120</v>
      </c>
      <c r="C162" t="s">
        <v>907</v>
      </c>
      <c r="D162" t="s">
        <v>907</v>
      </c>
      <c r="E162" t="s">
        <v>69</v>
      </c>
      <c r="F162" t="s">
        <v>25</v>
      </c>
      <c r="G162" t="s">
        <v>38</v>
      </c>
      <c r="H162" t="s">
        <v>26</v>
      </c>
      <c r="J162" t="s">
        <v>28</v>
      </c>
      <c r="K162" t="s">
        <v>908</v>
      </c>
      <c r="L162" t="s">
        <v>28</v>
      </c>
      <c r="N162" t="s">
        <v>723</v>
      </c>
      <c r="O162" t="s">
        <v>84</v>
      </c>
      <c r="P162" t="s">
        <v>905</v>
      </c>
      <c r="Q162" t="s">
        <v>28</v>
      </c>
      <c r="R162" t="s">
        <v>30</v>
      </c>
      <c r="S162" t="s">
        <v>30</v>
      </c>
      <c r="T162" t="s">
        <v>30</v>
      </c>
      <c r="U162" t="s">
        <v>30</v>
      </c>
      <c r="V162" t="s">
        <v>28</v>
      </c>
      <c r="W162" t="s">
        <v>30</v>
      </c>
      <c r="X162" t="s">
        <v>30</v>
      </c>
      <c r="Y162" t="s">
        <v>28</v>
      </c>
      <c r="Z162" t="s">
        <v>418</v>
      </c>
      <c r="AC162" t="s">
        <v>180</v>
      </c>
      <c r="AD162" t="s">
        <v>32</v>
      </c>
      <c r="AE162" t="s">
        <v>1796</v>
      </c>
      <c r="AF162" t="s">
        <v>28</v>
      </c>
    </row>
    <row r="163" spans="1:32" x14ac:dyDescent="0.2">
      <c r="A163" t="s">
        <v>880</v>
      </c>
      <c r="B163" t="s">
        <v>32</v>
      </c>
      <c r="C163" t="s">
        <v>909</v>
      </c>
      <c r="D163" t="s">
        <v>909</v>
      </c>
      <c r="E163" t="s">
        <v>37</v>
      </c>
      <c r="F163" t="s">
        <v>25</v>
      </c>
      <c r="G163" t="s">
        <v>27</v>
      </c>
      <c r="H163" t="s">
        <v>59</v>
      </c>
      <c r="J163" t="s">
        <v>28</v>
      </c>
      <c r="K163" t="s">
        <v>910</v>
      </c>
      <c r="L163" t="s">
        <v>911</v>
      </c>
      <c r="N163" t="s">
        <v>912</v>
      </c>
      <c r="O163" t="s">
        <v>67</v>
      </c>
      <c r="P163" t="s">
        <v>913</v>
      </c>
      <c r="Q163" t="s">
        <v>28</v>
      </c>
      <c r="R163" t="s">
        <v>30</v>
      </c>
      <c r="S163" t="s">
        <v>30</v>
      </c>
      <c r="T163" t="s">
        <v>30</v>
      </c>
      <c r="U163" t="s">
        <v>30</v>
      </c>
      <c r="V163" t="s">
        <v>28</v>
      </c>
      <c r="W163" t="s">
        <v>32</v>
      </c>
      <c r="X163" t="s">
        <v>30</v>
      </c>
      <c r="Y163" t="s">
        <v>28</v>
      </c>
      <c r="Z163" t="s">
        <v>418</v>
      </c>
      <c r="AC163" t="s">
        <v>180</v>
      </c>
      <c r="AD163" t="s">
        <v>32</v>
      </c>
      <c r="AE163" t="s">
        <v>1796</v>
      </c>
      <c r="AF163" t="s">
        <v>28</v>
      </c>
    </row>
    <row r="164" spans="1:32" x14ac:dyDescent="0.2">
      <c r="A164" t="s">
        <v>914</v>
      </c>
      <c r="B164" t="s">
        <v>573</v>
      </c>
      <c r="C164" t="s">
        <v>915</v>
      </c>
      <c r="D164" t="s">
        <v>915</v>
      </c>
      <c r="E164" t="s">
        <v>69</v>
      </c>
      <c r="F164" t="s">
        <v>25</v>
      </c>
      <c r="G164" t="s">
        <v>26</v>
      </c>
      <c r="H164" t="s">
        <v>38</v>
      </c>
      <c r="J164" t="s">
        <v>28</v>
      </c>
      <c r="K164" t="s">
        <v>916</v>
      </c>
      <c r="L164" t="s">
        <v>28</v>
      </c>
      <c r="N164" t="s">
        <v>215</v>
      </c>
      <c r="O164" t="s">
        <v>142</v>
      </c>
      <c r="P164" t="s">
        <v>913</v>
      </c>
      <c r="Q164" t="s">
        <v>28</v>
      </c>
      <c r="R164" t="s">
        <v>142</v>
      </c>
      <c r="S164" t="s">
        <v>30</v>
      </c>
      <c r="T164" t="s">
        <v>323</v>
      </c>
      <c r="U164" t="s">
        <v>30</v>
      </c>
      <c r="V164" t="s">
        <v>571</v>
      </c>
      <c r="W164" t="s">
        <v>323</v>
      </c>
      <c r="X164" t="s">
        <v>30</v>
      </c>
      <c r="Y164" t="s">
        <v>28</v>
      </c>
      <c r="Z164" t="s">
        <v>472</v>
      </c>
      <c r="AC164" t="s">
        <v>1797</v>
      </c>
      <c r="AD164" t="s">
        <v>32</v>
      </c>
      <c r="AE164" t="s">
        <v>1798</v>
      </c>
      <c r="AF164" t="s">
        <v>28</v>
      </c>
    </row>
    <row r="165" spans="1:32" x14ac:dyDescent="0.2">
      <c r="A165" t="s">
        <v>917</v>
      </c>
      <c r="B165" t="s">
        <v>506</v>
      </c>
      <c r="C165" t="s">
        <v>918</v>
      </c>
      <c r="D165" t="s">
        <v>918</v>
      </c>
      <c r="E165" t="s">
        <v>313</v>
      </c>
      <c r="F165" t="s">
        <v>25</v>
      </c>
      <c r="G165" t="s">
        <v>27</v>
      </c>
      <c r="H165" t="s">
        <v>59</v>
      </c>
      <c r="I165" t="s">
        <v>919</v>
      </c>
      <c r="J165" t="s">
        <v>292</v>
      </c>
      <c r="K165" t="s">
        <v>920</v>
      </c>
      <c r="L165" t="s">
        <v>28</v>
      </c>
      <c r="N165" t="s">
        <v>97</v>
      </c>
      <c r="O165" t="s">
        <v>323</v>
      </c>
      <c r="P165" t="s">
        <v>913</v>
      </c>
      <c r="Q165" t="s">
        <v>28</v>
      </c>
      <c r="R165" t="s">
        <v>30</v>
      </c>
      <c r="S165" t="s">
        <v>30</v>
      </c>
      <c r="T165" t="s">
        <v>30</v>
      </c>
      <c r="U165" t="s">
        <v>30</v>
      </c>
      <c r="V165" t="s">
        <v>28</v>
      </c>
      <c r="W165" t="s">
        <v>921</v>
      </c>
      <c r="X165" t="s">
        <v>30</v>
      </c>
      <c r="Y165" t="s">
        <v>471</v>
      </c>
      <c r="Z165" t="s">
        <v>472</v>
      </c>
      <c r="AC165" t="s">
        <v>1799</v>
      </c>
      <c r="AD165" t="s">
        <v>32</v>
      </c>
      <c r="AE165" t="s">
        <v>1800</v>
      </c>
      <c r="AF165" t="s">
        <v>28</v>
      </c>
    </row>
    <row r="166" spans="1:32" x14ac:dyDescent="0.2">
      <c r="A166" t="s">
        <v>922</v>
      </c>
      <c r="B166" t="s">
        <v>32</v>
      </c>
      <c r="C166" t="s">
        <v>923</v>
      </c>
      <c r="D166" t="s">
        <v>923</v>
      </c>
      <c r="E166" t="s">
        <v>37</v>
      </c>
      <c r="F166" t="s">
        <v>25</v>
      </c>
      <c r="G166" t="s">
        <v>27</v>
      </c>
      <c r="H166" t="s">
        <v>38</v>
      </c>
      <c r="J166" t="s">
        <v>28</v>
      </c>
      <c r="K166" t="s">
        <v>924</v>
      </c>
      <c r="L166" t="s">
        <v>925</v>
      </c>
      <c r="N166" t="s">
        <v>495</v>
      </c>
      <c r="O166" t="s">
        <v>84</v>
      </c>
      <c r="P166" t="s">
        <v>913</v>
      </c>
      <c r="Q166" t="s">
        <v>28</v>
      </c>
      <c r="R166" t="s">
        <v>451</v>
      </c>
      <c r="S166" t="s">
        <v>30</v>
      </c>
      <c r="T166" t="s">
        <v>247</v>
      </c>
      <c r="U166" t="s">
        <v>30</v>
      </c>
      <c r="V166" t="s">
        <v>571</v>
      </c>
      <c r="W166" t="s">
        <v>30</v>
      </c>
      <c r="X166" t="s">
        <v>30</v>
      </c>
      <c r="Y166" t="s">
        <v>28</v>
      </c>
      <c r="Z166" t="s">
        <v>472</v>
      </c>
      <c r="AC166" t="s">
        <v>1801</v>
      </c>
      <c r="AD166" t="s">
        <v>32</v>
      </c>
      <c r="AE166" t="s">
        <v>1802</v>
      </c>
      <c r="AF166" t="s">
        <v>28</v>
      </c>
    </row>
    <row r="167" spans="1:32" x14ac:dyDescent="0.2">
      <c r="A167" t="s">
        <v>926</v>
      </c>
      <c r="B167" t="s">
        <v>32</v>
      </c>
      <c r="C167" t="s">
        <v>927</v>
      </c>
      <c r="D167" t="s">
        <v>927</v>
      </c>
      <c r="E167" t="s">
        <v>69</v>
      </c>
      <c r="F167" t="s">
        <v>25</v>
      </c>
      <c r="G167" t="s">
        <v>26</v>
      </c>
      <c r="H167" t="s">
        <v>38</v>
      </c>
      <c r="J167" t="s">
        <v>28</v>
      </c>
      <c r="K167" t="s">
        <v>928</v>
      </c>
      <c r="L167" t="s">
        <v>28</v>
      </c>
      <c r="N167" t="s">
        <v>295</v>
      </c>
      <c r="O167" t="s">
        <v>142</v>
      </c>
      <c r="P167" t="s">
        <v>929</v>
      </c>
      <c r="Q167" t="s">
        <v>16</v>
      </c>
      <c r="R167" t="s">
        <v>30</v>
      </c>
      <c r="S167" t="s">
        <v>30</v>
      </c>
      <c r="T167" t="s">
        <v>30</v>
      </c>
      <c r="U167" t="s">
        <v>30</v>
      </c>
      <c r="V167" t="s">
        <v>28</v>
      </c>
      <c r="W167" t="s">
        <v>30</v>
      </c>
      <c r="X167" t="s">
        <v>30</v>
      </c>
      <c r="Y167" t="s">
        <v>28</v>
      </c>
      <c r="Z167" t="s">
        <v>418</v>
      </c>
      <c r="AB167" t="s">
        <v>28</v>
      </c>
      <c r="AC167" t="s">
        <v>1801</v>
      </c>
      <c r="AD167" t="s">
        <v>32</v>
      </c>
      <c r="AE167" t="s">
        <v>1802</v>
      </c>
      <c r="AF167" t="s">
        <v>28</v>
      </c>
    </row>
    <row r="168" spans="1:32" x14ac:dyDescent="0.2">
      <c r="A168" t="s">
        <v>930</v>
      </c>
      <c r="B168" t="s">
        <v>142</v>
      </c>
      <c r="C168" t="s">
        <v>931</v>
      </c>
      <c r="D168" t="s">
        <v>931</v>
      </c>
      <c r="E168" t="s">
        <v>69</v>
      </c>
      <c r="F168" t="s">
        <v>25</v>
      </c>
      <c r="G168" t="s">
        <v>27</v>
      </c>
      <c r="H168" t="s">
        <v>38</v>
      </c>
      <c r="I168" t="s">
        <v>932</v>
      </c>
      <c r="J168" t="s">
        <v>212</v>
      </c>
      <c r="K168" t="s">
        <v>933</v>
      </c>
      <c r="L168" t="s">
        <v>28</v>
      </c>
      <c r="N168" t="s">
        <v>110</v>
      </c>
      <c r="O168" t="s">
        <v>323</v>
      </c>
      <c r="P168" t="s">
        <v>929</v>
      </c>
      <c r="Q168" t="s">
        <v>28</v>
      </c>
      <c r="R168" t="s">
        <v>506</v>
      </c>
      <c r="S168" t="s">
        <v>30</v>
      </c>
      <c r="T168" t="s">
        <v>67</v>
      </c>
      <c r="U168" t="s">
        <v>32</v>
      </c>
      <c r="V168" t="s">
        <v>571</v>
      </c>
      <c r="W168" t="s">
        <v>30</v>
      </c>
      <c r="X168" t="s">
        <v>30</v>
      </c>
      <c r="Y168" t="s">
        <v>28</v>
      </c>
      <c r="Z168" t="s">
        <v>472</v>
      </c>
      <c r="AC168" t="s">
        <v>1803</v>
      </c>
      <c r="AD168" t="s">
        <v>32</v>
      </c>
      <c r="AE168" t="s">
        <v>1804</v>
      </c>
      <c r="AF168" t="s">
        <v>28</v>
      </c>
    </row>
    <row r="169" spans="1:32" x14ac:dyDescent="0.2">
      <c r="A169" t="s">
        <v>934</v>
      </c>
      <c r="B169" t="s">
        <v>43</v>
      </c>
      <c r="C169" t="s">
        <v>935</v>
      </c>
      <c r="D169" t="s">
        <v>935</v>
      </c>
      <c r="E169" t="s">
        <v>336</v>
      </c>
      <c r="F169" t="s">
        <v>25</v>
      </c>
      <c r="G169" t="s">
        <v>59</v>
      </c>
      <c r="H169" t="s">
        <v>27</v>
      </c>
      <c r="J169" t="s">
        <v>28</v>
      </c>
      <c r="K169" t="s">
        <v>936</v>
      </c>
      <c r="L169" t="s">
        <v>937</v>
      </c>
      <c r="N169" t="s">
        <v>540</v>
      </c>
      <c r="O169" t="s">
        <v>84</v>
      </c>
      <c r="P169" t="s">
        <v>929</v>
      </c>
      <c r="Q169" t="s">
        <v>16</v>
      </c>
      <c r="R169" t="s">
        <v>30</v>
      </c>
      <c r="S169" t="s">
        <v>30</v>
      </c>
      <c r="T169" t="s">
        <v>30</v>
      </c>
      <c r="U169" t="s">
        <v>30</v>
      </c>
      <c r="V169" t="s">
        <v>28</v>
      </c>
      <c r="W169" t="s">
        <v>601</v>
      </c>
      <c r="X169" t="s">
        <v>30</v>
      </c>
      <c r="Y169" t="s">
        <v>28</v>
      </c>
      <c r="Z169" t="s">
        <v>418</v>
      </c>
      <c r="AC169" t="s">
        <v>1803</v>
      </c>
      <c r="AD169" t="s">
        <v>32</v>
      </c>
      <c r="AE169" t="s">
        <v>1804</v>
      </c>
      <c r="AF169" t="s">
        <v>28</v>
      </c>
    </row>
    <row r="170" spans="1:32" x14ac:dyDescent="0.2">
      <c r="A170" t="s">
        <v>938</v>
      </c>
      <c r="B170" t="s">
        <v>142</v>
      </c>
      <c r="C170" t="s">
        <v>939</v>
      </c>
      <c r="D170" t="s">
        <v>939</v>
      </c>
      <c r="E170" t="s">
        <v>37</v>
      </c>
      <c r="F170" t="s">
        <v>25</v>
      </c>
      <c r="G170" t="s">
        <v>27</v>
      </c>
      <c r="H170" t="s">
        <v>38</v>
      </c>
      <c r="J170" t="s">
        <v>28</v>
      </c>
      <c r="K170" t="s">
        <v>940</v>
      </c>
      <c r="L170" t="s">
        <v>941</v>
      </c>
      <c r="N170" t="s">
        <v>540</v>
      </c>
      <c r="O170" t="s">
        <v>84</v>
      </c>
      <c r="P170" t="s">
        <v>929</v>
      </c>
      <c r="Q170" t="s">
        <v>28</v>
      </c>
      <c r="R170" t="s">
        <v>30</v>
      </c>
      <c r="S170" t="s">
        <v>30</v>
      </c>
      <c r="T170" t="s">
        <v>30</v>
      </c>
      <c r="U170" t="s">
        <v>30</v>
      </c>
      <c r="V170" t="s">
        <v>28</v>
      </c>
      <c r="W170" t="s">
        <v>63</v>
      </c>
      <c r="X170" t="s">
        <v>30</v>
      </c>
      <c r="Y170" t="s">
        <v>471</v>
      </c>
      <c r="Z170" t="s">
        <v>472</v>
      </c>
      <c r="AC170" t="s">
        <v>1805</v>
      </c>
      <c r="AD170" t="s">
        <v>32</v>
      </c>
      <c r="AE170" t="s">
        <v>1806</v>
      </c>
      <c r="AF170" t="s">
        <v>28</v>
      </c>
    </row>
    <row r="171" spans="1:32" x14ac:dyDescent="0.2">
      <c r="A171" t="s">
        <v>942</v>
      </c>
      <c r="B171" t="s">
        <v>67</v>
      </c>
      <c r="C171" t="s">
        <v>943</v>
      </c>
      <c r="D171" t="s">
        <v>943</v>
      </c>
      <c r="E171" t="s">
        <v>37</v>
      </c>
      <c r="F171" t="s">
        <v>25</v>
      </c>
      <c r="G171" t="s">
        <v>38</v>
      </c>
      <c r="H171" t="s">
        <v>27</v>
      </c>
      <c r="J171" t="s">
        <v>28</v>
      </c>
      <c r="K171" t="s">
        <v>944</v>
      </c>
      <c r="L171" t="s">
        <v>945</v>
      </c>
      <c r="N171" t="s">
        <v>946</v>
      </c>
      <c r="O171" t="s">
        <v>506</v>
      </c>
      <c r="P171" t="s">
        <v>929</v>
      </c>
      <c r="Q171" t="s">
        <v>28</v>
      </c>
      <c r="R171" t="s">
        <v>30</v>
      </c>
      <c r="S171" t="s">
        <v>30</v>
      </c>
      <c r="T171" t="s">
        <v>30</v>
      </c>
      <c r="U171" t="s">
        <v>30</v>
      </c>
      <c r="V171" t="s">
        <v>28</v>
      </c>
      <c r="W171" t="s">
        <v>323</v>
      </c>
      <c r="X171" t="s">
        <v>30</v>
      </c>
      <c r="Y171" t="s">
        <v>28</v>
      </c>
      <c r="Z171" t="s">
        <v>418</v>
      </c>
      <c r="AC171" t="s">
        <v>1805</v>
      </c>
      <c r="AD171" t="s">
        <v>32</v>
      </c>
      <c r="AE171" t="s">
        <v>1806</v>
      </c>
      <c r="AF171" t="s">
        <v>28</v>
      </c>
    </row>
    <row r="172" spans="1:32" x14ac:dyDescent="0.2">
      <c r="A172" t="s">
        <v>947</v>
      </c>
      <c r="B172" t="s">
        <v>506</v>
      </c>
      <c r="C172" t="s">
        <v>948</v>
      </c>
      <c r="D172" t="s">
        <v>948</v>
      </c>
      <c r="E172" t="s">
        <v>69</v>
      </c>
      <c r="F172" t="s">
        <v>25</v>
      </c>
      <c r="G172" t="s">
        <v>26</v>
      </c>
      <c r="H172" t="s">
        <v>27</v>
      </c>
      <c r="J172" t="s">
        <v>28</v>
      </c>
      <c r="K172" t="s">
        <v>949</v>
      </c>
      <c r="L172" t="s">
        <v>28</v>
      </c>
      <c r="N172" t="s">
        <v>584</v>
      </c>
      <c r="O172" t="s">
        <v>67</v>
      </c>
      <c r="P172" t="s">
        <v>950</v>
      </c>
      <c r="Q172" t="s">
        <v>28</v>
      </c>
      <c r="R172" t="s">
        <v>142</v>
      </c>
      <c r="S172" t="s">
        <v>30</v>
      </c>
      <c r="T172" t="s">
        <v>32</v>
      </c>
      <c r="U172" t="s">
        <v>30</v>
      </c>
      <c r="V172" t="s">
        <v>571</v>
      </c>
      <c r="W172" t="s">
        <v>30</v>
      </c>
      <c r="X172" t="s">
        <v>30</v>
      </c>
      <c r="Y172" t="s">
        <v>28</v>
      </c>
      <c r="Z172" t="s">
        <v>472</v>
      </c>
      <c r="AC172" t="s">
        <v>1807</v>
      </c>
      <c r="AD172" t="s">
        <v>32</v>
      </c>
      <c r="AE172" t="s">
        <v>1808</v>
      </c>
      <c r="AF172" t="s">
        <v>28</v>
      </c>
    </row>
    <row r="173" spans="1:32" x14ac:dyDescent="0.2">
      <c r="A173" t="s">
        <v>951</v>
      </c>
      <c r="B173" t="s">
        <v>67</v>
      </c>
      <c r="C173" t="s">
        <v>952</v>
      </c>
      <c r="D173" t="s">
        <v>952</v>
      </c>
      <c r="E173" t="s">
        <v>313</v>
      </c>
      <c r="F173" t="s">
        <v>25</v>
      </c>
      <c r="G173" t="s">
        <v>26</v>
      </c>
      <c r="H173" t="s">
        <v>38</v>
      </c>
      <c r="J173" t="s">
        <v>28</v>
      </c>
      <c r="K173" t="s">
        <v>953</v>
      </c>
      <c r="L173" t="s">
        <v>28</v>
      </c>
      <c r="N173" t="s">
        <v>282</v>
      </c>
      <c r="O173" t="s">
        <v>142</v>
      </c>
      <c r="P173" t="s">
        <v>950</v>
      </c>
      <c r="Q173" t="s">
        <v>28</v>
      </c>
      <c r="R173" t="s">
        <v>30</v>
      </c>
      <c r="S173" t="s">
        <v>30</v>
      </c>
      <c r="T173" t="s">
        <v>30</v>
      </c>
      <c r="U173" t="s">
        <v>30</v>
      </c>
      <c r="V173" t="s">
        <v>28</v>
      </c>
      <c r="W173" t="s">
        <v>43</v>
      </c>
      <c r="X173" t="s">
        <v>30</v>
      </c>
      <c r="Y173" t="s">
        <v>28</v>
      </c>
      <c r="Z173" t="s">
        <v>418</v>
      </c>
      <c r="AC173" t="s">
        <v>1807</v>
      </c>
      <c r="AD173" t="s">
        <v>32</v>
      </c>
      <c r="AE173" t="s">
        <v>1808</v>
      </c>
      <c r="AF173" t="s">
        <v>28</v>
      </c>
    </row>
    <row r="174" spans="1:32" x14ac:dyDescent="0.2">
      <c r="A174" t="s">
        <v>959</v>
      </c>
      <c r="B174" t="s">
        <v>142</v>
      </c>
      <c r="C174" t="s">
        <v>960</v>
      </c>
      <c r="D174" t="s">
        <v>960</v>
      </c>
      <c r="E174" t="s">
        <v>76</v>
      </c>
      <c r="F174" t="s">
        <v>25</v>
      </c>
      <c r="G174" t="s">
        <v>26</v>
      </c>
      <c r="H174" t="s">
        <v>27</v>
      </c>
      <c r="J174" t="s">
        <v>28</v>
      </c>
      <c r="K174" t="s">
        <v>961</v>
      </c>
      <c r="L174" t="s">
        <v>962</v>
      </c>
      <c r="N174" t="s">
        <v>963</v>
      </c>
      <c r="O174" t="s">
        <v>84</v>
      </c>
      <c r="P174" t="s">
        <v>950</v>
      </c>
      <c r="Q174" t="s">
        <v>28</v>
      </c>
      <c r="R174" t="s">
        <v>30</v>
      </c>
      <c r="S174" t="s">
        <v>30</v>
      </c>
      <c r="T174" t="s">
        <v>30</v>
      </c>
      <c r="U174" t="s">
        <v>30</v>
      </c>
      <c r="V174" t="s">
        <v>28</v>
      </c>
      <c r="W174" t="s">
        <v>30</v>
      </c>
      <c r="X174" t="s">
        <v>30</v>
      </c>
      <c r="Y174" t="s">
        <v>28</v>
      </c>
      <c r="Z174" t="s">
        <v>418</v>
      </c>
      <c r="AC174" t="s">
        <v>1807</v>
      </c>
      <c r="AD174" t="s">
        <v>32</v>
      </c>
      <c r="AE174" t="s">
        <v>1808</v>
      </c>
      <c r="AF174" t="s">
        <v>28</v>
      </c>
    </row>
    <row r="175" spans="1:32" x14ac:dyDescent="0.2">
      <c r="A175" t="s">
        <v>964</v>
      </c>
      <c r="B175" t="s">
        <v>203</v>
      </c>
      <c r="C175" t="s">
        <v>965</v>
      </c>
      <c r="D175" t="s">
        <v>965</v>
      </c>
      <c r="E175" t="s">
        <v>69</v>
      </c>
      <c r="F175" t="s">
        <v>25</v>
      </c>
      <c r="G175" t="s">
        <v>59</v>
      </c>
      <c r="H175" t="s">
        <v>26</v>
      </c>
      <c r="J175" t="s">
        <v>28</v>
      </c>
      <c r="K175" t="s">
        <v>966</v>
      </c>
      <c r="L175" t="s">
        <v>28</v>
      </c>
      <c r="N175" t="s">
        <v>963</v>
      </c>
      <c r="O175" t="s">
        <v>84</v>
      </c>
      <c r="P175" t="s">
        <v>950</v>
      </c>
      <c r="Q175" t="s">
        <v>28</v>
      </c>
      <c r="R175" t="s">
        <v>30</v>
      </c>
      <c r="S175" t="s">
        <v>30</v>
      </c>
      <c r="T175" t="s">
        <v>30</v>
      </c>
      <c r="U175" t="s">
        <v>30</v>
      </c>
      <c r="V175" t="s">
        <v>28</v>
      </c>
      <c r="W175" t="s">
        <v>30</v>
      </c>
      <c r="X175" t="s">
        <v>30</v>
      </c>
      <c r="Y175" t="s">
        <v>28</v>
      </c>
      <c r="Z175" t="s">
        <v>418</v>
      </c>
      <c r="AC175" t="s">
        <v>1807</v>
      </c>
      <c r="AD175" t="s">
        <v>32</v>
      </c>
      <c r="AE175" t="s">
        <v>1808</v>
      </c>
      <c r="AF175" t="s">
        <v>28</v>
      </c>
    </row>
    <row r="176" spans="1:32" x14ac:dyDescent="0.2">
      <c r="A176" t="s">
        <v>967</v>
      </c>
      <c r="B176" t="s">
        <v>67</v>
      </c>
      <c r="C176" t="s">
        <v>968</v>
      </c>
      <c r="D176" t="s">
        <v>968</v>
      </c>
      <c r="E176" t="s">
        <v>37</v>
      </c>
      <c r="F176" t="s">
        <v>25</v>
      </c>
      <c r="G176" t="s">
        <v>59</v>
      </c>
      <c r="H176" t="s">
        <v>26</v>
      </c>
      <c r="J176" t="s">
        <v>28</v>
      </c>
      <c r="K176" t="s">
        <v>969</v>
      </c>
      <c r="L176" t="s">
        <v>970</v>
      </c>
      <c r="N176" t="s">
        <v>743</v>
      </c>
      <c r="O176" t="s">
        <v>323</v>
      </c>
      <c r="P176" t="s">
        <v>971</v>
      </c>
      <c r="Q176" t="s">
        <v>28</v>
      </c>
      <c r="R176" t="s">
        <v>323</v>
      </c>
      <c r="S176" t="s">
        <v>30</v>
      </c>
      <c r="T176" t="s">
        <v>127</v>
      </c>
      <c r="U176" t="s">
        <v>30</v>
      </c>
      <c r="V176" t="s">
        <v>571</v>
      </c>
      <c r="W176" t="s">
        <v>30</v>
      </c>
      <c r="X176" t="s">
        <v>30</v>
      </c>
      <c r="Y176" t="s">
        <v>28</v>
      </c>
      <c r="Z176" t="s">
        <v>472</v>
      </c>
      <c r="AC176" t="s">
        <v>1809</v>
      </c>
      <c r="AD176" t="s">
        <v>32</v>
      </c>
      <c r="AE176" t="s">
        <v>1810</v>
      </c>
      <c r="AF176" t="s">
        <v>28</v>
      </c>
    </row>
    <row r="177" spans="1:32" x14ac:dyDescent="0.2">
      <c r="A177" t="s">
        <v>972</v>
      </c>
      <c r="B177" t="s">
        <v>135</v>
      </c>
      <c r="C177" t="s">
        <v>973</v>
      </c>
      <c r="D177" t="s">
        <v>973</v>
      </c>
      <c r="E177" t="s">
        <v>69</v>
      </c>
      <c r="F177" t="s">
        <v>25</v>
      </c>
      <c r="G177" t="s">
        <v>59</v>
      </c>
      <c r="H177" t="s">
        <v>38</v>
      </c>
      <c r="J177" t="s">
        <v>28</v>
      </c>
      <c r="K177" t="s">
        <v>974</v>
      </c>
      <c r="L177" t="s">
        <v>28</v>
      </c>
      <c r="N177" t="s">
        <v>309</v>
      </c>
      <c r="O177" t="s">
        <v>43</v>
      </c>
      <c r="P177" t="s">
        <v>971</v>
      </c>
      <c r="Q177" t="s">
        <v>28</v>
      </c>
      <c r="R177" t="s">
        <v>30</v>
      </c>
      <c r="S177" t="s">
        <v>30</v>
      </c>
      <c r="T177" t="s">
        <v>30</v>
      </c>
      <c r="U177" t="s">
        <v>30</v>
      </c>
      <c r="V177" t="s">
        <v>28</v>
      </c>
      <c r="W177" t="s">
        <v>30</v>
      </c>
      <c r="X177" t="s">
        <v>30</v>
      </c>
      <c r="Y177" t="s">
        <v>28</v>
      </c>
      <c r="Z177" t="s">
        <v>418</v>
      </c>
      <c r="AC177" t="s">
        <v>1809</v>
      </c>
      <c r="AD177" t="s">
        <v>32</v>
      </c>
      <c r="AE177" t="s">
        <v>1810</v>
      </c>
      <c r="AF177" t="s">
        <v>28</v>
      </c>
    </row>
    <row r="178" spans="1:32" x14ac:dyDescent="0.2">
      <c r="A178" t="s">
        <v>975</v>
      </c>
      <c r="B178" t="s">
        <v>328</v>
      </c>
      <c r="C178" t="s">
        <v>976</v>
      </c>
      <c r="D178" t="s">
        <v>976</v>
      </c>
      <c r="E178" t="s">
        <v>76</v>
      </c>
      <c r="F178" t="s">
        <v>25</v>
      </c>
      <c r="G178" t="s">
        <v>27</v>
      </c>
      <c r="H178" t="s">
        <v>59</v>
      </c>
      <c r="J178" t="s">
        <v>28</v>
      </c>
      <c r="K178" t="s">
        <v>977</v>
      </c>
      <c r="L178" t="s">
        <v>978</v>
      </c>
      <c r="N178" t="s">
        <v>713</v>
      </c>
      <c r="O178" t="s">
        <v>142</v>
      </c>
      <c r="P178" t="s">
        <v>971</v>
      </c>
      <c r="Q178" t="s">
        <v>28</v>
      </c>
      <c r="R178" t="s">
        <v>30</v>
      </c>
      <c r="S178" t="s">
        <v>30</v>
      </c>
      <c r="T178" t="s">
        <v>30</v>
      </c>
      <c r="U178" t="s">
        <v>30</v>
      </c>
      <c r="V178" t="s">
        <v>28</v>
      </c>
      <c r="W178" t="s">
        <v>32</v>
      </c>
      <c r="X178" t="s">
        <v>30</v>
      </c>
      <c r="Y178" t="s">
        <v>28</v>
      </c>
      <c r="Z178" t="s">
        <v>418</v>
      </c>
      <c r="AC178" t="s">
        <v>1809</v>
      </c>
      <c r="AD178" t="s">
        <v>32</v>
      </c>
      <c r="AE178" t="s">
        <v>1810</v>
      </c>
      <c r="AF178" t="s">
        <v>28</v>
      </c>
    </row>
    <row r="179" spans="1:32" x14ac:dyDescent="0.2">
      <c r="A179" t="s">
        <v>979</v>
      </c>
      <c r="B179" t="s">
        <v>429</v>
      </c>
      <c r="C179" t="s">
        <v>980</v>
      </c>
      <c r="D179" t="s">
        <v>980</v>
      </c>
      <c r="E179" t="s">
        <v>76</v>
      </c>
      <c r="F179" t="s">
        <v>25</v>
      </c>
      <c r="G179" t="s">
        <v>26</v>
      </c>
      <c r="H179" t="s">
        <v>27</v>
      </c>
      <c r="J179" t="s">
        <v>28</v>
      </c>
      <c r="K179" t="s">
        <v>981</v>
      </c>
      <c r="L179" t="s">
        <v>982</v>
      </c>
      <c r="N179" t="s">
        <v>713</v>
      </c>
      <c r="O179" t="s">
        <v>142</v>
      </c>
      <c r="P179" t="s">
        <v>971</v>
      </c>
      <c r="Q179" t="s">
        <v>28</v>
      </c>
      <c r="R179" t="s">
        <v>30</v>
      </c>
      <c r="S179" t="s">
        <v>30</v>
      </c>
      <c r="T179" t="s">
        <v>30</v>
      </c>
      <c r="U179" t="s">
        <v>30</v>
      </c>
      <c r="V179" t="s">
        <v>28</v>
      </c>
      <c r="W179" t="s">
        <v>30</v>
      </c>
      <c r="X179" t="s">
        <v>30</v>
      </c>
      <c r="Y179" t="s">
        <v>28</v>
      </c>
      <c r="Z179" t="s">
        <v>418</v>
      </c>
      <c r="AC179" t="s">
        <v>1809</v>
      </c>
      <c r="AD179" t="s">
        <v>32</v>
      </c>
      <c r="AE179" t="s">
        <v>1810</v>
      </c>
      <c r="AF179" t="s">
        <v>28</v>
      </c>
    </row>
    <row r="180" spans="1:32" x14ac:dyDescent="0.2">
      <c r="A180" t="s">
        <v>983</v>
      </c>
      <c r="B180" t="s">
        <v>135</v>
      </c>
      <c r="C180" t="s">
        <v>984</v>
      </c>
      <c r="D180" t="s">
        <v>984</v>
      </c>
      <c r="E180" t="s">
        <v>69</v>
      </c>
      <c r="F180" t="s">
        <v>25</v>
      </c>
      <c r="G180" t="s">
        <v>59</v>
      </c>
      <c r="H180" t="s">
        <v>26</v>
      </c>
      <c r="J180" t="s">
        <v>28</v>
      </c>
      <c r="K180" t="s">
        <v>985</v>
      </c>
      <c r="L180" t="s">
        <v>28</v>
      </c>
      <c r="N180" t="s">
        <v>986</v>
      </c>
      <c r="O180" t="s">
        <v>67</v>
      </c>
      <c r="P180" t="s">
        <v>971</v>
      </c>
      <c r="Q180" t="s">
        <v>28</v>
      </c>
      <c r="R180" t="s">
        <v>30</v>
      </c>
      <c r="S180" t="s">
        <v>30</v>
      </c>
      <c r="T180" t="s">
        <v>30</v>
      </c>
      <c r="U180" t="s">
        <v>30</v>
      </c>
      <c r="V180" t="s">
        <v>28</v>
      </c>
      <c r="W180" t="s">
        <v>30</v>
      </c>
      <c r="X180" t="s">
        <v>30</v>
      </c>
      <c r="Y180" t="s">
        <v>28</v>
      </c>
      <c r="Z180" t="s">
        <v>418</v>
      </c>
      <c r="AC180" t="s">
        <v>1809</v>
      </c>
      <c r="AD180" t="s">
        <v>32</v>
      </c>
      <c r="AE180" t="s">
        <v>1810</v>
      </c>
      <c r="AF180" t="s">
        <v>28</v>
      </c>
    </row>
    <row r="181" spans="1:32" x14ac:dyDescent="0.2">
      <c r="A181" t="s">
        <v>987</v>
      </c>
      <c r="B181" t="s">
        <v>573</v>
      </c>
      <c r="C181" t="s">
        <v>988</v>
      </c>
      <c r="D181" t="s">
        <v>988</v>
      </c>
      <c r="E181" t="s">
        <v>37</v>
      </c>
      <c r="F181" t="s">
        <v>25</v>
      </c>
      <c r="G181" t="s">
        <v>59</v>
      </c>
      <c r="H181" t="s">
        <v>38</v>
      </c>
      <c r="J181" t="s">
        <v>28</v>
      </c>
      <c r="K181" t="s">
        <v>989</v>
      </c>
      <c r="L181" t="s">
        <v>990</v>
      </c>
      <c r="N181" t="s">
        <v>986</v>
      </c>
      <c r="O181" t="s">
        <v>67</v>
      </c>
      <c r="P181" t="s">
        <v>971</v>
      </c>
      <c r="Q181" t="s">
        <v>28</v>
      </c>
      <c r="R181" t="s">
        <v>30</v>
      </c>
      <c r="S181" t="s">
        <v>30</v>
      </c>
      <c r="T181" t="s">
        <v>30</v>
      </c>
      <c r="U181" t="s">
        <v>30</v>
      </c>
      <c r="V181" t="s">
        <v>28</v>
      </c>
      <c r="W181" t="s">
        <v>43</v>
      </c>
      <c r="X181" t="s">
        <v>30</v>
      </c>
      <c r="Y181" t="s">
        <v>28</v>
      </c>
      <c r="Z181" t="s">
        <v>418</v>
      </c>
      <c r="AC181" t="s">
        <v>1809</v>
      </c>
      <c r="AD181" t="s">
        <v>32</v>
      </c>
      <c r="AE181" t="s">
        <v>1810</v>
      </c>
      <c r="AF181" t="s">
        <v>28</v>
      </c>
    </row>
    <row r="182" spans="1:32" x14ac:dyDescent="0.2">
      <c r="A182" t="s">
        <v>991</v>
      </c>
      <c r="B182" t="s">
        <v>144</v>
      </c>
      <c r="C182" t="s">
        <v>992</v>
      </c>
      <c r="D182" t="s">
        <v>992</v>
      </c>
      <c r="E182" t="s">
        <v>37</v>
      </c>
      <c r="F182" t="s">
        <v>25</v>
      </c>
      <c r="G182" t="s">
        <v>26</v>
      </c>
      <c r="H182" t="s">
        <v>27</v>
      </c>
      <c r="J182" t="s">
        <v>28</v>
      </c>
      <c r="K182" t="s">
        <v>993</v>
      </c>
      <c r="L182" t="s">
        <v>994</v>
      </c>
      <c r="N182" t="s">
        <v>986</v>
      </c>
      <c r="O182" t="s">
        <v>67</v>
      </c>
      <c r="P182" t="s">
        <v>971</v>
      </c>
      <c r="Q182" t="s">
        <v>28</v>
      </c>
      <c r="R182" t="s">
        <v>30</v>
      </c>
      <c r="S182" t="s">
        <v>30</v>
      </c>
      <c r="T182" t="s">
        <v>32</v>
      </c>
      <c r="U182" t="s">
        <v>30</v>
      </c>
      <c r="V182" t="s">
        <v>28</v>
      </c>
      <c r="W182" t="s">
        <v>30</v>
      </c>
      <c r="X182" t="s">
        <v>30</v>
      </c>
      <c r="Y182" t="s">
        <v>28</v>
      </c>
      <c r="Z182" t="s">
        <v>418</v>
      </c>
      <c r="AC182" t="s">
        <v>1809</v>
      </c>
      <c r="AD182" t="s">
        <v>32</v>
      </c>
      <c r="AE182" t="s">
        <v>1810</v>
      </c>
      <c r="AF182" t="s">
        <v>28</v>
      </c>
    </row>
    <row r="183" spans="1:32" x14ac:dyDescent="0.2">
      <c r="A183" t="s">
        <v>995</v>
      </c>
      <c r="B183" t="s">
        <v>84</v>
      </c>
      <c r="C183" t="s">
        <v>996</v>
      </c>
      <c r="D183" t="s">
        <v>996</v>
      </c>
      <c r="E183" t="s">
        <v>313</v>
      </c>
      <c r="F183" t="s">
        <v>25</v>
      </c>
      <c r="G183" t="s">
        <v>26</v>
      </c>
      <c r="H183" t="s">
        <v>38</v>
      </c>
      <c r="J183" t="s">
        <v>28</v>
      </c>
      <c r="K183" t="s">
        <v>997</v>
      </c>
      <c r="L183" t="s">
        <v>28</v>
      </c>
      <c r="N183" t="s">
        <v>998</v>
      </c>
      <c r="O183" t="s">
        <v>323</v>
      </c>
      <c r="P183" t="s">
        <v>971</v>
      </c>
      <c r="Q183" t="s">
        <v>28</v>
      </c>
      <c r="R183" t="s">
        <v>332</v>
      </c>
      <c r="S183" t="s">
        <v>30</v>
      </c>
      <c r="T183" t="s">
        <v>429</v>
      </c>
      <c r="U183" t="s">
        <v>32</v>
      </c>
      <c r="V183" t="s">
        <v>571</v>
      </c>
      <c r="W183" t="s">
        <v>30</v>
      </c>
      <c r="X183" t="s">
        <v>30</v>
      </c>
      <c r="Y183" t="s">
        <v>28</v>
      </c>
      <c r="Z183" t="s">
        <v>472</v>
      </c>
      <c r="AB183" t="s">
        <v>28</v>
      </c>
      <c r="AC183" t="s">
        <v>1811</v>
      </c>
      <c r="AD183" t="s">
        <v>32</v>
      </c>
      <c r="AE183" t="s">
        <v>1812</v>
      </c>
      <c r="AF183" t="s">
        <v>28</v>
      </c>
    </row>
    <row r="184" spans="1:32" x14ac:dyDescent="0.2">
      <c r="A184" t="s">
        <v>999</v>
      </c>
      <c r="B184" t="s">
        <v>32</v>
      </c>
      <c r="C184" t="s">
        <v>1000</v>
      </c>
      <c r="D184" t="s">
        <v>1000</v>
      </c>
      <c r="E184" t="s">
        <v>37</v>
      </c>
      <c r="F184" t="s">
        <v>25</v>
      </c>
      <c r="G184" t="s">
        <v>27</v>
      </c>
      <c r="H184" t="s">
        <v>38</v>
      </c>
      <c r="J184" t="s">
        <v>28</v>
      </c>
      <c r="K184" t="s">
        <v>1001</v>
      </c>
      <c r="L184" t="s">
        <v>1002</v>
      </c>
      <c r="N184" t="s">
        <v>1003</v>
      </c>
      <c r="O184" t="s">
        <v>84</v>
      </c>
      <c r="P184" t="s">
        <v>1004</v>
      </c>
      <c r="Q184" t="s">
        <v>28</v>
      </c>
      <c r="R184" t="s">
        <v>30</v>
      </c>
      <c r="S184" t="s">
        <v>30</v>
      </c>
      <c r="T184" t="s">
        <v>30</v>
      </c>
      <c r="U184" t="s">
        <v>30</v>
      </c>
      <c r="V184" t="s">
        <v>28</v>
      </c>
      <c r="W184" t="s">
        <v>32</v>
      </c>
      <c r="X184" t="s">
        <v>30</v>
      </c>
      <c r="Y184" t="s">
        <v>28</v>
      </c>
      <c r="Z184" t="s">
        <v>418</v>
      </c>
      <c r="AC184" t="s">
        <v>1811</v>
      </c>
      <c r="AD184" t="s">
        <v>32</v>
      </c>
      <c r="AE184" t="s">
        <v>1812</v>
      </c>
      <c r="AF184" t="s">
        <v>28</v>
      </c>
    </row>
    <row r="185" spans="1:32" x14ac:dyDescent="0.2">
      <c r="A185" t="s">
        <v>1005</v>
      </c>
      <c r="B185" t="s">
        <v>142</v>
      </c>
      <c r="C185" t="s">
        <v>1006</v>
      </c>
      <c r="D185" t="s">
        <v>1006</v>
      </c>
      <c r="E185" t="s">
        <v>37</v>
      </c>
      <c r="F185" t="s">
        <v>25</v>
      </c>
      <c r="G185" t="s">
        <v>59</v>
      </c>
      <c r="H185" t="s">
        <v>27</v>
      </c>
      <c r="J185" t="s">
        <v>28</v>
      </c>
      <c r="K185" t="s">
        <v>1007</v>
      </c>
      <c r="L185" t="s">
        <v>1008</v>
      </c>
      <c r="N185" t="s">
        <v>1009</v>
      </c>
      <c r="O185" t="s">
        <v>92</v>
      </c>
      <c r="P185" t="s">
        <v>1004</v>
      </c>
      <c r="Q185" t="s">
        <v>28</v>
      </c>
      <c r="R185" t="s">
        <v>30</v>
      </c>
      <c r="S185" t="s">
        <v>30</v>
      </c>
      <c r="T185" t="s">
        <v>30</v>
      </c>
      <c r="U185" t="s">
        <v>30</v>
      </c>
      <c r="V185" t="s">
        <v>28</v>
      </c>
      <c r="W185" t="s">
        <v>30</v>
      </c>
      <c r="X185" t="s">
        <v>30</v>
      </c>
      <c r="Y185" t="s">
        <v>28</v>
      </c>
      <c r="Z185" t="s">
        <v>418</v>
      </c>
      <c r="AC185" t="s">
        <v>1811</v>
      </c>
      <c r="AD185" t="s">
        <v>32</v>
      </c>
      <c r="AE185" t="s">
        <v>1812</v>
      </c>
      <c r="AF185" t="s">
        <v>28</v>
      </c>
    </row>
    <row r="186" spans="1:32" x14ac:dyDescent="0.2">
      <c r="A186" t="s">
        <v>1010</v>
      </c>
      <c r="B186" t="s">
        <v>203</v>
      </c>
      <c r="C186" t="s">
        <v>1011</v>
      </c>
      <c r="D186" t="s">
        <v>1011</v>
      </c>
      <c r="E186" t="s">
        <v>76</v>
      </c>
      <c r="F186" t="s">
        <v>25</v>
      </c>
      <c r="G186" t="s">
        <v>38</v>
      </c>
      <c r="H186" t="s">
        <v>26</v>
      </c>
      <c r="J186" t="s">
        <v>28</v>
      </c>
      <c r="K186" t="s">
        <v>1012</v>
      </c>
      <c r="L186" t="s">
        <v>1013</v>
      </c>
      <c r="N186" t="s">
        <v>1003</v>
      </c>
      <c r="O186" t="s">
        <v>84</v>
      </c>
      <c r="P186" t="s">
        <v>1004</v>
      </c>
      <c r="Q186" t="s">
        <v>28</v>
      </c>
      <c r="R186" t="s">
        <v>30</v>
      </c>
      <c r="S186" t="s">
        <v>30</v>
      </c>
      <c r="T186" t="s">
        <v>30</v>
      </c>
      <c r="U186" t="s">
        <v>30</v>
      </c>
      <c r="V186" t="s">
        <v>28</v>
      </c>
      <c r="W186" t="s">
        <v>30</v>
      </c>
      <c r="X186" t="s">
        <v>30</v>
      </c>
      <c r="Y186" t="s">
        <v>28</v>
      </c>
      <c r="Z186" t="s">
        <v>418</v>
      </c>
      <c r="AC186" t="s">
        <v>1811</v>
      </c>
      <c r="AD186" t="s">
        <v>32</v>
      </c>
      <c r="AE186" t="s">
        <v>1812</v>
      </c>
      <c r="AF186" t="s">
        <v>28</v>
      </c>
    </row>
    <row r="187" spans="1:32" x14ac:dyDescent="0.2">
      <c r="A187" t="s">
        <v>1014</v>
      </c>
      <c r="B187" t="s">
        <v>35</v>
      </c>
      <c r="C187" t="s">
        <v>1015</v>
      </c>
      <c r="D187" t="s">
        <v>1015</v>
      </c>
      <c r="E187" t="s">
        <v>76</v>
      </c>
      <c r="F187" t="s">
        <v>25</v>
      </c>
      <c r="G187" t="s">
        <v>26</v>
      </c>
      <c r="H187" t="s">
        <v>38</v>
      </c>
      <c r="I187" t="s">
        <v>1016</v>
      </c>
      <c r="J187" t="s">
        <v>292</v>
      </c>
      <c r="K187" t="s">
        <v>1017</v>
      </c>
      <c r="L187" t="s">
        <v>1018</v>
      </c>
      <c r="N187" t="s">
        <v>191</v>
      </c>
      <c r="O187" t="s">
        <v>142</v>
      </c>
      <c r="P187" t="s">
        <v>1004</v>
      </c>
      <c r="Q187" t="s">
        <v>28</v>
      </c>
      <c r="R187" t="s">
        <v>30</v>
      </c>
      <c r="S187" t="s">
        <v>30</v>
      </c>
      <c r="T187" t="s">
        <v>30</v>
      </c>
      <c r="U187" t="s">
        <v>30</v>
      </c>
      <c r="V187" t="s">
        <v>28</v>
      </c>
      <c r="W187" t="s">
        <v>30</v>
      </c>
      <c r="X187" t="s">
        <v>30</v>
      </c>
      <c r="Y187" t="s">
        <v>28</v>
      </c>
      <c r="Z187" t="s">
        <v>418</v>
      </c>
      <c r="AC187" t="s">
        <v>1811</v>
      </c>
      <c r="AD187" t="s">
        <v>32</v>
      </c>
      <c r="AE187" t="s">
        <v>1812</v>
      </c>
      <c r="AF187" t="s">
        <v>28</v>
      </c>
    </row>
    <row r="188" spans="1:32" x14ac:dyDescent="0.2">
      <c r="A188" t="s">
        <v>1019</v>
      </c>
      <c r="B188" t="s">
        <v>323</v>
      </c>
      <c r="C188" t="s">
        <v>1020</v>
      </c>
      <c r="D188" t="s">
        <v>1020</v>
      </c>
      <c r="E188" t="s">
        <v>76</v>
      </c>
      <c r="F188" t="s">
        <v>25</v>
      </c>
      <c r="G188" t="s">
        <v>26</v>
      </c>
      <c r="H188" t="s">
        <v>38</v>
      </c>
      <c r="I188" t="s">
        <v>1021</v>
      </c>
      <c r="J188" t="s">
        <v>28</v>
      </c>
      <c r="K188" t="s">
        <v>1022</v>
      </c>
      <c r="L188" t="s">
        <v>1023</v>
      </c>
      <c r="N188" t="s">
        <v>1024</v>
      </c>
      <c r="O188" t="s">
        <v>92</v>
      </c>
      <c r="P188" t="s">
        <v>1004</v>
      </c>
      <c r="Q188" t="s">
        <v>16</v>
      </c>
      <c r="R188" t="s">
        <v>43</v>
      </c>
      <c r="S188" t="s">
        <v>30</v>
      </c>
      <c r="T188" t="s">
        <v>43</v>
      </c>
      <c r="U188" t="s">
        <v>30</v>
      </c>
      <c r="V188" t="s">
        <v>571</v>
      </c>
      <c r="W188" t="s">
        <v>30</v>
      </c>
      <c r="X188" t="s">
        <v>30</v>
      </c>
      <c r="Y188" t="s">
        <v>28</v>
      </c>
      <c r="Z188" t="s">
        <v>472</v>
      </c>
      <c r="AC188" t="s">
        <v>1813</v>
      </c>
      <c r="AD188" t="s">
        <v>32</v>
      </c>
      <c r="AE188" t="s">
        <v>1814</v>
      </c>
      <c r="AF188" t="s">
        <v>28</v>
      </c>
    </row>
    <row r="189" spans="1:32" x14ac:dyDescent="0.2">
      <c r="A189" t="s">
        <v>1025</v>
      </c>
      <c r="B189" t="s">
        <v>67</v>
      </c>
      <c r="C189" t="s">
        <v>1026</v>
      </c>
      <c r="D189" t="s">
        <v>1026</v>
      </c>
      <c r="E189" t="s">
        <v>76</v>
      </c>
      <c r="F189" t="s">
        <v>25</v>
      </c>
      <c r="G189" t="s">
        <v>38</v>
      </c>
      <c r="H189" t="s">
        <v>59</v>
      </c>
      <c r="J189" t="s">
        <v>28</v>
      </c>
      <c r="K189" t="s">
        <v>1027</v>
      </c>
      <c r="L189" t="s">
        <v>1028</v>
      </c>
      <c r="N189" t="s">
        <v>1029</v>
      </c>
      <c r="O189" t="s">
        <v>67</v>
      </c>
      <c r="P189" t="s">
        <v>1004</v>
      </c>
      <c r="Q189" t="s">
        <v>28</v>
      </c>
      <c r="R189" t="s">
        <v>30</v>
      </c>
      <c r="S189" t="s">
        <v>30</v>
      </c>
      <c r="T189" t="s">
        <v>30</v>
      </c>
      <c r="U189" t="s">
        <v>30</v>
      </c>
      <c r="V189" t="s">
        <v>28</v>
      </c>
      <c r="W189" t="s">
        <v>142</v>
      </c>
      <c r="X189" t="s">
        <v>30</v>
      </c>
      <c r="Y189" t="s">
        <v>28</v>
      </c>
      <c r="Z189" t="s">
        <v>418</v>
      </c>
      <c r="AC189" t="s">
        <v>1813</v>
      </c>
      <c r="AD189" t="s">
        <v>32</v>
      </c>
      <c r="AE189" t="s">
        <v>1814</v>
      </c>
      <c r="AF189" t="s">
        <v>28</v>
      </c>
    </row>
    <row r="190" spans="1:32" x14ac:dyDescent="0.2">
      <c r="A190" t="s">
        <v>1030</v>
      </c>
      <c r="B190" t="s">
        <v>84</v>
      </c>
      <c r="C190" t="s">
        <v>1031</v>
      </c>
      <c r="D190" t="s">
        <v>1031</v>
      </c>
      <c r="E190" t="s">
        <v>69</v>
      </c>
      <c r="F190" t="s">
        <v>25</v>
      </c>
      <c r="G190" t="s">
        <v>27</v>
      </c>
      <c r="H190" t="s">
        <v>38</v>
      </c>
      <c r="J190" t="s">
        <v>28</v>
      </c>
      <c r="K190" t="s">
        <v>1032</v>
      </c>
      <c r="L190" t="s">
        <v>28</v>
      </c>
      <c r="N190" t="s">
        <v>516</v>
      </c>
      <c r="O190" t="s">
        <v>84</v>
      </c>
      <c r="P190" t="s">
        <v>1004</v>
      </c>
      <c r="Q190" t="s">
        <v>28</v>
      </c>
      <c r="R190" t="s">
        <v>30</v>
      </c>
      <c r="S190" t="s">
        <v>30</v>
      </c>
      <c r="T190" t="s">
        <v>30</v>
      </c>
      <c r="U190" t="s">
        <v>30</v>
      </c>
      <c r="V190" t="s">
        <v>28</v>
      </c>
      <c r="W190" t="s">
        <v>30</v>
      </c>
      <c r="X190" t="s">
        <v>30</v>
      </c>
      <c r="Y190" t="s">
        <v>28</v>
      </c>
      <c r="Z190" t="s">
        <v>418</v>
      </c>
      <c r="AC190" t="s">
        <v>1813</v>
      </c>
      <c r="AD190" t="s">
        <v>32</v>
      </c>
      <c r="AE190" t="s">
        <v>1814</v>
      </c>
      <c r="AF190" t="s">
        <v>28</v>
      </c>
    </row>
    <row r="191" spans="1:32" x14ac:dyDescent="0.2">
      <c r="A191" t="s">
        <v>979</v>
      </c>
      <c r="B191" t="s">
        <v>429</v>
      </c>
      <c r="C191" t="s">
        <v>1037</v>
      </c>
      <c r="D191" t="s">
        <v>1037</v>
      </c>
      <c r="E191" t="s">
        <v>37</v>
      </c>
      <c r="F191" t="s">
        <v>25</v>
      </c>
      <c r="G191" t="s">
        <v>27</v>
      </c>
      <c r="H191" t="s">
        <v>26</v>
      </c>
      <c r="J191" t="s">
        <v>28</v>
      </c>
      <c r="K191" t="s">
        <v>1038</v>
      </c>
      <c r="L191" t="s">
        <v>1039</v>
      </c>
      <c r="N191" t="s">
        <v>118</v>
      </c>
      <c r="O191" t="s">
        <v>142</v>
      </c>
      <c r="P191" t="s">
        <v>1040</v>
      </c>
      <c r="Q191" t="s">
        <v>28</v>
      </c>
      <c r="R191" t="s">
        <v>30</v>
      </c>
      <c r="S191" t="s">
        <v>30</v>
      </c>
      <c r="T191" t="s">
        <v>30</v>
      </c>
      <c r="U191" t="s">
        <v>30</v>
      </c>
      <c r="V191" t="s">
        <v>28</v>
      </c>
      <c r="W191" t="s">
        <v>30</v>
      </c>
      <c r="X191" t="s">
        <v>30</v>
      </c>
      <c r="Y191" t="s">
        <v>28</v>
      </c>
      <c r="Z191" t="s">
        <v>418</v>
      </c>
      <c r="AC191" t="s">
        <v>1813</v>
      </c>
      <c r="AD191" t="s">
        <v>32</v>
      </c>
      <c r="AE191" t="s">
        <v>1814</v>
      </c>
      <c r="AF191" t="s">
        <v>28</v>
      </c>
    </row>
    <row r="192" spans="1:32" x14ac:dyDescent="0.2">
      <c r="A192" t="s">
        <v>1041</v>
      </c>
      <c r="B192" t="s">
        <v>176</v>
      </c>
      <c r="C192" t="s">
        <v>1042</v>
      </c>
      <c r="D192" t="s">
        <v>1042</v>
      </c>
      <c r="E192" t="s">
        <v>37</v>
      </c>
      <c r="F192" t="s">
        <v>25</v>
      </c>
      <c r="G192" t="s">
        <v>27</v>
      </c>
      <c r="H192" t="s">
        <v>38</v>
      </c>
      <c r="J192" t="s">
        <v>28</v>
      </c>
      <c r="K192" t="s">
        <v>1043</v>
      </c>
      <c r="L192" t="s">
        <v>1044</v>
      </c>
      <c r="N192" t="s">
        <v>131</v>
      </c>
      <c r="O192" t="s">
        <v>323</v>
      </c>
      <c r="P192" t="s">
        <v>1040</v>
      </c>
      <c r="Q192" t="s">
        <v>28</v>
      </c>
      <c r="R192" t="s">
        <v>30</v>
      </c>
      <c r="S192" t="s">
        <v>30</v>
      </c>
      <c r="T192" t="s">
        <v>30</v>
      </c>
      <c r="U192" t="s">
        <v>30</v>
      </c>
      <c r="V192" t="s">
        <v>28</v>
      </c>
      <c r="W192" t="s">
        <v>30</v>
      </c>
      <c r="X192" t="s">
        <v>30</v>
      </c>
      <c r="Y192" t="s">
        <v>28</v>
      </c>
      <c r="Z192" t="s">
        <v>418</v>
      </c>
      <c r="AC192" t="s">
        <v>1813</v>
      </c>
      <c r="AD192" t="s">
        <v>32</v>
      </c>
      <c r="AE192" t="s">
        <v>1814</v>
      </c>
      <c r="AF192" t="s">
        <v>28</v>
      </c>
    </row>
    <row r="193" spans="1:32" x14ac:dyDescent="0.2">
      <c r="A193" t="s">
        <v>1045</v>
      </c>
      <c r="B193" t="s">
        <v>328</v>
      </c>
      <c r="C193" t="s">
        <v>1046</v>
      </c>
      <c r="D193" t="s">
        <v>1046</v>
      </c>
      <c r="E193" t="s">
        <v>178</v>
      </c>
      <c r="F193" t="s">
        <v>25</v>
      </c>
      <c r="G193" t="s">
        <v>26</v>
      </c>
      <c r="H193" t="s">
        <v>38</v>
      </c>
      <c r="J193" t="s">
        <v>28</v>
      </c>
      <c r="K193" t="s">
        <v>1047</v>
      </c>
      <c r="L193" t="s">
        <v>28</v>
      </c>
      <c r="N193" t="s">
        <v>131</v>
      </c>
      <c r="O193" t="s">
        <v>323</v>
      </c>
      <c r="P193" t="s">
        <v>1040</v>
      </c>
      <c r="Q193" t="s">
        <v>28</v>
      </c>
      <c r="R193" t="s">
        <v>30</v>
      </c>
      <c r="S193" t="s">
        <v>30</v>
      </c>
      <c r="T193" t="s">
        <v>30</v>
      </c>
      <c r="U193" t="s">
        <v>30</v>
      </c>
      <c r="V193" t="s">
        <v>28</v>
      </c>
      <c r="W193" t="s">
        <v>32</v>
      </c>
      <c r="X193" t="s">
        <v>30</v>
      </c>
      <c r="Y193" t="s">
        <v>28</v>
      </c>
      <c r="Z193" t="s">
        <v>418</v>
      </c>
      <c r="AC193" t="s">
        <v>1813</v>
      </c>
      <c r="AD193" t="s">
        <v>32</v>
      </c>
      <c r="AE193" t="s">
        <v>1814</v>
      </c>
      <c r="AF193" t="s">
        <v>28</v>
      </c>
    </row>
    <row r="194" spans="1:32" x14ac:dyDescent="0.2">
      <c r="A194" t="s">
        <v>1048</v>
      </c>
      <c r="B194" t="s">
        <v>106</v>
      </c>
      <c r="C194" t="s">
        <v>1049</v>
      </c>
      <c r="D194" t="s">
        <v>1049</v>
      </c>
      <c r="E194" t="s">
        <v>69</v>
      </c>
      <c r="F194" t="s">
        <v>25</v>
      </c>
      <c r="G194" t="s">
        <v>59</v>
      </c>
      <c r="H194" t="s">
        <v>38</v>
      </c>
      <c r="J194" t="s">
        <v>28</v>
      </c>
      <c r="K194" t="s">
        <v>1050</v>
      </c>
      <c r="L194" t="s">
        <v>28</v>
      </c>
      <c r="N194" t="s">
        <v>131</v>
      </c>
      <c r="O194" t="s">
        <v>323</v>
      </c>
      <c r="P194" t="s">
        <v>1040</v>
      </c>
      <c r="Q194" t="s">
        <v>28</v>
      </c>
      <c r="R194" t="s">
        <v>67</v>
      </c>
      <c r="S194" t="s">
        <v>30</v>
      </c>
      <c r="T194" t="s">
        <v>323</v>
      </c>
      <c r="U194" t="s">
        <v>30</v>
      </c>
      <c r="V194" t="s">
        <v>571</v>
      </c>
      <c r="W194" t="s">
        <v>30</v>
      </c>
      <c r="X194" t="s">
        <v>30</v>
      </c>
      <c r="Y194" t="s">
        <v>28</v>
      </c>
      <c r="Z194" t="s">
        <v>472</v>
      </c>
      <c r="AC194" t="s">
        <v>1815</v>
      </c>
      <c r="AD194" t="s">
        <v>32</v>
      </c>
      <c r="AE194" t="s">
        <v>1816</v>
      </c>
      <c r="AF194" t="s">
        <v>28</v>
      </c>
    </row>
    <row r="195" spans="1:32" x14ac:dyDescent="0.2">
      <c r="A195" t="s">
        <v>1051</v>
      </c>
      <c r="B195" t="s">
        <v>182</v>
      </c>
      <c r="C195" t="s">
        <v>1052</v>
      </c>
      <c r="D195" t="s">
        <v>1052</v>
      </c>
      <c r="E195" t="s">
        <v>37</v>
      </c>
      <c r="F195" t="s">
        <v>25</v>
      </c>
      <c r="G195" t="s">
        <v>26</v>
      </c>
      <c r="H195" t="s">
        <v>27</v>
      </c>
      <c r="J195" t="s">
        <v>28</v>
      </c>
      <c r="K195" t="s">
        <v>1053</v>
      </c>
      <c r="L195" t="s">
        <v>1054</v>
      </c>
      <c r="N195" t="s">
        <v>96</v>
      </c>
      <c r="O195" t="s">
        <v>142</v>
      </c>
      <c r="P195" t="s">
        <v>1040</v>
      </c>
      <c r="Q195" t="s">
        <v>28</v>
      </c>
      <c r="R195" t="s">
        <v>30</v>
      </c>
      <c r="S195" t="s">
        <v>30</v>
      </c>
      <c r="T195" t="s">
        <v>30</v>
      </c>
      <c r="U195" t="s">
        <v>30</v>
      </c>
      <c r="V195" t="s">
        <v>28</v>
      </c>
      <c r="W195" t="s">
        <v>30</v>
      </c>
      <c r="X195" t="s">
        <v>30</v>
      </c>
      <c r="Y195" t="s">
        <v>28</v>
      </c>
      <c r="Z195" t="s">
        <v>418</v>
      </c>
      <c r="AC195" t="s">
        <v>1815</v>
      </c>
      <c r="AD195" t="s">
        <v>32</v>
      </c>
      <c r="AE195" t="s">
        <v>1816</v>
      </c>
      <c r="AF195" t="s">
        <v>28</v>
      </c>
    </row>
    <row r="196" spans="1:32" x14ac:dyDescent="0.2">
      <c r="A196" t="s">
        <v>1055</v>
      </c>
      <c r="B196" t="s">
        <v>142</v>
      </c>
      <c r="C196" t="s">
        <v>1056</v>
      </c>
      <c r="D196" t="s">
        <v>1056</v>
      </c>
      <c r="E196" t="s">
        <v>37</v>
      </c>
      <c r="F196" t="s">
        <v>25</v>
      </c>
      <c r="G196" t="s">
        <v>26</v>
      </c>
      <c r="H196" t="s">
        <v>38</v>
      </c>
      <c r="I196" t="s">
        <v>1057</v>
      </c>
      <c r="J196" t="s">
        <v>28</v>
      </c>
      <c r="K196" t="s">
        <v>1058</v>
      </c>
      <c r="L196" t="s">
        <v>1059</v>
      </c>
      <c r="N196" t="s">
        <v>173</v>
      </c>
      <c r="O196" t="s">
        <v>323</v>
      </c>
      <c r="P196" t="s">
        <v>1060</v>
      </c>
      <c r="Q196" t="s">
        <v>28</v>
      </c>
      <c r="R196" t="s">
        <v>30</v>
      </c>
      <c r="S196" t="s">
        <v>30</v>
      </c>
      <c r="T196" t="s">
        <v>30</v>
      </c>
      <c r="U196" t="s">
        <v>30</v>
      </c>
      <c r="V196" t="s">
        <v>28</v>
      </c>
      <c r="W196" t="s">
        <v>30</v>
      </c>
      <c r="X196" t="s">
        <v>30</v>
      </c>
      <c r="Y196" t="s">
        <v>28</v>
      </c>
      <c r="Z196" t="s">
        <v>418</v>
      </c>
      <c r="AC196" t="s">
        <v>1815</v>
      </c>
      <c r="AD196" t="s">
        <v>32</v>
      </c>
      <c r="AE196" t="s">
        <v>1816</v>
      </c>
      <c r="AF196" t="s">
        <v>28</v>
      </c>
    </row>
    <row r="197" spans="1:32" x14ac:dyDescent="0.2">
      <c r="A197" t="s">
        <v>1061</v>
      </c>
      <c r="B197" t="s">
        <v>92</v>
      </c>
      <c r="C197" t="s">
        <v>1062</v>
      </c>
      <c r="D197" t="s">
        <v>1062</v>
      </c>
      <c r="E197" t="s">
        <v>69</v>
      </c>
      <c r="F197" t="s">
        <v>25</v>
      </c>
      <c r="G197" t="s">
        <v>59</v>
      </c>
      <c r="H197" t="s">
        <v>26</v>
      </c>
      <c r="J197" t="s">
        <v>28</v>
      </c>
      <c r="K197" t="s">
        <v>1063</v>
      </c>
      <c r="L197" t="s">
        <v>28</v>
      </c>
      <c r="N197" t="s">
        <v>173</v>
      </c>
      <c r="O197" t="s">
        <v>323</v>
      </c>
      <c r="P197" t="s">
        <v>1060</v>
      </c>
      <c r="Q197" t="s">
        <v>28</v>
      </c>
      <c r="R197" t="s">
        <v>30</v>
      </c>
      <c r="S197" t="s">
        <v>30</v>
      </c>
      <c r="T197" t="s">
        <v>30</v>
      </c>
      <c r="U197" t="s">
        <v>30</v>
      </c>
      <c r="V197" t="s">
        <v>28</v>
      </c>
      <c r="W197" t="s">
        <v>30</v>
      </c>
      <c r="X197" t="s">
        <v>30</v>
      </c>
      <c r="Y197" t="s">
        <v>28</v>
      </c>
      <c r="Z197" t="s">
        <v>418</v>
      </c>
      <c r="AC197" t="s">
        <v>1815</v>
      </c>
      <c r="AD197" t="s">
        <v>32</v>
      </c>
      <c r="AE197" t="s">
        <v>1816</v>
      </c>
      <c r="AF197" t="s">
        <v>28</v>
      </c>
    </row>
    <row r="198" spans="1:32" x14ac:dyDescent="0.2">
      <c r="A198" t="s">
        <v>1064</v>
      </c>
      <c r="B198" t="s">
        <v>32</v>
      </c>
      <c r="C198" t="s">
        <v>1065</v>
      </c>
      <c r="D198" t="s">
        <v>1065</v>
      </c>
      <c r="E198" t="s">
        <v>37</v>
      </c>
      <c r="F198" t="s">
        <v>25</v>
      </c>
      <c r="G198" t="s">
        <v>27</v>
      </c>
      <c r="H198" t="s">
        <v>59</v>
      </c>
      <c r="J198" t="s">
        <v>28</v>
      </c>
      <c r="K198" t="s">
        <v>1066</v>
      </c>
      <c r="L198" t="s">
        <v>1067</v>
      </c>
      <c r="N198" t="s">
        <v>781</v>
      </c>
      <c r="O198" t="s">
        <v>142</v>
      </c>
      <c r="P198" t="s">
        <v>1060</v>
      </c>
      <c r="Q198" t="s">
        <v>28</v>
      </c>
      <c r="R198" t="s">
        <v>30</v>
      </c>
      <c r="S198" t="s">
        <v>30</v>
      </c>
      <c r="T198" t="s">
        <v>30</v>
      </c>
      <c r="U198" t="s">
        <v>30</v>
      </c>
      <c r="V198" t="s">
        <v>28</v>
      </c>
      <c r="W198" t="s">
        <v>176</v>
      </c>
      <c r="X198" t="s">
        <v>30</v>
      </c>
      <c r="Y198" t="s">
        <v>28</v>
      </c>
      <c r="Z198" t="s">
        <v>418</v>
      </c>
      <c r="AC198" t="s">
        <v>1815</v>
      </c>
      <c r="AD198" t="s">
        <v>32</v>
      </c>
      <c r="AE198" t="s">
        <v>1816</v>
      </c>
      <c r="AF198" t="s">
        <v>28</v>
      </c>
    </row>
    <row r="199" spans="1:32" x14ac:dyDescent="0.2">
      <c r="A199" t="s">
        <v>297</v>
      </c>
      <c r="B199" t="s">
        <v>176</v>
      </c>
      <c r="C199" t="s">
        <v>1068</v>
      </c>
      <c r="D199" t="s">
        <v>1068</v>
      </c>
      <c r="E199" t="s">
        <v>37</v>
      </c>
      <c r="F199" t="s">
        <v>25</v>
      </c>
      <c r="G199" t="s">
        <v>38</v>
      </c>
      <c r="H199" t="s">
        <v>27</v>
      </c>
      <c r="J199" t="s">
        <v>28</v>
      </c>
      <c r="K199" t="s">
        <v>1069</v>
      </c>
      <c r="L199" t="s">
        <v>1070</v>
      </c>
      <c r="N199" t="s">
        <v>1071</v>
      </c>
      <c r="O199" t="s">
        <v>506</v>
      </c>
      <c r="P199" t="s">
        <v>1060</v>
      </c>
      <c r="Q199" t="s">
        <v>28</v>
      </c>
      <c r="R199" t="s">
        <v>30</v>
      </c>
      <c r="S199" t="s">
        <v>30</v>
      </c>
      <c r="T199" t="s">
        <v>30</v>
      </c>
      <c r="U199" t="s">
        <v>30</v>
      </c>
      <c r="V199" t="s">
        <v>28</v>
      </c>
      <c r="W199" t="s">
        <v>43</v>
      </c>
      <c r="X199" t="s">
        <v>30</v>
      </c>
      <c r="Y199" t="s">
        <v>28</v>
      </c>
      <c r="Z199" t="s">
        <v>418</v>
      </c>
      <c r="AB199" t="s">
        <v>28</v>
      </c>
      <c r="AC199" t="s">
        <v>1815</v>
      </c>
      <c r="AD199" t="s">
        <v>32</v>
      </c>
      <c r="AE199" t="s">
        <v>1816</v>
      </c>
      <c r="AF199" t="s">
        <v>28</v>
      </c>
    </row>
    <row r="200" spans="1:32" x14ac:dyDescent="0.2">
      <c r="A200" t="s">
        <v>1072</v>
      </c>
      <c r="B200" t="s">
        <v>67</v>
      </c>
      <c r="C200" t="s">
        <v>1073</v>
      </c>
      <c r="D200" t="s">
        <v>1073</v>
      </c>
      <c r="E200" t="s">
        <v>69</v>
      </c>
      <c r="F200" t="s">
        <v>25</v>
      </c>
      <c r="G200" t="s">
        <v>59</v>
      </c>
      <c r="H200" t="s">
        <v>27</v>
      </c>
      <c r="J200" t="s">
        <v>28</v>
      </c>
      <c r="K200" t="s">
        <v>1074</v>
      </c>
      <c r="L200" t="s">
        <v>28</v>
      </c>
      <c r="N200" t="s">
        <v>89</v>
      </c>
      <c r="O200" t="s">
        <v>323</v>
      </c>
      <c r="P200" t="s">
        <v>1075</v>
      </c>
      <c r="Q200" t="s">
        <v>28</v>
      </c>
      <c r="R200" t="s">
        <v>30</v>
      </c>
      <c r="S200" t="s">
        <v>30</v>
      </c>
      <c r="T200" t="s">
        <v>30</v>
      </c>
      <c r="U200" t="s">
        <v>30</v>
      </c>
      <c r="V200" t="s">
        <v>28</v>
      </c>
      <c r="W200" t="s">
        <v>30</v>
      </c>
      <c r="X200" t="s">
        <v>30</v>
      </c>
      <c r="Y200" t="s">
        <v>28</v>
      </c>
      <c r="Z200" t="s">
        <v>418</v>
      </c>
      <c r="AC200" t="s">
        <v>1815</v>
      </c>
      <c r="AD200" t="s">
        <v>32</v>
      </c>
      <c r="AE200" t="s">
        <v>1816</v>
      </c>
      <c r="AF200" t="s">
        <v>28</v>
      </c>
    </row>
    <row r="201" spans="1:32" x14ac:dyDescent="0.2">
      <c r="A201" t="s">
        <v>222</v>
      </c>
      <c r="B201" t="s">
        <v>43</v>
      </c>
      <c r="C201" t="s">
        <v>1076</v>
      </c>
      <c r="D201" t="s">
        <v>1076</v>
      </c>
      <c r="E201" t="s">
        <v>224</v>
      </c>
      <c r="F201" t="s">
        <v>25</v>
      </c>
      <c r="G201" t="s">
        <v>27</v>
      </c>
      <c r="H201" t="s">
        <v>26</v>
      </c>
      <c r="J201" t="s">
        <v>28</v>
      </c>
      <c r="K201" t="s">
        <v>1077</v>
      </c>
      <c r="L201" t="s">
        <v>28</v>
      </c>
      <c r="N201" t="s">
        <v>1078</v>
      </c>
      <c r="O201" t="s">
        <v>176</v>
      </c>
      <c r="P201" t="s">
        <v>1075</v>
      </c>
      <c r="Q201" t="s">
        <v>28</v>
      </c>
      <c r="R201" t="s">
        <v>30</v>
      </c>
      <c r="S201" t="s">
        <v>30</v>
      </c>
      <c r="T201" t="s">
        <v>30</v>
      </c>
      <c r="U201" t="s">
        <v>30</v>
      </c>
      <c r="V201" t="s">
        <v>28</v>
      </c>
      <c r="W201" t="s">
        <v>30</v>
      </c>
      <c r="X201" t="s">
        <v>30</v>
      </c>
      <c r="Y201" t="s">
        <v>28</v>
      </c>
      <c r="Z201" t="s">
        <v>418</v>
      </c>
      <c r="AC201" t="s">
        <v>1815</v>
      </c>
      <c r="AD201" t="s">
        <v>32</v>
      </c>
      <c r="AE201" t="s">
        <v>1816</v>
      </c>
      <c r="AF201" t="s">
        <v>28</v>
      </c>
    </row>
    <row r="202" spans="1:32" x14ac:dyDescent="0.2">
      <c r="A202" t="s">
        <v>1079</v>
      </c>
      <c r="B202" t="s">
        <v>182</v>
      </c>
      <c r="C202" t="s">
        <v>1080</v>
      </c>
      <c r="D202" t="s">
        <v>1080</v>
      </c>
      <c r="E202" t="s">
        <v>76</v>
      </c>
      <c r="F202" t="s">
        <v>25</v>
      </c>
      <c r="G202" t="s">
        <v>27</v>
      </c>
      <c r="H202" t="s">
        <v>38</v>
      </c>
      <c r="J202" t="s">
        <v>28</v>
      </c>
      <c r="K202" t="s">
        <v>1081</v>
      </c>
      <c r="L202" t="s">
        <v>1082</v>
      </c>
      <c r="N202" t="s">
        <v>663</v>
      </c>
      <c r="O202" t="s">
        <v>67</v>
      </c>
      <c r="P202" t="s">
        <v>1075</v>
      </c>
      <c r="Q202" t="s">
        <v>28</v>
      </c>
      <c r="R202" t="s">
        <v>30</v>
      </c>
      <c r="S202" t="s">
        <v>30</v>
      </c>
      <c r="T202" t="s">
        <v>30</v>
      </c>
      <c r="U202" t="s">
        <v>30</v>
      </c>
      <c r="V202" t="s">
        <v>28</v>
      </c>
      <c r="W202" t="s">
        <v>30</v>
      </c>
      <c r="X202" t="s">
        <v>30</v>
      </c>
      <c r="Y202" t="s">
        <v>28</v>
      </c>
      <c r="Z202" t="s">
        <v>418</v>
      </c>
      <c r="AC202" t="s">
        <v>1815</v>
      </c>
      <c r="AD202" t="s">
        <v>32</v>
      </c>
      <c r="AE202" t="s">
        <v>1816</v>
      </c>
      <c r="AF202" t="s">
        <v>28</v>
      </c>
    </row>
    <row r="203" spans="1:32" x14ac:dyDescent="0.2">
      <c r="A203" t="s">
        <v>1083</v>
      </c>
      <c r="B203" t="s">
        <v>182</v>
      </c>
      <c r="C203" t="s">
        <v>1084</v>
      </c>
      <c r="D203" t="s">
        <v>1084</v>
      </c>
      <c r="E203" t="s">
        <v>37</v>
      </c>
      <c r="F203" t="s">
        <v>25</v>
      </c>
      <c r="G203" t="s">
        <v>27</v>
      </c>
      <c r="H203" t="s">
        <v>38</v>
      </c>
      <c r="J203" t="s">
        <v>28</v>
      </c>
      <c r="K203" t="s">
        <v>1085</v>
      </c>
      <c r="L203" t="s">
        <v>1086</v>
      </c>
      <c r="N203" t="s">
        <v>682</v>
      </c>
      <c r="O203" t="s">
        <v>84</v>
      </c>
      <c r="P203" t="s">
        <v>1075</v>
      </c>
      <c r="Q203" t="s">
        <v>28</v>
      </c>
      <c r="R203" t="s">
        <v>30</v>
      </c>
      <c r="S203" t="s">
        <v>30</v>
      </c>
      <c r="T203" t="s">
        <v>30</v>
      </c>
      <c r="U203" t="s">
        <v>30</v>
      </c>
      <c r="V203" t="s">
        <v>28</v>
      </c>
      <c r="W203" t="s">
        <v>142</v>
      </c>
      <c r="X203" t="s">
        <v>30</v>
      </c>
      <c r="Y203" t="s">
        <v>28</v>
      </c>
      <c r="Z203" t="s">
        <v>418</v>
      </c>
      <c r="AC203" t="s">
        <v>1815</v>
      </c>
      <c r="AD203" t="s">
        <v>32</v>
      </c>
      <c r="AE203" t="s">
        <v>1816</v>
      </c>
      <c r="AF203" t="s">
        <v>28</v>
      </c>
    </row>
    <row r="204" spans="1:32" x14ac:dyDescent="0.2">
      <c r="A204" t="s">
        <v>1087</v>
      </c>
      <c r="B204" t="s">
        <v>43</v>
      </c>
      <c r="C204" t="s">
        <v>1088</v>
      </c>
      <c r="D204" t="s">
        <v>1088</v>
      </c>
      <c r="E204" t="s">
        <v>336</v>
      </c>
      <c r="F204" t="s">
        <v>25</v>
      </c>
      <c r="G204" t="s">
        <v>26</v>
      </c>
      <c r="H204" t="s">
        <v>27</v>
      </c>
      <c r="J204" t="s">
        <v>28</v>
      </c>
      <c r="K204" t="s">
        <v>1089</v>
      </c>
      <c r="L204" t="s">
        <v>1090</v>
      </c>
      <c r="N204" t="s">
        <v>767</v>
      </c>
      <c r="O204" t="s">
        <v>84</v>
      </c>
      <c r="P204" t="s">
        <v>1075</v>
      </c>
      <c r="Q204" t="s">
        <v>28</v>
      </c>
      <c r="R204" t="s">
        <v>30</v>
      </c>
      <c r="S204" t="s">
        <v>30</v>
      </c>
      <c r="T204" t="s">
        <v>30</v>
      </c>
      <c r="U204" t="s">
        <v>30</v>
      </c>
      <c r="V204" t="s">
        <v>28</v>
      </c>
      <c r="W204" t="s">
        <v>429</v>
      </c>
      <c r="X204" t="s">
        <v>30</v>
      </c>
      <c r="Y204" t="s">
        <v>28</v>
      </c>
      <c r="Z204" t="s">
        <v>418</v>
      </c>
      <c r="AC204" t="s">
        <v>1815</v>
      </c>
      <c r="AD204" t="s">
        <v>32</v>
      </c>
      <c r="AE204" t="s">
        <v>1816</v>
      </c>
      <c r="AF204" t="s">
        <v>28</v>
      </c>
    </row>
    <row r="205" spans="1:32" x14ac:dyDescent="0.2">
      <c r="A205" t="s">
        <v>1091</v>
      </c>
      <c r="B205" t="s">
        <v>127</v>
      </c>
      <c r="C205" t="s">
        <v>1092</v>
      </c>
      <c r="D205" t="s">
        <v>1092</v>
      </c>
      <c r="E205" t="s">
        <v>37</v>
      </c>
      <c r="F205" t="s">
        <v>25</v>
      </c>
      <c r="G205" t="s">
        <v>59</v>
      </c>
      <c r="H205" t="s">
        <v>27</v>
      </c>
      <c r="J205" t="s">
        <v>28</v>
      </c>
      <c r="K205" t="s">
        <v>1093</v>
      </c>
      <c r="L205" t="s">
        <v>1094</v>
      </c>
      <c r="N205" t="s">
        <v>199</v>
      </c>
      <c r="O205" t="s">
        <v>142</v>
      </c>
      <c r="P205" t="s">
        <v>1075</v>
      </c>
      <c r="Q205" t="s">
        <v>28</v>
      </c>
      <c r="R205" t="s">
        <v>30</v>
      </c>
      <c r="S205" t="s">
        <v>30</v>
      </c>
      <c r="T205" t="s">
        <v>30</v>
      </c>
      <c r="U205" t="s">
        <v>30</v>
      </c>
      <c r="V205" t="s">
        <v>28</v>
      </c>
      <c r="W205" t="s">
        <v>30</v>
      </c>
      <c r="X205" t="s">
        <v>30</v>
      </c>
      <c r="Y205" t="s">
        <v>28</v>
      </c>
      <c r="Z205" t="s">
        <v>418</v>
      </c>
      <c r="AB205" t="s">
        <v>28</v>
      </c>
      <c r="AC205" t="s">
        <v>1815</v>
      </c>
      <c r="AD205" t="s">
        <v>32</v>
      </c>
      <c r="AE205" t="s">
        <v>1816</v>
      </c>
      <c r="AF205" t="s">
        <v>28</v>
      </c>
    </row>
    <row r="206" spans="1:32" x14ac:dyDescent="0.2">
      <c r="A206" t="s">
        <v>1095</v>
      </c>
      <c r="B206" t="s">
        <v>84</v>
      </c>
      <c r="C206" t="s">
        <v>1096</v>
      </c>
      <c r="D206" t="s">
        <v>1096</v>
      </c>
      <c r="E206" t="s">
        <v>37</v>
      </c>
      <c r="F206" t="s">
        <v>25</v>
      </c>
      <c r="G206" t="s">
        <v>38</v>
      </c>
      <c r="H206" t="s">
        <v>27</v>
      </c>
      <c r="J206" t="s">
        <v>28</v>
      </c>
      <c r="K206" t="s">
        <v>1097</v>
      </c>
      <c r="L206" t="s">
        <v>1098</v>
      </c>
      <c r="N206" t="s">
        <v>241</v>
      </c>
      <c r="O206" t="s">
        <v>142</v>
      </c>
      <c r="P206" t="s">
        <v>1099</v>
      </c>
      <c r="Q206" t="s">
        <v>28</v>
      </c>
      <c r="R206" t="s">
        <v>30</v>
      </c>
      <c r="S206" t="s">
        <v>30</v>
      </c>
      <c r="T206" t="s">
        <v>30</v>
      </c>
      <c r="U206" t="s">
        <v>30</v>
      </c>
      <c r="V206" t="s">
        <v>28</v>
      </c>
      <c r="W206" t="s">
        <v>84</v>
      </c>
      <c r="X206" t="s">
        <v>30</v>
      </c>
      <c r="Y206" t="s">
        <v>28</v>
      </c>
      <c r="Z206" t="s">
        <v>418</v>
      </c>
      <c r="AC206" t="s">
        <v>1815</v>
      </c>
      <c r="AD206" t="s">
        <v>32</v>
      </c>
      <c r="AE206" t="s">
        <v>1816</v>
      </c>
      <c r="AF206" t="s">
        <v>28</v>
      </c>
    </row>
    <row r="207" spans="1:32" x14ac:dyDescent="0.2">
      <c r="A207" t="s">
        <v>1100</v>
      </c>
      <c r="B207" t="s">
        <v>127</v>
      </c>
      <c r="C207" t="s">
        <v>1101</v>
      </c>
      <c r="D207" t="s">
        <v>1101</v>
      </c>
      <c r="E207" t="s">
        <v>76</v>
      </c>
      <c r="F207" t="s">
        <v>25</v>
      </c>
      <c r="G207" t="s">
        <v>38</v>
      </c>
      <c r="H207" t="s">
        <v>26</v>
      </c>
      <c r="J207" t="s">
        <v>28</v>
      </c>
      <c r="K207" t="s">
        <v>1102</v>
      </c>
      <c r="L207" t="s">
        <v>1103</v>
      </c>
      <c r="N207" t="s">
        <v>111</v>
      </c>
      <c r="O207" t="s">
        <v>323</v>
      </c>
      <c r="P207" t="s">
        <v>1099</v>
      </c>
      <c r="Q207" t="s">
        <v>28</v>
      </c>
      <c r="R207" t="s">
        <v>30</v>
      </c>
      <c r="S207" t="s">
        <v>30</v>
      </c>
      <c r="T207" t="s">
        <v>30</v>
      </c>
      <c r="U207" t="s">
        <v>30</v>
      </c>
      <c r="V207" t="s">
        <v>28</v>
      </c>
      <c r="W207" t="s">
        <v>43</v>
      </c>
      <c r="X207" t="s">
        <v>30</v>
      </c>
      <c r="Y207" t="s">
        <v>28</v>
      </c>
      <c r="Z207" t="s">
        <v>418</v>
      </c>
      <c r="AB207" t="s">
        <v>28</v>
      </c>
      <c r="AC207" t="s">
        <v>1815</v>
      </c>
      <c r="AD207" t="s">
        <v>32</v>
      </c>
      <c r="AE207" t="s">
        <v>1816</v>
      </c>
      <c r="AF207" t="s">
        <v>28</v>
      </c>
    </row>
    <row r="208" spans="1:32" x14ac:dyDescent="0.2">
      <c r="A208" t="s">
        <v>906</v>
      </c>
      <c r="B208" t="s">
        <v>120</v>
      </c>
      <c r="C208" t="s">
        <v>1104</v>
      </c>
      <c r="D208" t="s">
        <v>1104</v>
      </c>
      <c r="E208" t="s">
        <v>69</v>
      </c>
      <c r="F208" t="s">
        <v>25</v>
      </c>
      <c r="G208" t="s">
        <v>27</v>
      </c>
      <c r="H208" t="s">
        <v>38</v>
      </c>
      <c r="J208" t="s">
        <v>28</v>
      </c>
      <c r="K208" t="s">
        <v>1105</v>
      </c>
      <c r="L208" t="s">
        <v>28</v>
      </c>
      <c r="N208" t="s">
        <v>1106</v>
      </c>
      <c r="O208" t="s">
        <v>323</v>
      </c>
      <c r="P208" t="s">
        <v>1099</v>
      </c>
      <c r="Q208" t="s">
        <v>28</v>
      </c>
      <c r="R208" t="s">
        <v>30</v>
      </c>
      <c r="S208" t="s">
        <v>30</v>
      </c>
      <c r="T208" t="s">
        <v>30</v>
      </c>
      <c r="U208" t="s">
        <v>30</v>
      </c>
      <c r="V208" t="s">
        <v>28</v>
      </c>
      <c r="W208" t="s">
        <v>30</v>
      </c>
      <c r="X208" t="s">
        <v>30</v>
      </c>
      <c r="Y208" t="s">
        <v>28</v>
      </c>
      <c r="Z208" t="s">
        <v>418</v>
      </c>
      <c r="AC208" t="s">
        <v>1815</v>
      </c>
      <c r="AD208" t="s">
        <v>32</v>
      </c>
      <c r="AE208" t="s">
        <v>1816</v>
      </c>
      <c r="AF208" t="s">
        <v>28</v>
      </c>
    </row>
    <row r="209" spans="1:32" x14ac:dyDescent="0.2">
      <c r="A209" t="s">
        <v>1107</v>
      </c>
      <c r="B209" t="s">
        <v>328</v>
      </c>
      <c r="C209" t="s">
        <v>1108</v>
      </c>
      <c r="D209" t="s">
        <v>1108</v>
      </c>
      <c r="E209" t="s">
        <v>76</v>
      </c>
      <c r="F209" t="s">
        <v>25</v>
      </c>
      <c r="G209" t="s">
        <v>38</v>
      </c>
      <c r="H209" t="s">
        <v>27</v>
      </c>
      <c r="J209" t="s">
        <v>28</v>
      </c>
      <c r="K209" t="s">
        <v>1109</v>
      </c>
      <c r="L209" t="s">
        <v>1110</v>
      </c>
      <c r="N209" t="s">
        <v>1111</v>
      </c>
      <c r="O209" t="s">
        <v>506</v>
      </c>
      <c r="P209" t="s">
        <v>1112</v>
      </c>
      <c r="Q209" t="s">
        <v>28</v>
      </c>
      <c r="R209" t="s">
        <v>30</v>
      </c>
      <c r="S209" t="s">
        <v>30</v>
      </c>
      <c r="T209" t="s">
        <v>30</v>
      </c>
      <c r="U209" t="s">
        <v>30</v>
      </c>
      <c r="V209" t="s">
        <v>28</v>
      </c>
      <c r="W209" t="s">
        <v>32</v>
      </c>
      <c r="X209" t="s">
        <v>30</v>
      </c>
      <c r="Y209" t="s">
        <v>28</v>
      </c>
      <c r="Z209" t="s">
        <v>418</v>
      </c>
      <c r="AC209" t="s">
        <v>1815</v>
      </c>
      <c r="AD209" t="s">
        <v>32</v>
      </c>
      <c r="AE209" t="s">
        <v>1816</v>
      </c>
      <c r="AF209" t="s">
        <v>28</v>
      </c>
    </row>
    <row r="210" spans="1:32" x14ac:dyDescent="0.2">
      <c r="A210" t="s">
        <v>1113</v>
      </c>
      <c r="B210" t="s">
        <v>203</v>
      </c>
      <c r="C210" t="s">
        <v>1114</v>
      </c>
      <c r="D210" t="s">
        <v>1114</v>
      </c>
      <c r="E210" t="s">
        <v>37</v>
      </c>
      <c r="F210" t="s">
        <v>25</v>
      </c>
      <c r="G210" t="s">
        <v>38</v>
      </c>
      <c r="H210" t="s">
        <v>26</v>
      </c>
      <c r="J210" t="s">
        <v>28</v>
      </c>
      <c r="K210" t="s">
        <v>1115</v>
      </c>
      <c r="L210" t="s">
        <v>1116</v>
      </c>
      <c r="N210" t="s">
        <v>1117</v>
      </c>
      <c r="O210" t="s">
        <v>84</v>
      </c>
      <c r="P210" t="s">
        <v>1112</v>
      </c>
      <c r="Q210" t="s">
        <v>28</v>
      </c>
      <c r="R210" t="s">
        <v>30</v>
      </c>
      <c r="S210" t="s">
        <v>30</v>
      </c>
      <c r="T210" t="s">
        <v>30</v>
      </c>
      <c r="U210" t="s">
        <v>30</v>
      </c>
      <c r="V210" t="s">
        <v>28</v>
      </c>
      <c r="W210" t="s">
        <v>142</v>
      </c>
      <c r="X210" t="s">
        <v>30</v>
      </c>
      <c r="Y210" t="s">
        <v>28</v>
      </c>
      <c r="Z210" t="s">
        <v>418</v>
      </c>
      <c r="AC210" t="s">
        <v>1815</v>
      </c>
      <c r="AD210" t="s">
        <v>32</v>
      </c>
      <c r="AE210" t="s">
        <v>1816</v>
      </c>
      <c r="AF210" t="s">
        <v>28</v>
      </c>
    </row>
    <row r="211" spans="1:32" x14ac:dyDescent="0.2">
      <c r="A211" t="s">
        <v>1118</v>
      </c>
      <c r="B211" t="s">
        <v>32</v>
      </c>
      <c r="C211" t="s">
        <v>1119</v>
      </c>
      <c r="D211" t="s">
        <v>1119</v>
      </c>
      <c r="E211" t="s">
        <v>37</v>
      </c>
      <c r="F211" t="s">
        <v>25</v>
      </c>
      <c r="G211" t="s">
        <v>27</v>
      </c>
      <c r="H211" t="s">
        <v>59</v>
      </c>
      <c r="J211" t="s">
        <v>28</v>
      </c>
      <c r="K211" t="s">
        <v>1120</v>
      </c>
      <c r="L211" t="s">
        <v>1121</v>
      </c>
      <c r="N211" t="s">
        <v>277</v>
      </c>
      <c r="O211" t="s">
        <v>323</v>
      </c>
      <c r="P211" t="s">
        <v>1122</v>
      </c>
      <c r="Q211" t="s">
        <v>28</v>
      </c>
      <c r="R211" t="s">
        <v>30</v>
      </c>
      <c r="S211" t="s">
        <v>30</v>
      </c>
      <c r="T211" t="s">
        <v>30</v>
      </c>
      <c r="U211" t="s">
        <v>30</v>
      </c>
      <c r="V211" t="s">
        <v>28</v>
      </c>
      <c r="W211" t="s">
        <v>30</v>
      </c>
      <c r="X211" t="s">
        <v>30</v>
      </c>
      <c r="Y211" t="s">
        <v>28</v>
      </c>
      <c r="Z211" t="s">
        <v>418</v>
      </c>
      <c r="AB211" t="s">
        <v>28</v>
      </c>
      <c r="AC211" t="s">
        <v>1815</v>
      </c>
      <c r="AD211" t="s">
        <v>32</v>
      </c>
      <c r="AE211" t="s">
        <v>1816</v>
      </c>
      <c r="AF211" t="s">
        <v>28</v>
      </c>
    </row>
    <row r="212" spans="1:32" x14ac:dyDescent="0.2">
      <c r="A212" t="s">
        <v>1123</v>
      </c>
      <c r="B212" t="s">
        <v>142</v>
      </c>
      <c r="C212" t="s">
        <v>1124</v>
      </c>
      <c r="D212" t="s">
        <v>1124</v>
      </c>
      <c r="E212" t="s">
        <v>69</v>
      </c>
      <c r="F212" t="s">
        <v>25</v>
      </c>
      <c r="G212" t="s">
        <v>38</v>
      </c>
      <c r="H212" t="s">
        <v>26</v>
      </c>
      <c r="J212" t="s">
        <v>28</v>
      </c>
      <c r="K212" t="s">
        <v>1125</v>
      </c>
      <c r="L212" t="s">
        <v>28</v>
      </c>
      <c r="N212" t="s">
        <v>277</v>
      </c>
      <c r="O212" t="s">
        <v>323</v>
      </c>
      <c r="P212" t="s">
        <v>1122</v>
      </c>
      <c r="Q212" t="s">
        <v>28</v>
      </c>
      <c r="R212" t="s">
        <v>30</v>
      </c>
      <c r="S212" t="s">
        <v>30</v>
      </c>
      <c r="T212" t="s">
        <v>30</v>
      </c>
      <c r="U212" t="s">
        <v>30</v>
      </c>
      <c r="V212" t="s">
        <v>28</v>
      </c>
      <c r="W212" t="s">
        <v>30</v>
      </c>
      <c r="X212" t="s">
        <v>30</v>
      </c>
      <c r="Y212" t="s">
        <v>28</v>
      </c>
      <c r="Z212" t="s">
        <v>418</v>
      </c>
      <c r="AC212" t="s">
        <v>1815</v>
      </c>
      <c r="AD212" t="s">
        <v>32</v>
      </c>
      <c r="AE212" t="s">
        <v>1816</v>
      </c>
      <c r="AF212" t="s">
        <v>28</v>
      </c>
    </row>
    <row r="213" spans="1:32" x14ac:dyDescent="0.2">
      <c r="A213" t="s">
        <v>1126</v>
      </c>
      <c r="B213" t="s">
        <v>429</v>
      </c>
      <c r="C213" t="s">
        <v>1127</v>
      </c>
      <c r="D213" t="s">
        <v>1127</v>
      </c>
      <c r="E213" t="s">
        <v>178</v>
      </c>
      <c r="F213" t="s">
        <v>25</v>
      </c>
      <c r="G213" t="s">
        <v>27</v>
      </c>
      <c r="H213" t="s">
        <v>59</v>
      </c>
      <c r="J213" t="s">
        <v>28</v>
      </c>
      <c r="K213" t="s">
        <v>1128</v>
      </c>
      <c r="L213" t="s">
        <v>28</v>
      </c>
      <c r="N213" t="s">
        <v>240</v>
      </c>
      <c r="O213" t="s">
        <v>142</v>
      </c>
      <c r="P213" t="s">
        <v>1129</v>
      </c>
      <c r="Q213" t="s">
        <v>28</v>
      </c>
      <c r="R213" t="s">
        <v>30</v>
      </c>
      <c r="S213" t="s">
        <v>30</v>
      </c>
      <c r="T213" t="s">
        <v>30</v>
      </c>
      <c r="U213" t="s">
        <v>30</v>
      </c>
      <c r="V213" t="s">
        <v>28</v>
      </c>
      <c r="W213" t="s">
        <v>30</v>
      </c>
      <c r="X213" t="s">
        <v>30</v>
      </c>
      <c r="Y213" t="s">
        <v>28</v>
      </c>
      <c r="Z213" t="s">
        <v>418</v>
      </c>
      <c r="AC213" t="s">
        <v>1815</v>
      </c>
      <c r="AD213" t="s">
        <v>32</v>
      </c>
      <c r="AE213" t="s">
        <v>1816</v>
      </c>
      <c r="AF213" t="s">
        <v>28</v>
      </c>
    </row>
    <row r="214" spans="1:32" x14ac:dyDescent="0.2">
      <c r="A214" t="s">
        <v>1130</v>
      </c>
      <c r="B214" t="s">
        <v>84</v>
      </c>
      <c r="C214" t="s">
        <v>1131</v>
      </c>
      <c r="D214" t="s">
        <v>1131</v>
      </c>
      <c r="E214" t="s">
        <v>37</v>
      </c>
      <c r="F214" t="s">
        <v>25</v>
      </c>
      <c r="G214" t="s">
        <v>38</v>
      </c>
      <c r="H214" t="s">
        <v>26</v>
      </c>
      <c r="J214" t="s">
        <v>28</v>
      </c>
      <c r="K214" t="s">
        <v>1132</v>
      </c>
      <c r="L214" t="s">
        <v>1133</v>
      </c>
      <c r="N214" t="s">
        <v>540</v>
      </c>
      <c r="O214" t="s">
        <v>323</v>
      </c>
      <c r="P214" t="s">
        <v>1129</v>
      </c>
      <c r="Q214" t="s">
        <v>28</v>
      </c>
      <c r="R214" t="s">
        <v>30</v>
      </c>
      <c r="S214" t="s">
        <v>30</v>
      </c>
      <c r="T214" t="s">
        <v>30</v>
      </c>
      <c r="U214" t="s">
        <v>30</v>
      </c>
      <c r="V214" t="s">
        <v>28</v>
      </c>
      <c r="W214" t="s">
        <v>82</v>
      </c>
      <c r="X214" t="s">
        <v>30</v>
      </c>
      <c r="Y214" t="s">
        <v>471</v>
      </c>
      <c r="Z214" t="s">
        <v>472</v>
      </c>
      <c r="AC214" t="s">
        <v>1817</v>
      </c>
      <c r="AD214" t="s">
        <v>32</v>
      </c>
      <c r="AE214" t="s">
        <v>1818</v>
      </c>
      <c r="AF214" t="s">
        <v>28</v>
      </c>
    </row>
    <row r="215" spans="1:32" x14ac:dyDescent="0.2">
      <c r="A215" t="s">
        <v>1134</v>
      </c>
      <c r="B215" t="s">
        <v>127</v>
      </c>
      <c r="C215" t="s">
        <v>1135</v>
      </c>
      <c r="D215" t="s">
        <v>1135</v>
      </c>
      <c r="E215" t="s">
        <v>336</v>
      </c>
      <c r="F215" t="s">
        <v>25</v>
      </c>
      <c r="G215" t="s">
        <v>27</v>
      </c>
      <c r="H215" t="s">
        <v>38</v>
      </c>
      <c r="J215" t="s">
        <v>28</v>
      </c>
      <c r="K215" t="s">
        <v>1136</v>
      </c>
      <c r="L215" t="s">
        <v>1137</v>
      </c>
      <c r="N215" t="s">
        <v>540</v>
      </c>
      <c r="O215" t="s">
        <v>323</v>
      </c>
      <c r="P215" t="s">
        <v>1129</v>
      </c>
      <c r="Q215" t="s">
        <v>28</v>
      </c>
      <c r="R215" t="s">
        <v>203</v>
      </c>
      <c r="S215" t="s">
        <v>30</v>
      </c>
      <c r="T215" t="s">
        <v>82</v>
      </c>
      <c r="U215" t="s">
        <v>30</v>
      </c>
      <c r="V215" t="s">
        <v>571</v>
      </c>
      <c r="W215" t="s">
        <v>30</v>
      </c>
      <c r="X215" t="s">
        <v>30</v>
      </c>
      <c r="Y215" t="s">
        <v>28</v>
      </c>
      <c r="Z215" t="s">
        <v>472</v>
      </c>
      <c r="AC215" t="s">
        <v>1819</v>
      </c>
      <c r="AD215" t="s">
        <v>32</v>
      </c>
      <c r="AE215" t="s">
        <v>1820</v>
      </c>
      <c r="AF215" t="s">
        <v>28</v>
      </c>
    </row>
    <row r="216" spans="1:32" x14ac:dyDescent="0.2">
      <c r="A216" t="s">
        <v>1138</v>
      </c>
      <c r="B216" t="s">
        <v>203</v>
      </c>
      <c r="C216" t="s">
        <v>1139</v>
      </c>
      <c r="D216" t="s">
        <v>1139</v>
      </c>
      <c r="E216" t="s">
        <v>37</v>
      </c>
      <c r="F216" t="s">
        <v>25</v>
      </c>
      <c r="G216" t="s">
        <v>26</v>
      </c>
      <c r="H216" t="s">
        <v>59</v>
      </c>
      <c r="J216" t="s">
        <v>28</v>
      </c>
      <c r="K216" t="s">
        <v>1140</v>
      </c>
      <c r="L216" t="s">
        <v>1141</v>
      </c>
      <c r="N216" t="s">
        <v>540</v>
      </c>
      <c r="O216" t="s">
        <v>323</v>
      </c>
      <c r="P216" t="s">
        <v>1129</v>
      </c>
      <c r="Q216" t="s">
        <v>28</v>
      </c>
      <c r="R216" t="s">
        <v>30</v>
      </c>
      <c r="S216" t="s">
        <v>30</v>
      </c>
      <c r="T216" t="s">
        <v>30</v>
      </c>
      <c r="U216" t="s">
        <v>30</v>
      </c>
      <c r="V216" t="s">
        <v>28</v>
      </c>
      <c r="W216" t="s">
        <v>30</v>
      </c>
      <c r="X216" t="s">
        <v>30</v>
      </c>
      <c r="Y216" t="s">
        <v>28</v>
      </c>
      <c r="Z216" t="s">
        <v>418</v>
      </c>
      <c r="AC216" t="s">
        <v>1819</v>
      </c>
      <c r="AD216" t="s">
        <v>32</v>
      </c>
      <c r="AE216" t="s">
        <v>1820</v>
      </c>
      <c r="AF216" t="s">
        <v>28</v>
      </c>
    </row>
    <row r="217" spans="1:32" x14ac:dyDescent="0.2">
      <c r="A217" t="s">
        <v>1142</v>
      </c>
      <c r="B217" t="s">
        <v>43</v>
      </c>
      <c r="C217" t="s">
        <v>1143</v>
      </c>
      <c r="D217" t="s">
        <v>1143</v>
      </c>
      <c r="E217" t="s">
        <v>37</v>
      </c>
      <c r="F217" t="s">
        <v>25</v>
      </c>
      <c r="G217" t="s">
        <v>26</v>
      </c>
      <c r="H217" t="s">
        <v>27</v>
      </c>
      <c r="J217" t="s">
        <v>28</v>
      </c>
      <c r="K217" t="s">
        <v>1144</v>
      </c>
      <c r="L217" t="s">
        <v>1145</v>
      </c>
      <c r="N217" t="s">
        <v>1146</v>
      </c>
      <c r="O217" t="s">
        <v>84</v>
      </c>
      <c r="P217" t="s">
        <v>1129</v>
      </c>
      <c r="Q217" t="s">
        <v>28</v>
      </c>
      <c r="R217" t="s">
        <v>30</v>
      </c>
      <c r="S217" t="s">
        <v>30</v>
      </c>
      <c r="T217" t="s">
        <v>30</v>
      </c>
      <c r="U217" t="s">
        <v>30</v>
      </c>
      <c r="V217" t="s">
        <v>28</v>
      </c>
      <c r="W217" t="s">
        <v>32</v>
      </c>
      <c r="X217" t="s">
        <v>30</v>
      </c>
      <c r="Y217" t="s">
        <v>28</v>
      </c>
      <c r="Z217" t="s">
        <v>418</v>
      </c>
      <c r="AC217" t="s">
        <v>1819</v>
      </c>
      <c r="AD217" t="s">
        <v>32</v>
      </c>
      <c r="AE217" t="s">
        <v>1820</v>
      </c>
      <c r="AF217" t="s">
        <v>28</v>
      </c>
    </row>
    <row r="218" spans="1:32" x14ac:dyDescent="0.2">
      <c r="A218" t="s">
        <v>1147</v>
      </c>
      <c r="B218" t="s">
        <v>43</v>
      </c>
      <c r="C218" t="s">
        <v>1148</v>
      </c>
      <c r="D218" t="s">
        <v>1148</v>
      </c>
      <c r="E218" t="s">
        <v>37</v>
      </c>
      <c r="F218" t="s">
        <v>25</v>
      </c>
      <c r="G218" t="s">
        <v>38</v>
      </c>
      <c r="H218" t="s">
        <v>59</v>
      </c>
      <c r="J218" t="s">
        <v>28</v>
      </c>
      <c r="K218" t="s">
        <v>1149</v>
      </c>
      <c r="L218" t="s">
        <v>1150</v>
      </c>
      <c r="N218" t="s">
        <v>1151</v>
      </c>
      <c r="O218" t="s">
        <v>84</v>
      </c>
      <c r="P218" t="s">
        <v>1129</v>
      </c>
      <c r="Q218" t="s">
        <v>28</v>
      </c>
      <c r="R218" t="s">
        <v>30</v>
      </c>
      <c r="S218" t="s">
        <v>30</v>
      </c>
      <c r="T218" t="s">
        <v>30</v>
      </c>
      <c r="U218" t="s">
        <v>30</v>
      </c>
      <c r="V218" t="s">
        <v>28</v>
      </c>
      <c r="W218" t="s">
        <v>30</v>
      </c>
      <c r="X218" t="s">
        <v>30</v>
      </c>
      <c r="Y218" t="s">
        <v>28</v>
      </c>
      <c r="Z218" t="s">
        <v>418</v>
      </c>
      <c r="AC218" t="s">
        <v>1819</v>
      </c>
      <c r="AD218" t="s">
        <v>32</v>
      </c>
      <c r="AE218" t="s">
        <v>1820</v>
      </c>
      <c r="AF218" t="s">
        <v>28</v>
      </c>
    </row>
    <row r="219" spans="1:32" x14ac:dyDescent="0.2">
      <c r="A219" t="s">
        <v>1152</v>
      </c>
      <c r="B219" t="s">
        <v>127</v>
      </c>
      <c r="C219" t="s">
        <v>1153</v>
      </c>
      <c r="D219" t="s">
        <v>1153</v>
      </c>
      <c r="E219" t="s">
        <v>37</v>
      </c>
      <c r="F219" t="s">
        <v>25</v>
      </c>
      <c r="G219" t="s">
        <v>59</v>
      </c>
      <c r="H219" t="s">
        <v>27</v>
      </c>
      <c r="J219" t="s">
        <v>28</v>
      </c>
      <c r="K219" t="s">
        <v>1154</v>
      </c>
      <c r="L219" t="s">
        <v>1155</v>
      </c>
      <c r="N219" t="s">
        <v>963</v>
      </c>
      <c r="O219" t="s">
        <v>323</v>
      </c>
      <c r="P219" t="s">
        <v>1156</v>
      </c>
      <c r="Q219" t="s">
        <v>28</v>
      </c>
      <c r="R219" t="s">
        <v>30</v>
      </c>
      <c r="S219" t="s">
        <v>30</v>
      </c>
      <c r="T219" t="s">
        <v>30</v>
      </c>
      <c r="U219" t="s">
        <v>30</v>
      </c>
      <c r="V219" t="s">
        <v>28</v>
      </c>
      <c r="W219" t="s">
        <v>506</v>
      </c>
      <c r="X219" t="s">
        <v>30</v>
      </c>
      <c r="Y219" t="s">
        <v>28</v>
      </c>
      <c r="Z219" t="s">
        <v>418</v>
      </c>
      <c r="AB219" t="s">
        <v>28</v>
      </c>
      <c r="AC219" t="s">
        <v>1819</v>
      </c>
      <c r="AD219" t="s">
        <v>32</v>
      </c>
      <c r="AE219" t="s">
        <v>1820</v>
      </c>
      <c r="AF219" t="s">
        <v>28</v>
      </c>
    </row>
    <row r="220" spans="1:32" x14ac:dyDescent="0.2">
      <c r="A220" t="s">
        <v>1157</v>
      </c>
      <c r="B220" t="s">
        <v>203</v>
      </c>
      <c r="C220" t="s">
        <v>1158</v>
      </c>
      <c r="D220" t="s">
        <v>1158</v>
      </c>
      <c r="E220" t="s">
        <v>37</v>
      </c>
      <c r="F220" t="s">
        <v>25</v>
      </c>
      <c r="G220" t="s">
        <v>27</v>
      </c>
      <c r="H220" t="s">
        <v>26</v>
      </c>
      <c r="J220" t="s">
        <v>28</v>
      </c>
      <c r="K220" t="s">
        <v>1159</v>
      </c>
      <c r="L220" t="s">
        <v>1160</v>
      </c>
      <c r="N220" t="s">
        <v>963</v>
      </c>
      <c r="O220" t="s">
        <v>323</v>
      </c>
      <c r="P220" t="s">
        <v>1156</v>
      </c>
      <c r="Q220" t="s">
        <v>28</v>
      </c>
      <c r="R220" t="s">
        <v>30</v>
      </c>
      <c r="S220" t="s">
        <v>30</v>
      </c>
      <c r="T220" t="s">
        <v>30</v>
      </c>
      <c r="U220" t="s">
        <v>30</v>
      </c>
      <c r="V220" t="s">
        <v>28</v>
      </c>
      <c r="W220" t="s">
        <v>30</v>
      </c>
      <c r="X220" t="s">
        <v>30</v>
      </c>
      <c r="Y220" t="s">
        <v>28</v>
      </c>
      <c r="Z220" t="s">
        <v>418</v>
      </c>
      <c r="AB220" t="s">
        <v>28</v>
      </c>
      <c r="AC220" t="s">
        <v>1819</v>
      </c>
      <c r="AD220" t="s">
        <v>32</v>
      </c>
      <c r="AE220" t="s">
        <v>1820</v>
      </c>
      <c r="AF220" t="s">
        <v>28</v>
      </c>
    </row>
    <row r="221" spans="1:32" x14ac:dyDescent="0.2">
      <c r="A221" t="s">
        <v>1161</v>
      </c>
      <c r="B221" t="s">
        <v>32</v>
      </c>
      <c r="C221" t="s">
        <v>1162</v>
      </c>
      <c r="D221" t="s">
        <v>1162</v>
      </c>
      <c r="E221" t="s">
        <v>37</v>
      </c>
      <c r="F221" t="s">
        <v>25</v>
      </c>
      <c r="G221" t="s">
        <v>27</v>
      </c>
      <c r="H221" t="s">
        <v>38</v>
      </c>
      <c r="J221" t="s">
        <v>28</v>
      </c>
      <c r="K221" t="s">
        <v>1163</v>
      </c>
      <c r="L221" t="s">
        <v>1164</v>
      </c>
      <c r="N221" t="s">
        <v>1165</v>
      </c>
      <c r="O221" t="s">
        <v>84</v>
      </c>
      <c r="P221" t="s">
        <v>1166</v>
      </c>
      <c r="Q221" t="s">
        <v>28</v>
      </c>
      <c r="R221" t="s">
        <v>142</v>
      </c>
      <c r="S221" t="s">
        <v>30</v>
      </c>
      <c r="T221" t="s">
        <v>323</v>
      </c>
      <c r="U221" t="s">
        <v>30</v>
      </c>
      <c r="V221" t="s">
        <v>571</v>
      </c>
      <c r="W221" t="s">
        <v>32</v>
      </c>
      <c r="X221" t="s">
        <v>30</v>
      </c>
      <c r="Y221" t="s">
        <v>28</v>
      </c>
      <c r="Z221" t="s">
        <v>472</v>
      </c>
      <c r="AC221" t="s">
        <v>1821</v>
      </c>
      <c r="AD221" t="s">
        <v>32</v>
      </c>
      <c r="AE221" t="s">
        <v>1822</v>
      </c>
      <c r="AF221" t="s">
        <v>28</v>
      </c>
    </row>
    <row r="222" spans="1:32" x14ac:dyDescent="0.2">
      <c r="A222" t="s">
        <v>1167</v>
      </c>
      <c r="B222" t="s">
        <v>142</v>
      </c>
      <c r="C222" t="s">
        <v>1168</v>
      </c>
      <c r="D222" t="s">
        <v>1168</v>
      </c>
      <c r="E222" t="s">
        <v>69</v>
      </c>
      <c r="F222" t="s">
        <v>25</v>
      </c>
      <c r="G222" t="s">
        <v>27</v>
      </c>
      <c r="H222" t="s">
        <v>38</v>
      </c>
      <c r="J222" t="s">
        <v>28</v>
      </c>
      <c r="K222" t="s">
        <v>1169</v>
      </c>
      <c r="L222" t="s">
        <v>28</v>
      </c>
      <c r="N222" t="s">
        <v>133</v>
      </c>
      <c r="O222" t="s">
        <v>43</v>
      </c>
      <c r="P222" t="s">
        <v>1170</v>
      </c>
      <c r="Q222" t="s">
        <v>28</v>
      </c>
      <c r="R222" t="s">
        <v>30</v>
      </c>
      <c r="S222" t="s">
        <v>30</v>
      </c>
      <c r="T222" t="s">
        <v>30</v>
      </c>
      <c r="U222" t="s">
        <v>30</v>
      </c>
      <c r="V222" t="s">
        <v>28</v>
      </c>
      <c r="W222" t="s">
        <v>30</v>
      </c>
      <c r="X222" t="s">
        <v>30</v>
      </c>
      <c r="Y222" t="s">
        <v>28</v>
      </c>
      <c r="Z222" t="s">
        <v>418</v>
      </c>
      <c r="AC222" t="s">
        <v>1821</v>
      </c>
      <c r="AD222" t="s">
        <v>32</v>
      </c>
      <c r="AE222" t="s">
        <v>1822</v>
      </c>
      <c r="AF222" t="s">
        <v>28</v>
      </c>
    </row>
    <row r="223" spans="1:32" x14ac:dyDescent="0.2">
      <c r="A223" t="s">
        <v>1171</v>
      </c>
      <c r="B223" t="s">
        <v>328</v>
      </c>
      <c r="C223" t="s">
        <v>1172</v>
      </c>
      <c r="D223" t="s">
        <v>1172</v>
      </c>
      <c r="E223" t="s">
        <v>69</v>
      </c>
      <c r="F223" t="s">
        <v>25</v>
      </c>
      <c r="G223" t="s">
        <v>27</v>
      </c>
      <c r="H223" t="s">
        <v>59</v>
      </c>
      <c r="J223" t="s">
        <v>28</v>
      </c>
      <c r="K223" t="s">
        <v>1173</v>
      </c>
      <c r="L223" t="s">
        <v>28</v>
      </c>
      <c r="N223" t="s">
        <v>1174</v>
      </c>
      <c r="O223" t="s">
        <v>84</v>
      </c>
      <c r="P223" t="s">
        <v>1170</v>
      </c>
      <c r="Q223" t="s">
        <v>28</v>
      </c>
      <c r="R223" t="s">
        <v>30</v>
      </c>
      <c r="S223" t="s">
        <v>30</v>
      </c>
      <c r="T223" t="s">
        <v>30</v>
      </c>
      <c r="U223" t="s">
        <v>30</v>
      </c>
      <c r="V223" t="s">
        <v>28</v>
      </c>
      <c r="W223" t="s">
        <v>328</v>
      </c>
      <c r="X223" t="s">
        <v>30</v>
      </c>
      <c r="Y223" t="s">
        <v>471</v>
      </c>
      <c r="Z223" t="s">
        <v>472</v>
      </c>
      <c r="AC223" t="s">
        <v>1823</v>
      </c>
      <c r="AD223" t="s">
        <v>32</v>
      </c>
      <c r="AE223" t="s">
        <v>1824</v>
      </c>
      <c r="AF223" t="s">
        <v>28</v>
      </c>
    </row>
    <row r="224" spans="1:32" x14ac:dyDescent="0.2">
      <c r="A224" t="s">
        <v>1175</v>
      </c>
      <c r="B224" t="s">
        <v>22</v>
      </c>
      <c r="C224" t="s">
        <v>1176</v>
      </c>
      <c r="D224" t="s">
        <v>1176</v>
      </c>
      <c r="E224" t="s">
        <v>37</v>
      </c>
      <c r="F224" t="s">
        <v>25</v>
      </c>
      <c r="G224" t="s">
        <v>26</v>
      </c>
      <c r="H224" t="s">
        <v>59</v>
      </c>
      <c r="J224" t="s">
        <v>28</v>
      </c>
      <c r="K224" t="s">
        <v>1177</v>
      </c>
      <c r="L224" t="s">
        <v>1178</v>
      </c>
      <c r="N224" t="s">
        <v>767</v>
      </c>
      <c r="O224" t="s">
        <v>323</v>
      </c>
      <c r="P224" t="s">
        <v>1170</v>
      </c>
      <c r="Q224" t="s">
        <v>28</v>
      </c>
      <c r="R224" t="s">
        <v>30</v>
      </c>
      <c r="S224" t="s">
        <v>30</v>
      </c>
      <c r="T224" t="s">
        <v>30</v>
      </c>
      <c r="U224" t="s">
        <v>30</v>
      </c>
      <c r="V224" t="s">
        <v>28</v>
      </c>
      <c r="W224" t="s">
        <v>43</v>
      </c>
      <c r="X224" t="s">
        <v>30</v>
      </c>
      <c r="Y224" t="s">
        <v>28</v>
      </c>
      <c r="Z224" t="s">
        <v>418</v>
      </c>
      <c r="AC224" t="s">
        <v>1823</v>
      </c>
      <c r="AD224" t="s">
        <v>32</v>
      </c>
      <c r="AE224" t="s">
        <v>1824</v>
      </c>
      <c r="AF224" t="s">
        <v>28</v>
      </c>
    </row>
    <row r="225" spans="1:32" x14ac:dyDescent="0.2">
      <c r="A225" t="s">
        <v>1179</v>
      </c>
      <c r="B225" t="s">
        <v>106</v>
      </c>
      <c r="C225" t="s">
        <v>1180</v>
      </c>
      <c r="D225" t="s">
        <v>1180</v>
      </c>
      <c r="E225" t="s">
        <v>69</v>
      </c>
      <c r="F225" t="s">
        <v>25</v>
      </c>
      <c r="G225" t="s">
        <v>27</v>
      </c>
      <c r="H225" t="s">
        <v>26</v>
      </c>
      <c r="J225" t="s">
        <v>28</v>
      </c>
      <c r="K225" t="s">
        <v>1181</v>
      </c>
      <c r="L225" t="s">
        <v>28</v>
      </c>
      <c r="N225" t="s">
        <v>802</v>
      </c>
      <c r="O225" t="s">
        <v>142</v>
      </c>
      <c r="P225" t="s">
        <v>1170</v>
      </c>
      <c r="Q225" t="s">
        <v>28</v>
      </c>
      <c r="R225" t="s">
        <v>30</v>
      </c>
      <c r="S225" t="s">
        <v>30</v>
      </c>
      <c r="T225" t="s">
        <v>30</v>
      </c>
      <c r="U225" t="s">
        <v>30</v>
      </c>
      <c r="V225" t="s">
        <v>28</v>
      </c>
      <c r="W225" t="s">
        <v>30</v>
      </c>
      <c r="X225" t="s">
        <v>30</v>
      </c>
      <c r="Y225" t="s">
        <v>28</v>
      </c>
      <c r="Z225" t="s">
        <v>418</v>
      </c>
      <c r="AB225" t="s">
        <v>28</v>
      </c>
      <c r="AC225" t="s">
        <v>1823</v>
      </c>
      <c r="AD225" t="s">
        <v>32</v>
      </c>
      <c r="AE225" t="s">
        <v>1824</v>
      </c>
      <c r="AF225" t="s">
        <v>28</v>
      </c>
    </row>
    <row r="226" spans="1:32" x14ac:dyDescent="0.2">
      <c r="A226" t="s">
        <v>1182</v>
      </c>
      <c r="B226" t="s">
        <v>182</v>
      </c>
      <c r="C226" t="s">
        <v>1183</v>
      </c>
      <c r="D226" t="s">
        <v>1183</v>
      </c>
      <c r="E226" t="s">
        <v>37</v>
      </c>
      <c r="F226" t="s">
        <v>25</v>
      </c>
      <c r="G226" t="s">
        <v>26</v>
      </c>
      <c r="H226" t="s">
        <v>38</v>
      </c>
      <c r="J226" t="s">
        <v>28</v>
      </c>
      <c r="K226" t="s">
        <v>1184</v>
      </c>
      <c r="L226" t="s">
        <v>1185</v>
      </c>
      <c r="N226" t="s">
        <v>131</v>
      </c>
      <c r="O226" t="s">
        <v>142</v>
      </c>
      <c r="P226" t="s">
        <v>1170</v>
      </c>
      <c r="Q226" t="s">
        <v>28</v>
      </c>
      <c r="R226" t="s">
        <v>30</v>
      </c>
      <c r="S226" t="s">
        <v>30</v>
      </c>
      <c r="T226" t="s">
        <v>30</v>
      </c>
      <c r="U226" t="s">
        <v>30</v>
      </c>
      <c r="V226" t="s">
        <v>28</v>
      </c>
      <c r="W226" t="s">
        <v>67</v>
      </c>
      <c r="X226" t="s">
        <v>30</v>
      </c>
      <c r="Y226" t="s">
        <v>28</v>
      </c>
      <c r="Z226" t="s">
        <v>418</v>
      </c>
      <c r="AC226" t="s">
        <v>1823</v>
      </c>
      <c r="AD226" t="s">
        <v>32</v>
      </c>
      <c r="AE226" t="s">
        <v>1824</v>
      </c>
      <c r="AF226" t="s">
        <v>28</v>
      </c>
    </row>
    <row r="227" spans="1:32" x14ac:dyDescent="0.2">
      <c r="A227" t="s">
        <v>1186</v>
      </c>
      <c r="B227" t="s">
        <v>323</v>
      </c>
      <c r="C227" t="s">
        <v>1187</v>
      </c>
      <c r="D227" t="s">
        <v>1187</v>
      </c>
      <c r="E227" t="s">
        <v>37</v>
      </c>
      <c r="F227" t="s">
        <v>25</v>
      </c>
      <c r="G227" t="s">
        <v>26</v>
      </c>
      <c r="H227" t="s">
        <v>38</v>
      </c>
      <c r="J227" t="s">
        <v>28</v>
      </c>
      <c r="K227" t="s">
        <v>1188</v>
      </c>
      <c r="L227" t="s">
        <v>1189</v>
      </c>
      <c r="N227" t="s">
        <v>1190</v>
      </c>
      <c r="O227" t="s">
        <v>84</v>
      </c>
      <c r="P227" t="s">
        <v>1191</v>
      </c>
      <c r="Q227" t="s">
        <v>16</v>
      </c>
      <c r="R227" t="s">
        <v>30</v>
      </c>
      <c r="S227" t="s">
        <v>30</v>
      </c>
      <c r="T227" t="s">
        <v>30</v>
      </c>
      <c r="U227" t="s">
        <v>30</v>
      </c>
      <c r="V227" t="s">
        <v>28</v>
      </c>
      <c r="W227" t="s">
        <v>30</v>
      </c>
      <c r="X227" t="s">
        <v>30</v>
      </c>
      <c r="Y227" t="s">
        <v>28</v>
      </c>
      <c r="Z227" t="s">
        <v>418</v>
      </c>
      <c r="AC227" t="s">
        <v>1823</v>
      </c>
      <c r="AD227" t="s">
        <v>32</v>
      </c>
      <c r="AE227" t="s">
        <v>1824</v>
      </c>
      <c r="AF227" t="s">
        <v>28</v>
      </c>
    </row>
    <row r="228" spans="1:32" x14ac:dyDescent="0.2">
      <c r="A228" t="s">
        <v>1192</v>
      </c>
      <c r="B228" t="s">
        <v>32</v>
      </c>
      <c r="C228" t="s">
        <v>1193</v>
      </c>
      <c r="D228" t="s">
        <v>1193</v>
      </c>
      <c r="E228" t="s">
        <v>37</v>
      </c>
      <c r="F228" t="s">
        <v>25</v>
      </c>
      <c r="G228" t="s">
        <v>59</v>
      </c>
      <c r="H228" t="s">
        <v>27</v>
      </c>
      <c r="J228" t="s">
        <v>28</v>
      </c>
      <c r="K228" t="s">
        <v>1194</v>
      </c>
      <c r="L228" t="s">
        <v>1195</v>
      </c>
      <c r="N228" t="s">
        <v>282</v>
      </c>
      <c r="O228" t="s">
        <v>43</v>
      </c>
      <c r="P228" t="s">
        <v>1196</v>
      </c>
      <c r="Q228" t="s">
        <v>28</v>
      </c>
      <c r="R228" t="s">
        <v>323</v>
      </c>
      <c r="S228" t="s">
        <v>30</v>
      </c>
      <c r="T228" t="s">
        <v>506</v>
      </c>
      <c r="U228" t="s">
        <v>30</v>
      </c>
      <c r="V228" t="s">
        <v>571</v>
      </c>
      <c r="W228" t="s">
        <v>142</v>
      </c>
      <c r="X228" t="s">
        <v>30</v>
      </c>
      <c r="Y228" t="s">
        <v>28</v>
      </c>
      <c r="Z228" t="s">
        <v>472</v>
      </c>
      <c r="AB228" t="s">
        <v>28</v>
      </c>
      <c r="AC228" t="s">
        <v>1752</v>
      </c>
      <c r="AD228" t="s">
        <v>32</v>
      </c>
      <c r="AE228" t="s">
        <v>1753</v>
      </c>
      <c r="AF228" t="s">
        <v>28</v>
      </c>
    </row>
    <row r="229" spans="1:32" x14ac:dyDescent="0.2">
      <c r="A229" t="s">
        <v>1197</v>
      </c>
      <c r="B229" t="s">
        <v>135</v>
      </c>
      <c r="C229" t="s">
        <v>1198</v>
      </c>
      <c r="D229" t="s">
        <v>1198</v>
      </c>
      <c r="E229" t="s">
        <v>37</v>
      </c>
      <c r="F229" t="s">
        <v>25</v>
      </c>
      <c r="G229" t="s">
        <v>27</v>
      </c>
      <c r="H229" t="s">
        <v>26</v>
      </c>
      <c r="J229" t="s">
        <v>28</v>
      </c>
      <c r="K229" t="s">
        <v>1199</v>
      </c>
      <c r="L229" t="s">
        <v>1200</v>
      </c>
      <c r="N229" t="s">
        <v>62</v>
      </c>
      <c r="O229" t="s">
        <v>32</v>
      </c>
      <c r="P229" t="s">
        <v>1196</v>
      </c>
      <c r="Q229" t="s">
        <v>28</v>
      </c>
      <c r="R229" t="s">
        <v>323</v>
      </c>
      <c r="S229" t="s">
        <v>30</v>
      </c>
      <c r="T229" t="s">
        <v>30</v>
      </c>
      <c r="U229" t="s">
        <v>30</v>
      </c>
      <c r="V229" t="s">
        <v>28</v>
      </c>
      <c r="W229" t="s">
        <v>30</v>
      </c>
      <c r="X229" t="s">
        <v>30</v>
      </c>
      <c r="Y229" t="s">
        <v>28</v>
      </c>
      <c r="Z229" t="s">
        <v>418</v>
      </c>
      <c r="AB229" t="s">
        <v>28</v>
      </c>
      <c r="AC229" t="s">
        <v>1752</v>
      </c>
      <c r="AD229" t="s">
        <v>32</v>
      </c>
      <c r="AE229" t="s">
        <v>1753</v>
      </c>
      <c r="AF229" t="s">
        <v>28</v>
      </c>
    </row>
    <row r="230" spans="1:32" x14ac:dyDescent="0.2">
      <c r="A230" t="s">
        <v>1201</v>
      </c>
      <c r="B230" t="s">
        <v>135</v>
      </c>
      <c r="C230" t="s">
        <v>1202</v>
      </c>
      <c r="D230" t="s">
        <v>1202</v>
      </c>
      <c r="E230" t="s">
        <v>76</v>
      </c>
      <c r="F230" t="s">
        <v>25</v>
      </c>
      <c r="G230" t="s">
        <v>26</v>
      </c>
      <c r="H230" t="s">
        <v>38</v>
      </c>
      <c r="I230" t="s">
        <v>1203</v>
      </c>
      <c r="J230" t="s">
        <v>292</v>
      </c>
      <c r="K230" t="s">
        <v>1204</v>
      </c>
      <c r="L230" t="s">
        <v>1205</v>
      </c>
      <c r="N230" t="s">
        <v>96</v>
      </c>
      <c r="O230" t="s">
        <v>43</v>
      </c>
      <c r="P230" t="s">
        <v>1206</v>
      </c>
      <c r="Q230" t="s">
        <v>28</v>
      </c>
      <c r="R230" t="s">
        <v>30</v>
      </c>
      <c r="S230" t="s">
        <v>30</v>
      </c>
      <c r="T230" t="s">
        <v>30</v>
      </c>
      <c r="U230" t="s">
        <v>30</v>
      </c>
      <c r="V230" t="s">
        <v>28</v>
      </c>
      <c r="W230" t="s">
        <v>30</v>
      </c>
      <c r="X230" t="s">
        <v>30</v>
      </c>
      <c r="Y230" t="s">
        <v>28</v>
      </c>
      <c r="Z230" t="s">
        <v>418</v>
      </c>
      <c r="AB230" t="s">
        <v>28</v>
      </c>
      <c r="AC230" t="s">
        <v>1752</v>
      </c>
      <c r="AD230" t="s">
        <v>32</v>
      </c>
      <c r="AE230" t="s">
        <v>1753</v>
      </c>
      <c r="AF230" t="s">
        <v>28</v>
      </c>
    </row>
    <row r="231" spans="1:32" x14ac:dyDescent="0.2">
      <c r="A231" t="s">
        <v>1207</v>
      </c>
      <c r="B231" t="s">
        <v>127</v>
      </c>
      <c r="C231" t="s">
        <v>1208</v>
      </c>
      <c r="D231" t="s">
        <v>1208</v>
      </c>
      <c r="E231" t="s">
        <v>69</v>
      </c>
      <c r="F231" t="s">
        <v>25</v>
      </c>
      <c r="G231" t="s">
        <v>59</v>
      </c>
      <c r="H231" t="s">
        <v>27</v>
      </c>
      <c r="J231" t="s">
        <v>28</v>
      </c>
      <c r="K231" t="s">
        <v>1209</v>
      </c>
      <c r="L231" t="s">
        <v>28</v>
      </c>
      <c r="N231" t="s">
        <v>640</v>
      </c>
      <c r="O231" t="s">
        <v>142</v>
      </c>
      <c r="P231" t="s">
        <v>1210</v>
      </c>
      <c r="Q231" t="s">
        <v>28</v>
      </c>
      <c r="R231" t="s">
        <v>30</v>
      </c>
      <c r="S231" t="s">
        <v>30</v>
      </c>
      <c r="T231" t="s">
        <v>30</v>
      </c>
      <c r="U231" t="s">
        <v>30</v>
      </c>
      <c r="V231" t="s">
        <v>28</v>
      </c>
      <c r="W231" t="s">
        <v>30</v>
      </c>
      <c r="X231" t="s">
        <v>30</v>
      </c>
      <c r="Y231" t="s">
        <v>28</v>
      </c>
      <c r="Z231" t="s">
        <v>418</v>
      </c>
      <c r="AB231" t="s">
        <v>28</v>
      </c>
      <c r="AC231" t="s">
        <v>1752</v>
      </c>
      <c r="AD231" t="s">
        <v>32</v>
      </c>
      <c r="AE231" t="s">
        <v>1753</v>
      </c>
      <c r="AF231" t="s">
        <v>28</v>
      </c>
    </row>
    <row r="232" spans="1:32" x14ac:dyDescent="0.2">
      <c r="A232" t="s">
        <v>1211</v>
      </c>
      <c r="B232" t="s">
        <v>142</v>
      </c>
      <c r="C232" t="s">
        <v>1212</v>
      </c>
      <c r="D232" t="s">
        <v>1212</v>
      </c>
      <c r="E232" t="s">
        <v>76</v>
      </c>
      <c r="F232" t="s">
        <v>25</v>
      </c>
      <c r="G232" t="s">
        <v>38</v>
      </c>
      <c r="H232" t="s">
        <v>26</v>
      </c>
      <c r="J232" t="s">
        <v>28</v>
      </c>
      <c r="K232" t="s">
        <v>1213</v>
      </c>
      <c r="L232" t="s">
        <v>1214</v>
      </c>
      <c r="N232" t="s">
        <v>1215</v>
      </c>
      <c r="O232" t="s">
        <v>142</v>
      </c>
      <c r="P232" t="s">
        <v>1216</v>
      </c>
      <c r="Q232" t="s">
        <v>28</v>
      </c>
      <c r="R232" t="s">
        <v>30</v>
      </c>
      <c r="S232" t="s">
        <v>30</v>
      </c>
      <c r="T232" t="s">
        <v>30</v>
      </c>
      <c r="U232" t="s">
        <v>30</v>
      </c>
      <c r="V232" t="s">
        <v>28</v>
      </c>
      <c r="W232" t="s">
        <v>30</v>
      </c>
      <c r="X232" t="s">
        <v>30</v>
      </c>
      <c r="Y232" t="s">
        <v>28</v>
      </c>
      <c r="Z232" t="s">
        <v>418</v>
      </c>
      <c r="AC232" t="s">
        <v>1752</v>
      </c>
      <c r="AD232" t="s">
        <v>32</v>
      </c>
      <c r="AE232" t="s">
        <v>1753</v>
      </c>
      <c r="AF232" t="s">
        <v>28</v>
      </c>
    </row>
    <row r="233" spans="1:32" x14ac:dyDescent="0.2">
      <c r="A233" t="s">
        <v>1217</v>
      </c>
      <c r="B233" t="s">
        <v>43</v>
      </c>
      <c r="C233" t="s">
        <v>1218</v>
      </c>
      <c r="D233" t="s">
        <v>1218</v>
      </c>
      <c r="E233" t="s">
        <v>37</v>
      </c>
      <c r="F233" t="s">
        <v>25</v>
      </c>
      <c r="G233" t="s">
        <v>26</v>
      </c>
      <c r="H233" t="s">
        <v>27</v>
      </c>
      <c r="J233" t="s">
        <v>28</v>
      </c>
      <c r="K233" t="s">
        <v>1219</v>
      </c>
      <c r="L233" t="s">
        <v>1220</v>
      </c>
      <c r="N233" t="s">
        <v>798</v>
      </c>
      <c r="O233" t="s">
        <v>43</v>
      </c>
      <c r="P233" t="s">
        <v>1221</v>
      </c>
      <c r="Q233" t="s">
        <v>28</v>
      </c>
      <c r="R233" t="s">
        <v>30</v>
      </c>
      <c r="S233" t="s">
        <v>30</v>
      </c>
      <c r="T233" t="s">
        <v>30</v>
      </c>
      <c r="U233" t="s">
        <v>30</v>
      </c>
      <c r="V233" t="s">
        <v>28</v>
      </c>
      <c r="W233" t="s">
        <v>154</v>
      </c>
      <c r="X233" t="s">
        <v>30</v>
      </c>
      <c r="Y233" t="s">
        <v>471</v>
      </c>
      <c r="Z233" t="s">
        <v>472</v>
      </c>
      <c r="AB233" t="s">
        <v>28</v>
      </c>
      <c r="AC233" t="s">
        <v>1825</v>
      </c>
      <c r="AD233" t="s">
        <v>32</v>
      </c>
      <c r="AE233" t="s">
        <v>1826</v>
      </c>
      <c r="AF233" t="s">
        <v>28</v>
      </c>
    </row>
    <row r="234" spans="1:32" x14ac:dyDescent="0.2">
      <c r="A234" t="s">
        <v>1222</v>
      </c>
      <c r="B234" t="s">
        <v>35</v>
      </c>
      <c r="C234" t="s">
        <v>1223</v>
      </c>
      <c r="D234" t="s">
        <v>1223</v>
      </c>
      <c r="E234" t="s">
        <v>313</v>
      </c>
      <c r="F234" t="s">
        <v>25</v>
      </c>
      <c r="G234" t="s">
        <v>59</v>
      </c>
      <c r="H234" t="s">
        <v>26</v>
      </c>
      <c r="J234" t="s">
        <v>28</v>
      </c>
      <c r="K234" t="s">
        <v>1224</v>
      </c>
      <c r="L234" t="s">
        <v>28</v>
      </c>
      <c r="N234" t="s">
        <v>270</v>
      </c>
      <c r="O234" t="s">
        <v>32</v>
      </c>
      <c r="P234" t="s">
        <v>1225</v>
      </c>
      <c r="Q234" t="s">
        <v>28</v>
      </c>
      <c r="R234" t="s">
        <v>221</v>
      </c>
      <c r="S234" t="s">
        <v>30</v>
      </c>
      <c r="T234" t="s">
        <v>140</v>
      </c>
      <c r="U234" t="s">
        <v>30</v>
      </c>
      <c r="V234" t="s">
        <v>571</v>
      </c>
      <c r="W234" t="s">
        <v>30</v>
      </c>
      <c r="X234" t="s">
        <v>30</v>
      </c>
      <c r="Y234" t="s">
        <v>28</v>
      </c>
      <c r="Z234" t="s">
        <v>472</v>
      </c>
      <c r="AC234" t="s">
        <v>1827</v>
      </c>
      <c r="AD234" t="s">
        <v>32</v>
      </c>
      <c r="AE234" t="s">
        <v>1828</v>
      </c>
      <c r="AF234" t="s">
        <v>28</v>
      </c>
    </row>
    <row r="235" spans="1:32" x14ac:dyDescent="0.2">
      <c r="A235" t="s">
        <v>1226</v>
      </c>
      <c r="B235" t="s">
        <v>176</v>
      </c>
      <c r="C235" t="s">
        <v>1227</v>
      </c>
      <c r="D235" t="s">
        <v>1227</v>
      </c>
      <c r="E235" t="s">
        <v>37</v>
      </c>
      <c r="F235" t="s">
        <v>25</v>
      </c>
      <c r="G235" t="s">
        <v>38</v>
      </c>
      <c r="H235" t="s">
        <v>26</v>
      </c>
      <c r="J235" t="s">
        <v>28</v>
      </c>
      <c r="K235" t="s">
        <v>1228</v>
      </c>
      <c r="L235" t="s">
        <v>1229</v>
      </c>
      <c r="N235" t="s">
        <v>676</v>
      </c>
      <c r="O235" t="s">
        <v>43</v>
      </c>
      <c r="P235" t="s">
        <v>1230</v>
      </c>
      <c r="Q235" t="s">
        <v>28</v>
      </c>
      <c r="R235" t="s">
        <v>72</v>
      </c>
      <c r="S235" t="s">
        <v>43</v>
      </c>
      <c r="T235" t="s">
        <v>247</v>
      </c>
      <c r="U235" t="s">
        <v>30</v>
      </c>
      <c r="V235" t="s">
        <v>571</v>
      </c>
      <c r="W235" t="s">
        <v>30</v>
      </c>
      <c r="X235" t="s">
        <v>30</v>
      </c>
      <c r="Y235" t="s">
        <v>28</v>
      </c>
      <c r="Z235" t="s">
        <v>472</v>
      </c>
      <c r="AB235" t="s">
        <v>28</v>
      </c>
      <c r="AC235" t="s">
        <v>1829</v>
      </c>
      <c r="AD235" t="s">
        <v>32</v>
      </c>
      <c r="AE235" t="s">
        <v>1830</v>
      </c>
      <c r="AF235" t="s">
        <v>28</v>
      </c>
    </row>
    <row r="236" spans="1:32" x14ac:dyDescent="0.2">
      <c r="A236" t="s">
        <v>1231</v>
      </c>
      <c r="B236" t="s">
        <v>32</v>
      </c>
      <c r="C236" t="s">
        <v>1232</v>
      </c>
      <c r="D236" t="s">
        <v>1232</v>
      </c>
      <c r="E236" t="s">
        <v>37</v>
      </c>
      <c r="F236" t="s">
        <v>25</v>
      </c>
      <c r="G236" t="s">
        <v>26</v>
      </c>
      <c r="H236" t="s">
        <v>59</v>
      </c>
      <c r="J236" t="s">
        <v>28</v>
      </c>
      <c r="K236" t="s">
        <v>1233</v>
      </c>
      <c r="L236" t="s">
        <v>1234</v>
      </c>
      <c r="N236" t="s">
        <v>154</v>
      </c>
      <c r="O236" t="s">
        <v>30</v>
      </c>
      <c r="P236" t="s">
        <v>30</v>
      </c>
      <c r="Q236" t="s">
        <v>28</v>
      </c>
      <c r="R236" t="s">
        <v>30</v>
      </c>
      <c r="S236" t="s">
        <v>30</v>
      </c>
      <c r="T236" t="s">
        <v>30</v>
      </c>
      <c r="U236" t="s">
        <v>30</v>
      </c>
      <c r="V236" t="s">
        <v>28</v>
      </c>
      <c r="W236" t="s">
        <v>30</v>
      </c>
      <c r="X236" t="s">
        <v>30</v>
      </c>
      <c r="Y236" t="s">
        <v>28</v>
      </c>
      <c r="Z236" t="s">
        <v>418</v>
      </c>
      <c r="AC236" t="s">
        <v>1829</v>
      </c>
      <c r="AD236" t="s">
        <v>32</v>
      </c>
      <c r="AE236" t="s">
        <v>1830</v>
      </c>
      <c r="AF236" t="s">
        <v>28</v>
      </c>
    </row>
    <row r="237" spans="1:32" x14ac:dyDescent="0.2">
      <c r="A237" t="s">
        <v>1235</v>
      </c>
      <c r="B237" t="s">
        <v>142</v>
      </c>
      <c r="C237" t="s">
        <v>1236</v>
      </c>
      <c r="D237" t="s">
        <v>1236</v>
      </c>
      <c r="E237" t="s">
        <v>266</v>
      </c>
      <c r="F237" t="s">
        <v>25</v>
      </c>
      <c r="G237" t="s">
        <v>38</v>
      </c>
      <c r="H237" t="s">
        <v>27</v>
      </c>
      <c r="J237" t="s">
        <v>28</v>
      </c>
      <c r="K237" t="s">
        <v>1237</v>
      </c>
      <c r="L237" t="s">
        <v>28</v>
      </c>
      <c r="N237" t="s">
        <v>133</v>
      </c>
      <c r="O237" t="s">
        <v>30</v>
      </c>
      <c r="P237" t="s">
        <v>30</v>
      </c>
      <c r="Q237" t="s">
        <v>28</v>
      </c>
      <c r="R237" t="s">
        <v>30</v>
      </c>
      <c r="S237" t="s">
        <v>30</v>
      </c>
      <c r="T237" t="s">
        <v>30</v>
      </c>
      <c r="U237" t="s">
        <v>30</v>
      </c>
      <c r="V237" t="s">
        <v>28</v>
      </c>
      <c r="W237" t="s">
        <v>30</v>
      </c>
      <c r="X237" t="s">
        <v>30</v>
      </c>
      <c r="Y237" t="s">
        <v>28</v>
      </c>
      <c r="Z237" t="s">
        <v>418</v>
      </c>
      <c r="AC237" t="s">
        <v>1829</v>
      </c>
      <c r="AD237" t="s">
        <v>32</v>
      </c>
      <c r="AE237" t="s">
        <v>1830</v>
      </c>
      <c r="AF237" t="s">
        <v>28</v>
      </c>
    </row>
  </sheetData>
  <sortState xmlns:xlrd2="http://schemas.microsoft.com/office/spreadsheetml/2017/richdata2" ref="A3:AA246">
    <sortCondition descending="1" ref="P3:P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DB0B-CC69-D045-858E-6FDD0C306636}">
  <dimension ref="A1:AA16"/>
  <sheetViews>
    <sheetView workbookViewId="0"/>
  </sheetViews>
  <sheetFormatPr baseColWidth="10" defaultRowHeight="16" x14ac:dyDescent="0.2"/>
  <cols>
    <col min="1" max="1" width="12.6640625" customWidth="1"/>
  </cols>
  <sheetData>
    <row r="1" spans="1:27" x14ac:dyDescent="0.2">
      <c r="A1" s="1" t="s">
        <v>1862</v>
      </c>
    </row>
    <row r="2" spans="1:27" x14ac:dyDescent="0.2">
      <c r="A2" t="s">
        <v>1860</v>
      </c>
      <c r="Q2" t="s">
        <v>1731</v>
      </c>
      <c r="U2" t="s">
        <v>1732</v>
      </c>
      <c r="W2" t="s">
        <v>1733</v>
      </c>
      <c r="Z2" t="s">
        <v>1734</v>
      </c>
    </row>
    <row r="3" spans="1:2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1846</v>
      </c>
      <c r="O3" t="s">
        <v>1847</v>
      </c>
      <c r="P3" t="s">
        <v>1848</v>
      </c>
      <c r="Q3" t="s">
        <v>13</v>
      </c>
      <c r="R3" t="s">
        <v>14</v>
      </c>
      <c r="S3" t="s">
        <v>15</v>
      </c>
      <c r="T3" t="s">
        <v>16</v>
      </c>
      <c r="U3" t="s">
        <v>13</v>
      </c>
      <c r="V3" t="s">
        <v>14</v>
      </c>
      <c r="W3" t="s">
        <v>13</v>
      </c>
      <c r="X3" t="s">
        <v>14</v>
      </c>
      <c r="Y3" t="s">
        <v>17</v>
      </c>
      <c r="Z3" t="s">
        <v>13</v>
      </c>
      <c r="AA3" t="s">
        <v>14</v>
      </c>
    </row>
    <row r="4" spans="1:27" x14ac:dyDescent="0.2">
      <c r="A4" t="s">
        <v>1235</v>
      </c>
      <c r="B4" t="s">
        <v>142</v>
      </c>
      <c r="C4" t="s">
        <v>1265</v>
      </c>
      <c r="D4" t="s">
        <v>1236</v>
      </c>
      <c r="E4" t="s">
        <v>266</v>
      </c>
      <c r="F4" t="s">
        <v>1248</v>
      </c>
      <c r="G4" t="s">
        <v>1266</v>
      </c>
      <c r="H4" t="s">
        <v>1249</v>
      </c>
      <c r="I4" t="s">
        <v>28</v>
      </c>
      <c r="J4" t="s">
        <v>28</v>
      </c>
      <c r="K4" t="s">
        <v>1267</v>
      </c>
      <c r="L4" t="s">
        <v>28</v>
      </c>
      <c r="M4" t="s">
        <v>28</v>
      </c>
      <c r="N4" t="s">
        <v>1174</v>
      </c>
      <c r="O4" t="s">
        <v>30</v>
      </c>
      <c r="P4" t="s">
        <v>30</v>
      </c>
      <c r="Q4" t="s">
        <v>287</v>
      </c>
      <c r="R4" t="s">
        <v>103</v>
      </c>
      <c r="S4" t="s">
        <v>1728</v>
      </c>
      <c r="T4" t="s">
        <v>1849</v>
      </c>
      <c r="U4" t="s">
        <v>30</v>
      </c>
      <c r="V4" t="s">
        <v>30</v>
      </c>
      <c r="W4" t="s">
        <v>30</v>
      </c>
      <c r="X4" t="s">
        <v>30</v>
      </c>
      <c r="Y4" t="s">
        <v>1849</v>
      </c>
      <c r="Z4" t="s">
        <v>30</v>
      </c>
      <c r="AA4" t="s">
        <v>30</v>
      </c>
    </row>
    <row r="5" spans="1:27" x14ac:dyDescent="0.2">
      <c r="A5" t="s">
        <v>1245</v>
      </c>
      <c r="B5" t="s">
        <v>323</v>
      </c>
      <c r="C5" t="s">
        <v>1246</v>
      </c>
      <c r="D5" t="s">
        <v>1246</v>
      </c>
      <c r="E5" t="s">
        <v>1247</v>
      </c>
      <c r="F5" t="s">
        <v>1248</v>
      </c>
      <c r="G5" t="s">
        <v>26</v>
      </c>
      <c r="H5" t="s">
        <v>1249</v>
      </c>
      <c r="I5" t="s">
        <v>28</v>
      </c>
      <c r="J5" t="s">
        <v>28</v>
      </c>
      <c r="K5" t="s">
        <v>1250</v>
      </c>
      <c r="L5" t="s">
        <v>1251</v>
      </c>
      <c r="M5" t="s">
        <v>28</v>
      </c>
      <c r="N5" t="s">
        <v>1850</v>
      </c>
      <c r="O5" t="s">
        <v>30</v>
      </c>
      <c r="P5" t="s">
        <v>30</v>
      </c>
      <c r="Q5" t="s">
        <v>97</v>
      </c>
      <c r="R5" t="s">
        <v>672</v>
      </c>
      <c r="S5" t="s">
        <v>1727</v>
      </c>
      <c r="T5" t="s">
        <v>1849</v>
      </c>
      <c r="U5" t="s">
        <v>30</v>
      </c>
      <c r="V5" t="s">
        <v>30</v>
      </c>
      <c r="W5" t="s">
        <v>30</v>
      </c>
      <c r="X5" t="s">
        <v>30</v>
      </c>
      <c r="Y5" t="s">
        <v>1849</v>
      </c>
      <c r="Z5" t="s">
        <v>30</v>
      </c>
      <c r="AA5" t="s">
        <v>30</v>
      </c>
    </row>
    <row r="6" spans="1:27" x14ac:dyDescent="0.2">
      <c r="A6" t="s">
        <v>1851</v>
      </c>
      <c r="B6" t="s">
        <v>82</v>
      </c>
      <c r="C6" t="s">
        <v>1852</v>
      </c>
      <c r="D6" t="s">
        <v>1853</v>
      </c>
      <c r="E6" t="s">
        <v>69</v>
      </c>
      <c r="F6" t="s">
        <v>1854</v>
      </c>
      <c r="G6" t="s">
        <v>1249</v>
      </c>
      <c r="H6" t="s">
        <v>1855</v>
      </c>
      <c r="I6" t="s">
        <v>28</v>
      </c>
      <c r="J6" t="s">
        <v>28</v>
      </c>
      <c r="K6" t="s">
        <v>1725</v>
      </c>
      <c r="L6" t="s">
        <v>28</v>
      </c>
      <c r="M6" t="s">
        <v>28</v>
      </c>
      <c r="N6" t="s">
        <v>385</v>
      </c>
      <c r="O6" t="s">
        <v>30</v>
      </c>
      <c r="P6" t="s">
        <v>30</v>
      </c>
      <c r="Q6" t="s">
        <v>451</v>
      </c>
      <c r="R6" t="s">
        <v>30</v>
      </c>
      <c r="S6" t="s">
        <v>30</v>
      </c>
      <c r="T6" t="s">
        <v>1849</v>
      </c>
      <c r="U6" t="s">
        <v>30</v>
      </c>
      <c r="V6" t="s">
        <v>30</v>
      </c>
      <c r="W6" t="s">
        <v>30</v>
      </c>
      <c r="X6" t="s">
        <v>30</v>
      </c>
      <c r="Y6" t="s">
        <v>1849</v>
      </c>
      <c r="Z6" t="s">
        <v>30</v>
      </c>
      <c r="AA6" t="s">
        <v>30</v>
      </c>
    </row>
    <row r="7" spans="1:27" x14ac:dyDescent="0.2">
      <c r="A7" t="s">
        <v>222</v>
      </c>
      <c r="B7" t="s">
        <v>106</v>
      </c>
      <c r="C7" t="s">
        <v>1857</v>
      </c>
      <c r="D7" t="s">
        <v>1858</v>
      </c>
      <c r="E7" t="s">
        <v>224</v>
      </c>
      <c r="F7" t="s">
        <v>1854</v>
      </c>
      <c r="G7" t="s">
        <v>1249</v>
      </c>
      <c r="H7" t="s">
        <v>26</v>
      </c>
      <c r="I7" t="s">
        <v>28</v>
      </c>
      <c r="J7" t="s">
        <v>28</v>
      </c>
      <c r="K7" t="s">
        <v>1726</v>
      </c>
      <c r="L7" t="s">
        <v>28</v>
      </c>
      <c r="M7" t="s">
        <v>28</v>
      </c>
      <c r="N7" t="s">
        <v>871</v>
      </c>
      <c r="O7" t="s">
        <v>30</v>
      </c>
      <c r="P7" t="s">
        <v>30</v>
      </c>
      <c r="Q7" t="s">
        <v>97</v>
      </c>
      <c r="R7" t="s">
        <v>30</v>
      </c>
      <c r="S7" t="s">
        <v>30</v>
      </c>
      <c r="T7" t="s">
        <v>1849</v>
      </c>
      <c r="U7" t="s">
        <v>71</v>
      </c>
      <c r="V7" t="s">
        <v>30</v>
      </c>
      <c r="W7" t="s">
        <v>32</v>
      </c>
      <c r="X7" t="s">
        <v>30</v>
      </c>
      <c r="Y7" t="s">
        <v>1849</v>
      </c>
      <c r="Z7" t="s">
        <v>30</v>
      </c>
      <c r="AA7" t="s">
        <v>30</v>
      </c>
    </row>
    <row r="10" spans="1:27" x14ac:dyDescent="0.2">
      <c r="A10" s="1" t="s">
        <v>1863</v>
      </c>
    </row>
    <row r="11" spans="1:27" ht="15" x14ac:dyDescent="0.2">
      <c r="A11" t="s">
        <v>1845</v>
      </c>
      <c r="Q11" t="s">
        <v>1731</v>
      </c>
      <c r="U11" t="s">
        <v>1732</v>
      </c>
      <c r="W11" t="s">
        <v>1733</v>
      </c>
      <c r="Z11" t="s">
        <v>1734</v>
      </c>
    </row>
    <row r="12" spans="1:27" ht="15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1846</v>
      </c>
      <c r="O12" t="s">
        <v>1847</v>
      </c>
      <c r="P12" t="s">
        <v>1848</v>
      </c>
      <c r="Q12" t="s">
        <v>13</v>
      </c>
      <c r="R12" t="s">
        <v>14</v>
      </c>
      <c r="S12" t="s">
        <v>15</v>
      </c>
      <c r="T12" t="s">
        <v>16</v>
      </c>
      <c r="U12" t="s">
        <v>13</v>
      </c>
      <c r="V12" t="s">
        <v>14</v>
      </c>
      <c r="W12" t="s">
        <v>13</v>
      </c>
      <c r="X12" t="s">
        <v>14</v>
      </c>
      <c r="Y12" t="s">
        <v>17</v>
      </c>
      <c r="Z12" t="s">
        <v>13</v>
      </c>
      <c r="AA12" t="s">
        <v>14</v>
      </c>
    </row>
    <row r="13" spans="1:27" ht="15" x14ac:dyDescent="0.2">
      <c r="A13" t="s">
        <v>1235</v>
      </c>
      <c r="B13" t="s">
        <v>142</v>
      </c>
      <c r="C13" t="s">
        <v>1265</v>
      </c>
      <c r="D13" t="s">
        <v>1236</v>
      </c>
      <c r="E13" t="s">
        <v>266</v>
      </c>
      <c r="F13" t="s">
        <v>1248</v>
      </c>
      <c r="G13" t="s">
        <v>1266</v>
      </c>
      <c r="H13" t="s">
        <v>1249</v>
      </c>
      <c r="I13" t="s">
        <v>28</v>
      </c>
      <c r="J13" t="s">
        <v>28</v>
      </c>
      <c r="K13" t="s">
        <v>1267</v>
      </c>
      <c r="L13" t="s">
        <v>28</v>
      </c>
      <c r="M13" t="s">
        <v>28</v>
      </c>
      <c r="N13" t="s">
        <v>1174</v>
      </c>
      <c r="O13" t="s">
        <v>30</v>
      </c>
      <c r="P13" t="s">
        <v>30</v>
      </c>
      <c r="Q13" t="s">
        <v>295</v>
      </c>
      <c r="R13" t="s">
        <v>103</v>
      </c>
      <c r="S13" t="s">
        <v>351</v>
      </c>
      <c r="T13" t="s">
        <v>1849</v>
      </c>
      <c r="U13" t="s">
        <v>30</v>
      </c>
      <c r="V13" t="s">
        <v>30</v>
      </c>
      <c r="W13" t="s">
        <v>30</v>
      </c>
      <c r="X13" t="s">
        <v>30</v>
      </c>
      <c r="Y13" t="s">
        <v>1849</v>
      </c>
      <c r="Z13" t="s">
        <v>30</v>
      </c>
      <c r="AA13" t="s">
        <v>30</v>
      </c>
    </row>
    <row r="14" spans="1:27" ht="15" x14ac:dyDescent="0.2">
      <c r="A14" t="s">
        <v>1245</v>
      </c>
      <c r="B14" t="s">
        <v>323</v>
      </c>
      <c r="C14" t="s">
        <v>1246</v>
      </c>
      <c r="D14" t="s">
        <v>1246</v>
      </c>
      <c r="E14" t="s">
        <v>1247</v>
      </c>
      <c r="F14" t="s">
        <v>1248</v>
      </c>
      <c r="G14" t="s">
        <v>26</v>
      </c>
      <c r="H14" t="s">
        <v>1249</v>
      </c>
      <c r="I14" t="s">
        <v>28</v>
      </c>
      <c r="J14" t="s">
        <v>28</v>
      </c>
      <c r="K14" t="s">
        <v>1250</v>
      </c>
      <c r="L14" t="s">
        <v>1251</v>
      </c>
      <c r="M14" t="s">
        <v>28</v>
      </c>
      <c r="N14" t="s">
        <v>1850</v>
      </c>
      <c r="O14" t="s">
        <v>30</v>
      </c>
      <c r="P14" t="s">
        <v>30</v>
      </c>
      <c r="Q14" t="s">
        <v>97</v>
      </c>
      <c r="R14" t="s">
        <v>672</v>
      </c>
      <c r="S14" t="s">
        <v>1727</v>
      </c>
      <c r="T14" t="s">
        <v>1849</v>
      </c>
      <c r="U14" t="s">
        <v>30</v>
      </c>
      <c r="V14" t="s">
        <v>30</v>
      </c>
      <c r="W14" t="s">
        <v>30</v>
      </c>
      <c r="X14" t="s">
        <v>30</v>
      </c>
      <c r="Y14" t="s">
        <v>1849</v>
      </c>
      <c r="Z14" t="s">
        <v>30</v>
      </c>
      <c r="AA14" t="s">
        <v>30</v>
      </c>
    </row>
    <row r="15" spans="1:27" ht="15" x14ac:dyDescent="0.2">
      <c r="A15" t="s">
        <v>1851</v>
      </c>
      <c r="B15" t="s">
        <v>82</v>
      </c>
      <c r="C15" t="s">
        <v>1852</v>
      </c>
      <c r="D15" t="s">
        <v>1853</v>
      </c>
      <c r="E15" t="s">
        <v>69</v>
      </c>
      <c r="F15" t="s">
        <v>1854</v>
      </c>
      <c r="G15" t="s">
        <v>1249</v>
      </c>
      <c r="H15" t="s">
        <v>1855</v>
      </c>
      <c r="I15" t="s">
        <v>1856</v>
      </c>
      <c r="J15" t="s">
        <v>28</v>
      </c>
      <c r="K15" t="s">
        <v>1725</v>
      </c>
      <c r="L15" t="s">
        <v>28</v>
      </c>
      <c r="M15" t="s">
        <v>28</v>
      </c>
      <c r="N15" t="s">
        <v>385</v>
      </c>
      <c r="O15" t="s">
        <v>30</v>
      </c>
      <c r="P15" t="s">
        <v>30</v>
      </c>
      <c r="Q15" t="s">
        <v>451</v>
      </c>
      <c r="R15" t="s">
        <v>30</v>
      </c>
      <c r="S15" t="s">
        <v>30</v>
      </c>
      <c r="T15" t="s">
        <v>1849</v>
      </c>
      <c r="U15" t="s">
        <v>30</v>
      </c>
      <c r="V15" t="s">
        <v>30</v>
      </c>
      <c r="W15" t="s">
        <v>30</v>
      </c>
      <c r="X15" t="s">
        <v>30</v>
      </c>
      <c r="Y15" t="s">
        <v>1849</v>
      </c>
      <c r="Z15" t="s">
        <v>30</v>
      </c>
      <c r="AA15" t="s">
        <v>30</v>
      </c>
    </row>
    <row r="16" spans="1:27" ht="15" x14ac:dyDescent="0.2">
      <c r="A16" t="s">
        <v>222</v>
      </c>
      <c r="B16" t="s">
        <v>106</v>
      </c>
      <c r="C16" t="s">
        <v>1857</v>
      </c>
      <c r="D16" t="s">
        <v>1858</v>
      </c>
      <c r="E16" t="s">
        <v>224</v>
      </c>
      <c r="F16" t="s">
        <v>1854</v>
      </c>
      <c r="G16" t="s">
        <v>1249</v>
      </c>
      <c r="H16" t="s">
        <v>26</v>
      </c>
      <c r="I16" t="s">
        <v>1859</v>
      </c>
      <c r="J16" t="s">
        <v>28</v>
      </c>
      <c r="K16" t="s">
        <v>1726</v>
      </c>
      <c r="L16" t="s">
        <v>28</v>
      </c>
      <c r="M16" t="s">
        <v>28</v>
      </c>
      <c r="N16" t="s">
        <v>871</v>
      </c>
      <c r="O16" t="s">
        <v>30</v>
      </c>
      <c r="P16" t="s">
        <v>30</v>
      </c>
      <c r="Q16" t="s">
        <v>97</v>
      </c>
      <c r="R16" t="s">
        <v>30</v>
      </c>
      <c r="S16" t="s">
        <v>30</v>
      </c>
      <c r="T16" t="s">
        <v>1849</v>
      </c>
      <c r="U16" t="s">
        <v>71</v>
      </c>
      <c r="V16" t="s">
        <v>30</v>
      </c>
      <c r="W16" t="s">
        <v>32</v>
      </c>
      <c r="X16" t="s">
        <v>30</v>
      </c>
      <c r="Y16" t="s">
        <v>1849</v>
      </c>
      <c r="Z16" t="s">
        <v>30</v>
      </c>
      <c r="A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8159-206B-2A47-BD7F-F375DFE9DCDA}">
  <dimension ref="A1:AF124"/>
  <sheetViews>
    <sheetView workbookViewId="0"/>
  </sheetViews>
  <sheetFormatPr baseColWidth="10" defaultRowHeight="16" x14ac:dyDescent="0.2"/>
  <cols>
    <col min="1" max="1" width="14.6640625" bestFit="1" customWidth="1"/>
    <col min="2" max="2" width="20.5" bestFit="1" customWidth="1"/>
    <col min="3" max="3" width="19.1640625" bestFit="1" customWidth="1"/>
    <col min="4" max="4" width="11.5" bestFit="1" customWidth="1"/>
    <col min="5" max="5" width="4.1640625" bestFit="1" customWidth="1"/>
    <col min="6" max="6" width="4.33203125" bestFit="1" customWidth="1"/>
    <col min="7" max="7" width="5.6640625" bestFit="1" customWidth="1"/>
    <col min="8" max="8" width="3.33203125" bestFit="1" customWidth="1"/>
    <col min="9" max="9" width="9.33203125" bestFit="1" customWidth="1"/>
    <col min="10" max="10" width="13.83203125" bestFit="1" customWidth="1"/>
    <col min="11" max="11" width="10.83203125" style="2" customWidth="1"/>
    <col min="12" max="12" width="13.83203125" bestFit="1" customWidth="1"/>
    <col min="13" max="13" width="20.1640625" bestFit="1" customWidth="1"/>
    <col min="14" max="14" width="19.1640625" bestFit="1" customWidth="1"/>
    <col min="15" max="15" width="11.5" bestFit="1" customWidth="1"/>
    <col min="16" max="16" width="4.1640625" bestFit="1" customWidth="1"/>
    <col min="17" max="17" width="4.33203125" bestFit="1" customWidth="1"/>
    <col min="18" max="18" width="5.6640625" bestFit="1" customWidth="1"/>
    <col min="19" max="19" width="3.33203125" bestFit="1" customWidth="1"/>
    <col min="20" max="20" width="9.33203125" bestFit="1" customWidth="1"/>
    <col min="21" max="21" width="13.83203125" bestFit="1" customWidth="1"/>
    <col min="23" max="32" width="12.6640625" customWidth="1"/>
    <col min="33" max="33" width="20.6640625" bestFit="1" customWidth="1"/>
    <col min="34" max="34" width="20.6640625" customWidth="1"/>
    <col min="35" max="35" width="20.5" bestFit="1" customWidth="1"/>
    <col min="36" max="36" width="20.5" customWidth="1"/>
  </cols>
  <sheetData>
    <row r="1" spans="1:32" ht="17" thickBot="1" x14ac:dyDescent="0.25">
      <c r="A1" s="1" t="s">
        <v>1861</v>
      </c>
    </row>
    <row r="2" spans="1:32" ht="69" thickBot="1" x14ac:dyDescent="0.25">
      <c r="A2" s="35" t="s">
        <v>1862</v>
      </c>
      <c r="B2" s="36"/>
      <c r="C2" s="36"/>
      <c r="D2" s="36"/>
      <c r="E2" s="36"/>
      <c r="F2" s="36"/>
      <c r="G2" s="36"/>
      <c r="H2" s="36"/>
      <c r="I2" s="36"/>
      <c r="J2" s="37"/>
      <c r="K2" s="19"/>
      <c r="L2" s="35" t="s">
        <v>1863</v>
      </c>
      <c r="M2" s="36"/>
      <c r="N2" s="36"/>
      <c r="O2" s="36"/>
      <c r="P2" s="36"/>
      <c r="Q2" s="36"/>
      <c r="R2" s="36"/>
      <c r="S2" s="36"/>
      <c r="T2" s="36"/>
      <c r="U2" s="37"/>
      <c r="W2" s="6"/>
      <c r="X2" s="11" t="s">
        <v>1841</v>
      </c>
      <c r="Y2" s="12" t="s">
        <v>1842</v>
      </c>
      <c r="Z2" s="12" t="s">
        <v>1839</v>
      </c>
      <c r="AA2" s="12" t="s">
        <v>1838</v>
      </c>
      <c r="AB2" s="12" t="s">
        <v>1844</v>
      </c>
      <c r="AC2" s="12" t="s">
        <v>1836</v>
      </c>
      <c r="AD2" s="13" t="s">
        <v>1837</v>
      </c>
      <c r="AE2" s="13" t="s">
        <v>1843</v>
      </c>
      <c r="AF2" s="14" t="s">
        <v>1840</v>
      </c>
    </row>
    <row r="3" spans="1:32" ht="17" thickBot="1" x14ac:dyDescent="0.25">
      <c r="A3" s="23" t="s">
        <v>0</v>
      </c>
      <c r="B3" s="24" t="s">
        <v>10</v>
      </c>
      <c r="C3" s="24" t="s">
        <v>4</v>
      </c>
      <c r="D3" s="24" t="s">
        <v>5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5" t="s">
        <v>19</v>
      </c>
      <c r="L3" s="26" t="s">
        <v>0</v>
      </c>
      <c r="M3" s="27" t="s">
        <v>10</v>
      </c>
      <c r="N3" s="27" t="s">
        <v>4</v>
      </c>
      <c r="O3" s="27" t="s">
        <v>5</v>
      </c>
      <c r="P3" s="27" t="s">
        <v>13</v>
      </c>
      <c r="Q3" s="27" t="s">
        <v>14</v>
      </c>
      <c r="R3" s="27" t="s">
        <v>15</v>
      </c>
      <c r="S3" s="27" t="s">
        <v>16</v>
      </c>
      <c r="T3" s="27" t="s">
        <v>17</v>
      </c>
      <c r="U3" s="28" t="s">
        <v>19</v>
      </c>
      <c r="W3" s="38" t="s">
        <v>1835</v>
      </c>
      <c r="X3" s="9">
        <v>333</v>
      </c>
      <c r="Y3" s="10">
        <v>121</v>
      </c>
      <c r="Z3" s="10">
        <v>4</v>
      </c>
      <c r="AA3" s="10">
        <v>0</v>
      </c>
      <c r="AB3" s="10">
        <v>59</v>
      </c>
      <c r="AC3" s="10">
        <v>2</v>
      </c>
      <c r="AD3" s="15">
        <v>61</v>
      </c>
      <c r="AE3" s="15">
        <v>43.3</v>
      </c>
      <c r="AF3" s="16">
        <f>AD3/AE3</f>
        <v>1.4087759815242495</v>
      </c>
    </row>
    <row r="4" spans="1:32" ht="17" thickBot="1" x14ac:dyDescent="0.25">
      <c r="A4" s="29" t="str">
        <f>_xlfn.XLOOKUP(B4,'GATK4.2.0.0_MutationList'!$K:$K,'GATK4.2.0.0_MutationList'!$A:$A,"",0)</f>
        <v>MUC5B</v>
      </c>
      <c r="B4" s="30" t="s">
        <v>1274</v>
      </c>
      <c r="C4" s="30" t="str">
        <f>_xlfn.XLOOKUP($B4,'GATK4.2.0.0_MutationList'!$K:$K,'GATK4.2.0.0_MutationList'!$E:$E,"",0)</f>
        <v>Missense_Mutation</v>
      </c>
      <c r="D4" s="30" t="str">
        <f>_xlfn.XLOOKUP($B4,'GATK4.2.0.0_MutationList'!$K:$K,'GATK4.2.0.0_MutationList'!$F:$F,"",0)</f>
        <v>SNP</v>
      </c>
      <c r="E4" s="30" t="str">
        <f>_xlfn.XLOOKUP($B4,'GATK4.2.0.0_MutationList'!$K:$K,'GATK4.2.0.0_MutationList'!$N:$N,"",0)</f>
        <v>8</v>
      </c>
      <c r="F4" s="30" t="str">
        <f>_xlfn.XLOOKUP($B4,'GATK4.2.0.0_MutationList'!$K:$K,'GATK4.2.0.0_MutationList'!$O:$O,"",0)</f>
        <v>2</v>
      </c>
      <c r="G4" s="30" t="str">
        <f>_xlfn.XLOOKUP($B4,'GATK4.2.0.0_MutationList'!$K:$K,'GATK4.2.0.0_MutationList'!$P:$P,"",0)</f>
        <v>0.2</v>
      </c>
      <c r="H4" s="30" t="str">
        <f>_xlfn.XLOOKUP($B4,'GATK4.2.0.0_MutationList'!$K:$K,'GATK4.2.0.0_MutationList'!$Q:$Q,"",0)</f>
        <v/>
      </c>
      <c r="I4" s="30" t="str">
        <f>_xlfn.XLOOKUP($B4,'GATK4.2.0.0_MutationList'!$K:$K,'GATK4.2.0.0_MutationList'!$V:$V,"",0)</f>
        <v/>
      </c>
      <c r="J4" s="32" t="str">
        <f>_xlfn.XLOOKUP($B4,'GATK4.2.0.0_MutationList'!$K:$K,'GATK4.2.0.0_MutationList'!$Z:$Z,"",0)</f>
        <v>Inferred Artifact</v>
      </c>
      <c r="L4" s="29" t="str">
        <f>_xlfn.XLOOKUP(M4,'GATK4.5.0.0_MutationList'!$K:$K,'GATK4.5.0.0_MutationList'!$A:$A,"",0)</f>
        <v>PRDM16</v>
      </c>
      <c r="M4" s="30" t="s">
        <v>498</v>
      </c>
      <c r="N4" s="30" t="str">
        <f>_xlfn.XLOOKUP($M4,'GATK4.5.0.0_MutationList'!$K:$K,'GATK4.5.0.0_MutationList'!$E:$E,"",0)</f>
        <v>Splice_Site</v>
      </c>
      <c r="O4" s="30" t="str">
        <f>_xlfn.XLOOKUP($M4,'GATK4.5.0.0_MutationList'!$K:$K,'GATK4.5.0.0_MutationList'!$F:$F,"",0)</f>
        <v>SNP</v>
      </c>
      <c r="P4" s="30" t="str">
        <f>_xlfn.XLOOKUP($M4,'GATK4.5.0.0_MutationList'!$K:$K,'GATK4.5.0.0_MutationList'!$N:$N,"",0)</f>
        <v>38</v>
      </c>
      <c r="Q4" s="30" t="str">
        <f>_xlfn.XLOOKUP($M4,'GATK4.5.0.0_MutationList'!$K:$K,'GATK4.5.0.0_MutationList'!$O:$O,"",0)</f>
        <v>4</v>
      </c>
      <c r="R4" s="30" t="str">
        <f>_xlfn.XLOOKUP($M4,'GATK4.5.0.0_MutationList'!$K:$K,'GATK4.5.0.0_MutationList'!$P:$P,"",0)</f>
        <v>0.095</v>
      </c>
      <c r="S4" s="30" t="str">
        <f>_xlfn.XLOOKUP($M4,'GATK4.5.0.0_MutationList'!$K:$K,'GATK4.5.0.0_MutationList'!$Q:$Q,"",0)</f>
        <v/>
      </c>
      <c r="T4" s="30" t="str">
        <f>_xlfn.XLOOKUP($M4,'GATK4.5.0.0_MutationList'!$K:$K,'GATK4.5.0.0_MutationList'!$V:$V,"",0)</f>
        <v/>
      </c>
      <c r="U4" s="32" t="str">
        <f>_xlfn.XLOOKUP($M4,'GATK4.5.0.0_MutationList'!$K:$K,'GATK4.5.0.0_MutationList'!$Z:$Z,"",0)</f>
        <v>Inferred Artifact</v>
      </c>
      <c r="W4" s="38" t="s">
        <v>1729</v>
      </c>
      <c r="X4" s="7">
        <v>235</v>
      </c>
      <c r="Y4" s="8">
        <v>23</v>
      </c>
      <c r="Z4" s="8">
        <v>4</v>
      </c>
      <c r="AA4" s="8">
        <v>0</v>
      </c>
      <c r="AB4" s="8">
        <v>59</v>
      </c>
      <c r="AC4" s="8">
        <v>2</v>
      </c>
      <c r="AD4" s="17">
        <v>61</v>
      </c>
      <c r="AE4" s="17">
        <v>43.3</v>
      </c>
      <c r="AF4" s="18">
        <f>AD4/AE4</f>
        <v>1.4087759815242495</v>
      </c>
    </row>
    <row r="5" spans="1:32" x14ac:dyDescent="0.2">
      <c r="A5" s="31" t="str">
        <f>_xlfn.XLOOKUP(B5,'GATK4.2.0.0_MutationList'!$K:$K,'GATK4.2.0.0_MutationList'!$A:$A,"",0)</f>
        <v>DNAH1</v>
      </c>
      <c r="B5" s="20" t="s">
        <v>1279</v>
      </c>
      <c r="C5" s="20" t="str">
        <f>_xlfn.XLOOKUP($B5,'GATK4.2.0.0_MutationList'!$K:$K,'GATK4.2.0.0_MutationList'!$E:$E,"",0)</f>
        <v>Missense_Mutation</v>
      </c>
      <c r="D5" s="20" t="str">
        <f>_xlfn.XLOOKUP($B5,'GATK4.2.0.0_MutationList'!$K:$K,'GATK4.2.0.0_MutationList'!$F:$F,"",0)</f>
        <v>SNP</v>
      </c>
      <c r="E5" s="20" t="str">
        <f>_xlfn.XLOOKUP($B5,'GATK4.2.0.0_MutationList'!$K:$K,'GATK4.2.0.0_MutationList'!$N:$N,"",0)</f>
        <v>10</v>
      </c>
      <c r="F5" s="20" t="str">
        <f>_xlfn.XLOOKUP($B5,'GATK4.2.0.0_MutationList'!$K:$K,'GATK4.2.0.0_MutationList'!$O:$O,"",0)</f>
        <v>2</v>
      </c>
      <c r="G5" s="20" t="str">
        <f>_xlfn.XLOOKUP($B5,'GATK4.2.0.0_MutationList'!$K:$K,'GATK4.2.0.0_MutationList'!$P:$P,"",0)</f>
        <v>0.166</v>
      </c>
      <c r="H5" s="20" t="str">
        <f>_xlfn.XLOOKUP($B5,'GATK4.2.0.0_MutationList'!$K:$K,'GATK4.2.0.0_MutationList'!$Q:$Q,"",0)</f>
        <v/>
      </c>
      <c r="I5" s="20" t="str">
        <f>_xlfn.XLOOKUP($B5,'GATK4.2.0.0_MutationList'!$K:$K,'GATK4.2.0.0_MutationList'!$V:$V,"",0)</f>
        <v/>
      </c>
      <c r="J5" s="33" t="str">
        <f>_xlfn.XLOOKUP($B5,'GATK4.2.0.0_MutationList'!$K:$K,'GATK4.2.0.0_MutationList'!$Z:$Z,"",0)</f>
        <v>Inferred Artifact</v>
      </c>
      <c r="L5" s="31" t="str">
        <f>_xlfn.XLOOKUP(M5,'GATK4.5.0.0_MutationList'!$K:$K,'GATK4.5.0.0_MutationList'!$A:$A,"",0)</f>
        <v>CACNA1I</v>
      </c>
      <c r="M5" s="20" t="s">
        <v>605</v>
      </c>
      <c r="N5" s="20" t="str">
        <f>_xlfn.XLOOKUP($M5,'GATK4.5.0.0_MutationList'!$K:$K,'GATK4.5.0.0_MutationList'!$E:$E,"",0)</f>
        <v>Missense_Mutation</v>
      </c>
      <c r="O5" s="20" t="str">
        <f>_xlfn.XLOOKUP($M5,'GATK4.5.0.0_MutationList'!$K:$K,'GATK4.5.0.0_MutationList'!$F:$F,"",0)</f>
        <v>SNP</v>
      </c>
      <c r="P5" s="20" t="str">
        <f>_xlfn.XLOOKUP($M5,'GATK4.5.0.0_MutationList'!$K:$K,'GATK4.5.0.0_MutationList'!$N:$N,"",0)</f>
        <v>36</v>
      </c>
      <c r="Q5" s="20" t="str">
        <f>_xlfn.XLOOKUP($M5,'GATK4.5.0.0_MutationList'!$K:$K,'GATK4.5.0.0_MutationList'!$O:$O,"",0)</f>
        <v>3</v>
      </c>
      <c r="R5" s="20" t="str">
        <f>_xlfn.XLOOKUP($M5,'GATK4.5.0.0_MutationList'!$K:$K,'GATK4.5.0.0_MutationList'!$P:$P,"",0)</f>
        <v>0.076</v>
      </c>
      <c r="S5" s="20" t="str">
        <f>_xlfn.XLOOKUP($M5,'GATK4.5.0.0_MutationList'!$K:$K,'GATK4.5.0.0_MutationList'!$Q:$Q,"",0)</f>
        <v/>
      </c>
      <c r="T5" s="20" t="str">
        <f>_xlfn.XLOOKUP($M5,'GATK4.5.0.0_MutationList'!$K:$K,'GATK4.5.0.0_MutationList'!$V:$V,"",0)</f>
        <v/>
      </c>
      <c r="U5" s="33" t="str">
        <f>_xlfn.XLOOKUP($M5,'GATK4.5.0.0_MutationList'!$K:$K,'GATK4.5.0.0_MutationList'!$Z:$Z,"",0)</f>
        <v>Inferred Artifact</v>
      </c>
    </row>
    <row r="6" spans="1:32" x14ac:dyDescent="0.2">
      <c r="A6" s="31" t="str">
        <f>_xlfn.XLOOKUP(B6,'GATK4.2.0.0_MutationList'!$K:$K,'GATK4.2.0.0_MutationList'!$A:$A,"",0)</f>
        <v>PLXNB3</v>
      </c>
      <c r="B6" s="20" t="s">
        <v>426</v>
      </c>
      <c r="C6" s="20" t="str">
        <f>_xlfn.XLOOKUP($B6,'GATK4.2.0.0_MutationList'!$K:$K,'GATK4.2.0.0_MutationList'!$E:$E,"",0)</f>
        <v>Silent</v>
      </c>
      <c r="D6" s="20" t="str">
        <f>_xlfn.XLOOKUP($B6,'GATK4.2.0.0_MutationList'!$K:$K,'GATK4.2.0.0_MutationList'!$F:$F,"",0)</f>
        <v>SNP</v>
      </c>
      <c r="E6" s="20" t="str">
        <f>_xlfn.XLOOKUP($B6,'GATK4.2.0.0_MutationList'!$K:$K,'GATK4.2.0.0_MutationList'!$N:$N,"",0)</f>
        <v>10</v>
      </c>
      <c r="F6" s="20" t="str">
        <f>_xlfn.XLOOKUP($B6,'GATK4.2.0.0_MutationList'!$K:$K,'GATK4.2.0.0_MutationList'!$O:$O,"",0)</f>
        <v>2</v>
      </c>
      <c r="G6" s="20" t="str">
        <f>_xlfn.XLOOKUP($B6,'GATK4.2.0.0_MutationList'!$K:$K,'GATK4.2.0.0_MutationList'!$P:$P,"",0)</f>
        <v>0.166</v>
      </c>
      <c r="H6" s="20" t="str">
        <f>_xlfn.XLOOKUP($B6,'GATK4.2.0.0_MutationList'!$K:$K,'GATK4.2.0.0_MutationList'!$Q:$Q,"",0)</f>
        <v/>
      </c>
      <c r="I6" s="20" t="str">
        <f>_xlfn.XLOOKUP($B6,'GATK4.2.0.0_MutationList'!$K:$K,'GATK4.2.0.0_MutationList'!$V:$V,"",0)</f>
        <v/>
      </c>
      <c r="J6" s="33" t="str">
        <f>_xlfn.XLOOKUP($B6,'GATK4.2.0.0_MutationList'!$K:$K,'GATK4.2.0.0_MutationList'!$Z:$Z,"",0)</f>
        <v>Inferred Artifact</v>
      </c>
      <c r="L6" s="31" t="str">
        <f>_xlfn.XLOOKUP(M6,'GATK4.5.0.0_MutationList'!$K:$K,'GATK4.5.0.0_MutationList'!$A:$A,"",0)</f>
        <v>ARFGAP1</v>
      </c>
      <c r="M6" s="20" t="s">
        <v>702</v>
      </c>
      <c r="N6" s="20" t="str">
        <f>_xlfn.XLOOKUP($M6,'GATK4.5.0.0_MutationList'!$K:$K,'GATK4.5.0.0_MutationList'!$E:$E,"",0)</f>
        <v>Missense_Mutation</v>
      </c>
      <c r="O6" s="20" t="str">
        <f>_xlfn.XLOOKUP($M6,'GATK4.5.0.0_MutationList'!$K:$K,'GATK4.5.0.0_MutationList'!$F:$F,"",0)</f>
        <v>SNP</v>
      </c>
      <c r="P6" s="20" t="str">
        <f>_xlfn.XLOOKUP($M6,'GATK4.5.0.0_MutationList'!$K:$K,'GATK4.5.0.0_MutationList'!$N:$N,"",0)</f>
        <v>28</v>
      </c>
      <c r="Q6" s="20" t="str">
        <f>_xlfn.XLOOKUP($M6,'GATK4.5.0.0_MutationList'!$K:$K,'GATK4.5.0.0_MutationList'!$O:$O,"",0)</f>
        <v>2</v>
      </c>
      <c r="R6" s="20" t="str">
        <f>_xlfn.XLOOKUP($M6,'GATK4.5.0.0_MutationList'!$K:$K,'GATK4.5.0.0_MutationList'!$P:$P,"",0)</f>
        <v>0.066</v>
      </c>
      <c r="S6" s="20" t="str">
        <f>_xlfn.XLOOKUP($M6,'GATK4.5.0.0_MutationList'!$K:$K,'GATK4.5.0.0_MutationList'!$Q:$Q,"",0)</f>
        <v/>
      </c>
      <c r="T6" s="20" t="str">
        <f>_xlfn.XLOOKUP($M6,'GATK4.5.0.0_MutationList'!$K:$K,'GATK4.5.0.0_MutationList'!$V:$V,"",0)</f>
        <v/>
      </c>
      <c r="U6" s="33" t="str">
        <f>_xlfn.XLOOKUP($M6,'GATK4.5.0.0_MutationList'!$K:$K,'GATK4.5.0.0_MutationList'!$Z:$Z,"",0)</f>
        <v>Inferred Artifact</v>
      </c>
      <c r="W6" s="3"/>
    </row>
    <row r="7" spans="1:32" x14ac:dyDescent="0.2">
      <c r="A7" s="31" t="str">
        <f>_xlfn.XLOOKUP(B7,'GATK4.2.0.0_MutationList'!$K:$K,'GATK4.2.0.0_MutationList'!$A:$A,"",0)</f>
        <v>DBP</v>
      </c>
      <c r="B7" s="20" t="s">
        <v>1283</v>
      </c>
      <c r="C7" s="20" t="str">
        <f>_xlfn.XLOOKUP($B7,'GATK4.2.0.0_MutationList'!$K:$K,'GATK4.2.0.0_MutationList'!$E:$E,"",0)</f>
        <v>Missense_Mutation</v>
      </c>
      <c r="D7" s="20" t="str">
        <f>_xlfn.XLOOKUP($B7,'GATK4.2.0.0_MutationList'!$K:$K,'GATK4.2.0.0_MutationList'!$F:$F,"",0)</f>
        <v>SNP</v>
      </c>
      <c r="E7" s="20" t="str">
        <f>_xlfn.XLOOKUP($B7,'GATK4.2.0.0_MutationList'!$K:$K,'GATK4.2.0.0_MutationList'!$N:$N,"",0)</f>
        <v>11</v>
      </c>
      <c r="F7" s="20" t="str">
        <f>_xlfn.XLOOKUP($B7,'GATK4.2.0.0_MutationList'!$K:$K,'GATK4.2.0.0_MutationList'!$O:$O,"",0)</f>
        <v>2</v>
      </c>
      <c r="G7" s="20" t="str">
        <f>_xlfn.XLOOKUP($B7,'GATK4.2.0.0_MutationList'!$K:$K,'GATK4.2.0.0_MutationList'!$P:$P,"",0)</f>
        <v>0.153</v>
      </c>
      <c r="H7" s="20" t="str">
        <f>_xlfn.XLOOKUP($B7,'GATK4.2.0.0_MutationList'!$K:$K,'GATK4.2.0.0_MutationList'!$Q:$Q,"",0)</f>
        <v/>
      </c>
      <c r="I7" s="20" t="str">
        <f>_xlfn.XLOOKUP($B7,'GATK4.2.0.0_MutationList'!$K:$K,'GATK4.2.0.0_MutationList'!$V:$V,"",0)</f>
        <v/>
      </c>
      <c r="J7" s="33" t="str">
        <f>_xlfn.XLOOKUP($B7,'GATK4.2.0.0_MutationList'!$K:$K,'GATK4.2.0.0_MutationList'!$Z:$Z,"",0)</f>
        <v>Inferred Artifact</v>
      </c>
      <c r="L7" s="31" t="str">
        <f>_xlfn.XLOOKUP(M7,'GATK4.5.0.0_MutationList'!$K:$K,'GATK4.5.0.0_MutationList'!$A:$A,"",0)</f>
        <v>AP1S2</v>
      </c>
      <c r="M7" s="20" t="s">
        <v>776</v>
      </c>
      <c r="N7" s="20" t="str">
        <f>_xlfn.XLOOKUP($M7,'GATK4.5.0.0_MutationList'!$K:$K,'GATK4.5.0.0_MutationList'!$E:$E,"",0)</f>
        <v>5'UTR</v>
      </c>
      <c r="O7" s="20" t="str">
        <f>_xlfn.XLOOKUP($M7,'GATK4.5.0.0_MutationList'!$K:$K,'GATK4.5.0.0_MutationList'!$F:$F,"",0)</f>
        <v>SNP</v>
      </c>
      <c r="P7" s="20" t="str">
        <f>_xlfn.XLOOKUP($M7,'GATK4.5.0.0_MutationList'!$K:$K,'GATK4.5.0.0_MutationList'!$N:$N,"",0)</f>
        <v>47</v>
      </c>
      <c r="Q7" s="20" t="str">
        <f>_xlfn.XLOOKUP($M7,'GATK4.5.0.0_MutationList'!$K:$K,'GATK4.5.0.0_MutationList'!$O:$O,"",0)</f>
        <v>3</v>
      </c>
      <c r="R7" s="20" t="str">
        <f>_xlfn.XLOOKUP($M7,'GATK4.5.0.0_MutationList'!$K:$K,'GATK4.5.0.0_MutationList'!$P:$P,"",0)</f>
        <v>0.06</v>
      </c>
      <c r="S7" s="20" t="str">
        <f>_xlfn.XLOOKUP($M7,'GATK4.5.0.0_MutationList'!$K:$K,'GATK4.5.0.0_MutationList'!$Q:$Q,"",0)</f>
        <v/>
      </c>
      <c r="T7" s="20" t="str">
        <f>_xlfn.XLOOKUP($M7,'GATK4.5.0.0_MutationList'!$K:$K,'GATK4.5.0.0_MutationList'!$V:$V,"",0)</f>
        <v/>
      </c>
      <c r="U7" s="33" t="str">
        <f>_xlfn.XLOOKUP($M7,'GATK4.5.0.0_MutationList'!$K:$K,'GATK4.5.0.0_MutationList'!$Z:$Z,"",0)</f>
        <v>Inferred Artifact</v>
      </c>
      <c r="W7" s="5"/>
    </row>
    <row r="8" spans="1:32" x14ac:dyDescent="0.2">
      <c r="A8" s="31" t="str">
        <f>_xlfn.XLOOKUP(B8,'GATK4.2.0.0_MutationList'!$K:$K,'GATK4.2.0.0_MutationList'!$A:$A,"",0)</f>
        <v>WFIKKN1</v>
      </c>
      <c r="B8" s="20" t="s">
        <v>1289</v>
      </c>
      <c r="C8" s="20" t="str">
        <f>_xlfn.XLOOKUP($B8,'GATK4.2.0.0_MutationList'!$K:$K,'GATK4.2.0.0_MutationList'!$E:$E,"",0)</f>
        <v>Missense_Mutation</v>
      </c>
      <c r="D8" s="20" t="str">
        <f>_xlfn.XLOOKUP($B8,'GATK4.2.0.0_MutationList'!$K:$K,'GATK4.2.0.0_MutationList'!$F:$F,"",0)</f>
        <v>SNP</v>
      </c>
      <c r="E8" s="20" t="str">
        <f>_xlfn.XLOOKUP($B8,'GATK4.2.0.0_MutationList'!$K:$K,'GATK4.2.0.0_MutationList'!$N:$N,"",0)</f>
        <v>14</v>
      </c>
      <c r="F8" s="20" t="str">
        <f>_xlfn.XLOOKUP($B8,'GATK4.2.0.0_MutationList'!$K:$K,'GATK4.2.0.0_MutationList'!$O:$O,"",0)</f>
        <v>2</v>
      </c>
      <c r="G8" s="20" t="str">
        <f>_xlfn.XLOOKUP($B8,'GATK4.2.0.0_MutationList'!$K:$K,'GATK4.2.0.0_MutationList'!$P:$P,"",0)</f>
        <v>0.125</v>
      </c>
      <c r="H8" s="20" t="str">
        <f>_xlfn.XLOOKUP($B8,'GATK4.2.0.0_MutationList'!$K:$K,'GATK4.2.0.0_MutationList'!$Q:$Q,"",0)</f>
        <v/>
      </c>
      <c r="I8" s="20" t="str">
        <f>_xlfn.XLOOKUP($B8,'GATK4.2.0.0_MutationList'!$K:$K,'GATK4.2.0.0_MutationList'!$V:$V,"",0)</f>
        <v/>
      </c>
      <c r="J8" s="33" t="str">
        <f>_xlfn.XLOOKUP($B8,'GATK4.2.0.0_MutationList'!$K:$K,'GATK4.2.0.0_MutationList'!$Z:$Z,"",0)</f>
        <v>Inferred Artifact</v>
      </c>
      <c r="L8" s="31" t="str">
        <f>_xlfn.XLOOKUP(M8,'GATK4.5.0.0_MutationList'!$K:$K,'GATK4.5.0.0_MutationList'!$A:$A,"",0)</f>
        <v>TSPO</v>
      </c>
      <c r="M8" s="20" t="s">
        <v>834</v>
      </c>
      <c r="N8" s="20" t="str">
        <f>_xlfn.XLOOKUP($M8,'GATK4.5.0.0_MutationList'!$K:$K,'GATK4.5.0.0_MutationList'!$E:$E,"",0)</f>
        <v>Missense_Mutation</v>
      </c>
      <c r="O8" s="20" t="str">
        <f>_xlfn.XLOOKUP($M8,'GATK4.5.0.0_MutationList'!$K:$K,'GATK4.5.0.0_MutationList'!$F:$F,"",0)</f>
        <v>SNP</v>
      </c>
      <c r="P8" s="20" t="str">
        <f>_xlfn.XLOOKUP($M8,'GATK4.5.0.0_MutationList'!$K:$K,'GATK4.5.0.0_MutationList'!$N:$N,"",0)</f>
        <v>50</v>
      </c>
      <c r="Q8" s="20" t="str">
        <f>_xlfn.XLOOKUP($M8,'GATK4.5.0.0_MutationList'!$K:$K,'GATK4.5.0.0_MutationList'!$O:$O,"",0)</f>
        <v>3</v>
      </c>
      <c r="R8" s="20" t="str">
        <f>_xlfn.XLOOKUP($M8,'GATK4.5.0.0_MutationList'!$K:$K,'GATK4.5.0.0_MutationList'!$P:$P,"",0)</f>
        <v>0.056</v>
      </c>
      <c r="S8" s="20" t="str">
        <f>_xlfn.XLOOKUP($M8,'GATK4.5.0.0_MutationList'!$K:$K,'GATK4.5.0.0_MutationList'!$Q:$Q,"",0)</f>
        <v/>
      </c>
      <c r="T8" s="20" t="str">
        <f>_xlfn.XLOOKUP($M8,'GATK4.5.0.0_MutationList'!$K:$K,'GATK4.5.0.0_MutationList'!$V:$V,"",0)</f>
        <v>Subclonal</v>
      </c>
      <c r="U8" s="33" t="str">
        <f>_xlfn.XLOOKUP($M8,'GATK4.5.0.0_MutationList'!$K:$K,'GATK4.5.0.0_MutationList'!$Z:$Z,"",0)</f>
        <v>Invalidated</v>
      </c>
      <c r="W8" s="5"/>
    </row>
    <row r="9" spans="1:32" x14ac:dyDescent="0.2">
      <c r="A9" s="31" t="str">
        <f>_xlfn.XLOOKUP(B9,'GATK4.2.0.0_MutationList'!$K:$K,'GATK4.2.0.0_MutationList'!$A:$A,"",0)</f>
        <v>PTCHD2</v>
      </c>
      <c r="B9" s="20" t="s">
        <v>1295</v>
      </c>
      <c r="C9" s="20" t="str">
        <f>_xlfn.XLOOKUP($B9,'GATK4.2.0.0_MutationList'!$K:$K,'GATK4.2.0.0_MutationList'!$E:$E,"",0)</f>
        <v>Splice_Site</v>
      </c>
      <c r="D9" s="20" t="str">
        <f>_xlfn.XLOOKUP($B9,'GATK4.2.0.0_MutationList'!$K:$K,'GATK4.2.0.0_MutationList'!$F:$F,"",0)</f>
        <v>SNP</v>
      </c>
      <c r="E9" s="20" t="str">
        <f>_xlfn.XLOOKUP($B9,'GATK4.2.0.0_MutationList'!$K:$K,'GATK4.2.0.0_MutationList'!$N:$N,"",0)</f>
        <v>15</v>
      </c>
      <c r="F9" s="20" t="str">
        <f>_xlfn.XLOOKUP($B9,'GATK4.2.0.0_MutationList'!$K:$K,'GATK4.2.0.0_MutationList'!$O:$O,"",0)</f>
        <v>2</v>
      </c>
      <c r="G9" s="20" t="str">
        <f>_xlfn.XLOOKUP($B9,'GATK4.2.0.0_MutationList'!$K:$K,'GATK4.2.0.0_MutationList'!$P:$P,"",0)</f>
        <v>0.117</v>
      </c>
      <c r="H9" s="20" t="str">
        <f>_xlfn.XLOOKUP($B9,'GATK4.2.0.0_MutationList'!$K:$K,'GATK4.2.0.0_MutationList'!$Q:$Q,"",0)</f>
        <v/>
      </c>
      <c r="I9" s="20" t="str">
        <f>_xlfn.XLOOKUP($B9,'GATK4.2.0.0_MutationList'!$K:$K,'GATK4.2.0.0_MutationList'!$V:$V,"",0)</f>
        <v/>
      </c>
      <c r="J9" s="33" t="str">
        <f>_xlfn.XLOOKUP($B9,'GATK4.2.0.0_MutationList'!$K:$K,'GATK4.2.0.0_MutationList'!$Z:$Z,"",0)</f>
        <v>Inferred Artifact</v>
      </c>
      <c r="L9" s="31" t="str">
        <f>_xlfn.XLOOKUP(M9,'GATK4.5.0.0_MutationList'!$K:$K,'GATK4.5.0.0_MutationList'!$A:$A,"",0)</f>
        <v>DVL2</v>
      </c>
      <c r="M9" s="20" t="s">
        <v>865</v>
      </c>
      <c r="N9" s="20" t="str">
        <f>_xlfn.XLOOKUP($M9,'GATK4.5.0.0_MutationList'!$K:$K,'GATK4.5.0.0_MutationList'!$E:$E,"",0)</f>
        <v>START_CODON_SNP</v>
      </c>
      <c r="O9" s="20" t="str">
        <f>_xlfn.XLOOKUP($M9,'GATK4.5.0.0_MutationList'!$K:$K,'GATK4.5.0.0_MutationList'!$F:$F,"",0)</f>
        <v>SNP</v>
      </c>
      <c r="P9" s="20" t="str">
        <f>_xlfn.XLOOKUP($M9,'GATK4.5.0.0_MutationList'!$K:$K,'GATK4.5.0.0_MutationList'!$N:$N,"",0)</f>
        <v>51</v>
      </c>
      <c r="Q9" s="20" t="str">
        <f>_xlfn.XLOOKUP($M9,'GATK4.5.0.0_MutationList'!$K:$K,'GATK4.5.0.0_MutationList'!$O:$O,"",0)</f>
        <v>3</v>
      </c>
      <c r="R9" s="20" t="str">
        <f>_xlfn.XLOOKUP($M9,'GATK4.5.0.0_MutationList'!$K:$K,'GATK4.5.0.0_MutationList'!$P:$P,"",0)</f>
        <v>0.055</v>
      </c>
      <c r="S9" s="20" t="str">
        <f>_xlfn.XLOOKUP($M9,'GATK4.5.0.0_MutationList'!$K:$K,'GATK4.5.0.0_MutationList'!$Q:$Q,"",0)</f>
        <v/>
      </c>
      <c r="T9" s="20" t="str">
        <f>_xlfn.XLOOKUP($M9,'GATK4.5.0.0_MutationList'!$K:$K,'GATK4.5.0.0_MutationList'!$V:$V,"",0)</f>
        <v/>
      </c>
      <c r="U9" s="33" t="str">
        <f>_xlfn.XLOOKUP($M9,'GATK4.5.0.0_MutationList'!$K:$K,'GATK4.5.0.0_MutationList'!$Z:$Z,"",0)</f>
        <v>Inferred Artifact</v>
      </c>
    </row>
    <row r="10" spans="1:32" x14ac:dyDescent="0.2">
      <c r="A10" s="31" t="str">
        <f>_xlfn.XLOOKUP(B10,'GATK4.2.0.0_MutationList'!$K:$K,'GATK4.2.0.0_MutationList'!$A:$A,"",0)</f>
        <v>SDK1</v>
      </c>
      <c r="B10" s="20" t="s">
        <v>1300</v>
      </c>
      <c r="C10" s="20" t="str">
        <f>_xlfn.XLOOKUP($B10,'GATK4.2.0.0_MutationList'!$K:$K,'GATK4.2.0.0_MutationList'!$E:$E,"",0)</f>
        <v>Missense_Mutation</v>
      </c>
      <c r="D10" s="20" t="str">
        <f>_xlfn.XLOOKUP($B10,'GATK4.2.0.0_MutationList'!$K:$K,'GATK4.2.0.0_MutationList'!$F:$F,"",0)</f>
        <v>SNP</v>
      </c>
      <c r="E10" s="20" t="str">
        <f>_xlfn.XLOOKUP($B10,'GATK4.2.0.0_MutationList'!$K:$K,'GATK4.2.0.0_MutationList'!$N:$N,"",0)</f>
        <v>15</v>
      </c>
      <c r="F10" s="20" t="str">
        <f>_xlfn.XLOOKUP($B10,'GATK4.2.0.0_MutationList'!$K:$K,'GATK4.2.0.0_MutationList'!$O:$O,"",0)</f>
        <v>2</v>
      </c>
      <c r="G10" s="20" t="str">
        <f>_xlfn.XLOOKUP($B10,'GATK4.2.0.0_MutationList'!$K:$K,'GATK4.2.0.0_MutationList'!$P:$P,"",0)</f>
        <v>0.117</v>
      </c>
      <c r="H10" s="20" t="str">
        <f>_xlfn.XLOOKUP($B10,'GATK4.2.0.0_MutationList'!$K:$K,'GATK4.2.0.0_MutationList'!$Q:$Q,"",0)</f>
        <v/>
      </c>
      <c r="I10" s="20" t="str">
        <f>_xlfn.XLOOKUP($B10,'GATK4.2.0.0_MutationList'!$K:$K,'GATK4.2.0.0_MutationList'!$V:$V,"",0)</f>
        <v/>
      </c>
      <c r="J10" s="33" t="str">
        <f>_xlfn.XLOOKUP($B10,'GATK4.2.0.0_MutationList'!$K:$K,'GATK4.2.0.0_MutationList'!$Z:$Z,"",0)</f>
        <v>Inferred Artifact</v>
      </c>
      <c r="L10" s="31" t="str">
        <f>_xlfn.XLOOKUP(M10,'GATK4.5.0.0_MutationList'!$K:$K,'GATK4.5.0.0_MutationList'!$A:$A,"",0)</f>
        <v>LRRC41</v>
      </c>
      <c r="M10" s="20" t="s">
        <v>878</v>
      </c>
      <c r="N10" s="20" t="str">
        <f>_xlfn.XLOOKUP($M10,'GATK4.5.0.0_MutationList'!$K:$K,'GATK4.5.0.0_MutationList'!$E:$E,"",0)</f>
        <v>Missense_Mutation</v>
      </c>
      <c r="O10" s="20" t="str">
        <f>_xlfn.XLOOKUP($M10,'GATK4.5.0.0_MutationList'!$K:$K,'GATK4.5.0.0_MutationList'!$F:$F,"",0)</f>
        <v>SNP</v>
      </c>
      <c r="P10" s="20" t="str">
        <f>_xlfn.XLOOKUP($M10,'GATK4.5.0.0_MutationList'!$K:$K,'GATK4.5.0.0_MutationList'!$N:$N,"",0)</f>
        <v>52</v>
      </c>
      <c r="Q10" s="20" t="str">
        <f>_xlfn.XLOOKUP($M10,'GATK4.5.0.0_MutationList'!$K:$K,'GATK4.5.0.0_MutationList'!$O:$O,"",0)</f>
        <v>3</v>
      </c>
      <c r="R10" s="20" t="str">
        <f>_xlfn.XLOOKUP($M10,'GATK4.5.0.0_MutationList'!$K:$K,'GATK4.5.0.0_MutationList'!$P:$P,"",0)</f>
        <v>0.054</v>
      </c>
      <c r="S10" s="20" t="str">
        <f>_xlfn.XLOOKUP($M10,'GATK4.5.0.0_MutationList'!$K:$K,'GATK4.5.0.0_MutationList'!$Q:$Q,"",0)</f>
        <v/>
      </c>
      <c r="T10" s="20" t="str">
        <f>_xlfn.XLOOKUP($M10,'GATK4.5.0.0_MutationList'!$K:$K,'GATK4.5.0.0_MutationList'!$V:$V,"",0)</f>
        <v/>
      </c>
      <c r="U10" s="33" t="str">
        <f>_xlfn.XLOOKUP($M10,'GATK4.5.0.0_MutationList'!$K:$K,'GATK4.5.0.0_MutationList'!$Z:$Z,"",0)</f>
        <v>Inferred Artifact</v>
      </c>
    </row>
    <row r="11" spans="1:32" x14ac:dyDescent="0.2">
      <c r="A11" s="31" t="str">
        <f>_xlfn.XLOOKUP(B11,'GATK4.2.0.0_MutationList'!$K:$K,'GATK4.2.0.0_MutationList'!$A:$A,"",0)</f>
        <v>WFIKKN1</v>
      </c>
      <c r="B11" s="20" t="s">
        <v>1303</v>
      </c>
      <c r="C11" s="20" t="str">
        <f>_xlfn.XLOOKUP($B11,'GATK4.2.0.0_MutationList'!$K:$K,'GATK4.2.0.0_MutationList'!$E:$E,"",0)</f>
        <v>Missense_Mutation</v>
      </c>
      <c r="D11" s="20" t="str">
        <f>_xlfn.XLOOKUP($B11,'GATK4.2.0.0_MutationList'!$K:$K,'GATK4.2.0.0_MutationList'!$F:$F,"",0)</f>
        <v>SNP</v>
      </c>
      <c r="E11" s="20" t="str">
        <f>_xlfn.XLOOKUP($B11,'GATK4.2.0.0_MutationList'!$K:$K,'GATK4.2.0.0_MutationList'!$N:$N,"",0)</f>
        <v>15</v>
      </c>
      <c r="F11" s="20" t="str">
        <f>_xlfn.XLOOKUP($B11,'GATK4.2.0.0_MutationList'!$K:$K,'GATK4.2.0.0_MutationList'!$O:$O,"",0)</f>
        <v>2</v>
      </c>
      <c r="G11" s="20" t="str">
        <f>_xlfn.XLOOKUP($B11,'GATK4.2.0.0_MutationList'!$K:$K,'GATK4.2.0.0_MutationList'!$P:$P,"",0)</f>
        <v>0.117</v>
      </c>
      <c r="H11" s="20" t="str">
        <f>_xlfn.XLOOKUP($B11,'GATK4.2.0.0_MutationList'!$K:$K,'GATK4.2.0.0_MutationList'!$Q:$Q,"",0)</f>
        <v/>
      </c>
      <c r="I11" s="20" t="str">
        <f>_xlfn.XLOOKUP($B11,'GATK4.2.0.0_MutationList'!$K:$K,'GATK4.2.0.0_MutationList'!$V:$V,"",0)</f>
        <v/>
      </c>
      <c r="J11" s="33" t="str">
        <f>_xlfn.XLOOKUP($B11,'GATK4.2.0.0_MutationList'!$K:$K,'GATK4.2.0.0_MutationList'!$Z:$Z,"",0)</f>
        <v>Inferred Artifact</v>
      </c>
      <c r="L11" s="31" t="str">
        <f>_xlfn.XLOOKUP(M11,'GATK4.5.0.0_MutationList'!$K:$K,'GATK4.5.0.0_MutationList'!$A:$A,"",0)</f>
        <v>GTF2IRD1</v>
      </c>
      <c r="M11" s="20" t="s">
        <v>898</v>
      </c>
      <c r="N11" s="20" t="str">
        <f>_xlfn.XLOOKUP($M11,'GATK4.5.0.0_MutationList'!$K:$K,'GATK4.5.0.0_MutationList'!$E:$E,"",0)</f>
        <v>Missense_Mutation</v>
      </c>
      <c r="O11" s="20" t="str">
        <f>_xlfn.XLOOKUP($M11,'GATK4.5.0.0_MutationList'!$K:$K,'GATK4.5.0.0_MutationList'!$F:$F,"",0)</f>
        <v>SNP</v>
      </c>
      <c r="P11" s="20" t="str">
        <f>_xlfn.XLOOKUP($M11,'GATK4.5.0.0_MutationList'!$K:$K,'GATK4.5.0.0_MutationList'!$N:$N,"",0)</f>
        <v>53</v>
      </c>
      <c r="Q11" s="20" t="str">
        <f>_xlfn.XLOOKUP($M11,'GATK4.5.0.0_MutationList'!$K:$K,'GATK4.5.0.0_MutationList'!$O:$O,"",0)</f>
        <v>3</v>
      </c>
      <c r="R11" s="20" t="str">
        <f>_xlfn.XLOOKUP($M11,'GATK4.5.0.0_MutationList'!$K:$K,'GATK4.5.0.0_MutationList'!$P:$P,"",0)</f>
        <v>0.053</v>
      </c>
      <c r="S11" s="20" t="str">
        <f>_xlfn.XLOOKUP($M11,'GATK4.5.0.0_MutationList'!$K:$K,'GATK4.5.0.0_MutationList'!$Q:$Q,"",0)</f>
        <v/>
      </c>
      <c r="T11" s="20" t="str">
        <f>_xlfn.XLOOKUP($M11,'GATK4.5.0.0_MutationList'!$K:$K,'GATK4.5.0.0_MutationList'!$V:$V,"",0)</f>
        <v/>
      </c>
      <c r="U11" s="33" t="str">
        <f>_xlfn.XLOOKUP($M11,'GATK4.5.0.0_MutationList'!$K:$K,'GATK4.5.0.0_MutationList'!$Z:$Z,"",0)</f>
        <v>Inferred Artifact</v>
      </c>
    </row>
    <row r="12" spans="1:32" x14ac:dyDescent="0.2">
      <c r="A12" s="31" t="str">
        <f>_xlfn.XLOOKUP(B12,'GATK4.2.0.0_MutationList'!$K:$K,'GATK4.2.0.0_MutationList'!$A:$A,"",0)</f>
        <v>RNPEPL1</v>
      </c>
      <c r="B12" s="20" t="s">
        <v>1307</v>
      </c>
      <c r="C12" s="20" t="str">
        <f>_xlfn.XLOOKUP($B12,'GATK4.2.0.0_MutationList'!$K:$K,'GATK4.2.0.0_MutationList'!$E:$E,"",0)</f>
        <v>5'UTR</v>
      </c>
      <c r="D12" s="20" t="str">
        <f>_xlfn.XLOOKUP($B12,'GATK4.2.0.0_MutationList'!$K:$K,'GATK4.2.0.0_MutationList'!$F:$F,"",0)</f>
        <v>SNP</v>
      </c>
      <c r="E12" s="20" t="str">
        <f>_xlfn.XLOOKUP($B12,'GATK4.2.0.0_MutationList'!$K:$K,'GATK4.2.0.0_MutationList'!$N:$N,"",0)</f>
        <v>16</v>
      </c>
      <c r="F12" s="20" t="str">
        <f>_xlfn.XLOOKUP($B12,'GATK4.2.0.0_MutationList'!$K:$K,'GATK4.2.0.0_MutationList'!$O:$O,"",0)</f>
        <v>2</v>
      </c>
      <c r="G12" s="20" t="str">
        <f>_xlfn.XLOOKUP($B12,'GATK4.2.0.0_MutationList'!$K:$K,'GATK4.2.0.0_MutationList'!$P:$P,"",0)</f>
        <v>0.111</v>
      </c>
      <c r="H12" s="20" t="str">
        <f>_xlfn.XLOOKUP($B12,'GATK4.2.0.0_MutationList'!$K:$K,'GATK4.2.0.0_MutationList'!$Q:$Q,"",0)</f>
        <v/>
      </c>
      <c r="I12" s="20" t="str">
        <f>_xlfn.XLOOKUP($B12,'GATK4.2.0.0_MutationList'!$K:$K,'GATK4.2.0.0_MutationList'!$V:$V,"",0)</f>
        <v/>
      </c>
      <c r="J12" s="33" t="str">
        <f>_xlfn.XLOOKUP($B12,'GATK4.2.0.0_MutationList'!$K:$K,'GATK4.2.0.0_MutationList'!$Z:$Z,"",0)</f>
        <v>Inferred Artifact</v>
      </c>
      <c r="L12" s="31" t="str">
        <f>_xlfn.XLOOKUP(M12,'GATK4.5.0.0_MutationList'!$K:$K,'GATK4.5.0.0_MutationList'!$A:$A,"",0)</f>
        <v>FNDC7</v>
      </c>
      <c r="M12" s="20" t="s">
        <v>928</v>
      </c>
      <c r="N12" s="20" t="str">
        <f>_xlfn.XLOOKUP($M12,'GATK4.5.0.0_MutationList'!$K:$K,'GATK4.5.0.0_MutationList'!$E:$E,"",0)</f>
        <v>Intron</v>
      </c>
      <c r="O12" s="20" t="str">
        <f>_xlfn.XLOOKUP($M12,'GATK4.5.0.0_MutationList'!$K:$K,'GATK4.5.0.0_MutationList'!$F:$F,"",0)</f>
        <v>SNP</v>
      </c>
      <c r="P12" s="20" t="str">
        <f>_xlfn.XLOOKUP($M12,'GATK4.5.0.0_MutationList'!$K:$K,'GATK4.5.0.0_MutationList'!$N:$N,"",0)</f>
        <v>56</v>
      </c>
      <c r="Q12" s="20" t="str">
        <f>_xlfn.XLOOKUP($M12,'GATK4.5.0.0_MutationList'!$K:$K,'GATK4.5.0.0_MutationList'!$O:$O,"",0)</f>
        <v>3</v>
      </c>
      <c r="R12" s="20" t="str">
        <f>_xlfn.XLOOKUP($M12,'GATK4.5.0.0_MutationList'!$K:$K,'GATK4.5.0.0_MutationList'!$P:$P,"",0)</f>
        <v>0.05</v>
      </c>
      <c r="S12" s="20" t="str">
        <f>_xlfn.XLOOKUP($M12,'GATK4.5.0.0_MutationList'!$K:$K,'GATK4.5.0.0_MutationList'!$Q:$Q,"",0)</f>
        <v>UV</v>
      </c>
      <c r="T12" s="20" t="str">
        <f>_xlfn.XLOOKUP($M12,'GATK4.5.0.0_MutationList'!$K:$K,'GATK4.5.0.0_MutationList'!$V:$V,"",0)</f>
        <v/>
      </c>
      <c r="U12" s="33" t="str">
        <f>_xlfn.XLOOKUP($M12,'GATK4.5.0.0_MutationList'!$K:$K,'GATK4.5.0.0_MutationList'!$Z:$Z,"",0)</f>
        <v>Inferred Artifact</v>
      </c>
    </row>
    <row r="13" spans="1:32" x14ac:dyDescent="0.2">
      <c r="A13" s="31" t="str">
        <f>_xlfn.XLOOKUP(B13,'GATK4.2.0.0_MutationList'!$K:$K,'GATK4.2.0.0_MutationList'!$A:$A,"",0)</f>
        <v>PCSK6</v>
      </c>
      <c r="B13" s="20" t="s">
        <v>1311</v>
      </c>
      <c r="C13" s="20" t="str">
        <f>_xlfn.XLOOKUP($B13,'GATK4.2.0.0_MutationList'!$K:$K,'GATK4.2.0.0_MutationList'!$E:$E,"",0)</f>
        <v>Silent</v>
      </c>
      <c r="D13" s="20" t="str">
        <f>_xlfn.XLOOKUP($B13,'GATK4.2.0.0_MutationList'!$K:$K,'GATK4.2.0.0_MutationList'!$F:$F,"",0)</f>
        <v>SNP</v>
      </c>
      <c r="E13" s="20" t="str">
        <f>_xlfn.XLOOKUP($B13,'GATK4.2.0.0_MutationList'!$K:$K,'GATK4.2.0.0_MutationList'!$N:$N,"",0)</f>
        <v>16</v>
      </c>
      <c r="F13" s="20" t="str">
        <f>_xlfn.XLOOKUP($B13,'GATK4.2.0.0_MutationList'!$K:$K,'GATK4.2.0.0_MutationList'!$O:$O,"",0)</f>
        <v>2</v>
      </c>
      <c r="G13" s="20" t="str">
        <f>_xlfn.XLOOKUP($B13,'GATK4.2.0.0_MutationList'!$K:$K,'GATK4.2.0.0_MutationList'!$P:$P,"",0)</f>
        <v>0.111</v>
      </c>
      <c r="H13" s="20" t="str">
        <f>_xlfn.XLOOKUP($B13,'GATK4.2.0.0_MutationList'!$K:$K,'GATK4.2.0.0_MutationList'!$Q:$Q,"",0)</f>
        <v/>
      </c>
      <c r="I13" s="20" t="str">
        <f>_xlfn.XLOOKUP($B13,'GATK4.2.0.0_MutationList'!$K:$K,'GATK4.2.0.0_MutationList'!$V:$V,"",0)</f>
        <v>Subclonal</v>
      </c>
      <c r="J13" s="33" t="str">
        <f>_xlfn.XLOOKUP($B13,'GATK4.2.0.0_MutationList'!$K:$K,'GATK4.2.0.0_MutationList'!$Z:$Z,"",0)</f>
        <v>Invalidated</v>
      </c>
      <c r="L13" s="31" t="str">
        <f>_xlfn.XLOOKUP(M13,'GATK4.5.0.0_MutationList'!$K:$K,'GATK4.5.0.0_MutationList'!$A:$A,"",0)</f>
        <v>CD180</v>
      </c>
      <c r="M13" s="20" t="s">
        <v>997</v>
      </c>
      <c r="N13" s="20" t="str">
        <f>_xlfn.XLOOKUP($M13,'GATK4.5.0.0_MutationList'!$K:$K,'GATK4.5.0.0_MutationList'!$E:$E,"",0)</f>
        <v>5'UTR</v>
      </c>
      <c r="O13" s="20" t="str">
        <f>_xlfn.XLOOKUP($M13,'GATK4.5.0.0_MutationList'!$K:$K,'GATK4.5.0.0_MutationList'!$F:$F,"",0)</f>
        <v>SNP</v>
      </c>
      <c r="P13" s="20" t="str">
        <f>_xlfn.XLOOKUP($M13,'GATK4.5.0.0_MutationList'!$K:$K,'GATK4.5.0.0_MutationList'!$N:$N,"",0)</f>
        <v>79</v>
      </c>
      <c r="Q13" s="20" t="str">
        <f>_xlfn.XLOOKUP($M13,'GATK4.5.0.0_MutationList'!$K:$K,'GATK4.5.0.0_MutationList'!$O:$O,"",0)</f>
        <v>4</v>
      </c>
      <c r="R13" s="20" t="str">
        <f>_xlfn.XLOOKUP($M13,'GATK4.5.0.0_MutationList'!$K:$K,'GATK4.5.0.0_MutationList'!$P:$P,"",0)</f>
        <v>0.048</v>
      </c>
      <c r="S13" s="20" t="str">
        <f>_xlfn.XLOOKUP($M13,'GATK4.5.0.0_MutationList'!$K:$K,'GATK4.5.0.0_MutationList'!$Q:$Q,"",0)</f>
        <v/>
      </c>
      <c r="T13" s="20" t="str">
        <f>_xlfn.XLOOKUP($M13,'GATK4.5.0.0_MutationList'!$K:$K,'GATK4.5.0.0_MutationList'!$V:$V,"",0)</f>
        <v>Subclonal</v>
      </c>
      <c r="U13" s="33" t="str">
        <f>_xlfn.XLOOKUP($M13,'GATK4.5.0.0_MutationList'!$K:$K,'GATK4.5.0.0_MutationList'!$Z:$Z,"",0)</f>
        <v>Invalidated</v>
      </c>
    </row>
    <row r="14" spans="1:32" x14ac:dyDescent="0.2">
      <c r="A14" s="31" t="str">
        <f>_xlfn.XLOOKUP(B14,'GATK4.2.0.0_MutationList'!$K:$K,'GATK4.2.0.0_MutationList'!$A:$A,"",0)</f>
        <v>CAPN15</v>
      </c>
      <c r="B14" s="20" t="s">
        <v>1316</v>
      </c>
      <c r="C14" s="20" t="str">
        <f>_xlfn.XLOOKUP($B14,'GATK4.2.0.0_MutationList'!$K:$K,'GATK4.2.0.0_MutationList'!$E:$E,"",0)</f>
        <v>Missense_Mutation</v>
      </c>
      <c r="D14" s="20" t="str">
        <f>_xlfn.XLOOKUP($B14,'GATK4.2.0.0_MutationList'!$K:$K,'GATK4.2.0.0_MutationList'!$F:$F,"",0)</f>
        <v>SNP</v>
      </c>
      <c r="E14" s="20" t="str">
        <f>_xlfn.XLOOKUP($B14,'GATK4.2.0.0_MutationList'!$K:$K,'GATK4.2.0.0_MutationList'!$N:$N,"",0)</f>
        <v>16</v>
      </c>
      <c r="F14" s="20" t="str">
        <f>_xlfn.XLOOKUP($B14,'GATK4.2.0.0_MutationList'!$K:$K,'GATK4.2.0.0_MutationList'!$O:$O,"",0)</f>
        <v>2</v>
      </c>
      <c r="G14" s="20" t="str">
        <f>_xlfn.XLOOKUP($B14,'GATK4.2.0.0_MutationList'!$K:$K,'GATK4.2.0.0_MutationList'!$P:$P,"",0)</f>
        <v>0.111</v>
      </c>
      <c r="H14" s="20" t="str">
        <f>_xlfn.XLOOKUP($B14,'GATK4.2.0.0_MutationList'!$K:$K,'GATK4.2.0.0_MutationList'!$Q:$Q,"",0)</f>
        <v/>
      </c>
      <c r="I14" s="20" t="str">
        <f>_xlfn.XLOOKUP($B14,'GATK4.2.0.0_MutationList'!$K:$K,'GATK4.2.0.0_MutationList'!$V:$V,"",0)</f>
        <v/>
      </c>
      <c r="J14" s="33" t="str">
        <f>_xlfn.XLOOKUP($B14,'GATK4.2.0.0_MutationList'!$K:$K,'GATK4.2.0.0_MutationList'!$Z:$Z,"",0)</f>
        <v>Inferred Artifact</v>
      </c>
      <c r="L14" s="31" t="str">
        <f>_xlfn.XLOOKUP(M14,'GATK4.5.0.0_MutationList'!$K:$K,'GATK4.5.0.0_MutationList'!$A:$A,"",0)</f>
        <v>NOL8</v>
      </c>
      <c r="M14" s="20" t="s">
        <v>1069</v>
      </c>
      <c r="N14" s="20" t="str">
        <f>_xlfn.XLOOKUP($M14,'GATK4.5.0.0_MutationList'!$K:$K,'GATK4.5.0.0_MutationList'!$E:$E,"",0)</f>
        <v>Missense_Mutation</v>
      </c>
      <c r="O14" s="20" t="str">
        <f>_xlfn.XLOOKUP($M14,'GATK4.5.0.0_MutationList'!$K:$K,'GATK4.5.0.0_MutationList'!$F:$F,"",0)</f>
        <v>SNP</v>
      </c>
      <c r="P14" s="20" t="str">
        <f>_xlfn.XLOOKUP($M14,'GATK4.5.0.0_MutationList'!$K:$K,'GATK4.5.0.0_MutationList'!$N:$N,"",0)</f>
        <v>147</v>
      </c>
      <c r="Q14" s="20" t="str">
        <f>_xlfn.XLOOKUP($M14,'GATK4.5.0.0_MutationList'!$K:$K,'GATK4.5.0.0_MutationList'!$O:$O,"",0)</f>
        <v>7</v>
      </c>
      <c r="R14" s="20" t="str">
        <f>_xlfn.XLOOKUP($M14,'GATK4.5.0.0_MutationList'!$K:$K,'GATK4.5.0.0_MutationList'!$P:$P,"",0)</f>
        <v>0.045</v>
      </c>
      <c r="S14" s="20" t="str">
        <f>_xlfn.XLOOKUP($M14,'GATK4.5.0.0_MutationList'!$K:$K,'GATK4.5.0.0_MutationList'!$Q:$Q,"",0)</f>
        <v/>
      </c>
      <c r="T14" s="20" t="str">
        <f>_xlfn.XLOOKUP($M14,'GATK4.5.0.0_MutationList'!$K:$K,'GATK4.5.0.0_MutationList'!$V:$V,"",0)</f>
        <v/>
      </c>
      <c r="U14" s="33" t="str">
        <f>_xlfn.XLOOKUP($M14,'GATK4.5.0.0_MutationList'!$K:$K,'GATK4.5.0.0_MutationList'!$Z:$Z,"",0)</f>
        <v>Inferred Artifact</v>
      </c>
    </row>
    <row r="15" spans="1:32" x14ac:dyDescent="0.2">
      <c r="A15" s="31" t="str">
        <f>_xlfn.XLOOKUP(B15,'GATK4.2.0.0_MutationList'!$K:$K,'GATK4.2.0.0_MutationList'!$A:$A,"",0)</f>
        <v>RHOT2</v>
      </c>
      <c r="B15" s="20" t="s">
        <v>1320</v>
      </c>
      <c r="C15" s="20" t="str">
        <f>_xlfn.XLOOKUP($B15,'GATK4.2.0.0_MutationList'!$K:$K,'GATK4.2.0.0_MutationList'!$E:$E,"",0)</f>
        <v>Intron</v>
      </c>
      <c r="D15" s="20" t="str">
        <f>_xlfn.XLOOKUP($B15,'GATK4.2.0.0_MutationList'!$K:$K,'GATK4.2.0.0_MutationList'!$F:$F,"",0)</f>
        <v>SNP</v>
      </c>
      <c r="E15" s="20" t="str">
        <f>_xlfn.XLOOKUP($B15,'GATK4.2.0.0_MutationList'!$K:$K,'GATK4.2.0.0_MutationList'!$N:$N,"",0)</f>
        <v>16</v>
      </c>
      <c r="F15" s="20" t="str">
        <f>_xlfn.XLOOKUP($B15,'GATK4.2.0.0_MutationList'!$K:$K,'GATK4.2.0.0_MutationList'!$O:$O,"",0)</f>
        <v>2</v>
      </c>
      <c r="G15" s="20" t="str">
        <f>_xlfn.XLOOKUP($B15,'GATK4.2.0.0_MutationList'!$K:$K,'GATK4.2.0.0_MutationList'!$P:$P,"",0)</f>
        <v>0.111</v>
      </c>
      <c r="H15" s="20" t="str">
        <f>_xlfn.XLOOKUP($B15,'GATK4.2.0.0_MutationList'!$K:$K,'GATK4.2.0.0_MutationList'!$Q:$Q,"",0)</f>
        <v/>
      </c>
      <c r="I15" s="20" t="str">
        <f>_xlfn.XLOOKUP($B15,'GATK4.2.0.0_MutationList'!$K:$K,'GATK4.2.0.0_MutationList'!$V:$V,"",0)</f>
        <v>Subclonal</v>
      </c>
      <c r="J15" s="33" t="str">
        <f>_xlfn.XLOOKUP($B15,'GATK4.2.0.0_MutationList'!$K:$K,'GATK4.2.0.0_MutationList'!$Z:$Z,"",0)</f>
        <v>Invalidated</v>
      </c>
      <c r="L15" s="31" t="str">
        <f>_xlfn.XLOOKUP(M15,'GATK4.5.0.0_MutationList'!$K:$K,'GATK4.5.0.0_MutationList'!$A:$A,"",0)</f>
        <v>FGF3</v>
      </c>
      <c r="M15" s="20" t="s">
        <v>1093</v>
      </c>
      <c r="N15" s="20" t="str">
        <f>_xlfn.XLOOKUP($M15,'GATK4.5.0.0_MutationList'!$K:$K,'GATK4.5.0.0_MutationList'!$E:$E,"",0)</f>
        <v>Missense_Mutation</v>
      </c>
      <c r="O15" s="20" t="str">
        <f>_xlfn.XLOOKUP($M15,'GATK4.5.0.0_MutationList'!$K:$K,'GATK4.5.0.0_MutationList'!$F:$F,"",0)</f>
        <v>SNP</v>
      </c>
      <c r="P15" s="20" t="str">
        <f>_xlfn.XLOOKUP($M15,'GATK4.5.0.0_MutationList'!$K:$K,'GATK4.5.0.0_MutationList'!$N:$N,"",0)</f>
        <v>65</v>
      </c>
      <c r="Q15" s="20" t="str">
        <f>_xlfn.XLOOKUP($M15,'GATK4.5.0.0_MutationList'!$K:$K,'GATK4.5.0.0_MutationList'!$O:$O,"",0)</f>
        <v>3</v>
      </c>
      <c r="R15" s="20" t="str">
        <f>_xlfn.XLOOKUP($M15,'GATK4.5.0.0_MutationList'!$K:$K,'GATK4.5.0.0_MutationList'!$P:$P,"",0)</f>
        <v>0.044</v>
      </c>
      <c r="S15" s="20" t="str">
        <f>_xlfn.XLOOKUP($M15,'GATK4.5.0.0_MutationList'!$K:$K,'GATK4.5.0.0_MutationList'!$Q:$Q,"",0)</f>
        <v/>
      </c>
      <c r="T15" s="20" t="str">
        <f>_xlfn.XLOOKUP($M15,'GATK4.5.0.0_MutationList'!$K:$K,'GATK4.5.0.0_MutationList'!$V:$V,"",0)</f>
        <v/>
      </c>
      <c r="U15" s="33" t="str">
        <f>_xlfn.XLOOKUP($M15,'GATK4.5.0.0_MutationList'!$K:$K,'GATK4.5.0.0_MutationList'!$Z:$Z,"",0)</f>
        <v>Inferred Artifact</v>
      </c>
    </row>
    <row r="16" spans="1:32" x14ac:dyDescent="0.2">
      <c r="A16" s="31" t="str">
        <f>_xlfn.XLOOKUP(B16,'GATK4.2.0.0_MutationList'!$K:$K,'GATK4.2.0.0_MutationList'!$A:$A,"",0)</f>
        <v>NTN5</v>
      </c>
      <c r="B16" s="20" t="s">
        <v>1323</v>
      </c>
      <c r="C16" s="20" t="str">
        <f>_xlfn.XLOOKUP($B16,'GATK4.2.0.0_MutationList'!$K:$K,'GATK4.2.0.0_MutationList'!$E:$E,"",0)</f>
        <v>Silent</v>
      </c>
      <c r="D16" s="20" t="str">
        <f>_xlfn.XLOOKUP($B16,'GATK4.2.0.0_MutationList'!$K:$K,'GATK4.2.0.0_MutationList'!$F:$F,"",0)</f>
        <v>SNP</v>
      </c>
      <c r="E16" s="20" t="str">
        <f>_xlfn.XLOOKUP($B16,'GATK4.2.0.0_MutationList'!$K:$K,'GATK4.2.0.0_MutationList'!$N:$N,"",0)</f>
        <v>16</v>
      </c>
      <c r="F16" s="20" t="str">
        <f>_xlfn.XLOOKUP($B16,'GATK4.2.0.0_MutationList'!$K:$K,'GATK4.2.0.0_MutationList'!$O:$O,"",0)</f>
        <v>2</v>
      </c>
      <c r="G16" s="20" t="str">
        <f>_xlfn.XLOOKUP($B16,'GATK4.2.0.0_MutationList'!$K:$K,'GATK4.2.0.0_MutationList'!$P:$P,"",0)</f>
        <v>0.111</v>
      </c>
      <c r="H16" s="20" t="str">
        <f>_xlfn.XLOOKUP($B16,'GATK4.2.0.0_MutationList'!$K:$K,'GATK4.2.0.0_MutationList'!$Q:$Q,"",0)</f>
        <v/>
      </c>
      <c r="I16" s="20" t="str">
        <f>_xlfn.XLOOKUP($B16,'GATK4.2.0.0_MutationList'!$K:$K,'GATK4.2.0.0_MutationList'!$V:$V,"",0)</f>
        <v/>
      </c>
      <c r="J16" s="33" t="str">
        <f>_xlfn.XLOOKUP($B16,'GATK4.2.0.0_MutationList'!$K:$K,'GATK4.2.0.0_MutationList'!$Z:$Z,"",0)</f>
        <v>Inferred Artifact</v>
      </c>
      <c r="L16" s="31" t="str">
        <f>_xlfn.XLOOKUP(M16,'GATK4.5.0.0_MutationList'!$K:$K,'GATK4.5.0.0_MutationList'!$A:$A,"",0)</f>
        <v>NAT10</v>
      </c>
      <c r="M16" s="20" t="s">
        <v>1102</v>
      </c>
      <c r="N16" s="20" t="str">
        <f>_xlfn.XLOOKUP($M16,'GATK4.5.0.0_MutationList'!$K:$K,'GATK4.5.0.0_MutationList'!$E:$E,"",0)</f>
        <v>Silent</v>
      </c>
      <c r="O16" s="20" t="str">
        <f>_xlfn.XLOOKUP($M16,'GATK4.5.0.0_MutationList'!$K:$K,'GATK4.5.0.0_MutationList'!$F:$F,"",0)</f>
        <v>SNP</v>
      </c>
      <c r="P16" s="20" t="str">
        <f>_xlfn.XLOOKUP($M16,'GATK4.5.0.0_MutationList'!$K:$K,'GATK4.5.0.0_MutationList'!$N:$N,"",0)</f>
        <v>88</v>
      </c>
      <c r="Q16" s="20" t="str">
        <f>_xlfn.XLOOKUP($M16,'GATK4.5.0.0_MutationList'!$K:$K,'GATK4.5.0.0_MutationList'!$O:$O,"",0)</f>
        <v>4</v>
      </c>
      <c r="R16" s="20" t="str">
        <f>_xlfn.XLOOKUP($M16,'GATK4.5.0.0_MutationList'!$K:$K,'GATK4.5.0.0_MutationList'!$P:$P,"",0)</f>
        <v>0.043</v>
      </c>
      <c r="S16" s="20" t="str">
        <f>_xlfn.XLOOKUP($M16,'GATK4.5.0.0_MutationList'!$K:$K,'GATK4.5.0.0_MutationList'!$Q:$Q,"",0)</f>
        <v/>
      </c>
      <c r="T16" s="20" t="str">
        <f>_xlfn.XLOOKUP($M16,'GATK4.5.0.0_MutationList'!$K:$K,'GATK4.5.0.0_MutationList'!$V:$V,"",0)</f>
        <v/>
      </c>
      <c r="U16" s="33" t="str">
        <f>_xlfn.XLOOKUP($M16,'GATK4.5.0.0_MutationList'!$K:$K,'GATK4.5.0.0_MutationList'!$Z:$Z,"",0)</f>
        <v>Inferred Artifact</v>
      </c>
    </row>
    <row r="17" spans="1:21" x14ac:dyDescent="0.2">
      <c r="A17" s="31" t="str">
        <f>_xlfn.XLOOKUP(B17,'GATK4.2.0.0_MutationList'!$K:$K,'GATK4.2.0.0_MutationList'!$A:$A,"",0)</f>
        <v>OSBPL5</v>
      </c>
      <c r="B17" s="20" t="s">
        <v>1327</v>
      </c>
      <c r="C17" s="20" t="str">
        <f>_xlfn.XLOOKUP($B17,'GATK4.2.0.0_MutationList'!$K:$K,'GATK4.2.0.0_MutationList'!$E:$E,"",0)</f>
        <v>Missense_Mutation</v>
      </c>
      <c r="D17" s="20" t="str">
        <f>_xlfn.XLOOKUP($B17,'GATK4.2.0.0_MutationList'!$K:$K,'GATK4.2.0.0_MutationList'!$F:$F,"",0)</f>
        <v>SNP</v>
      </c>
      <c r="E17" s="20" t="str">
        <f>_xlfn.XLOOKUP($B17,'GATK4.2.0.0_MutationList'!$K:$K,'GATK4.2.0.0_MutationList'!$N:$N,"",0)</f>
        <v>17</v>
      </c>
      <c r="F17" s="20" t="str">
        <f>_xlfn.XLOOKUP($B17,'GATK4.2.0.0_MutationList'!$K:$K,'GATK4.2.0.0_MutationList'!$O:$O,"",0)</f>
        <v>2</v>
      </c>
      <c r="G17" s="20" t="str">
        <f>_xlfn.XLOOKUP($B17,'GATK4.2.0.0_MutationList'!$K:$K,'GATK4.2.0.0_MutationList'!$P:$P,"",0)</f>
        <v>0.105</v>
      </c>
      <c r="H17" s="20" t="str">
        <f>_xlfn.XLOOKUP($B17,'GATK4.2.0.0_MutationList'!$K:$K,'GATK4.2.0.0_MutationList'!$Q:$Q,"",0)</f>
        <v/>
      </c>
      <c r="I17" s="20" t="str">
        <f>_xlfn.XLOOKUP($B17,'GATK4.2.0.0_MutationList'!$K:$K,'GATK4.2.0.0_MutationList'!$V:$V,"",0)</f>
        <v/>
      </c>
      <c r="J17" s="33" t="str">
        <f>_xlfn.XLOOKUP($B17,'GATK4.2.0.0_MutationList'!$K:$K,'GATK4.2.0.0_MutationList'!$Z:$Z,"",0)</f>
        <v>Inferred Artifact</v>
      </c>
      <c r="L17" s="31" t="str">
        <f>_xlfn.XLOOKUP(M17,'GATK4.5.0.0_MutationList'!$K:$K,'GATK4.5.0.0_MutationList'!$A:$A,"",0)</f>
        <v>COL11A1</v>
      </c>
      <c r="M17" s="20" t="s">
        <v>1120</v>
      </c>
      <c r="N17" s="20" t="str">
        <f>_xlfn.XLOOKUP($M17,'GATK4.5.0.0_MutationList'!$K:$K,'GATK4.5.0.0_MutationList'!$E:$E,"",0)</f>
        <v>Missense_Mutation</v>
      </c>
      <c r="O17" s="20" t="str">
        <f>_xlfn.XLOOKUP($M17,'GATK4.5.0.0_MutationList'!$K:$K,'GATK4.5.0.0_MutationList'!$F:$F,"",0)</f>
        <v>SNP</v>
      </c>
      <c r="P17" s="20" t="str">
        <f>_xlfn.XLOOKUP($M17,'GATK4.5.0.0_MutationList'!$K:$K,'GATK4.5.0.0_MutationList'!$N:$N,"",0)</f>
        <v>92</v>
      </c>
      <c r="Q17" s="20" t="str">
        <f>_xlfn.XLOOKUP($M17,'GATK4.5.0.0_MutationList'!$K:$K,'GATK4.5.0.0_MutationList'!$O:$O,"",0)</f>
        <v>4</v>
      </c>
      <c r="R17" s="20" t="str">
        <f>_xlfn.XLOOKUP($M17,'GATK4.5.0.0_MutationList'!$K:$K,'GATK4.5.0.0_MutationList'!$P:$P,"",0)</f>
        <v>0.041</v>
      </c>
      <c r="S17" s="20" t="str">
        <f>_xlfn.XLOOKUP($M17,'GATK4.5.0.0_MutationList'!$K:$K,'GATK4.5.0.0_MutationList'!$Q:$Q,"",0)</f>
        <v/>
      </c>
      <c r="T17" s="20" t="str">
        <f>_xlfn.XLOOKUP($M17,'GATK4.5.0.0_MutationList'!$K:$K,'GATK4.5.0.0_MutationList'!$V:$V,"",0)</f>
        <v/>
      </c>
      <c r="U17" s="33" t="str">
        <f>_xlfn.XLOOKUP($M17,'GATK4.5.0.0_MutationList'!$K:$K,'GATK4.5.0.0_MutationList'!$Z:$Z,"",0)</f>
        <v>Inferred Artifact</v>
      </c>
    </row>
    <row r="18" spans="1:21" x14ac:dyDescent="0.2">
      <c r="A18" s="31" t="str">
        <f>_xlfn.XLOOKUP(B18,'GATK4.2.0.0_MutationList'!$K:$K,'GATK4.2.0.0_MutationList'!$A:$A,"",0)</f>
        <v>GAK</v>
      </c>
      <c r="B18" s="20" t="s">
        <v>1332</v>
      </c>
      <c r="C18" s="20" t="str">
        <f>_xlfn.XLOOKUP($B18,'GATK4.2.0.0_MutationList'!$K:$K,'GATK4.2.0.0_MutationList'!$E:$E,"",0)</f>
        <v>Intron</v>
      </c>
      <c r="D18" s="20" t="str">
        <f>_xlfn.XLOOKUP($B18,'GATK4.2.0.0_MutationList'!$K:$K,'GATK4.2.0.0_MutationList'!$F:$F,"",0)</f>
        <v>SNP</v>
      </c>
      <c r="E18" s="20" t="str">
        <f>_xlfn.XLOOKUP($B18,'GATK4.2.0.0_MutationList'!$K:$K,'GATK4.2.0.0_MutationList'!$N:$N,"",0)</f>
        <v>18</v>
      </c>
      <c r="F18" s="20" t="str">
        <f>_xlfn.XLOOKUP($B18,'GATK4.2.0.0_MutationList'!$K:$K,'GATK4.2.0.0_MutationList'!$O:$O,"",0)</f>
        <v>2</v>
      </c>
      <c r="G18" s="20" t="str">
        <f>_xlfn.XLOOKUP($B18,'GATK4.2.0.0_MutationList'!$K:$K,'GATK4.2.0.0_MutationList'!$P:$P,"",0)</f>
        <v>0.1</v>
      </c>
      <c r="H18" s="20" t="str">
        <f>_xlfn.XLOOKUP($B18,'GATK4.2.0.0_MutationList'!$K:$K,'GATK4.2.0.0_MutationList'!$Q:$Q,"",0)</f>
        <v/>
      </c>
      <c r="I18" s="20" t="str">
        <f>_xlfn.XLOOKUP($B18,'GATK4.2.0.0_MutationList'!$K:$K,'GATK4.2.0.0_MutationList'!$V:$V,"",0)</f>
        <v/>
      </c>
      <c r="J18" s="33" t="str">
        <f>_xlfn.XLOOKUP($B18,'GATK4.2.0.0_MutationList'!$K:$K,'GATK4.2.0.0_MutationList'!$Z:$Z,"",0)</f>
        <v>Inferred Artifact</v>
      </c>
      <c r="L18" s="31" t="str">
        <f>_xlfn.XLOOKUP(M18,'GATK4.5.0.0_MutationList'!$K:$K,'GATK4.5.0.0_MutationList'!$A:$A,"",0)</f>
        <v>AHNAK</v>
      </c>
      <c r="M18" s="20" t="s">
        <v>1154</v>
      </c>
      <c r="N18" s="20" t="str">
        <f>_xlfn.XLOOKUP($M18,'GATK4.5.0.0_MutationList'!$K:$K,'GATK4.5.0.0_MutationList'!$E:$E,"",0)</f>
        <v>Missense_Mutation</v>
      </c>
      <c r="O18" s="20" t="str">
        <f>_xlfn.XLOOKUP($M18,'GATK4.5.0.0_MutationList'!$K:$K,'GATK4.5.0.0_MutationList'!$F:$F,"",0)</f>
        <v>SNP</v>
      </c>
      <c r="P18" s="20" t="str">
        <f>_xlfn.XLOOKUP($M18,'GATK4.5.0.0_MutationList'!$K:$K,'GATK4.5.0.0_MutationList'!$N:$N,"",0)</f>
        <v>97</v>
      </c>
      <c r="Q18" s="20" t="str">
        <f>_xlfn.XLOOKUP($M18,'GATK4.5.0.0_MutationList'!$K:$K,'GATK4.5.0.0_MutationList'!$O:$O,"",0)</f>
        <v>4</v>
      </c>
      <c r="R18" s="20" t="str">
        <f>_xlfn.XLOOKUP($M18,'GATK4.5.0.0_MutationList'!$K:$K,'GATK4.5.0.0_MutationList'!$P:$P,"",0)</f>
        <v>0.039</v>
      </c>
      <c r="S18" s="20" t="str">
        <f>_xlfn.XLOOKUP($M18,'GATK4.5.0.0_MutationList'!$K:$K,'GATK4.5.0.0_MutationList'!$Q:$Q,"",0)</f>
        <v/>
      </c>
      <c r="T18" s="20" t="str">
        <f>_xlfn.XLOOKUP($M18,'GATK4.5.0.0_MutationList'!$K:$K,'GATK4.5.0.0_MutationList'!$V:$V,"",0)</f>
        <v/>
      </c>
      <c r="U18" s="33" t="str">
        <f>_xlfn.XLOOKUP($M18,'GATK4.5.0.0_MutationList'!$K:$K,'GATK4.5.0.0_MutationList'!$Z:$Z,"",0)</f>
        <v>Inferred Artifact</v>
      </c>
    </row>
    <row r="19" spans="1:21" x14ac:dyDescent="0.2">
      <c r="A19" s="31" t="str">
        <f>_xlfn.XLOOKUP(B19,'GATK4.2.0.0_MutationList'!$K:$K,'GATK4.2.0.0_MutationList'!$A:$A,"",0)</f>
        <v>KDM4B</v>
      </c>
      <c r="B19" s="20" t="s">
        <v>1337</v>
      </c>
      <c r="C19" s="20" t="str">
        <f>_xlfn.XLOOKUP($B19,'GATK4.2.0.0_MutationList'!$K:$K,'GATK4.2.0.0_MutationList'!$E:$E,"",0)</f>
        <v>Silent</v>
      </c>
      <c r="D19" s="20" t="str">
        <f>_xlfn.XLOOKUP($B19,'GATK4.2.0.0_MutationList'!$K:$K,'GATK4.2.0.0_MutationList'!$F:$F,"",0)</f>
        <v>SNP</v>
      </c>
      <c r="E19" s="20" t="str">
        <f>_xlfn.XLOOKUP($B19,'GATK4.2.0.0_MutationList'!$K:$K,'GATK4.2.0.0_MutationList'!$N:$N,"",0)</f>
        <v>19</v>
      </c>
      <c r="F19" s="20" t="str">
        <f>_xlfn.XLOOKUP($B19,'GATK4.2.0.0_MutationList'!$K:$K,'GATK4.2.0.0_MutationList'!$O:$O,"",0)</f>
        <v>2</v>
      </c>
      <c r="G19" s="20" t="str">
        <f>_xlfn.XLOOKUP($B19,'GATK4.2.0.0_MutationList'!$K:$K,'GATK4.2.0.0_MutationList'!$P:$P,"",0)</f>
        <v>0.095</v>
      </c>
      <c r="H19" s="20" t="str">
        <f>_xlfn.XLOOKUP($B19,'GATK4.2.0.0_MutationList'!$K:$K,'GATK4.2.0.0_MutationList'!$Q:$Q,"",0)</f>
        <v/>
      </c>
      <c r="I19" s="20" t="str">
        <f>_xlfn.XLOOKUP($B19,'GATK4.2.0.0_MutationList'!$K:$K,'GATK4.2.0.0_MutationList'!$V:$V,"",0)</f>
        <v/>
      </c>
      <c r="J19" s="33" t="str">
        <f>_xlfn.XLOOKUP($B19,'GATK4.2.0.0_MutationList'!$K:$K,'GATK4.2.0.0_MutationList'!$Z:$Z,"",0)</f>
        <v>Inferred Artifact</v>
      </c>
      <c r="L19" s="31" t="str">
        <f>_xlfn.XLOOKUP(M19,'GATK4.5.0.0_MutationList'!$K:$K,'GATK4.5.0.0_MutationList'!$A:$A,"",0)</f>
        <v>FAIM2</v>
      </c>
      <c r="M19" s="20" t="s">
        <v>1159</v>
      </c>
      <c r="N19" s="20" t="str">
        <f>_xlfn.XLOOKUP($M19,'GATK4.5.0.0_MutationList'!$K:$K,'GATK4.5.0.0_MutationList'!$E:$E,"",0)</f>
        <v>Missense_Mutation</v>
      </c>
      <c r="O19" s="20" t="str">
        <f>_xlfn.XLOOKUP($M19,'GATK4.5.0.0_MutationList'!$K:$K,'GATK4.5.0.0_MutationList'!$F:$F,"",0)</f>
        <v>SNP</v>
      </c>
      <c r="P19" s="20" t="str">
        <f>_xlfn.XLOOKUP($M19,'GATK4.5.0.0_MutationList'!$K:$K,'GATK4.5.0.0_MutationList'!$N:$N,"",0)</f>
        <v>97</v>
      </c>
      <c r="Q19" s="20" t="str">
        <f>_xlfn.XLOOKUP($M19,'GATK4.5.0.0_MutationList'!$K:$K,'GATK4.5.0.0_MutationList'!$O:$O,"",0)</f>
        <v>4</v>
      </c>
      <c r="R19" s="20" t="str">
        <f>_xlfn.XLOOKUP($M19,'GATK4.5.0.0_MutationList'!$K:$K,'GATK4.5.0.0_MutationList'!$P:$P,"",0)</f>
        <v>0.039</v>
      </c>
      <c r="S19" s="20" t="str">
        <f>_xlfn.XLOOKUP($M19,'GATK4.5.0.0_MutationList'!$K:$K,'GATK4.5.0.0_MutationList'!$Q:$Q,"",0)</f>
        <v/>
      </c>
      <c r="T19" s="20" t="str">
        <f>_xlfn.XLOOKUP($M19,'GATK4.5.0.0_MutationList'!$K:$K,'GATK4.5.0.0_MutationList'!$V:$V,"",0)</f>
        <v/>
      </c>
      <c r="U19" s="33" t="str">
        <f>_xlfn.XLOOKUP($M19,'GATK4.5.0.0_MutationList'!$K:$K,'GATK4.5.0.0_MutationList'!$Z:$Z,"",0)</f>
        <v>Inferred Artifact</v>
      </c>
    </row>
    <row r="20" spans="1:21" x14ac:dyDescent="0.2">
      <c r="A20" s="31" t="str">
        <f>_xlfn.XLOOKUP(B20,'GATK4.2.0.0_MutationList'!$K:$K,'GATK4.2.0.0_MutationList'!$A:$A,"",0)</f>
        <v>MATN1</v>
      </c>
      <c r="B20" s="20" t="s">
        <v>1341</v>
      </c>
      <c r="C20" s="20" t="str">
        <f>_xlfn.XLOOKUP($B20,'GATK4.2.0.0_MutationList'!$K:$K,'GATK4.2.0.0_MutationList'!$E:$E,"",0)</f>
        <v>Intron</v>
      </c>
      <c r="D20" s="20" t="str">
        <f>_xlfn.XLOOKUP($B20,'GATK4.2.0.0_MutationList'!$K:$K,'GATK4.2.0.0_MutationList'!$F:$F,"",0)</f>
        <v>SNP</v>
      </c>
      <c r="E20" s="20" t="str">
        <f>_xlfn.XLOOKUP($B20,'GATK4.2.0.0_MutationList'!$K:$K,'GATK4.2.0.0_MutationList'!$N:$N,"",0)</f>
        <v>48</v>
      </c>
      <c r="F20" s="20" t="str">
        <f>_xlfn.XLOOKUP($B20,'GATK4.2.0.0_MutationList'!$K:$K,'GATK4.2.0.0_MutationList'!$O:$O,"",0)</f>
        <v>5</v>
      </c>
      <c r="G20" s="20" t="str">
        <f>_xlfn.XLOOKUP($B20,'GATK4.2.0.0_MutationList'!$K:$K,'GATK4.2.0.0_MutationList'!$P:$P,"",0)</f>
        <v>0.094</v>
      </c>
      <c r="H20" s="20" t="str">
        <f>_xlfn.XLOOKUP($B20,'GATK4.2.0.0_MutationList'!$K:$K,'GATK4.2.0.0_MutationList'!$Q:$Q,"",0)</f>
        <v/>
      </c>
      <c r="I20" s="20" t="str">
        <f>_xlfn.XLOOKUP($B20,'GATK4.2.0.0_MutationList'!$K:$K,'GATK4.2.0.0_MutationList'!$V:$V,"",0)</f>
        <v/>
      </c>
      <c r="J20" s="33" t="str">
        <f>_xlfn.XLOOKUP($B20,'GATK4.2.0.0_MutationList'!$K:$K,'GATK4.2.0.0_MutationList'!$Z:$Z,"",0)</f>
        <v>Inferred Artifact</v>
      </c>
      <c r="L20" s="31" t="str">
        <f>_xlfn.XLOOKUP(M20,'GATK4.5.0.0_MutationList'!$K:$K,'GATK4.5.0.0_MutationList'!$A:$A,"",0)</f>
        <v>THOC2</v>
      </c>
      <c r="M20" s="20" t="s">
        <v>1181</v>
      </c>
      <c r="N20" s="20" t="str">
        <f>_xlfn.XLOOKUP($M20,'GATK4.5.0.0_MutationList'!$K:$K,'GATK4.5.0.0_MutationList'!$E:$E,"",0)</f>
        <v>Intron</v>
      </c>
      <c r="O20" s="20" t="str">
        <f>_xlfn.XLOOKUP($M20,'GATK4.5.0.0_MutationList'!$K:$K,'GATK4.5.0.0_MutationList'!$F:$F,"",0)</f>
        <v>SNP</v>
      </c>
      <c r="P20" s="20" t="str">
        <f>_xlfn.XLOOKUP($M20,'GATK4.5.0.0_MutationList'!$K:$K,'GATK4.5.0.0_MutationList'!$N:$N,"",0)</f>
        <v>81</v>
      </c>
      <c r="Q20" s="20" t="str">
        <f>_xlfn.XLOOKUP($M20,'GATK4.5.0.0_MutationList'!$K:$K,'GATK4.5.0.0_MutationList'!$O:$O,"",0)</f>
        <v>3</v>
      </c>
      <c r="R20" s="20" t="str">
        <f>_xlfn.XLOOKUP($M20,'GATK4.5.0.0_MutationList'!$K:$K,'GATK4.5.0.0_MutationList'!$P:$P,"",0)</f>
        <v>0.035</v>
      </c>
      <c r="S20" s="20" t="str">
        <f>_xlfn.XLOOKUP($M20,'GATK4.5.0.0_MutationList'!$K:$K,'GATK4.5.0.0_MutationList'!$Q:$Q,"",0)</f>
        <v/>
      </c>
      <c r="T20" s="20" t="str">
        <f>_xlfn.XLOOKUP($M20,'GATK4.5.0.0_MutationList'!$K:$K,'GATK4.5.0.0_MutationList'!$V:$V,"",0)</f>
        <v/>
      </c>
      <c r="U20" s="33" t="str">
        <f>_xlfn.XLOOKUP($M20,'GATK4.5.0.0_MutationList'!$K:$K,'GATK4.5.0.0_MutationList'!$Z:$Z,"",0)</f>
        <v>Inferred Artifact</v>
      </c>
    </row>
    <row r="21" spans="1:21" x14ac:dyDescent="0.2">
      <c r="A21" s="31" t="str">
        <f>_xlfn.XLOOKUP(B21,'GATK4.2.0.0_MutationList'!$K:$K,'GATK4.2.0.0_MutationList'!$A:$A,"",0)</f>
        <v>DHX34</v>
      </c>
      <c r="B21" s="20" t="s">
        <v>1344</v>
      </c>
      <c r="C21" s="20" t="str">
        <f>_xlfn.XLOOKUP($B21,'GATK4.2.0.0_MutationList'!$K:$K,'GATK4.2.0.0_MutationList'!$E:$E,"",0)</f>
        <v>Missense_Mutation</v>
      </c>
      <c r="D21" s="20" t="str">
        <f>_xlfn.XLOOKUP($B21,'GATK4.2.0.0_MutationList'!$K:$K,'GATK4.2.0.0_MutationList'!$F:$F,"",0)</f>
        <v>SNP</v>
      </c>
      <c r="E21" s="20" t="str">
        <f>_xlfn.XLOOKUP($B21,'GATK4.2.0.0_MutationList'!$K:$K,'GATK4.2.0.0_MutationList'!$N:$N,"",0)</f>
        <v>29</v>
      </c>
      <c r="F21" s="20" t="str">
        <f>_xlfn.XLOOKUP($B21,'GATK4.2.0.0_MutationList'!$K:$K,'GATK4.2.0.0_MutationList'!$O:$O,"",0)</f>
        <v>3</v>
      </c>
      <c r="G21" s="20" t="str">
        <f>_xlfn.XLOOKUP($B21,'GATK4.2.0.0_MutationList'!$K:$K,'GATK4.2.0.0_MutationList'!$P:$P,"",0)</f>
        <v>0.093</v>
      </c>
      <c r="H21" s="20" t="str">
        <f>_xlfn.XLOOKUP($B21,'GATK4.2.0.0_MutationList'!$K:$K,'GATK4.2.0.0_MutationList'!$Q:$Q,"",0)</f>
        <v/>
      </c>
      <c r="I21" s="20" t="str">
        <f>_xlfn.XLOOKUP($B21,'GATK4.2.0.0_MutationList'!$K:$K,'GATK4.2.0.0_MutationList'!$V:$V,"",0)</f>
        <v>Subclonal</v>
      </c>
      <c r="J21" s="33" t="str">
        <f>_xlfn.XLOOKUP($B21,'GATK4.2.0.0_MutationList'!$K:$K,'GATK4.2.0.0_MutationList'!$Z:$Z,"",0)</f>
        <v>Invalidated</v>
      </c>
      <c r="L21" s="31" t="str">
        <f>_xlfn.XLOOKUP(M21,'GATK4.5.0.0_MutationList'!$K:$K,'GATK4.5.0.0_MutationList'!$A:$A,"",0)</f>
        <v>SDF4</v>
      </c>
      <c r="M21" s="20" t="s">
        <v>1194</v>
      </c>
      <c r="N21" s="20" t="str">
        <f>_xlfn.XLOOKUP($M21,'GATK4.5.0.0_MutationList'!$K:$K,'GATK4.5.0.0_MutationList'!$E:$E,"",0)</f>
        <v>Missense_Mutation</v>
      </c>
      <c r="O21" s="20" t="str">
        <f>_xlfn.XLOOKUP($M21,'GATK4.5.0.0_MutationList'!$K:$K,'GATK4.5.0.0_MutationList'!$F:$F,"",0)</f>
        <v>SNP</v>
      </c>
      <c r="P21" s="20" t="str">
        <f>_xlfn.XLOOKUP($M21,'GATK4.5.0.0_MutationList'!$K:$K,'GATK4.5.0.0_MutationList'!$N:$N,"",0)</f>
        <v>58</v>
      </c>
      <c r="Q21" s="20" t="str">
        <f>_xlfn.XLOOKUP($M21,'GATK4.5.0.0_MutationList'!$K:$K,'GATK4.5.0.0_MutationList'!$O:$O,"",0)</f>
        <v>2</v>
      </c>
      <c r="R21" s="20" t="str">
        <f>_xlfn.XLOOKUP($M21,'GATK4.5.0.0_MutationList'!$K:$K,'GATK4.5.0.0_MutationList'!$P:$P,"",0)</f>
        <v>0.033</v>
      </c>
      <c r="S21" s="20" t="str">
        <f>_xlfn.XLOOKUP($M21,'GATK4.5.0.0_MutationList'!$K:$K,'GATK4.5.0.0_MutationList'!$Q:$Q,"",0)</f>
        <v/>
      </c>
      <c r="T21" s="20" t="str">
        <f>_xlfn.XLOOKUP($M21,'GATK4.5.0.0_MutationList'!$K:$K,'GATK4.5.0.0_MutationList'!$V:$V,"",0)</f>
        <v>Subclonal</v>
      </c>
      <c r="U21" s="33" t="str">
        <f>_xlfn.XLOOKUP($M21,'GATK4.5.0.0_MutationList'!$K:$K,'GATK4.5.0.0_MutationList'!$Z:$Z,"",0)</f>
        <v>Invalidated</v>
      </c>
    </row>
    <row r="22" spans="1:21" x14ac:dyDescent="0.2">
      <c r="A22" s="31" t="str">
        <f>_xlfn.XLOOKUP(B22,'GATK4.2.0.0_MutationList'!$K:$K,'GATK4.2.0.0_MutationList'!$A:$A,"",0)</f>
        <v>CC2D1B</v>
      </c>
      <c r="B22" s="20" t="s">
        <v>1350</v>
      </c>
      <c r="C22" s="20" t="str">
        <f>_xlfn.XLOOKUP($B22,'GATK4.2.0.0_MutationList'!$K:$K,'GATK4.2.0.0_MutationList'!$E:$E,"",0)</f>
        <v>Missense_Mutation</v>
      </c>
      <c r="D22" s="20" t="str">
        <f>_xlfn.XLOOKUP($B22,'GATK4.2.0.0_MutationList'!$K:$K,'GATK4.2.0.0_MutationList'!$F:$F,"",0)</f>
        <v>SNP</v>
      </c>
      <c r="E22" s="20" t="str">
        <f>_xlfn.XLOOKUP($B22,'GATK4.2.0.0_MutationList'!$K:$K,'GATK4.2.0.0_MutationList'!$N:$N,"",0)</f>
        <v>20</v>
      </c>
      <c r="F22" s="20" t="str">
        <f>_xlfn.XLOOKUP($B22,'GATK4.2.0.0_MutationList'!$K:$K,'GATK4.2.0.0_MutationList'!$O:$O,"",0)</f>
        <v>2</v>
      </c>
      <c r="G22" s="20" t="str">
        <f>_xlfn.XLOOKUP($B22,'GATK4.2.0.0_MutationList'!$K:$K,'GATK4.2.0.0_MutationList'!$P:$P,"",0)</f>
        <v>0.09</v>
      </c>
      <c r="H22" s="20" t="str">
        <f>_xlfn.XLOOKUP($B22,'GATK4.2.0.0_MutationList'!$K:$K,'GATK4.2.0.0_MutationList'!$Q:$Q,"",0)</f>
        <v/>
      </c>
      <c r="I22" s="20" t="str">
        <f>_xlfn.XLOOKUP($B22,'GATK4.2.0.0_MutationList'!$K:$K,'GATK4.2.0.0_MutationList'!$V:$V,"",0)</f>
        <v/>
      </c>
      <c r="J22" s="33" t="str">
        <f>_xlfn.XLOOKUP($B22,'GATK4.2.0.0_MutationList'!$K:$K,'GATK4.2.0.0_MutationList'!$Z:$Z,"",0)</f>
        <v>Inferred Artifact</v>
      </c>
      <c r="L22" s="31" t="str">
        <f>_xlfn.XLOOKUP(M22,'GATK4.5.0.0_MutationList'!$K:$K,'GATK4.5.0.0_MutationList'!$A:$A,"",0)</f>
        <v>RP11-1055B8.7</v>
      </c>
      <c r="M22" s="20" t="s">
        <v>1199</v>
      </c>
      <c r="N22" s="20" t="str">
        <f>_xlfn.XLOOKUP($M22,'GATK4.5.0.0_MutationList'!$K:$K,'GATK4.5.0.0_MutationList'!$E:$E,"",0)</f>
        <v>Missense_Mutation</v>
      </c>
      <c r="O22" s="20" t="str">
        <f>_xlfn.XLOOKUP($M22,'GATK4.5.0.0_MutationList'!$K:$K,'GATK4.5.0.0_MutationList'!$F:$F,"",0)</f>
        <v>SNP</v>
      </c>
      <c r="P22" s="20" t="str">
        <f>_xlfn.XLOOKUP($M22,'GATK4.5.0.0_MutationList'!$K:$K,'GATK4.5.0.0_MutationList'!$N:$N,"",0)</f>
        <v>29</v>
      </c>
      <c r="Q22" s="20" t="str">
        <f>_xlfn.XLOOKUP($M22,'GATK4.5.0.0_MutationList'!$K:$K,'GATK4.5.0.0_MutationList'!$O:$O,"",0)</f>
        <v>1</v>
      </c>
      <c r="R22" s="20" t="str">
        <f>_xlfn.XLOOKUP($M22,'GATK4.5.0.0_MutationList'!$K:$K,'GATK4.5.0.0_MutationList'!$P:$P,"",0)</f>
        <v>0.033</v>
      </c>
      <c r="S22" s="20" t="str">
        <f>_xlfn.XLOOKUP($M22,'GATK4.5.0.0_MutationList'!$K:$K,'GATK4.5.0.0_MutationList'!$Q:$Q,"",0)</f>
        <v/>
      </c>
      <c r="T22" s="20" t="str">
        <f>_xlfn.XLOOKUP($M22,'GATK4.5.0.0_MutationList'!$K:$K,'GATK4.5.0.0_MutationList'!$V:$V,"",0)</f>
        <v/>
      </c>
      <c r="U22" s="33" t="str">
        <f>_xlfn.XLOOKUP($M22,'GATK4.5.0.0_MutationList'!$K:$K,'GATK4.5.0.0_MutationList'!$Z:$Z,"",0)</f>
        <v>Inferred Artifact</v>
      </c>
    </row>
    <row r="23" spans="1:21" x14ac:dyDescent="0.2">
      <c r="A23" s="31" t="str">
        <f>_xlfn.XLOOKUP(B23,'GATK4.2.0.0_MutationList'!$K:$K,'GATK4.2.0.0_MutationList'!$A:$A,"",0)</f>
        <v>ARHGDIG</v>
      </c>
      <c r="B23" s="20" t="s">
        <v>1354</v>
      </c>
      <c r="C23" s="20" t="str">
        <f>_xlfn.XLOOKUP($B23,'GATK4.2.0.0_MutationList'!$K:$K,'GATK4.2.0.0_MutationList'!$E:$E,"",0)</f>
        <v>Missense_Mutation</v>
      </c>
      <c r="D23" s="20" t="str">
        <f>_xlfn.XLOOKUP($B23,'GATK4.2.0.0_MutationList'!$K:$K,'GATK4.2.0.0_MutationList'!$F:$F,"",0)</f>
        <v>SNP</v>
      </c>
      <c r="E23" s="20" t="str">
        <f>_xlfn.XLOOKUP($B23,'GATK4.2.0.0_MutationList'!$K:$K,'GATK4.2.0.0_MutationList'!$N:$N,"",0)</f>
        <v>20</v>
      </c>
      <c r="F23" s="20" t="str">
        <f>_xlfn.XLOOKUP($B23,'GATK4.2.0.0_MutationList'!$K:$K,'GATK4.2.0.0_MutationList'!$O:$O,"",0)</f>
        <v>2</v>
      </c>
      <c r="G23" s="20" t="str">
        <f>_xlfn.XLOOKUP($B23,'GATK4.2.0.0_MutationList'!$K:$K,'GATK4.2.0.0_MutationList'!$P:$P,"",0)</f>
        <v>0.09</v>
      </c>
      <c r="H23" s="20" t="str">
        <f>_xlfn.XLOOKUP($B23,'GATK4.2.0.0_MutationList'!$K:$K,'GATK4.2.0.0_MutationList'!$Q:$Q,"",0)</f>
        <v/>
      </c>
      <c r="I23" s="20" t="str">
        <f>_xlfn.XLOOKUP($B23,'GATK4.2.0.0_MutationList'!$K:$K,'GATK4.2.0.0_MutationList'!$V:$V,"",0)</f>
        <v/>
      </c>
      <c r="J23" s="33" t="str">
        <f>_xlfn.XLOOKUP($B23,'GATK4.2.0.0_MutationList'!$K:$K,'GATK4.2.0.0_MutationList'!$Z:$Z,"",0)</f>
        <v>Inferred Artifact</v>
      </c>
      <c r="L23" s="31" t="str">
        <f>_xlfn.XLOOKUP(M23,'GATK4.5.0.0_MutationList'!$K:$K,'GATK4.5.0.0_MutationList'!$A:$A,"",0)</f>
        <v>SMYD4</v>
      </c>
      <c r="M23" s="20" t="s">
        <v>1204</v>
      </c>
      <c r="N23" s="20" t="str">
        <f>_xlfn.XLOOKUP($M23,'GATK4.5.0.0_MutationList'!$K:$K,'GATK4.5.0.0_MutationList'!$E:$E,"",0)</f>
        <v>Silent</v>
      </c>
      <c r="O23" s="20" t="str">
        <f>_xlfn.XLOOKUP($M23,'GATK4.5.0.0_MutationList'!$K:$K,'GATK4.5.0.0_MutationList'!$F:$F,"",0)</f>
        <v>SNP</v>
      </c>
      <c r="P23" s="20" t="str">
        <f>_xlfn.XLOOKUP($M23,'GATK4.5.0.0_MutationList'!$K:$K,'GATK4.5.0.0_MutationList'!$N:$N,"",0)</f>
        <v>62</v>
      </c>
      <c r="Q23" s="20" t="str">
        <f>_xlfn.XLOOKUP($M23,'GATK4.5.0.0_MutationList'!$K:$K,'GATK4.5.0.0_MutationList'!$O:$O,"",0)</f>
        <v>2</v>
      </c>
      <c r="R23" s="20" t="str">
        <f>_xlfn.XLOOKUP($M23,'GATK4.5.0.0_MutationList'!$K:$K,'GATK4.5.0.0_MutationList'!$P:$P,"",0)</f>
        <v>0.031</v>
      </c>
      <c r="S23" s="20" t="str">
        <f>_xlfn.XLOOKUP($M23,'GATK4.5.0.0_MutationList'!$K:$K,'GATK4.5.0.0_MutationList'!$Q:$Q,"",0)</f>
        <v/>
      </c>
      <c r="T23" s="20" t="str">
        <f>_xlfn.XLOOKUP($M23,'GATK4.5.0.0_MutationList'!$K:$K,'GATK4.5.0.0_MutationList'!$V:$V,"",0)</f>
        <v/>
      </c>
      <c r="U23" s="33" t="str">
        <f>_xlfn.XLOOKUP($M23,'GATK4.5.0.0_MutationList'!$K:$K,'GATK4.5.0.0_MutationList'!$Z:$Z,"",0)</f>
        <v>Inferred Artifact</v>
      </c>
    </row>
    <row r="24" spans="1:21" x14ac:dyDescent="0.2">
      <c r="A24" s="31" t="str">
        <f>_xlfn.XLOOKUP(B24,'GATK4.2.0.0_MutationList'!$K:$K,'GATK4.2.0.0_MutationList'!$A:$A,"",0)</f>
        <v>CTD-3193O13.9</v>
      </c>
      <c r="B24" s="20" t="s">
        <v>1358</v>
      </c>
      <c r="C24" s="20" t="str">
        <f>_xlfn.XLOOKUP($B24,'GATK4.2.0.0_MutationList'!$K:$K,'GATK4.2.0.0_MutationList'!$E:$E,"",0)</f>
        <v>Missense_Mutation</v>
      </c>
      <c r="D24" s="20" t="str">
        <f>_xlfn.XLOOKUP($B24,'GATK4.2.0.0_MutationList'!$K:$K,'GATK4.2.0.0_MutationList'!$F:$F,"",0)</f>
        <v>SNP</v>
      </c>
      <c r="E24" s="20" t="str">
        <f>_xlfn.XLOOKUP($B24,'GATK4.2.0.0_MutationList'!$K:$K,'GATK4.2.0.0_MutationList'!$N:$N,"",0)</f>
        <v>20</v>
      </c>
      <c r="F24" s="20" t="str">
        <f>_xlfn.XLOOKUP($B24,'GATK4.2.0.0_MutationList'!$K:$K,'GATK4.2.0.0_MutationList'!$O:$O,"",0)</f>
        <v>2</v>
      </c>
      <c r="G24" s="20" t="str">
        <f>_xlfn.XLOOKUP($B24,'GATK4.2.0.0_MutationList'!$K:$K,'GATK4.2.0.0_MutationList'!$P:$P,"",0)</f>
        <v>0.09</v>
      </c>
      <c r="H24" s="20" t="str">
        <f>_xlfn.XLOOKUP($B24,'GATK4.2.0.0_MutationList'!$K:$K,'GATK4.2.0.0_MutationList'!$Q:$Q,"",0)</f>
        <v/>
      </c>
      <c r="I24" s="20" t="str">
        <f>_xlfn.XLOOKUP($B24,'GATK4.2.0.0_MutationList'!$K:$K,'GATK4.2.0.0_MutationList'!$V:$V,"",0)</f>
        <v/>
      </c>
      <c r="J24" s="33" t="str">
        <f>_xlfn.XLOOKUP($B24,'GATK4.2.0.0_MutationList'!$K:$K,'GATK4.2.0.0_MutationList'!$Z:$Z,"",0)</f>
        <v>Inferred Artifact</v>
      </c>
      <c r="L24" s="31" t="str">
        <f>_xlfn.XLOOKUP(M24,'GATK4.5.0.0_MutationList'!$K:$K,'GATK4.5.0.0_MutationList'!$A:$A,"",0)</f>
        <v>ATM</v>
      </c>
      <c r="M24" s="20" t="s">
        <v>1209</v>
      </c>
      <c r="N24" s="20" t="str">
        <f>_xlfn.XLOOKUP($M24,'GATK4.5.0.0_MutationList'!$K:$K,'GATK4.5.0.0_MutationList'!$E:$E,"",0)</f>
        <v>Intron</v>
      </c>
      <c r="O24" s="20" t="str">
        <f>_xlfn.XLOOKUP($M24,'GATK4.5.0.0_MutationList'!$K:$K,'GATK4.5.0.0_MutationList'!$F:$F,"",0)</f>
        <v>SNP</v>
      </c>
      <c r="P24" s="20" t="str">
        <f>_xlfn.XLOOKUP($M24,'GATK4.5.0.0_MutationList'!$K:$K,'GATK4.5.0.0_MutationList'!$N:$N,"",0)</f>
        <v>99</v>
      </c>
      <c r="Q24" s="20" t="str">
        <f>_xlfn.XLOOKUP($M24,'GATK4.5.0.0_MutationList'!$K:$K,'GATK4.5.0.0_MutationList'!$O:$O,"",0)</f>
        <v>3</v>
      </c>
      <c r="R24" s="20" t="str">
        <f>_xlfn.XLOOKUP($M24,'GATK4.5.0.0_MutationList'!$K:$K,'GATK4.5.0.0_MutationList'!$P:$P,"",0)</f>
        <v>0.029</v>
      </c>
      <c r="S24" s="20" t="str">
        <f>_xlfn.XLOOKUP($M24,'GATK4.5.0.0_MutationList'!$K:$K,'GATK4.5.0.0_MutationList'!$Q:$Q,"",0)</f>
        <v/>
      </c>
      <c r="T24" s="20" t="str">
        <f>_xlfn.XLOOKUP($M24,'GATK4.5.0.0_MutationList'!$K:$K,'GATK4.5.0.0_MutationList'!$V:$V,"",0)</f>
        <v/>
      </c>
      <c r="U24" s="33" t="str">
        <f>_xlfn.XLOOKUP($M24,'GATK4.5.0.0_MutationList'!$K:$K,'GATK4.5.0.0_MutationList'!$Z:$Z,"",0)</f>
        <v>Inferred Artifact</v>
      </c>
    </row>
    <row r="25" spans="1:21" x14ac:dyDescent="0.2">
      <c r="A25" s="31" t="str">
        <f>_xlfn.XLOOKUP(B25,'GATK4.2.0.0_MutationList'!$K:$K,'GATK4.2.0.0_MutationList'!$A:$A,"",0)</f>
        <v>MYO3A</v>
      </c>
      <c r="B25" s="20" t="s">
        <v>514</v>
      </c>
      <c r="C25" s="20" t="str">
        <f>_xlfn.XLOOKUP($B25,'GATK4.2.0.0_MutationList'!$K:$K,'GATK4.2.0.0_MutationList'!$E:$E,"",0)</f>
        <v>Missense_Mutation</v>
      </c>
      <c r="D25" s="20" t="str">
        <f>_xlfn.XLOOKUP($B25,'GATK4.2.0.0_MutationList'!$K:$K,'GATK4.2.0.0_MutationList'!$F:$F,"",0)</f>
        <v>SNP</v>
      </c>
      <c r="E25" s="20" t="str">
        <f>_xlfn.XLOOKUP($B25,'GATK4.2.0.0_MutationList'!$K:$K,'GATK4.2.0.0_MutationList'!$N:$N,"",0)</f>
        <v>101</v>
      </c>
      <c r="F25" s="20" t="str">
        <f>_xlfn.XLOOKUP($B25,'GATK4.2.0.0_MutationList'!$K:$K,'GATK4.2.0.0_MutationList'!$O:$O,"",0)</f>
        <v>10</v>
      </c>
      <c r="G25" s="20" t="str">
        <f>_xlfn.XLOOKUP($B25,'GATK4.2.0.0_MutationList'!$K:$K,'GATK4.2.0.0_MutationList'!$P:$P,"",0)</f>
        <v>0.09</v>
      </c>
      <c r="H25" s="20" t="str">
        <f>_xlfn.XLOOKUP($B25,'GATK4.2.0.0_MutationList'!$K:$K,'GATK4.2.0.0_MutationList'!$Q:$Q,"",0)</f>
        <v/>
      </c>
      <c r="I25" s="20" t="str">
        <f>_xlfn.XLOOKUP($B25,'GATK4.2.0.0_MutationList'!$K:$K,'GATK4.2.0.0_MutationList'!$V:$V,"",0)</f>
        <v/>
      </c>
      <c r="J25" s="33" t="str">
        <f>_xlfn.XLOOKUP($B25,'GATK4.2.0.0_MutationList'!$K:$K,'GATK4.2.0.0_MutationList'!$Z:$Z,"",0)</f>
        <v>Inferred Artifact</v>
      </c>
      <c r="L25" s="31" t="str">
        <f>_xlfn.XLOOKUP(M25,'GATK4.5.0.0_MutationList'!$K:$K,'GATK4.5.0.0_MutationList'!$A:$A,"",0)</f>
        <v>RTN4</v>
      </c>
      <c r="M25" s="20" t="s">
        <v>1219</v>
      </c>
      <c r="N25" s="20" t="str">
        <f>_xlfn.XLOOKUP($M25,'GATK4.5.0.0_MutationList'!$K:$K,'GATK4.5.0.0_MutationList'!$E:$E,"",0)</f>
        <v>Missense_Mutation</v>
      </c>
      <c r="O25" s="20" t="str">
        <f>_xlfn.XLOOKUP($M25,'GATK4.5.0.0_MutationList'!$K:$K,'GATK4.5.0.0_MutationList'!$F:$F,"",0)</f>
        <v>SNP</v>
      </c>
      <c r="P25" s="20" t="str">
        <f>_xlfn.XLOOKUP($M25,'GATK4.5.0.0_MutationList'!$K:$K,'GATK4.5.0.0_MutationList'!$N:$N,"",0)</f>
        <v>96</v>
      </c>
      <c r="Q25" s="20" t="str">
        <f>_xlfn.XLOOKUP($M25,'GATK4.5.0.0_MutationList'!$K:$K,'GATK4.5.0.0_MutationList'!$O:$O,"",0)</f>
        <v>2</v>
      </c>
      <c r="R25" s="20" t="str">
        <f>_xlfn.XLOOKUP($M25,'GATK4.5.0.0_MutationList'!$K:$K,'GATK4.5.0.0_MutationList'!$P:$P,"",0)</f>
        <v>0.02</v>
      </c>
      <c r="S25" s="20" t="str">
        <f>_xlfn.XLOOKUP($M25,'GATK4.5.0.0_MutationList'!$K:$K,'GATK4.5.0.0_MutationList'!$Q:$Q,"",0)</f>
        <v/>
      </c>
      <c r="T25" s="20" t="str">
        <f>_xlfn.XLOOKUP($M25,'GATK4.5.0.0_MutationList'!$K:$K,'GATK4.5.0.0_MutationList'!$V:$V,"",0)</f>
        <v/>
      </c>
      <c r="U25" s="33" t="str">
        <f>_xlfn.XLOOKUP($M25,'GATK4.5.0.0_MutationList'!$K:$K,'GATK4.5.0.0_MutationList'!$Z:$Z,"",0)</f>
        <v>Invalidated</v>
      </c>
    </row>
    <row r="26" spans="1:21" ht="17" thickBot="1" x14ac:dyDescent="0.25">
      <c r="A26" s="31" t="str">
        <f>_xlfn.XLOOKUP(B26,'GATK4.2.0.0_MutationList'!$K:$K,'GATK4.2.0.0_MutationList'!$A:$A,"",0)</f>
        <v>MICALL2</v>
      </c>
      <c r="B26" s="20" t="s">
        <v>1364</v>
      </c>
      <c r="C26" s="20" t="str">
        <f>_xlfn.XLOOKUP($B26,'GATK4.2.0.0_MutationList'!$K:$K,'GATK4.2.0.0_MutationList'!$E:$E,"",0)</f>
        <v>Nonsense_Mutation</v>
      </c>
      <c r="D26" s="20" t="str">
        <f>_xlfn.XLOOKUP($B26,'GATK4.2.0.0_MutationList'!$K:$K,'GATK4.2.0.0_MutationList'!$F:$F,"",0)</f>
        <v>SNP</v>
      </c>
      <c r="E26" s="20" t="str">
        <f>_xlfn.XLOOKUP($B26,'GATK4.2.0.0_MutationList'!$K:$K,'GATK4.2.0.0_MutationList'!$N:$N,"",0)</f>
        <v>21</v>
      </c>
      <c r="F26" s="20" t="str">
        <f>_xlfn.XLOOKUP($B26,'GATK4.2.0.0_MutationList'!$K:$K,'GATK4.2.0.0_MutationList'!$O:$O,"",0)</f>
        <v>2</v>
      </c>
      <c r="G26" s="20" t="str">
        <f>_xlfn.XLOOKUP($B26,'GATK4.2.0.0_MutationList'!$K:$K,'GATK4.2.0.0_MutationList'!$P:$P,"",0)</f>
        <v>0.086</v>
      </c>
      <c r="H26" s="20" t="str">
        <f>_xlfn.XLOOKUP($B26,'GATK4.2.0.0_MutationList'!$K:$K,'GATK4.2.0.0_MutationList'!$Q:$Q,"",0)</f>
        <v/>
      </c>
      <c r="I26" s="20" t="str">
        <f>_xlfn.XLOOKUP($B26,'GATK4.2.0.0_MutationList'!$K:$K,'GATK4.2.0.0_MutationList'!$V:$V,"",0)</f>
        <v/>
      </c>
      <c r="J26" s="33" t="str">
        <f>_xlfn.XLOOKUP($B26,'GATK4.2.0.0_MutationList'!$K:$K,'GATK4.2.0.0_MutationList'!$Z:$Z,"",0)</f>
        <v>Inferred Artifact</v>
      </c>
      <c r="L26" s="21" t="str">
        <f>_xlfn.XLOOKUP(M26,'GATK4.5.0.0_MutationList'!$K:$K,'GATK4.5.0.0_MutationList'!$A:$A,"",0)</f>
        <v>GLDC</v>
      </c>
      <c r="M26" s="22" t="s">
        <v>1228</v>
      </c>
      <c r="N26" s="22" t="str">
        <f>_xlfn.XLOOKUP($M26,'GATK4.5.0.0_MutationList'!$K:$K,'GATK4.5.0.0_MutationList'!$E:$E,"",0)</f>
        <v>Missense_Mutation</v>
      </c>
      <c r="O26" s="22" t="str">
        <f>_xlfn.XLOOKUP($M26,'GATK4.5.0.0_MutationList'!$K:$K,'GATK4.5.0.0_MutationList'!$F:$F,"",0)</f>
        <v>SNP</v>
      </c>
      <c r="P26" s="22" t="str">
        <f>_xlfn.XLOOKUP($M26,'GATK4.5.0.0_MutationList'!$K:$K,'GATK4.5.0.0_MutationList'!$N:$N,"",0)</f>
        <v>104</v>
      </c>
      <c r="Q26" s="22" t="str">
        <f>_xlfn.XLOOKUP($M26,'GATK4.5.0.0_MutationList'!$K:$K,'GATK4.5.0.0_MutationList'!$O:$O,"",0)</f>
        <v>2</v>
      </c>
      <c r="R26" s="22" t="str">
        <f>_xlfn.XLOOKUP($M26,'GATK4.5.0.0_MutationList'!$K:$K,'GATK4.5.0.0_MutationList'!$P:$P,"",0)</f>
        <v>0.018</v>
      </c>
      <c r="S26" s="22" t="str">
        <f>_xlfn.XLOOKUP($M26,'GATK4.5.0.0_MutationList'!$K:$K,'GATK4.5.0.0_MutationList'!$Q:$Q,"",0)</f>
        <v/>
      </c>
      <c r="T26" s="22" t="str">
        <f>_xlfn.XLOOKUP($M26,'GATK4.5.0.0_MutationList'!$K:$K,'GATK4.5.0.0_MutationList'!$V:$V,"",0)</f>
        <v>Subclonal</v>
      </c>
      <c r="U26" s="34" t="str">
        <f>_xlfn.XLOOKUP($M26,'GATK4.5.0.0_MutationList'!$K:$K,'GATK4.5.0.0_MutationList'!$Z:$Z,"",0)</f>
        <v>Invalidated</v>
      </c>
    </row>
    <row r="27" spans="1:21" x14ac:dyDescent="0.2">
      <c r="A27" s="31" t="str">
        <f>_xlfn.XLOOKUP(B27,'GATK4.2.0.0_MutationList'!$K:$K,'GATK4.2.0.0_MutationList'!$A:$A,"",0)</f>
        <v>CACNA1H</v>
      </c>
      <c r="B27" s="20" t="s">
        <v>1369</v>
      </c>
      <c r="C27" s="20" t="str">
        <f>_xlfn.XLOOKUP($B27,'GATK4.2.0.0_MutationList'!$K:$K,'GATK4.2.0.0_MutationList'!$E:$E,"",0)</f>
        <v>Intron</v>
      </c>
      <c r="D27" s="20" t="str">
        <f>_xlfn.XLOOKUP($B27,'GATK4.2.0.0_MutationList'!$K:$K,'GATK4.2.0.0_MutationList'!$F:$F,"",0)</f>
        <v>SNP</v>
      </c>
      <c r="E27" s="20" t="str">
        <f>_xlfn.XLOOKUP($B27,'GATK4.2.0.0_MutationList'!$K:$K,'GATK4.2.0.0_MutationList'!$N:$N,"",0)</f>
        <v>32</v>
      </c>
      <c r="F27" s="20" t="str">
        <f>_xlfn.XLOOKUP($B27,'GATK4.2.0.0_MutationList'!$K:$K,'GATK4.2.0.0_MutationList'!$O:$O,"",0)</f>
        <v>3</v>
      </c>
      <c r="G27" s="20" t="str">
        <f>_xlfn.XLOOKUP($B27,'GATK4.2.0.0_MutationList'!$K:$K,'GATK4.2.0.0_MutationList'!$P:$P,"",0)</f>
        <v>0.085</v>
      </c>
      <c r="H27" s="20" t="str">
        <f>_xlfn.XLOOKUP($B27,'GATK4.2.0.0_MutationList'!$K:$K,'GATK4.2.0.0_MutationList'!$Q:$Q,"",0)</f>
        <v/>
      </c>
      <c r="I27" s="20" t="str">
        <f>_xlfn.XLOOKUP($B27,'GATK4.2.0.0_MutationList'!$K:$K,'GATK4.2.0.0_MutationList'!$V:$V,"",0)</f>
        <v/>
      </c>
      <c r="J27" s="33" t="str">
        <f>_xlfn.XLOOKUP($B27,'GATK4.2.0.0_MutationList'!$K:$K,'GATK4.2.0.0_MutationList'!$Z:$Z,"",0)</f>
        <v>Inferred Artifact</v>
      </c>
    </row>
    <row r="28" spans="1:21" x14ac:dyDescent="0.2">
      <c r="A28" s="31" t="str">
        <f>_xlfn.XLOOKUP(B28,'GATK4.2.0.0_MutationList'!$K:$K,'GATK4.2.0.0_MutationList'!$A:$A,"",0)</f>
        <v>ATP5G2</v>
      </c>
      <c r="B28" s="20" t="s">
        <v>1372</v>
      </c>
      <c r="C28" s="20" t="str">
        <f>_xlfn.XLOOKUP($B28,'GATK4.2.0.0_MutationList'!$K:$K,'GATK4.2.0.0_MutationList'!$E:$E,"",0)</f>
        <v>Intron</v>
      </c>
      <c r="D28" s="20" t="str">
        <f>_xlfn.XLOOKUP($B28,'GATK4.2.0.0_MutationList'!$K:$K,'GATK4.2.0.0_MutationList'!$F:$F,"",0)</f>
        <v>SNP</v>
      </c>
      <c r="E28" s="20" t="str">
        <f>_xlfn.XLOOKUP($B28,'GATK4.2.0.0_MutationList'!$K:$K,'GATK4.2.0.0_MutationList'!$N:$N,"",0)</f>
        <v>23</v>
      </c>
      <c r="F28" s="20" t="str">
        <f>_xlfn.XLOOKUP($B28,'GATK4.2.0.0_MutationList'!$K:$K,'GATK4.2.0.0_MutationList'!$O:$O,"",0)</f>
        <v>2</v>
      </c>
      <c r="G28" s="20" t="str">
        <f>_xlfn.XLOOKUP($B28,'GATK4.2.0.0_MutationList'!$K:$K,'GATK4.2.0.0_MutationList'!$P:$P,"",0)</f>
        <v>0.08</v>
      </c>
      <c r="H28" s="20" t="str">
        <f>_xlfn.XLOOKUP($B28,'GATK4.2.0.0_MutationList'!$K:$K,'GATK4.2.0.0_MutationList'!$Q:$Q,"",0)</f>
        <v/>
      </c>
      <c r="I28" s="20" t="str">
        <f>_xlfn.XLOOKUP($B28,'GATK4.2.0.0_MutationList'!$K:$K,'GATK4.2.0.0_MutationList'!$V:$V,"",0)</f>
        <v/>
      </c>
      <c r="J28" s="33" t="str">
        <f>_xlfn.XLOOKUP($B28,'GATK4.2.0.0_MutationList'!$K:$K,'GATK4.2.0.0_MutationList'!$Z:$Z,"",0)</f>
        <v>Inferred Artifact</v>
      </c>
    </row>
    <row r="29" spans="1:21" x14ac:dyDescent="0.2">
      <c r="A29" s="31" t="str">
        <f>_xlfn.XLOOKUP(B29,'GATK4.2.0.0_MutationList'!$K:$K,'GATK4.2.0.0_MutationList'!$A:$A,"",0)</f>
        <v>UBE2O</v>
      </c>
      <c r="B29" s="20" t="s">
        <v>1376</v>
      </c>
      <c r="C29" s="20" t="str">
        <f>_xlfn.XLOOKUP($B29,'GATK4.2.0.0_MutationList'!$K:$K,'GATK4.2.0.0_MutationList'!$E:$E,"",0)</f>
        <v>Intron</v>
      </c>
      <c r="D29" s="20" t="str">
        <f>_xlfn.XLOOKUP($B29,'GATK4.2.0.0_MutationList'!$K:$K,'GATK4.2.0.0_MutationList'!$F:$F,"",0)</f>
        <v>SNP</v>
      </c>
      <c r="E29" s="20" t="str">
        <f>_xlfn.XLOOKUP($B29,'GATK4.2.0.0_MutationList'!$K:$K,'GATK4.2.0.0_MutationList'!$N:$N,"",0)</f>
        <v>23</v>
      </c>
      <c r="F29" s="20" t="str">
        <f>_xlfn.XLOOKUP($B29,'GATK4.2.0.0_MutationList'!$K:$K,'GATK4.2.0.0_MutationList'!$O:$O,"",0)</f>
        <v>2</v>
      </c>
      <c r="G29" s="20" t="str">
        <f>_xlfn.XLOOKUP($B29,'GATK4.2.0.0_MutationList'!$K:$K,'GATK4.2.0.0_MutationList'!$P:$P,"",0)</f>
        <v>0.08</v>
      </c>
      <c r="H29" s="20" t="str">
        <f>_xlfn.XLOOKUP($B29,'GATK4.2.0.0_MutationList'!$K:$K,'GATK4.2.0.0_MutationList'!$Q:$Q,"",0)</f>
        <v/>
      </c>
      <c r="I29" s="20" t="str">
        <f>_xlfn.XLOOKUP($B29,'GATK4.2.0.0_MutationList'!$K:$K,'GATK4.2.0.0_MutationList'!$V:$V,"",0)</f>
        <v/>
      </c>
      <c r="J29" s="33" t="str">
        <f>_xlfn.XLOOKUP($B29,'GATK4.2.0.0_MutationList'!$K:$K,'GATK4.2.0.0_MutationList'!$Z:$Z,"",0)</f>
        <v>Inferred Artifact</v>
      </c>
    </row>
    <row r="30" spans="1:21" x14ac:dyDescent="0.2">
      <c r="A30" s="31" t="str">
        <f>_xlfn.XLOOKUP(B30,'GATK4.2.0.0_MutationList'!$K:$K,'GATK4.2.0.0_MutationList'!$A:$A,"",0)</f>
        <v>KLKB1</v>
      </c>
      <c r="B30" s="20" t="s">
        <v>666</v>
      </c>
      <c r="C30" s="20" t="str">
        <f>_xlfn.XLOOKUP($B30,'GATK4.2.0.0_MutationList'!$K:$K,'GATK4.2.0.0_MutationList'!$E:$E,"",0)</f>
        <v>Missense_Mutation</v>
      </c>
      <c r="D30" s="20" t="str">
        <f>_xlfn.XLOOKUP($B30,'GATK4.2.0.0_MutationList'!$K:$K,'GATK4.2.0.0_MutationList'!$F:$F,"",0)</f>
        <v>SNP</v>
      </c>
      <c r="E30" s="20" t="str">
        <f>_xlfn.XLOOKUP($B30,'GATK4.2.0.0_MutationList'!$K:$K,'GATK4.2.0.0_MutationList'!$N:$N,"",0)</f>
        <v>141</v>
      </c>
      <c r="F30" s="20" t="str">
        <f>_xlfn.XLOOKUP($B30,'GATK4.2.0.0_MutationList'!$K:$K,'GATK4.2.0.0_MutationList'!$O:$O,"",0)</f>
        <v>12</v>
      </c>
      <c r="G30" s="20" t="str">
        <f>_xlfn.XLOOKUP($B30,'GATK4.2.0.0_MutationList'!$K:$K,'GATK4.2.0.0_MutationList'!$P:$P,"",0)</f>
        <v>0.078</v>
      </c>
      <c r="H30" s="20" t="str">
        <f>_xlfn.XLOOKUP($B30,'GATK4.2.0.0_MutationList'!$K:$K,'GATK4.2.0.0_MutationList'!$Q:$Q,"",0)</f>
        <v/>
      </c>
      <c r="I30" s="20" t="str">
        <f>_xlfn.XLOOKUP($B30,'GATK4.2.0.0_MutationList'!$K:$K,'GATK4.2.0.0_MutationList'!$V:$V,"",0)</f>
        <v/>
      </c>
      <c r="J30" s="33" t="str">
        <f>_xlfn.XLOOKUP($B30,'GATK4.2.0.0_MutationList'!$K:$K,'GATK4.2.0.0_MutationList'!$Z:$Z,"",0)</f>
        <v>Inferred Artifact</v>
      </c>
    </row>
    <row r="31" spans="1:21" x14ac:dyDescent="0.2">
      <c r="A31" s="31" t="str">
        <f>_xlfn.XLOOKUP(B31,'GATK4.2.0.0_MutationList'!$K:$K,'GATK4.2.0.0_MutationList'!$A:$A,"",0)</f>
        <v>ARHGEF16</v>
      </c>
      <c r="B31" s="20" t="s">
        <v>1380</v>
      </c>
      <c r="C31" s="20" t="str">
        <f>_xlfn.XLOOKUP($B31,'GATK4.2.0.0_MutationList'!$K:$K,'GATK4.2.0.0_MutationList'!$E:$E,"",0)</f>
        <v>Intron</v>
      </c>
      <c r="D31" s="20" t="str">
        <f>_xlfn.XLOOKUP($B31,'GATK4.2.0.0_MutationList'!$K:$K,'GATK4.2.0.0_MutationList'!$F:$F,"",0)</f>
        <v>SNP</v>
      </c>
      <c r="E31" s="20" t="str">
        <f>_xlfn.XLOOKUP($B31,'GATK4.2.0.0_MutationList'!$K:$K,'GATK4.2.0.0_MutationList'!$N:$N,"",0)</f>
        <v>24</v>
      </c>
      <c r="F31" s="20" t="str">
        <f>_xlfn.XLOOKUP($B31,'GATK4.2.0.0_MutationList'!$K:$K,'GATK4.2.0.0_MutationList'!$O:$O,"",0)</f>
        <v>2</v>
      </c>
      <c r="G31" s="20" t="str">
        <f>_xlfn.XLOOKUP($B31,'GATK4.2.0.0_MutationList'!$K:$K,'GATK4.2.0.0_MutationList'!$P:$P,"",0)</f>
        <v>0.076</v>
      </c>
      <c r="H31" s="20" t="str">
        <f>_xlfn.XLOOKUP($B31,'GATK4.2.0.0_MutationList'!$K:$K,'GATK4.2.0.0_MutationList'!$Q:$Q,"",0)</f>
        <v/>
      </c>
      <c r="I31" s="20" t="str">
        <f>_xlfn.XLOOKUP($B31,'GATK4.2.0.0_MutationList'!$K:$K,'GATK4.2.0.0_MutationList'!$V:$V,"",0)</f>
        <v/>
      </c>
      <c r="J31" s="33" t="str">
        <f>_xlfn.XLOOKUP($B31,'GATK4.2.0.0_MutationList'!$K:$K,'GATK4.2.0.0_MutationList'!$Z:$Z,"",0)</f>
        <v>Inferred Artifact</v>
      </c>
    </row>
    <row r="32" spans="1:21" x14ac:dyDescent="0.2">
      <c r="A32" s="31" t="str">
        <f>_xlfn.XLOOKUP(B32,'GATK4.2.0.0_MutationList'!$K:$K,'GATK4.2.0.0_MutationList'!$A:$A,"",0)</f>
        <v>ZDHHC12</v>
      </c>
      <c r="B32" s="20" t="s">
        <v>1383</v>
      </c>
      <c r="C32" s="20" t="str">
        <f>_xlfn.XLOOKUP($B32,'GATK4.2.0.0_MutationList'!$K:$K,'GATK4.2.0.0_MutationList'!$E:$E,"",0)</f>
        <v>Intron</v>
      </c>
      <c r="D32" s="20" t="str">
        <f>_xlfn.XLOOKUP($B32,'GATK4.2.0.0_MutationList'!$K:$K,'GATK4.2.0.0_MutationList'!$F:$F,"",0)</f>
        <v>SNP</v>
      </c>
      <c r="E32" s="20" t="str">
        <f>_xlfn.XLOOKUP($B32,'GATK4.2.0.0_MutationList'!$K:$K,'GATK4.2.0.0_MutationList'!$N:$N,"",0)</f>
        <v>24</v>
      </c>
      <c r="F32" s="20" t="str">
        <f>_xlfn.XLOOKUP($B32,'GATK4.2.0.0_MutationList'!$K:$K,'GATK4.2.0.0_MutationList'!$O:$O,"",0)</f>
        <v>2</v>
      </c>
      <c r="G32" s="20" t="str">
        <f>_xlfn.XLOOKUP($B32,'GATK4.2.0.0_MutationList'!$K:$K,'GATK4.2.0.0_MutationList'!$P:$P,"",0)</f>
        <v>0.076</v>
      </c>
      <c r="H32" s="20" t="str">
        <f>_xlfn.XLOOKUP($B32,'GATK4.2.0.0_MutationList'!$K:$K,'GATK4.2.0.0_MutationList'!$Q:$Q,"",0)</f>
        <v/>
      </c>
      <c r="I32" s="20" t="str">
        <f>_xlfn.XLOOKUP($B32,'GATK4.2.0.0_MutationList'!$K:$K,'GATK4.2.0.0_MutationList'!$V:$V,"",0)</f>
        <v/>
      </c>
      <c r="J32" s="33" t="str">
        <f>_xlfn.XLOOKUP($B32,'GATK4.2.0.0_MutationList'!$K:$K,'GATK4.2.0.0_MutationList'!$Z:$Z,"",0)</f>
        <v>Inferred Artifact</v>
      </c>
    </row>
    <row r="33" spans="1:10" x14ac:dyDescent="0.2">
      <c r="A33" s="31" t="str">
        <f>_xlfn.XLOOKUP(B33,'GATK4.2.0.0_MutationList'!$K:$K,'GATK4.2.0.0_MutationList'!$A:$A,"",0)</f>
        <v>USP7</v>
      </c>
      <c r="B33" s="20" t="s">
        <v>1386</v>
      </c>
      <c r="C33" s="20" t="str">
        <f>_xlfn.XLOOKUP($B33,'GATK4.2.0.0_MutationList'!$K:$K,'GATK4.2.0.0_MutationList'!$E:$E,"",0)</f>
        <v>Missense_Mutation</v>
      </c>
      <c r="D33" s="20" t="str">
        <f>_xlfn.XLOOKUP($B33,'GATK4.2.0.0_MutationList'!$K:$K,'GATK4.2.0.0_MutationList'!$F:$F,"",0)</f>
        <v>SNP</v>
      </c>
      <c r="E33" s="20" t="str">
        <f>_xlfn.XLOOKUP($B33,'GATK4.2.0.0_MutationList'!$K:$K,'GATK4.2.0.0_MutationList'!$N:$N,"",0)</f>
        <v>37</v>
      </c>
      <c r="F33" s="20" t="str">
        <f>_xlfn.XLOOKUP($B33,'GATK4.2.0.0_MutationList'!$K:$K,'GATK4.2.0.0_MutationList'!$O:$O,"",0)</f>
        <v>3</v>
      </c>
      <c r="G33" s="20" t="str">
        <f>_xlfn.XLOOKUP($B33,'GATK4.2.0.0_MutationList'!$K:$K,'GATK4.2.0.0_MutationList'!$P:$P,"",0)</f>
        <v>0.075</v>
      </c>
      <c r="H33" s="20" t="str">
        <f>_xlfn.XLOOKUP($B33,'GATK4.2.0.0_MutationList'!$K:$K,'GATK4.2.0.0_MutationList'!$Q:$Q,"",0)</f>
        <v/>
      </c>
      <c r="I33" s="20" t="str">
        <f>_xlfn.XLOOKUP($B33,'GATK4.2.0.0_MutationList'!$K:$K,'GATK4.2.0.0_MutationList'!$V:$V,"",0)</f>
        <v/>
      </c>
      <c r="J33" s="33" t="str">
        <f>_xlfn.XLOOKUP($B33,'GATK4.2.0.0_MutationList'!$K:$K,'GATK4.2.0.0_MutationList'!$Z:$Z,"",0)</f>
        <v>Inferred Artifact</v>
      </c>
    </row>
    <row r="34" spans="1:10" x14ac:dyDescent="0.2">
      <c r="A34" s="31" t="str">
        <f>_xlfn.XLOOKUP(B34,'GATK4.2.0.0_MutationList'!$K:$K,'GATK4.2.0.0_MutationList'!$A:$A,"",0)</f>
        <v>A1BG</v>
      </c>
      <c r="B34" s="20" t="s">
        <v>1390</v>
      </c>
      <c r="C34" s="20" t="str">
        <f>_xlfn.XLOOKUP($B34,'GATK4.2.0.0_MutationList'!$K:$K,'GATK4.2.0.0_MutationList'!$E:$E,"",0)</f>
        <v>Intron</v>
      </c>
      <c r="D34" s="20" t="str">
        <f>_xlfn.XLOOKUP($B34,'GATK4.2.0.0_MutationList'!$K:$K,'GATK4.2.0.0_MutationList'!$F:$F,"",0)</f>
        <v>SNP</v>
      </c>
      <c r="E34" s="20" t="str">
        <f>_xlfn.XLOOKUP($B34,'GATK4.2.0.0_MutationList'!$K:$K,'GATK4.2.0.0_MutationList'!$N:$N,"",0)</f>
        <v>37</v>
      </c>
      <c r="F34" s="20" t="str">
        <f>_xlfn.XLOOKUP($B34,'GATK4.2.0.0_MutationList'!$K:$K,'GATK4.2.0.0_MutationList'!$O:$O,"",0)</f>
        <v>3</v>
      </c>
      <c r="G34" s="20" t="str">
        <f>_xlfn.XLOOKUP($B34,'GATK4.2.0.0_MutationList'!$K:$K,'GATK4.2.0.0_MutationList'!$P:$P,"",0)</f>
        <v>0.075</v>
      </c>
      <c r="H34" s="20" t="str">
        <f>_xlfn.XLOOKUP($B34,'GATK4.2.0.0_MutationList'!$K:$K,'GATK4.2.0.0_MutationList'!$Q:$Q,"",0)</f>
        <v/>
      </c>
      <c r="I34" s="20" t="str">
        <f>_xlfn.XLOOKUP($B34,'GATK4.2.0.0_MutationList'!$K:$K,'GATK4.2.0.0_MutationList'!$V:$V,"",0)</f>
        <v/>
      </c>
      <c r="J34" s="33" t="str">
        <f>_xlfn.XLOOKUP($B34,'GATK4.2.0.0_MutationList'!$K:$K,'GATK4.2.0.0_MutationList'!$Z:$Z,"",0)</f>
        <v>Inferred Artifact</v>
      </c>
    </row>
    <row r="35" spans="1:10" x14ac:dyDescent="0.2">
      <c r="A35" s="31" t="str">
        <f>_xlfn.XLOOKUP(B35,'GATK4.2.0.0_MutationList'!$K:$K,'GATK4.2.0.0_MutationList'!$A:$A,"",0)</f>
        <v>ITPR3</v>
      </c>
      <c r="B35" s="20" t="s">
        <v>1393</v>
      </c>
      <c r="C35" s="20" t="str">
        <f>_xlfn.XLOOKUP($B35,'GATK4.2.0.0_MutationList'!$K:$K,'GATK4.2.0.0_MutationList'!$E:$E,"",0)</f>
        <v>Missense_Mutation</v>
      </c>
      <c r="D35" s="20" t="str">
        <f>_xlfn.XLOOKUP($B35,'GATK4.2.0.0_MutationList'!$K:$K,'GATK4.2.0.0_MutationList'!$F:$F,"",0)</f>
        <v>SNP</v>
      </c>
      <c r="E35" s="20" t="str">
        <f>_xlfn.XLOOKUP($B35,'GATK4.2.0.0_MutationList'!$K:$K,'GATK4.2.0.0_MutationList'!$N:$N,"",0)</f>
        <v>25</v>
      </c>
      <c r="F35" s="20" t="str">
        <f>_xlfn.XLOOKUP($B35,'GATK4.2.0.0_MutationList'!$K:$K,'GATK4.2.0.0_MutationList'!$O:$O,"",0)</f>
        <v>2</v>
      </c>
      <c r="G35" s="20" t="str">
        <f>_xlfn.XLOOKUP($B35,'GATK4.2.0.0_MutationList'!$K:$K,'GATK4.2.0.0_MutationList'!$P:$P,"",0)</f>
        <v>0.074</v>
      </c>
      <c r="H35" s="20" t="str">
        <f>_xlfn.XLOOKUP($B35,'GATK4.2.0.0_MutationList'!$K:$K,'GATK4.2.0.0_MutationList'!$Q:$Q,"",0)</f>
        <v/>
      </c>
      <c r="I35" s="20" t="str">
        <f>_xlfn.XLOOKUP($B35,'GATK4.2.0.0_MutationList'!$K:$K,'GATK4.2.0.0_MutationList'!$V:$V,"",0)</f>
        <v/>
      </c>
      <c r="J35" s="33" t="str">
        <f>_xlfn.XLOOKUP($B35,'GATK4.2.0.0_MutationList'!$K:$K,'GATK4.2.0.0_MutationList'!$Z:$Z,"",0)</f>
        <v>Inferred Artifact</v>
      </c>
    </row>
    <row r="36" spans="1:10" x14ac:dyDescent="0.2">
      <c r="A36" s="31" t="str">
        <f>_xlfn.XLOOKUP(B36,'GATK4.2.0.0_MutationList'!$K:$K,'GATK4.2.0.0_MutationList'!$A:$A,"",0)</f>
        <v>TIGD3</v>
      </c>
      <c r="B36" s="20" t="s">
        <v>1398</v>
      </c>
      <c r="C36" s="20" t="str">
        <f>_xlfn.XLOOKUP($B36,'GATK4.2.0.0_MutationList'!$K:$K,'GATK4.2.0.0_MutationList'!$E:$E,"",0)</f>
        <v>Silent</v>
      </c>
      <c r="D36" s="20" t="str">
        <f>_xlfn.XLOOKUP($B36,'GATK4.2.0.0_MutationList'!$K:$K,'GATK4.2.0.0_MutationList'!$F:$F,"",0)</f>
        <v>SNP</v>
      </c>
      <c r="E36" s="20" t="str">
        <f>_xlfn.XLOOKUP($B36,'GATK4.2.0.0_MutationList'!$K:$K,'GATK4.2.0.0_MutationList'!$N:$N,"",0)</f>
        <v>25</v>
      </c>
      <c r="F36" s="20" t="str">
        <f>_xlfn.XLOOKUP($B36,'GATK4.2.0.0_MutationList'!$K:$K,'GATK4.2.0.0_MutationList'!$O:$O,"",0)</f>
        <v>2</v>
      </c>
      <c r="G36" s="20" t="str">
        <f>_xlfn.XLOOKUP($B36,'GATK4.2.0.0_MutationList'!$K:$K,'GATK4.2.0.0_MutationList'!$P:$P,"",0)</f>
        <v>0.074</v>
      </c>
      <c r="H36" s="20" t="str">
        <f>_xlfn.XLOOKUP($B36,'GATK4.2.0.0_MutationList'!$K:$K,'GATK4.2.0.0_MutationList'!$Q:$Q,"",0)</f>
        <v/>
      </c>
      <c r="I36" s="20" t="str">
        <f>_xlfn.XLOOKUP($B36,'GATK4.2.0.0_MutationList'!$K:$K,'GATK4.2.0.0_MutationList'!$V:$V,"",0)</f>
        <v/>
      </c>
      <c r="J36" s="33" t="str">
        <f>_xlfn.XLOOKUP($B36,'GATK4.2.0.0_MutationList'!$K:$K,'GATK4.2.0.0_MutationList'!$Z:$Z,"",0)</f>
        <v>Inferred Artifact</v>
      </c>
    </row>
    <row r="37" spans="1:10" x14ac:dyDescent="0.2">
      <c r="A37" s="31" t="str">
        <f>_xlfn.XLOOKUP(B37,'GATK4.2.0.0_MutationList'!$K:$K,'GATK4.2.0.0_MutationList'!$A:$A,"",0)</f>
        <v>CDH5</v>
      </c>
      <c r="B37" s="20" t="s">
        <v>1402</v>
      </c>
      <c r="C37" s="20" t="str">
        <f>_xlfn.XLOOKUP($B37,'GATK4.2.0.0_MutationList'!$K:$K,'GATK4.2.0.0_MutationList'!$E:$E,"",0)</f>
        <v>Splice_Site</v>
      </c>
      <c r="D37" s="20" t="str">
        <f>_xlfn.XLOOKUP($B37,'GATK4.2.0.0_MutationList'!$K:$K,'GATK4.2.0.0_MutationList'!$F:$F,"",0)</f>
        <v>SNP</v>
      </c>
      <c r="E37" s="20" t="str">
        <f>_xlfn.XLOOKUP($B37,'GATK4.2.0.0_MutationList'!$K:$K,'GATK4.2.0.0_MutationList'!$N:$N,"",0)</f>
        <v>25</v>
      </c>
      <c r="F37" s="20" t="str">
        <f>_xlfn.XLOOKUP($B37,'GATK4.2.0.0_MutationList'!$K:$K,'GATK4.2.0.0_MutationList'!$O:$O,"",0)</f>
        <v>2</v>
      </c>
      <c r="G37" s="20" t="str">
        <f>_xlfn.XLOOKUP($B37,'GATK4.2.0.0_MutationList'!$K:$K,'GATK4.2.0.0_MutationList'!$P:$P,"",0)</f>
        <v>0.074</v>
      </c>
      <c r="H37" s="20" t="str">
        <f>_xlfn.XLOOKUP($B37,'GATK4.2.0.0_MutationList'!$K:$K,'GATK4.2.0.0_MutationList'!$Q:$Q,"",0)</f>
        <v/>
      </c>
      <c r="I37" s="20" t="str">
        <f>_xlfn.XLOOKUP($B37,'GATK4.2.0.0_MutationList'!$K:$K,'GATK4.2.0.0_MutationList'!$V:$V,"",0)</f>
        <v/>
      </c>
      <c r="J37" s="33" t="str">
        <f>_xlfn.XLOOKUP($B37,'GATK4.2.0.0_MutationList'!$K:$K,'GATK4.2.0.0_MutationList'!$Z:$Z,"",0)</f>
        <v>Inferred Artifact</v>
      </c>
    </row>
    <row r="38" spans="1:10" x14ac:dyDescent="0.2">
      <c r="A38" s="31" t="str">
        <f>_xlfn.XLOOKUP(B38,'GATK4.2.0.0_MutationList'!$K:$K,'GATK4.2.0.0_MutationList'!$A:$A,"",0)</f>
        <v>COL18A1</v>
      </c>
      <c r="B38" s="20" t="s">
        <v>1405</v>
      </c>
      <c r="C38" s="20" t="str">
        <f>_xlfn.XLOOKUP($B38,'GATK4.2.0.0_MutationList'!$K:$K,'GATK4.2.0.0_MutationList'!$E:$E,"",0)</f>
        <v>Intron</v>
      </c>
      <c r="D38" s="20" t="str">
        <f>_xlfn.XLOOKUP($B38,'GATK4.2.0.0_MutationList'!$K:$K,'GATK4.2.0.0_MutationList'!$F:$F,"",0)</f>
        <v>SNP</v>
      </c>
      <c r="E38" s="20" t="str">
        <f>_xlfn.XLOOKUP($B38,'GATK4.2.0.0_MutationList'!$K:$K,'GATK4.2.0.0_MutationList'!$N:$N,"",0)</f>
        <v>25</v>
      </c>
      <c r="F38" s="20" t="str">
        <f>_xlfn.XLOOKUP($B38,'GATK4.2.0.0_MutationList'!$K:$K,'GATK4.2.0.0_MutationList'!$O:$O,"",0)</f>
        <v>2</v>
      </c>
      <c r="G38" s="20" t="str">
        <f>_xlfn.XLOOKUP($B38,'GATK4.2.0.0_MutationList'!$K:$K,'GATK4.2.0.0_MutationList'!$P:$P,"",0)</f>
        <v>0.074</v>
      </c>
      <c r="H38" s="20" t="str">
        <f>_xlfn.XLOOKUP($B38,'GATK4.2.0.0_MutationList'!$K:$K,'GATK4.2.0.0_MutationList'!$Q:$Q,"",0)</f>
        <v/>
      </c>
      <c r="I38" s="20" t="str">
        <f>_xlfn.XLOOKUP($B38,'GATK4.2.0.0_MutationList'!$K:$K,'GATK4.2.0.0_MutationList'!$V:$V,"",0)</f>
        <v/>
      </c>
      <c r="J38" s="33" t="str">
        <f>_xlfn.XLOOKUP($B38,'GATK4.2.0.0_MutationList'!$K:$K,'GATK4.2.0.0_MutationList'!$Z:$Z,"",0)</f>
        <v>Inferred Artifact</v>
      </c>
    </row>
    <row r="39" spans="1:10" x14ac:dyDescent="0.2">
      <c r="A39" s="31" t="str">
        <f>_xlfn.XLOOKUP(B39,'GATK4.2.0.0_MutationList'!$K:$K,'GATK4.2.0.0_MutationList'!$A:$A,"",0)</f>
        <v>ATP10B</v>
      </c>
      <c r="B39" s="20" t="s">
        <v>648</v>
      </c>
      <c r="C39" s="20" t="str">
        <f>_xlfn.XLOOKUP($B39,'GATK4.2.0.0_MutationList'!$K:$K,'GATK4.2.0.0_MutationList'!$E:$E,"",0)</f>
        <v>Intron</v>
      </c>
      <c r="D39" s="20" t="str">
        <f>_xlfn.XLOOKUP($B39,'GATK4.2.0.0_MutationList'!$K:$K,'GATK4.2.0.0_MutationList'!$F:$F,"",0)</f>
        <v>SNP</v>
      </c>
      <c r="E39" s="20" t="str">
        <f>_xlfn.XLOOKUP($B39,'GATK4.2.0.0_MutationList'!$K:$K,'GATK4.2.0.0_MutationList'!$N:$N,"",0)</f>
        <v>89</v>
      </c>
      <c r="F39" s="20" t="str">
        <f>_xlfn.XLOOKUP($B39,'GATK4.2.0.0_MutationList'!$K:$K,'GATK4.2.0.0_MutationList'!$O:$O,"",0)</f>
        <v>7</v>
      </c>
      <c r="G39" s="20" t="str">
        <f>_xlfn.XLOOKUP($B39,'GATK4.2.0.0_MutationList'!$K:$K,'GATK4.2.0.0_MutationList'!$P:$P,"",0)</f>
        <v>0.072</v>
      </c>
      <c r="H39" s="20" t="str">
        <f>_xlfn.XLOOKUP($B39,'GATK4.2.0.0_MutationList'!$K:$K,'GATK4.2.0.0_MutationList'!$Q:$Q,"",0)</f>
        <v/>
      </c>
      <c r="I39" s="20" t="str">
        <f>_xlfn.XLOOKUP($B39,'GATK4.2.0.0_MutationList'!$K:$K,'GATK4.2.0.0_MutationList'!$V:$V,"",0)</f>
        <v/>
      </c>
      <c r="J39" s="33" t="str">
        <f>_xlfn.XLOOKUP($B39,'GATK4.2.0.0_MutationList'!$K:$K,'GATK4.2.0.0_MutationList'!$Z:$Z,"",0)</f>
        <v>Inferred Artifact</v>
      </c>
    </row>
    <row r="40" spans="1:10" x14ac:dyDescent="0.2">
      <c r="A40" s="31" t="str">
        <f>_xlfn.XLOOKUP(B40,'GATK4.2.0.0_MutationList'!$K:$K,'GATK4.2.0.0_MutationList'!$A:$A,"",0)</f>
        <v>C12orf39</v>
      </c>
      <c r="B40" s="20" t="s">
        <v>671</v>
      </c>
      <c r="C40" s="20" t="str">
        <f>_xlfn.XLOOKUP($B40,'GATK4.2.0.0_MutationList'!$K:$K,'GATK4.2.0.0_MutationList'!$E:$E,"",0)</f>
        <v>Intron</v>
      </c>
      <c r="D40" s="20" t="str">
        <f>_xlfn.XLOOKUP($B40,'GATK4.2.0.0_MutationList'!$K:$K,'GATK4.2.0.0_MutationList'!$F:$F,"",0)</f>
        <v>SNP</v>
      </c>
      <c r="E40" s="20" t="str">
        <f>_xlfn.XLOOKUP($B40,'GATK4.2.0.0_MutationList'!$K:$K,'GATK4.2.0.0_MutationList'!$N:$N,"",0)</f>
        <v>77</v>
      </c>
      <c r="F40" s="20" t="str">
        <f>_xlfn.XLOOKUP($B40,'GATK4.2.0.0_MutationList'!$K:$K,'GATK4.2.0.0_MutationList'!$O:$O,"",0)</f>
        <v>6</v>
      </c>
      <c r="G40" s="20" t="str">
        <f>_xlfn.XLOOKUP($B40,'GATK4.2.0.0_MutationList'!$K:$K,'GATK4.2.0.0_MutationList'!$P:$P,"",0)</f>
        <v>0.072</v>
      </c>
      <c r="H40" s="20" t="str">
        <f>_xlfn.XLOOKUP($B40,'GATK4.2.0.0_MutationList'!$K:$K,'GATK4.2.0.0_MutationList'!$Q:$Q,"",0)</f>
        <v/>
      </c>
      <c r="I40" s="20" t="str">
        <f>_xlfn.XLOOKUP($B40,'GATK4.2.0.0_MutationList'!$K:$K,'GATK4.2.0.0_MutationList'!$V:$V,"",0)</f>
        <v/>
      </c>
      <c r="J40" s="33" t="str">
        <f>_xlfn.XLOOKUP($B40,'GATK4.2.0.0_MutationList'!$K:$K,'GATK4.2.0.0_MutationList'!$Z:$Z,"",0)</f>
        <v>Inferred Artifact</v>
      </c>
    </row>
    <row r="41" spans="1:10" x14ac:dyDescent="0.2">
      <c r="A41" s="31" t="str">
        <f>_xlfn.XLOOKUP(B41,'GATK4.2.0.0_MutationList'!$K:$K,'GATK4.2.0.0_MutationList'!$A:$A,"",0)</f>
        <v>NGEF</v>
      </c>
      <c r="B41" s="20" t="s">
        <v>1409</v>
      </c>
      <c r="C41" s="20" t="str">
        <f>_xlfn.XLOOKUP($B41,'GATK4.2.0.0_MutationList'!$K:$K,'GATK4.2.0.0_MutationList'!$E:$E,"",0)</f>
        <v>Missense_Mutation</v>
      </c>
      <c r="D41" s="20" t="str">
        <f>_xlfn.XLOOKUP($B41,'GATK4.2.0.0_MutationList'!$K:$K,'GATK4.2.0.0_MutationList'!$F:$F,"",0)</f>
        <v>SNP</v>
      </c>
      <c r="E41" s="20" t="str">
        <f>_xlfn.XLOOKUP($B41,'GATK4.2.0.0_MutationList'!$K:$K,'GATK4.2.0.0_MutationList'!$N:$N,"",0)</f>
        <v>26</v>
      </c>
      <c r="F41" s="20" t="str">
        <f>_xlfn.XLOOKUP($B41,'GATK4.2.0.0_MutationList'!$K:$K,'GATK4.2.0.0_MutationList'!$O:$O,"",0)</f>
        <v>2</v>
      </c>
      <c r="G41" s="20" t="str">
        <f>_xlfn.XLOOKUP($B41,'GATK4.2.0.0_MutationList'!$K:$K,'GATK4.2.0.0_MutationList'!$P:$P,"",0)</f>
        <v>0.071</v>
      </c>
      <c r="H41" s="20" t="str">
        <f>_xlfn.XLOOKUP($B41,'GATK4.2.0.0_MutationList'!$K:$K,'GATK4.2.0.0_MutationList'!$Q:$Q,"",0)</f>
        <v/>
      </c>
      <c r="I41" s="20" t="str">
        <f>_xlfn.XLOOKUP($B41,'GATK4.2.0.0_MutationList'!$K:$K,'GATK4.2.0.0_MutationList'!$V:$V,"",0)</f>
        <v/>
      </c>
      <c r="J41" s="33" t="str">
        <f>_xlfn.XLOOKUP($B41,'GATK4.2.0.0_MutationList'!$K:$K,'GATK4.2.0.0_MutationList'!$Z:$Z,"",0)</f>
        <v>Inferred Artifact</v>
      </c>
    </row>
    <row r="42" spans="1:10" x14ac:dyDescent="0.2">
      <c r="A42" s="31" t="str">
        <f>_xlfn.XLOOKUP(B42,'GATK4.2.0.0_MutationList'!$K:$K,'GATK4.2.0.0_MutationList'!$A:$A,"",0)</f>
        <v>TSNARE1</v>
      </c>
      <c r="B42" s="20" t="s">
        <v>1414</v>
      </c>
      <c r="C42" s="20" t="str">
        <f>_xlfn.XLOOKUP($B42,'GATK4.2.0.0_MutationList'!$K:$K,'GATK4.2.0.0_MutationList'!$E:$E,"",0)</f>
        <v>Splice_Site</v>
      </c>
      <c r="D42" s="20" t="str">
        <f>_xlfn.XLOOKUP($B42,'GATK4.2.0.0_MutationList'!$K:$K,'GATK4.2.0.0_MutationList'!$F:$F,"",0)</f>
        <v>SNP</v>
      </c>
      <c r="E42" s="20" t="str">
        <f>_xlfn.XLOOKUP($B42,'GATK4.2.0.0_MutationList'!$K:$K,'GATK4.2.0.0_MutationList'!$N:$N,"",0)</f>
        <v>26</v>
      </c>
      <c r="F42" s="20" t="str">
        <f>_xlfn.XLOOKUP($B42,'GATK4.2.0.0_MutationList'!$K:$K,'GATK4.2.0.0_MutationList'!$O:$O,"",0)</f>
        <v>2</v>
      </c>
      <c r="G42" s="20" t="str">
        <f>_xlfn.XLOOKUP($B42,'GATK4.2.0.0_MutationList'!$K:$K,'GATK4.2.0.0_MutationList'!$P:$P,"",0)</f>
        <v>0.071</v>
      </c>
      <c r="H42" s="20" t="str">
        <f>_xlfn.XLOOKUP($B42,'GATK4.2.0.0_MutationList'!$K:$K,'GATK4.2.0.0_MutationList'!$Q:$Q,"",0)</f>
        <v/>
      </c>
      <c r="I42" s="20" t="str">
        <f>_xlfn.XLOOKUP($B42,'GATK4.2.0.0_MutationList'!$K:$K,'GATK4.2.0.0_MutationList'!$V:$V,"",0)</f>
        <v>Subclonal</v>
      </c>
      <c r="J42" s="33" t="str">
        <f>_xlfn.XLOOKUP($B42,'GATK4.2.0.0_MutationList'!$K:$K,'GATK4.2.0.0_MutationList'!$Z:$Z,"",0)</f>
        <v>Invalidated</v>
      </c>
    </row>
    <row r="43" spans="1:10" x14ac:dyDescent="0.2">
      <c r="A43" s="31" t="str">
        <f>_xlfn.XLOOKUP(B43,'GATK4.2.0.0_MutationList'!$K:$K,'GATK4.2.0.0_MutationList'!$A:$A,"",0)</f>
        <v>RAPGEFL1</v>
      </c>
      <c r="B43" s="20" t="s">
        <v>1417</v>
      </c>
      <c r="C43" s="20" t="str">
        <f>_xlfn.XLOOKUP($B43,'GATK4.2.0.0_MutationList'!$K:$K,'GATK4.2.0.0_MutationList'!$E:$E,"",0)</f>
        <v>Intron</v>
      </c>
      <c r="D43" s="20" t="str">
        <f>_xlfn.XLOOKUP($B43,'GATK4.2.0.0_MutationList'!$K:$K,'GATK4.2.0.0_MutationList'!$F:$F,"",0)</f>
        <v>SNP</v>
      </c>
      <c r="E43" s="20" t="str">
        <f>_xlfn.XLOOKUP($B43,'GATK4.2.0.0_MutationList'!$K:$K,'GATK4.2.0.0_MutationList'!$N:$N,"",0)</f>
        <v>26</v>
      </c>
      <c r="F43" s="20" t="str">
        <f>_xlfn.XLOOKUP($B43,'GATK4.2.0.0_MutationList'!$K:$K,'GATK4.2.0.0_MutationList'!$O:$O,"",0)</f>
        <v>2</v>
      </c>
      <c r="G43" s="20" t="str">
        <f>_xlfn.XLOOKUP($B43,'GATK4.2.0.0_MutationList'!$K:$K,'GATK4.2.0.0_MutationList'!$P:$P,"",0)</f>
        <v>0.071</v>
      </c>
      <c r="H43" s="20" t="str">
        <f>_xlfn.XLOOKUP($B43,'GATK4.2.0.0_MutationList'!$K:$K,'GATK4.2.0.0_MutationList'!$Q:$Q,"",0)</f>
        <v/>
      </c>
      <c r="I43" s="20" t="str">
        <f>_xlfn.XLOOKUP($B43,'GATK4.2.0.0_MutationList'!$K:$K,'GATK4.2.0.0_MutationList'!$V:$V,"",0)</f>
        <v/>
      </c>
      <c r="J43" s="33" t="str">
        <f>_xlfn.XLOOKUP($B43,'GATK4.2.0.0_MutationList'!$K:$K,'GATK4.2.0.0_MutationList'!$Z:$Z,"",0)</f>
        <v>Inferred Artifact</v>
      </c>
    </row>
    <row r="44" spans="1:10" x14ac:dyDescent="0.2">
      <c r="A44" s="31" t="str">
        <f>_xlfn.XLOOKUP(B44,'GATK4.2.0.0_MutationList'!$K:$K,'GATK4.2.0.0_MutationList'!$A:$A,"",0)</f>
        <v>P4HB</v>
      </c>
      <c r="B44" s="20" t="s">
        <v>1421</v>
      </c>
      <c r="C44" s="20" t="str">
        <f>_xlfn.XLOOKUP($B44,'GATK4.2.0.0_MutationList'!$K:$K,'GATK4.2.0.0_MutationList'!$E:$E,"",0)</f>
        <v>Intron</v>
      </c>
      <c r="D44" s="20" t="str">
        <f>_xlfn.XLOOKUP($B44,'GATK4.2.0.0_MutationList'!$K:$K,'GATK4.2.0.0_MutationList'!$F:$F,"",0)</f>
        <v>SNP</v>
      </c>
      <c r="E44" s="20" t="str">
        <f>_xlfn.XLOOKUP($B44,'GATK4.2.0.0_MutationList'!$K:$K,'GATK4.2.0.0_MutationList'!$N:$N,"",0)</f>
        <v>26</v>
      </c>
      <c r="F44" s="20" t="str">
        <f>_xlfn.XLOOKUP($B44,'GATK4.2.0.0_MutationList'!$K:$K,'GATK4.2.0.0_MutationList'!$O:$O,"",0)</f>
        <v>2</v>
      </c>
      <c r="G44" s="20" t="str">
        <f>_xlfn.XLOOKUP($B44,'GATK4.2.0.0_MutationList'!$K:$K,'GATK4.2.0.0_MutationList'!$P:$P,"",0)</f>
        <v>0.071</v>
      </c>
      <c r="H44" s="20" t="str">
        <f>_xlfn.XLOOKUP($B44,'GATK4.2.0.0_MutationList'!$K:$K,'GATK4.2.0.0_MutationList'!$Q:$Q,"",0)</f>
        <v/>
      </c>
      <c r="I44" s="20" t="str">
        <f>_xlfn.XLOOKUP($B44,'GATK4.2.0.0_MutationList'!$K:$K,'GATK4.2.0.0_MutationList'!$V:$V,"",0)</f>
        <v/>
      </c>
      <c r="J44" s="33" t="str">
        <f>_xlfn.XLOOKUP($B44,'GATK4.2.0.0_MutationList'!$K:$K,'GATK4.2.0.0_MutationList'!$Z:$Z,"",0)</f>
        <v>Inferred Artifact</v>
      </c>
    </row>
    <row r="45" spans="1:10" x14ac:dyDescent="0.2">
      <c r="A45" s="31" t="str">
        <f>_xlfn.XLOOKUP(B45,'GATK4.2.0.0_MutationList'!$K:$K,'GATK4.2.0.0_MutationList'!$A:$A,"",0)</f>
        <v>TTN</v>
      </c>
      <c r="B45" s="20" t="s">
        <v>1423</v>
      </c>
      <c r="C45" s="20" t="str">
        <f>_xlfn.XLOOKUP($B45,'GATK4.2.0.0_MutationList'!$K:$K,'GATK4.2.0.0_MutationList'!$E:$E,"",0)</f>
        <v>Intron</v>
      </c>
      <c r="D45" s="20" t="str">
        <f>_xlfn.XLOOKUP($B45,'GATK4.2.0.0_MutationList'!$K:$K,'GATK4.2.0.0_MutationList'!$F:$F,"",0)</f>
        <v>SNP</v>
      </c>
      <c r="E45" s="20" t="str">
        <f>_xlfn.XLOOKUP($B45,'GATK4.2.0.0_MutationList'!$K:$K,'GATK4.2.0.0_MutationList'!$N:$N,"",0)</f>
        <v>40</v>
      </c>
      <c r="F45" s="20" t="str">
        <f>_xlfn.XLOOKUP($B45,'GATK4.2.0.0_MutationList'!$K:$K,'GATK4.2.0.0_MutationList'!$O:$O,"",0)</f>
        <v>3</v>
      </c>
      <c r="G45" s="20" t="str">
        <f>_xlfn.XLOOKUP($B45,'GATK4.2.0.0_MutationList'!$K:$K,'GATK4.2.0.0_MutationList'!$P:$P,"",0)</f>
        <v>0.069</v>
      </c>
      <c r="H45" s="20" t="str">
        <f>_xlfn.XLOOKUP($B45,'GATK4.2.0.0_MutationList'!$K:$K,'GATK4.2.0.0_MutationList'!$Q:$Q,"",0)</f>
        <v/>
      </c>
      <c r="I45" s="20" t="str">
        <f>_xlfn.XLOOKUP($B45,'GATK4.2.0.0_MutationList'!$K:$K,'GATK4.2.0.0_MutationList'!$V:$V,"",0)</f>
        <v/>
      </c>
      <c r="J45" s="33" t="str">
        <f>_xlfn.XLOOKUP($B45,'GATK4.2.0.0_MutationList'!$K:$K,'GATK4.2.0.0_MutationList'!$Z:$Z,"",0)</f>
        <v>Inferred Artifact</v>
      </c>
    </row>
    <row r="46" spans="1:10" x14ac:dyDescent="0.2">
      <c r="A46" s="31" t="str">
        <f>_xlfn.XLOOKUP(B46,'GATK4.2.0.0_MutationList'!$K:$K,'GATK4.2.0.0_MutationList'!$A:$A,"",0)</f>
        <v>DIO3</v>
      </c>
      <c r="B46" s="20" t="s">
        <v>1426</v>
      </c>
      <c r="C46" s="20" t="str">
        <f>_xlfn.XLOOKUP($B46,'GATK4.2.0.0_MutationList'!$K:$K,'GATK4.2.0.0_MutationList'!$E:$E,"",0)</f>
        <v>Missense_Mutation</v>
      </c>
      <c r="D46" s="20" t="str">
        <f>_xlfn.XLOOKUP($B46,'GATK4.2.0.0_MutationList'!$K:$K,'GATK4.2.0.0_MutationList'!$F:$F,"",0)</f>
        <v>SNP</v>
      </c>
      <c r="E46" s="20" t="str">
        <f>_xlfn.XLOOKUP($B46,'GATK4.2.0.0_MutationList'!$K:$K,'GATK4.2.0.0_MutationList'!$N:$N,"",0)</f>
        <v>40</v>
      </c>
      <c r="F46" s="20" t="str">
        <f>_xlfn.XLOOKUP($B46,'GATK4.2.0.0_MutationList'!$K:$K,'GATK4.2.0.0_MutationList'!$O:$O,"",0)</f>
        <v>3</v>
      </c>
      <c r="G46" s="20" t="str">
        <f>_xlfn.XLOOKUP($B46,'GATK4.2.0.0_MutationList'!$K:$K,'GATK4.2.0.0_MutationList'!$P:$P,"",0)</f>
        <v>0.069</v>
      </c>
      <c r="H46" s="20" t="str">
        <f>_xlfn.XLOOKUP($B46,'GATK4.2.0.0_MutationList'!$K:$K,'GATK4.2.0.0_MutationList'!$Q:$Q,"",0)</f>
        <v/>
      </c>
      <c r="I46" s="20" t="str">
        <f>_xlfn.XLOOKUP($B46,'GATK4.2.0.0_MutationList'!$K:$K,'GATK4.2.0.0_MutationList'!$V:$V,"",0)</f>
        <v/>
      </c>
      <c r="J46" s="33" t="str">
        <f>_xlfn.XLOOKUP($B46,'GATK4.2.0.0_MutationList'!$K:$K,'GATK4.2.0.0_MutationList'!$Z:$Z,"",0)</f>
        <v>Inferred Artifact</v>
      </c>
    </row>
    <row r="47" spans="1:10" x14ac:dyDescent="0.2">
      <c r="A47" s="31" t="str">
        <f>_xlfn.XLOOKUP(B47,'GATK4.2.0.0_MutationList'!$K:$K,'GATK4.2.0.0_MutationList'!$A:$A,"",0)</f>
        <v>OGDHL</v>
      </c>
      <c r="B47" s="20" t="s">
        <v>1430</v>
      </c>
      <c r="C47" s="20" t="str">
        <f>_xlfn.XLOOKUP($B47,'GATK4.2.0.0_MutationList'!$K:$K,'GATK4.2.0.0_MutationList'!$E:$E,"",0)</f>
        <v>Missense_Mutation</v>
      </c>
      <c r="D47" s="20" t="str">
        <f>_xlfn.XLOOKUP($B47,'GATK4.2.0.0_MutationList'!$K:$K,'GATK4.2.0.0_MutationList'!$F:$F,"",0)</f>
        <v>SNP</v>
      </c>
      <c r="E47" s="20" t="str">
        <f>_xlfn.XLOOKUP($B47,'GATK4.2.0.0_MutationList'!$K:$K,'GATK4.2.0.0_MutationList'!$N:$N,"",0)</f>
        <v>27</v>
      </c>
      <c r="F47" s="20" t="str">
        <f>_xlfn.XLOOKUP($B47,'GATK4.2.0.0_MutationList'!$K:$K,'GATK4.2.0.0_MutationList'!$O:$O,"",0)</f>
        <v>2</v>
      </c>
      <c r="G47" s="20" t="str">
        <f>_xlfn.XLOOKUP($B47,'GATK4.2.0.0_MutationList'!$K:$K,'GATK4.2.0.0_MutationList'!$P:$P,"",0)</f>
        <v>0.068</v>
      </c>
      <c r="H47" s="20" t="str">
        <f>_xlfn.XLOOKUP($B47,'GATK4.2.0.0_MutationList'!$K:$K,'GATK4.2.0.0_MutationList'!$Q:$Q,"",0)</f>
        <v/>
      </c>
      <c r="I47" s="20" t="str">
        <f>_xlfn.XLOOKUP($B47,'GATK4.2.0.0_MutationList'!$K:$K,'GATK4.2.0.0_MutationList'!$V:$V,"",0)</f>
        <v/>
      </c>
      <c r="J47" s="33" t="str">
        <f>_xlfn.XLOOKUP($B47,'GATK4.2.0.0_MutationList'!$K:$K,'GATK4.2.0.0_MutationList'!$Z:$Z,"",0)</f>
        <v>Inferred Artifact</v>
      </c>
    </row>
    <row r="48" spans="1:10" x14ac:dyDescent="0.2">
      <c r="A48" s="31" t="str">
        <f>_xlfn.XLOOKUP(B48,'GATK4.2.0.0_MutationList'!$K:$K,'GATK4.2.0.0_MutationList'!$A:$A,"",0)</f>
        <v>SH2D5</v>
      </c>
      <c r="B48" s="20" t="s">
        <v>1435</v>
      </c>
      <c r="C48" s="20" t="str">
        <f>_xlfn.XLOOKUP($B48,'GATK4.2.0.0_MutationList'!$K:$K,'GATK4.2.0.0_MutationList'!$E:$E,"",0)</f>
        <v>Silent</v>
      </c>
      <c r="D48" s="20" t="str">
        <f>_xlfn.XLOOKUP($B48,'GATK4.2.0.0_MutationList'!$K:$K,'GATK4.2.0.0_MutationList'!$F:$F,"",0)</f>
        <v>SNP</v>
      </c>
      <c r="E48" s="20" t="str">
        <f>_xlfn.XLOOKUP($B48,'GATK4.2.0.0_MutationList'!$K:$K,'GATK4.2.0.0_MutationList'!$N:$N,"",0)</f>
        <v>28</v>
      </c>
      <c r="F48" s="20" t="str">
        <f>_xlfn.XLOOKUP($B48,'GATK4.2.0.0_MutationList'!$K:$K,'GATK4.2.0.0_MutationList'!$O:$O,"",0)</f>
        <v>2</v>
      </c>
      <c r="G48" s="20" t="str">
        <f>_xlfn.XLOOKUP($B48,'GATK4.2.0.0_MutationList'!$K:$K,'GATK4.2.0.0_MutationList'!$P:$P,"",0)</f>
        <v>0.066</v>
      </c>
      <c r="H48" s="20" t="str">
        <f>_xlfn.XLOOKUP($B48,'GATK4.2.0.0_MutationList'!$K:$K,'GATK4.2.0.0_MutationList'!$Q:$Q,"",0)</f>
        <v/>
      </c>
      <c r="I48" s="20" t="str">
        <f>_xlfn.XLOOKUP($B48,'GATK4.2.0.0_MutationList'!$K:$K,'GATK4.2.0.0_MutationList'!$V:$V,"",0)</f>
        <v/>
      </c>
      <c r="J48" s="33" t="str">
        <f>_xlfn.XLOOKUP($B48,'GATK4.2.0.0_MutationList'!$K:$K,'GATK4.2.0.0_MutationList'!$Z:$Z,"",0)</f>
        <v>Inferred Artifact</v>
      </c>
    </row>
    <row r="49" spans="1:10" x14ac:dyDescent="0.2">
      <c r="A49" s="31" t="str">
        <f>_xlfn.XLOOKUP(B49,'GATK4.2.0.0_MutationList'!$K:$K,'GATK4.2.0.0_MutationList'!$A:$A,"",0)</f>
        <v>EHMT1</v>
      </c>
      <c r="B49" s="20" t="s">
        <v>1439</v>
      </c>
      <c r="C49" s="20" t="str">
        <f>_xlfn.XLOOKUP($B49,'GATK4.2.0.0_MutationList'!$K:$K,'GATK4.2.0.0_MutationList'!$E:$E,"",0)</f>
        <v>3'UTR</v>
      </c>
      <c r="D49" s="20" t="str">
        <f>_xlfn.XLOOKUP($B49,'GATK4.2.0.0_MutationList'!$K:$K,'GATK4.2.0.0_MutationList'!$F:$F,"",0)</f>
        <v>SNP</v>
      </c>
      <c r="E49" s="20" t="str">
        <f>_xlfn.XLOOKUP($B49,'GATK4.2.0.0_MutationList'!$K:$K,'GATK4.2.0.0_MutationList'!$N:$N,"",0)</f>
        <v>28</v>
      </c>
      <c r="F49" s="20" t="str">
        <f>_xlfn.XLOOKUP($B49,'GATK4.2.0.0_MutationList'!$K:$K,'GATK4.2.0.0_MutationList'!$O:$O,"",0)</f>
        <v>2</v>
      </c>
      <c r="G49" s="20" t="str">
        <f>_xlfn.XLOOKUP($B49,'GATK4.2.0.0_MutationList'!$K:$K,'GATK4.2.0.0_MutationList'!$P:$P,"",0)</f>
        <v>0.066</v>
      </c>
      <c r="H49" s="20" t="str">
        <f>_xlfn.XLOOKUP($B49,'GATK4.2.0.0_MutationList'!$K:$K,'GATK4.2.0.0_MutationList'!$Q:$Q,"",0)</f>
        <v/>
      </c>
      <c r="I49" s="20" t="str">
        <f>_xlfn.XLOOKUP($B49,'GATK4.2.0.0_MutationList'!$K:$K,'GATK4.2.0.0_MutationList'!$V:$V,"",0)</f>
        <v/>
      </c>
      <c r="J49" s="33" t="str">
        <f>_xlfn.XLOOKUP($B49,'GATK4.2.0.0_MutationList'!$K:$K,'GATK4.2.0.0_MutationList'!$Z:$Z,"",0)</f>
        <v>Inferred Artifact</v>
      </c>
    </row>
    <row r="50" spans="1:10" x14ac:dyDescent="0.2">
      <c r="A50" s="31" t="str">
        <f>_xlfn.XLOOKUP(B50,'GATK4.2.0.0_MutationList'!$K:$K,'GATK4.2.0.0_MutationList'!$A:$A,"",0)</f>
        <v>EN1</v>
      </c>
      <c r="B50" s="20" t="s">
        <v>716</v>
      </c>
      <c r="C50" s="20" t="str">
        <f>_xlfn.XLOOKUP($B50,'GATK4.2.0.0_MutationList'!$K:$K,'GATK4.2.0.0_MutationList'!$E:$E,"",0)</f>
        <v>Missense_Mutation</v>
      </c>
      <c r="D50" s="20" t="str">
        <f>_xlfn.XLOOKUP($B50,'GATK4.2.0.0_MutationList'!$K:$K,'GATK4.2.0.0_MutationList'!$F:$F,"",0)</f>
        <v>SNP</v>
      </c>
      <c r="E50" s="20" t="str">
        <f>_xlfn.XLOOKUP($B50,'GATK4.2.0.0_MutationList'!$K:$K,'GATK4.2.0.0_MutationList'!$N:$N,"",0)</f>
        <v>74</v>
      </c>
      <c r="F50" s="20" t="str">
        <f>_xlfn.XLOOKUP($B50,'GATK4.2.0.0_MutationList'!$K:$K,'GATK4.2.0.0_MutationList'!$O:$O,"",0)</f>
        <v>5</v>
      </c>
      <c r="G50" s="20" t="str">
        <f>_xlfn.XLOOKUP($B50,'GATK4.2.0.0_MutationList'!$K:$K,'GATK4.2.0.0_MutationList'!$P:$P,"",0)</f>
        <v>0.063</v>
      </c>
      <c r="H50" s="20" t="str">
        <f>_xlfn.XLOOKUP($B50,'GATK4.2.0.0_MutationList'!$K:$K,'GATK4.2.0.0_MutationList'!$Q:$Q,"",0)</f>
        <v/>
      </c>
      <c r="I50" s="20" t="str">
        <f>_xlfn.XLOOKUP($B50,'GATK4.2.0.0_MutationList'!$K:$K,'GATK4.2.0.0_MutationList'!$V:$V,"",0)</f>
        <v/>
      </c>
      <c r="J50" s="33" t="str">
        <f>_xlfn.XLOOKUP($B50,'GATK4.2.0.0_MutationList'!$K:$K,'GATK4.2.0.0_MutationList'!$Z:$Z,"",0)</f>
        <v>Inferred Artifact</v>
      </c>
    </row>
    <row r="51" spans="1:10" x14ac:dyDescent="0.2">
      <c r="A51" s="31" t="str">
        <f>_xlfn.XLOOKUP(B51,'GATK4.2.0.0_MutationList'!$K:$K,'GATK4.2.0.0_MutationList'!$A:$A,"",0)</f>
        <v>CD99</v>
      </c>
      <c r="B51" s="20" t="s">
        <v>1441</v>
      </c>
      <c r="C51" s="20" t="str">
        <f>_xlfn.XLOOKUP($B51,'GATK4.2.0.0_MutationList'!$K:$K,'GATK4.2.0.0_MutationList'!$E:$E,"",0)</f>
        <v>Intron</v>
      </c>
      <c r="D51" s="20" t="str">
        <f>_xlfn.XLOOKUP($B51,'GATK4.2.0.0_MutationList'!$K:$K,'GATK4.2.0.0_MutationList'!$F:$F,"",0)</f>
        <v>SNP</v>
      </c>
      <c r="E51" s="20" t="str">
        <f>_xlfn.XLOOKUP($B51,'GATK4.2.0.0_MutationList'!$K:$K,'GATK4.2.0.0_MutationList'!$N:$N,"",0)</f>
        <v>46</v>
      </c>
      <c r="F51" s="20" t="str">
        <f>_xlfn.XLOOKUP($B51,'GATK4.2.0.0_MutationList'!$K:$K,'GATK4.2.0.0_MutationList'!$O:$O,"",0)</f>
        <v>3</v>
      </c>
      <c r="G51" s="20" t="str">
        <f>_xlfn.XLOOKUP($B51,'GATK4.2.0.0_MutationList'!$K:$K,'GATK4.2.0.0_MutationList'!$P:$P,"",0)</f>
        <v>0.061</v>
      </c>
      <c r="H51" s="20" t="str">
        <f>_xlfn.XLOOKUP($B51,'GATK4.2.0.0_MutationList'!$K:$K,'GATK4.2.0.0_MutationList'!$Q:$Q,"",0)</f>
        <v/>
      </c>
      <c r="I51" s="20" t="str">
        <f>_xlfn.XLOOKUP($B51,'GATK4.2.0.0_MutationList'!$K:$K,'GATK4.2.0.0_MutationList'!$V:$V,"",0)</f>
        <v>Subclonal</v>
      </c>
      <c r="J51" s="33" t="str">
        <f>_xlfn.XLOOKUP($B51,'GATK4.2.0.0_MutationList'!$K:$K,'GATK4.2.0.0_MutationList'!$Z:$Z,"",0)</f>
        <v>Invalidated</v>
      </c>
    </row>
    <row r="52" spans="1:10" x14ac:dyDescent="0.2">
      <c r="A52" s="31" t="str">
        <f>_xlfn.XLOOKUP(B52,'GATK4.2.0.0_MutationList'!$K:$K,'GATK4.2.0.0_MutationList'!$A:$A,"",0)</f>
        <v>CYP2A13</v>
      </c>
      <c r="B52" s="20" t="s">
        <v>1444</v>
      </c>
      <c r="C52" s="20" t="str">
        <f>_xlfn.XLOOKUP($B52,'GATK4.2.0.0_MutationList'!$K:$K,'GATK4.2.0.0_MutationList'!$E:$E,"",0)</f>
        <v>3'UTR</v>
      </c>
      <c r="D52" s="20" t="str">
        <f>_xlfn.XLOOKUP($B52,'GATK4.2.0.0_MutationList'!$K:$K,'GATK4.2.0.0_MutationList'!$F:$F,"",0)</f>
        <v>SNP</v>
      </c>
      <c r="E52" s="20" t="str">
        <f>_xlfn.XLOOKUP($B52,'GATK4.2.0.0_MutationList'!$K:$K,'GATK4.2.0.0_MutationList'!$N:$N,"",0)</f>
        <v>31</v>
      </c>
      <c r="F52" s="20" t="str">
        <f>_xlfn.XLOOKUP($B52,'GATK4.2.0.0_MutationList'!$K:$K,'GATK4.2.0.0_MutationList'!$O:$O,"",0)</f>
        <v>2</v>
      </c>
      <c r="G52" s="20" t="str">
        <f>_xlfn.XLOOKUP($B52,'GATK4.2.0.0_MutationList'!$K:$K,'GATK4.2.0.0_MutationList'!$P:$P,"",0)</f>
        <v>0.06</v>
      </c>
      <c r="H52" s="20" t="str">
        <f>_xlfn.XLOOKUP($B52,'GATK4.2.0.0_MutationList'!$K:$K,'GATK4.2.0.0_MutationList'!$Q:$Q,"",0)</f>
        <v>UV</v>
      </c>
      <c r="I52" s="20" t="str">
        <f>_xlfn.XLOOKUP($B52,'GATK4.2.0.0_MutationList'!$K:$K,'GATK4.2.0.0_MutationList'!$V:$V,"",0)</f>
        <v/>
      </c>
      <c r="J52" s="33" t="str">
        <f>_xlfn.XLOOKUP($B52,'GATK4.2.0.0_MutationList'!$K:$K,'GATK4.2.0.0_MutationList'!$Z:$Z,"",0)</f>
        <v>Inferred Artifact</v>
      </c>
    </row>
    <row r="53" spans="1:10" x14ac:dyDescent="0.2">
      <c r="A53" s="31" t="str">
        <f>_xlfn.XLOOKUP(B53,'GATK4.2.0.0_MutationList'!$K:$K,'GATK4.2.0.0_MutationList'!$A:$A,"",0)</f>
        <v>B3GALT6</v>
      </c>
      <c r="B53" s="20" t="s">
        <v>1448</v>
      </c>
      <c r="C53" s="20" t="str">
        <f>_xlfn.XLOOKUP($B53,'GATK4.2.0.0_MutationList'!$K:$K,'GATK4.2.0.0_MutationList'!$E:$E,"",0)</f>
        <v>Nonsense_Mutation</v>
      </c>
      <c r="D53" s="20" t="str">
        <f>_xlfn.XLOOKUP($B53,'GATK4.2.0.0_MutationList'!$K:$K,'GATK4.2.0.0_MutationList'!$F:$F,"",0)</f>
        <v>SNP</v>
      </c>
      <c r="E53" s="20" t="str">
        <f>_xlfn.XLOOKUP($B53,'GATK4.2.0.0_MutationList'!$K:$K,'GATK4.2.0.0_MutationList'!$N:$N,"",0)</f>
        <v>47</v>
      </c>
      <c r="F53" s="20" t="str">
        <f>_xlfn.XLOOKUP($B53,'GATK4.2.0.0_MutationList'!$K:$K,'GATK4.2.0.0_MutationList'!$O:$O,"",0)</f>
        <v>3</v>
      </c>
      <c r="G53" s="20" t="str">
        <f>_xlfn.XLOOKUP($B53,'GATK4.2.0.0_MutationList'!$K:$K,'GATK4.2.0.0_MutationList'!$P:$P,"",0)</f>
        <v>0.06</v>
      </c>
      <c r="H53" s="20" t="str">
        <f>_xlfn.XLOOKUP($B53,'GATK4.2.0.0_MutationList'!$K:$K,'GATK4.2.0.0_MutationList'!$Q:$Q,"",0)</f>
        <v>UV</v>
      </c>
      <c r="I53" s="20" t="str">
        <f>_xlfn.XLOOKUP($B53,'GATK4.2.0.0_MutationList'!$K:$K,'GATK4.2.0.0_MutationList'!$V:$V,"",0)</f>
        <v/>
      </c>
      <c r="J53" s="33" t="str">
        <f>_xlfn.XLOOKUP($B53,'GATK4.2.0.0_MutationList'!$K:$K,'GATK4.2.0.0_MutationList'!$Z:$Z,"",0)</f>
        <v>Inferred Artifact</v>
      </c>
    </row>
    <row r="54" spans="1:10" x14ac:dyDescent="0.2">
      <c r="A54" s="31" t="str">
        <f>_xlfn.XLOOKUP(B54,'GATK4.2.0.0_MutationList'!$K:$K,'GATK4.2.0.0_MutationList'!$A:$A,"",0)</f>
        <v>MMP25</v>
      </c>
      <c r="B54" s="20" t="s">
        <v>1452</v>
      </c>
      <c r="C54" s="20" t="str">
        <f>_xlfn.XLOOKUP($B54,'GATK4.2.0.0_MutationList'!$K:$K,'GATK4.2.0.0_MutationList'!$E:$E,"",0)</f>
        <v>Silent</v>
      </c>
      <c r="D54" s="20" t="str">
        <f>_xlfn.XLOOKUP($B54,'GATK4.2.0.0_MutationList'!$K:$K,'GATK4.2.0.0_MutationList'!$F:$F,"",0)</f>
        <v>SNP</v>
      </c>
      <c r="E54" s="20" t="str">
        <f>_xlfn.XLOOKUP($B54,'GATK4.2.0.0_MutationList'!$K:$K,'GATK4.2.0.0_MutationList'!$N:$N,"",0)</f>
        <v>47</v>
      </c>
      <c r="F54" s="20" t="str">
        <f>_xlfn.XLOOKUP($B54,'GATK4.2.0.0_MutationList'!$K:$K,'GATK4.2.0.0_MutationList'!$O:$O,"",0)</f>
        <v>3</v>
      </c>
      <c r="G54" s="20" t="str">
        <f>_xlfn.XLOOKUP($B54,'GATK4.2.0.0_MutationList'!$K:$K,'GATK4.2.0.0_MutationList'!$P:$P,"",0)</f>
        <v>0.06</v>
      </c>
      <c r="H54" s="20" t="str">
        <f>_xlfn.XLOOKUP($B54,'GATK4.2.0.0_MutationList'!$K:$K,'GATK4.2.0.0_MutationList'!$Q:$Q,"",0)</f>
        <v/>
      </c>
      <c r="I54" s="20" t="str">
        <f>_xlfn.XLOOKUP($B54,'GATK4.2.0.0_MutationList'!$K:$K,'GATK4.2.0.0_MutationList'!$V:$V,"",0)</f>
        <v/>
      </c>
      <c r="J54" s="33" t="str">
        <f>_xlfn.XLOOKUP($B54,'GATK4.2.0.0_MutationList'!$K:$K,'GATK4.2.0.0_MutationList'!$Z:$Z,"",0)</f>
        <v>Inferred Artifact</v>
      </c>
    </row>
    <row r="55" spans="1:10" x14ac:dyDescent="0.2">
      <c r="A55" s="31" t="str">
        <f>_xlfn.XLOOKUP(B55,'GATK4.2.0.0_MutationList'!$K:$K,'GATK4.2.0.0_MutationList'!$A:$A,"",0)</f>
        <v>PYGM</v>
      </c>
      <c r="B55" s="20" t="s">
        <v>1457</v>
      </c>
      <c r="C55" s="20" t="str">
        <f>_xlfn.XLOOKUP($B55,'GATK4.2.0.0_MutationList'!$K:$K,'GATK4.2.0.0_MutationList'!$E:$E,"",0)</f>
        <v>Splice_Site</v>
      </c>
      <c r="D55" s="20" t="str">
        <f>_xlfn.XLOOKUP($B55,'GATK4.2.0.0_MutationList'!$K:$K,'GATK4.2.0.0_MutationList'!$F:$F,"",0)</f>
        <v>SNP</v>
      </c>
      <c r="E55" s="20" t="str">
        <f>_xlfn.XLOOKUP($B55,'GATK4.2.0.0_MutationList'!$K:$K,'GATK4.2.0.0_MutationList'!$N:$N,"",0)</f>
        <v>32</v>
      </c>
      <c r="F55" s="20" t="str">
        <f>_xlfn.XLOOKUP($B55,'GATK4.2.0.0_MutationList'!$K:$K,'GATK4.2.0.0_MutationList'!$O:$O,"",0)</f>
        <v>2</v>
      </c>
      <c r="G55" s="20" t="str">
        <f>_xlfn.XLOOKUP($B55,'GATK4.2.0.0_MutationList'!$K:$K,'GATK4.2.0.0_MutationList'!$P:$P,"",0)</f>
        <v>0.058</v>
      </c>
      <c r="H55" s="20" t="str">
        <f>_xlfn.XLOOKUP($B55,'GATK4.2.0.0_MutationList'!$K:$K,'GATK4.2.0.0_MutationList'!$Q:$Q,"",0)</f>
        <v/>
      </c>
      <c r="I55" s="20" t="str">
        <f>_xlfn.XLOOKUP($B55,'GATK4.2.0.0_MutationList'!$K:$K,'GATK4.2.0.0_MutationList'!$V:$V,"",0)</f>
        <v/>
      </c>
      <c r="J55" s="33" t="str">
        <f>_xlfn.XLOOKUP($B55,'GATK4.2.0.0_MutationList'!$K:$K,'GATK4.2.0.0_MutationList'!$Z:$Z,"",0)</f>
        <v>Inferred Artifact</v>
      </c>
    </row>
    <row r="56" spans="1:10" x14ac:dyDescent="0.2">
      <c r="A56" s="31" t="str">
        <f>_xlfn.XLOOKUP(B56,'GATK4.2.0.0_MutationList'!$K:$K,'GATK4.2.0.0_MutationList'!$A:$A,"",0)</f>
        <v>SOGA2</v>
      </c>
      <c r="B56" s="20" t="s">
        <v>1460</v>
      </c>
      <c r="C56" s="20" t="str">
        <f>_xlfn.XLOOKUP($B56,'GATK4.2.0.0_MutationList'!$K:$K,'GATK4.2.0.0_MutationList'!$E:$E,"",0)</f>
        <v>Missense_Mutation</v>
      </c>
      <c r="D56" s="20" t="str">
        <f>_xlfn.XLOOKUP($B56,'GATK4.2.0.0_MutationList'!$K:$K,'GATK4.2.0.0_MutationList'!$F:$F,"",0)</f>
        <v>SNP</v>
      </c>
      <c r="E56" s="20" t="str">
        <f>_xlfn.XLOOKUP($B56,'GATK4.2.0.0_MutationList'!$K:$K,'GATK4.2.0.0_MutationList'!$N:$N,"",0)</f>
        <v>112</v>
      </c>
      <c r="F56" s="20" t="str">
        <f>_xlfn.XLOOKUP($B56,'GATK4.2.0.0_MutationList'!$K:$K,'GATK4.2.0.0_MutationList'!$O:$O,"",0)</f>
        <v>7</v>
      </c>
      <c r="G56" s="20" t="str">
        <f>_xlfn.XLOOKUP($B56,'GATK4.2.0.0_MutationList'!$K:$K,'GATK4.2.0.0_MutationList'!$P:$P,"",0)</f>
        <v>0.058</v>
      </c>
      <c r="H56" s="20" t="str">
        <f>_xlfn.XLOOKUP($B56,'GATK4.2.0.0_MutationList'!$K:$K,'GATK4.2.0.0_MutationList'!$Q:$Q,"",0)</f>
        <v/>
      </c>
      <c r="I56" s="20" t="str">
        <f>_xlfn.XLOOKUP($B56,'GATK4.2.0.0_MutationList'!$K:$K,'GATK4.2.0.0_MutationList'!$V:$V,"",0)</f>
        <v/>
      </c>
      <c r="J56" s="33" t="str">
        <f>_xlfn.XLOOKUP($B56,'GATK4.2.0.0_MutationList'!$K:$K,'GATK4.2.0.0_MutationList'!$Z:$Z,"",0)</f>
        <v>Inferred Artifact</v>
      </c>
    </row>
    <row r="57" spans="1:10" x14ac:dyDescent="0.2">
      <c r="A57" s="31" t="str">
        <f>_xlfn.XLOOKUP(B57,'GATK4.2.0.0_MutationList'!$K:$K,'GATK4.2.0.0_MutationList'!$A:$A,"",0)</f>
        <v>DAZAP1</v>
      </c>
      <c r="B57" s="20" t="s">
        <v>1465</v>
      </c>
      <c r="C57" s="20" t="str">
        <f>_xlfn.XLOOKUP($B57,'GATK4.2.0.0_MutationList'!$K:$K,'GATK4.2.0.0_MutationList'!$E:$E,"",0)</f>
        <v>Silent</v>
      </c>
      <c r="D57" s="20" t="str">
        <f>_xlfn.XLOOKUP($B57,'GATK4.2.0.0_MutationList'!$K:$K,'GATK4.2.0.0_MutationList'!$F:$F,"",0)</f>
        <v>SNP</v>
      </c>
      <c r="E57" s="20" t="str">
        <f>_xlfn.XLOOKUP($B57,'GATK4.2.0.0_MutationList'!$K:$K,'GATK4.2.0.0_MutationList'!$N:$N,"",0)</f>
        <v>32</v>
      </c>
      <c r="F57" s="20" t="str">
        <f>_xlfn.XLOOKUP($B57,'GATK4.2.0.0_MutationList'!$K:$K,'GATK4.2.0.0_MutationList'!$O:$O,"",0)</f>
        <v>2</v>
      </c>
      <c r="G57" s="20" t="str">
        <f>_xlfn.XLOOKUP($B57,'GATK4.2.0.0_MutationList'!$K:$K,'GATK4.2.0.0_MutationList'!$P:$P,"",0)</f>
        <v>0.058</v>
      </c>
      <c r="H57" s="20" t="str">
        <f>_xlfn.XLOOKUP($B57,'GATK4.2.0.0_MutationList'!$K:$K,'GATK4.2.0.0_MutationList'!$Q:$Q,"",0)</f>
        <v/>
      </c>
      <c r="I57" s="20" t="str">
        <f>_xlfn.XLOOKUP($B57,'GATK4.2.0.0_MutationList'!$K:$K,'GATK4.2.0.0_MutationList'!$V:$V,"",0)</f>
        <v/>
      </c>
      <c r="J57" s="33" t="str">
        <f>_xlfn.XLOOKUP($B57,'GATK4.2.0.0_MutationList'!$K:$K,'GATK4.2.0.0_MutationList'!$Z:$Z,"",0)</f>
        <v>Inferred Artifact</v>
      </c>
    </row>
    <row r="58" spans="1:10" x14ac:dyDescent="0.2">
      <c r="A58" s="31" t="str">
        <f>_xlfn.XLOOKUP(B58,'GATK4.2.0.0_MutationList'!$K:$K,'GATK4.2.0.0_MutationList'!$A:$A,"",0)</f>
        <v>FBN2</v>
      </c>
      <c r="B58" s="20" t="s">
        <v>785</v>
      </c>
      <c r="C58" s="20" t="str">
        <f>_xlfn.XLOOKUP($B58,'GATK4.2.0.0_MutationList'!$K:$K,'GATK4.2.0.0_MutationList'!$E:$E,"",0)</f>
        <v>Silent</v>
      </c>
      <c r="D58" s="20" t="str">
        <f>_xlfn.XLOOKUP($B58,'GATK4.2.0.0_MutationList'!$K:$K,'GATK4.2.0.0_MutationList'!$F:$F,"",0)</f>
        <v>SNP</v>
      </c>
      <c r="E58" s="20" t="str">
        <f>_xlfn.XLOOKUP($B58,'GATK4.2.0.0_MutationList'!$K:$K,'GATK4.2.0.0_MutationList'!$N:$N,"",0)</f>
        <v>81</v>
      </c>
      <c r="F58" s="20" t="str">
        <f>_xlfn.XLOOKUP($B58,'GATK4.2.0.0_MutationList'!$K:$K,'GATK4.2.0.0_MutationList'!$O:$O,"",0)</f>
        <v>5</v>
      </c>
      <c r="G58" s="20" t="str">
        <f>_xlfn.XLOOKUP($B58,'GATK4.2.0.0_MutationList'!$K:$K,'GATK4.2.0.0_MutationList'!$P:$P,"",0)</f>
        <v>0.058</v>
      </c>
      <c r="H58" s="20" t="str">
        <f>_xlfn.XLOOKUP($B58,'GATK4.2.0.0_MutationList'!$K:$K,'GATK4.2.0.0_MutationList'!$Q:$Q,"",0)</f>
        <v/>
      </c>
      <c r="I58" s="20" t="str">
        <f>_xlfn.XLOOKUP($B58,'GATK4.2.0.0_MutationList'!$K:$K,'GATK4.2.0.0_MutationList'!$V:$V,"",0)</f>
        <v/>
      </c>
      <c r="J58" s="33" t="str">
        <f>_xlfn.XLOOKUP($B58,'GATK4.2.0.0_MutationList'!$K:$K,'GATK4.2.0.0_MutationList'!$Z:$Z,"",0)</f>
        <v>Inferred Artifact</v>
      </c>
    </row>
    <row r="59" spans="1:10" x14ac:dyDescent="0.2">
      <c r="A59" s="31" t="str">
        <f>_xlfn.XLOOKUP(B59,'GATK4.2.0.0_MutationList'!$K:$K,'GATK4.2.0.0_MutationList'!$A:$A,"",0)</f>
        <v>NAPG</v>
      </c>
      <c r="B59" s="20" t="s">
        <v>1470</v>
      </c>
      <c r="C59" s="20" t="str">
        <f>_xlfn.XLOOKUP($B59,'GATK4.2.0.0_MutationList'!$K:$K,'GATK4.2.0.0_MutationList'!$E:$E,"",0)</f>
        <v>Silent</v>
      </c>
      <c r="D59" s="20" t="str">
        <f>_xlfn.XLOOKUP($B59,'GATK4.2.0.0_MutationList'!$K:$K,'GATK4.2.0.0_MutationList'!$F:$F,"",0)</f>
        <v>SNP</v>
      </c>
      <c r="E59" s="20" t="str">
        <f>_xlfn.XLOOKUP($B59,'GATK4.2.0.0_MutationList'!$K:$K,'GATK4.2.0.0_MutationList'!$N:$N,"",0)</f>
        <v>82</v>
      </c>
      <c r="F59" s="20" t="str">
        <f>_xlfn.XLOOKUP($B59,'GATK4.2.0.0_MutationList'!$K:$K,'GATK4.2.0.0_MutationList'!$O:$O,"",0)</f>
        <v>5</v>
      </c>
      <c r="G59" s="20" t="str">
        <f>_xlfn.XLOOKUP($B59,'GATK4.2.0.0_MutationList'!$K:$K,'GATK4.2.0.0_MutationList'!$P:$P,"",0)</f>
        <v>0.057</v>
      </c>
      <c r="H59" s="20" t="str">
        <f>_xlfn.XLOOKUP($B59,'GATK4.2.0.0_MutationList'!$K:$K,'GATK4.2.0.0_MutationList'!$Q:$Q,"",0)</f>
        <v/>
      </c>
      <c r="I59" s="20" t="str">
        <f>_xlfn.XLOOKUP($B59,'GATK4.2.0.0_MutationList'!$K:$K,'GATK4.2.0.0_MutationList'!$V:$V,"",0)</f>
        <v/>
      </c>
      <c r="J59" s="33" t="str">
        <f>_xlfn.XLOOKUP($B59,'GATK4.2.0.0_MutationList'!$K:$K,'GATK4.2.0.0_MutationList'!$Z:$Z,"",0)</f>
        <v>Inferred Artifact</v>
      </c>
    </row>
    <row r="60" spans="1:10" x14ac:dyDescent="0.2">
      <c r="A60" s="31" t="str">
        <f>_xlfn.XLOOKUP(B60,'GATK4.2.0.0_MutationList'!$K:$K,'GATK4.2.0.0_MutationList'!$A:$A,"",0)</f>
        <v>TMEM120B</v>
      </c>
      <c r="B60" s="20" t="s">
        <v>1475</v>
      </c>
      <c r="C60" s="20" t="str">
        <f>_xlfn.XLOOKUP($B60,'GATK4.2.0.0_MutationList'!$K:$K,'GATK4.2.0.0_MutationList'!$E:$E,"",0)</f>
        <v>Missense_Mutation</v>
      </c>
      <c r="D60" s="20" t="str">
        <f>_xlfn.XLOOKUP($B60,'GATK4.2.0.0_MutationList'!$K:$K,'GATK4.2.0.0_MutationList'!$F:$F,"",0)</f>
        <v>SNP</v>
      </c>
      <c r="E60" s="20" t="str">
        <f>_xlfn.XLOOKUP($B60,'GATK4.2.0.0_MutationList'!$K:$K,'GATK4.2.0.0_MutationList'!$N:$N,"",0)</f>
        <v>33</v>
      </c>
      <c r="F60" s="20" t="str">
        <f>_xlfn.XLOOKUP($B60,'GATK4.2.0.0_MutationList'!$K:$K,'GATK4.2.0.0_MutationList'!$O:$O,"",0)</f>
        <v>2</v>
      </c>
      <c r="G60" s="20" t="str">
        <f>_xlfn.XLOOKUP($B60,'GATK4.2.0.0_MutationList'!$K:$K,'GATK4.2.0.0_MutationList'!$P:$P,"",0)</f>
        <v>0.057</v>
      </c>
      <c r="H60" s="20" t="str">
        <f>_xlfn.XLOOKUP($B60,'GATK4.2.0.0_MutationList'!$K:$K,'GATK4.2.0.0_MutationList'!$Q:$Q,"",0)</f>
        <v/>
      </c>
      <c r="I60" s="20" t="str">
        <f>_xlfn.XLOOKUP($B60,'GATK4.2.0.0_MutationList'!$K:$K,'GATK4.2.0.0_MutationList'!$V:$V,"",0)</f>
        <v>Subclonal</v>
      </c>
      <c r="J60" s="33" t="str">
        <f>_xlfn.XLOOKUP($B60,'GATK4.2.0.0_MutationList'!$K:$K,'GATK4.2.0.0_MutationList'!$Z:$Z,"",0)</f>
        <v>Invalidated</v>
      </c>
    </row>
    <row r="61" spans="1:10" x14ac:dyDescent="0.2">
      <c r="A61" s="31" t="str">
        <f>_xlfn.XLOOKUP(B61,'GATK4.2.0.0_MutationList'!$K:$K,'GATK4.2.0.0_MutationList'!$A:$A,"",0)</f>
        <v>CERS4</v>
      </c>
      <c r="B61" s="20" t="s">
        <v>1479</v>
      </c>
      <c r="C61" s="20" t="str">
        <f>_xlfn.XLOOKUP($B61,'GATK4.2.0.0_MutationList'!$K:$K,'GATK4.2.0.0_MutationList'!$E:$E,"",0)</f>
        <v>Intron</v>
      </c>
      <c r="D61" s="20" t="str">
        <f>_xlfn.XLOOKUP($B61,'GATK4.2.0.0_MutationList'!$K:$K,'GATK4.2.0.0_MutationList'!$F:$F,"",0)</f>
        <v>SNP</v>
      </c>
      <c r="E61" s="20" t="str">
        <f>_xlfn.XLOOKUP($B61,'GATK4.2.0.0_MutationList'!$K:$K,'GATK4.2.0.0_MutationList'!$N:$N,"",0)</f>
        <v>33</v>
      </c>
      <c r="F61" s="20" t="str">
        <f>_xlfn.XLOOKUP($B61,'GATK4.2.0.0_MutationList'!$K:$K,'GATK4.2.0.0_MutationList'!$O:$O,"",0)</f>
        <v>2</v>
      </c>
      <c r="G61" s="20" t="str">
        <f>_xlfn.XLOOKUP($B61,'GATK4.2.0.0_MutationList'!$K:$K,'GATK4.2.0.0_MutationList'!$P:$P,"",0)</f>
        <v>0.057</v>
      </c>
      <c r="H61" s="20" t="str">
        <f>_xlfn.XLOOKUP($B61,'GATK4.2.0.0_MutationList'!$K:$K,'GATK4.2.0.0_MutationList'!$Q:$Q,"",0)</f>
        <v/>
      </c>
      <c r="I61" s="20" t="str">
        <f>_xlfn.XLOOKUP($B61,'GATK4.2.0.0_MutationList'!$K:$K,'GATK4.2.0.0_MutationList'!$V:$V,"",0)</f>
        <v/>
      </c>
      <c r="J61" s="33" t="str">
        <f>_xlfn.XLOOKUP($B61,'GATK4.2.0.0_MutationList'!$K:$K,'GATK4.2.0.0_MutationList'!$Z:$Z,"",0)</f>
        <v>Inferred Artifact</v>
      </c>
    </row>
    <row r="62" spans="1:10" x14ac:dyDescent="0.2">
      <c r="A62" s="31" t="str">
        <f>_xlfn.XLOOKUP(B62,'GATK4.2.0.0_MutationList'!$K:$K,'GATK4.2.0.0_MutationList'!$A:$A,"",0)</f>
        <v>MEGF8</v>
      </c>
      <c r="B62" s="20" t="s">
        <v>1482</v>
      </c>
      <c r="C62" s="20" t="str">
        <f>_xlfn.XLOOKUP($B62,'GATK4.2.0.0_MutationList'!$K:$K,'GATK4.2.0.0_MutationList'!$E:$E,"",0)</f>
        <v>Silent</v>
      </c>
      <c r="D62" s="20" t="str">
        <f>_xlfn.XLOOKUP($B62,'GATK4.2.0.0_MutationList'!$K:$K,'GATK4.2.0.0_MutationList'!$F:$F,"",0)</f>
        <v>SNP</v>
      </c>
      <c r="E62" s="20" t="str">
        <f>_xlfn.XLOOKUP($B62,'GATK4.2.0.0_MutationList'!$K:$K,'GATK4.2.0.0_MutationList'!$N:$N,"",0)</f>
        <v>33</v>
      </c>
      <c r="F62" s="20" t="str">
        <f>_xlfn.XLOOKUP($B62,'GATK4.2.0.0_MutationList'!$K:$K,'GATK4.2.0.0_MutationList'!$O:$O,"",0)</f>
        <v>2</v>
      </c>
      <c r="G62" s="20" t="str">
        <f>_xlfn.XLOOKUP($B62,'GATK4.2.0.0_MutationList'!$K:$K,'GATK4.2.0.0_MutationList'!$P:$P,"",0)</f>
        <v>0.057</v>
      </c>
      <c r="H62" s="20" t="str">
        <f>_xlfn.XLOOKUP($B62,'GATK4.2.0.0_MutationList'!$K:$K,'GATK4.2.0.0_MutationList'!$Q:$Q,"",0)</f>
        <v/>
      </c>
      <c r="I62" s="20" t="str">
        <f>_xlfn.XLOOKUP($B62,'GATK4.2.0.0_MutationList'!$K:$K,'GATK4.2.0.0_MutationList'!$V:$V,"",0)</f>
        <v/>
      </c>
      <c r="J62" s="33" t="str">
        <f>_xlfn.XLOOKUP($B62,'GATK4.2.0.0_MutationList'!$K:$K,'GATK4.2.0.0_MutationList'!$Z:$Z,"",0)</f>
        <v>Inferred Artifact</v>
      </c>
    </row>
    <row r="63" spans="1:10" x14ac:dyDescent="0.2">
      <c r="A63" s="31" t="str">
        <f>_xlfn.XLOOKUP(B63,'GATK4.2.0.0_MutationList'!$K:$K,'GATK4.2.0.0_MutationList'!$A:$A,"",0)</f>
        <v>KIF1A</v>
      </c>
      <c r="B63" s="20" t="s">
        <v>1486</v>
      </c>
      <c r="C63" s="20" t="str">
        <f>_xlfn.XLOOKUP($B63,'GATK4.2.0.0_MutationList'!$K:$K,'GATK4.2.0.0_MutationList'!$E:$E,"",0)</f>
        <v>Silent</v>
      </c>
      <c r="D63" s="20" t="str">
        <f>_xlfn.XLOOKUP($B63,'GATK4.2.0.0_MutationList'!$K:$K,'GATK4.2.0.0_MutationList'!$F:$F,"",0)</f>
        <v>SNP</v>
      </c>
      <c r="E63" s="20" t="str">
        <f>_xlfn.XLOOKUP($B63,'GATK4.2.0.0_MutationList'!$K:$K,'GATK4.2.0.0_MutationList'!$N:$N,"",0)</f>
        <v>50</v>
      </c>
      <c r="F63" s="20" t="str">
        <f>_xlfn.XLOOKUP($B63,'GATK4.2.0.0_MutationList'!$K:$K,'GATK4.2.0.0_MutationList'!$O:$O,"",0)</f>
        <v>3</v>
      </c>
      <c r="G63" s="20" t="str">
        <f>_xlfn.XLOOKUP($B63,'GATK4.2.0.0_MutationList'!$K:$K,'GATK4.2.0.0_MutationList'!$P:$P,"",0)</f>
        <v>0.056</v>
      </c>
      <c r="H63" s="20" t="str">
        <f>_xlfn.XLOOKUP($B63,'GATK4.2.0.0_MutationList'!$K:$K,'GATK4.2.0.0_MutationList'!$Q:$Q,"",0)</f>
        <v/>
      </c>
      <c r="I63" s="20" t="str">
        <f>_xlfn.XLOOKUP($B63,'GATK4.2.0.0_MutationList'!$K:$K,'GATK4.2.0.0_MutationList'!$V:$V,"",0)</f>
        <v/>
      </c>
      <c r="J63" s="33" t="str">
        <f>_xlfn.XLOOKUP($B63,'GATK4.2.0.0_MutationList'!$K:$K,'GATK4.2.0.0_MutationList'!$Z:$Z,"",0)</f>
        <v>Inferred Artifact</v>
      </c>
    </row>
    <row r="64" spans="1:10" x14ac:dyDescent="0.2">
      <c r="A64" s="31" t="str">
        <f>_xlfn.XLOOKUP(B64,'GATK4.2.0.0_MutationList'!$K:$K,'GATK4.2.0.0_MutationList'!$A:$A,"",0)</f>
        <v>GLYATL2</v>
      </c>
      <c r="B64" s="20" t="s">
        <v>1492</v>
      </c>
      <c r="C64" s="20" t="str">
        <f>_xlfn.XLOOKUP($B64,'GATK4.2.0.0_MutationList'!$K:$K,'GATK4.2.0.0_MutationList'!$E:$E,"",0)</f>
        <v>Missense_Mutation</v>
      </c>
      <c r="D64" s="20" t="str">
        <f>_xlfn.XLOOKUP($B64,'GATK4.2.0.0_MutationList'!$K:$K,'GATK4.2.0.0_MutationList'!$F:$F,"",0)</f>
        <v>SNP</v>
      </c>
      <c r="E64" s="20" t="str">
        <f>_xlfn.XLOOKUP($B64,'GATK4.2.0.0_MutationList'!$K:$K,'GATK4.2.0.0_MutationList'!$N:$N,"",0)</f>
        <v>118</v>
      </c>
      <c r="F64" s="20" t="str">
        <f>_xlfn.XLOOKUP($B64,'GATK4.2.0.0_MutationList'!$K:$K,'GATK4.2.0.0_MutationList'!$O:$O,"",0)</f>
        <v>7</v>
      </c>
      <c r="G64" s="20" t="str">
        <f>_xlfn.XLOOKUP($B64,'GATK4.2.0.0_MutationList'!$K:$K,'GATK4.2.0.0_MutationList'!$P:$P,"",0)</f>
        <v>0.056</v>
      </c>
      <c r="H64" s="20" t="str">
        <f>_xlfn.XLOOKUP($B64,'GATK4.2.0.0_MutationList'!$K:$K,'GATK4.2.0.0_MutationList'!$Q:$Q,"",0)</f>
        <v/>
      </c>
      <c r="I64" s="20" t="str">
        <f>_xlfn.XLOOKUP($B64,'GATK4.2.0.0_MutationList'!$K:$K,'GATK4.2.0.0_MutationList'!$V:$V,"",0)</f>
        <v/>
      </c>
      <c r="J64" s="33" t="str">
        <f>_xlfn.XLOOKUP($B64,'GATK4.2.0.0_MutationList'!$K:$K,'GATK4.2.0.0_MutationList'!$Z:$Z,"",0)</f>
        <v>Inferred Artifact</v>
      </c>
    </row>
    <row r="65" spans="1:10" x14ac:dyDescent="0.2">
      <c r="A65" s="31" t="str">
        <f>_xlfn.XLOOKUP(B65,'GATK4.2.0.0_MutationList'!$K:$K,'GATK4.2.0.0_MutationList'!$A:$A,"",0)</f>
        <v>SKOR1</v>
      </c>
      <c r="B65" s="20" t="s">
        <v>1496</v>
      </c>
      <c r="C65" s="20" t="str">
        <f>_xlfn.XLOOKUP($B65,'GATK4.2.0.0_MutationList'!$K:$K,'GATK4.2.0.0_MutationList'!$E:$E,"",0)</f>
        <v>Missense_Mutation</v>
      </c>
      <c r="D65" s="20" t="str">
        <f>_xlfn.XLOOKUP($B65,'GATK4.2.0.0_MutationList'!$K:$K,'GATK4.2.0.0_MutationList'!$F:$F,"",0)</f>
        <v>SNP</v>
      </c>
      <c r="E65" s="20" t="str">
        <f>_xlfn.XLOOKUP($B65,'GATK4.2.0.0_MutationList'!$K:$K,'GATK4.2.0.0_MutationList'!$N:$N,"",0)</f>
        <v>34</v>
      </c>
      <c r="F65" s="20" t="str">
        <f>_xlfn.XLOOKUP($B65,'GATK4.2.0.0_MutationList'!$K:$K,'GATK4.2.0.0_MutationList'!$O:$O,"",0)</f>
        <v>2</v>
      </c>
      <c r="G65" s="20" t="str">
        <f>_xlfn.XLOOKUP($B65,'GATK4.2.0.0_MutationList'!$K:$K,'GATK4.2.0.0_MutationList'!$P:$P,"",0)</f>
        <v>0.055</v>
      </c>
      <c r="H65" s="20" t="str">
        <f>_xlfn.XLOOKUP($B65,'GATK4.2.0.0_MutationList'!$K:$K,'GATK4.2.0.0_MutationList'!$Q:$Q,"",0)</f>
        <v/>
      </c>
      <c r="I65" s="20" t="str">
        <f>_xlfn.XLOOKUP($B65,'GATK4.2.0.0_MutationList'!$K:$K,'GATK4.2.0.0_MutationList'!$V:$V,"",0)</f>
        <v/>
      </c>
      <c r="J65" s="33" t="str">
        <f>_xlfn.XLOOKUP($B65,'GATK4.2.0.0_MutationList'!$K:$K,'GATK4.2.0.0_MutationList'!$Z:$Z,"",0)</f>
        <v>Inferred Artifact</v>
      </c>
    </row>
    <row r="66" spans="1:10" x14ac:dyDescent="0.2">
      <c r="A66" s="31" t="str">
        <f>_xlfn.XLOOKUP(B66,'GATK4.2.0.0_MutationList'!$K:$K,'GATK4.2.0.0_MutationList'!$A:$A,"",0)</f>
        <v>COL6A1</v>
      </c>
      <c r="B66" s="20" t="s">
        <v>1500</v>
      </c>
      <c r="C66" s="20" t="str">
        <f>_xlfn.XLOOKUP($B66,'GATK4.2.0.0_MutationList'!$K:$K,'GATK4.2.0.0_MutationList'!$E:$E,"",0)</f>
        <v>5'UTR</v>
      </c>
      <c r="D66" s="20" t="str">
        <f>_xlfn.XLOOKUP($B66,'GATK4.2.0.0_MutationList'!$K:$K,'GATK4.2.0.0_MutationList'!$F:$F,"",0)</f>
        <v>SNP</v>
      </c>
      <c r="E66" s="20" t="str">
        <f>_xlfn.XLOOKUP($B66,'GATK4.2.0.0_MutationList'!$K:$K,'GATK4.2.0.0_MutationList'!$N:$N,"",0)</f>
        <v>34</v>
      </c>
      <c r="F66" s="20" t="str">
        <f>_xlfn.XLOOKUP($B66,'GATK4.2.0.0_MutationList'!$K:$K,'GATK4.2.0.0_MutationList'!$O:$O,"",0)</f>
        <v>2</v>
      </c>
      <c r="G66" s="20" t="str">
        <f>_xlfn.XLOOKUP($B66,'GATK4.2.0.0_MutationList'!$K:$K,'GATK4.2.0.0_MutationList'!$P:$P,"",0)</f>
        <v>0.055</v>
      </c>
      <c r="H66" s="20" t="str">
        <f>_xlfn.XLOOKUP($B66,'GATK4.2.0.0_MutationList'!$K:$K,'GATK4.2.0.0_MutationList'!$Q:$Q,"",0)</f>
        <v>UV</v>
      </c>
      <c r="I66" s="20" t="str">
        <f>_xlfn.XLOOKUP($B66,'GATK4.2.0.0_MutationList'!$K:$K,'GATK4.2.0.0_MutationList'!$V:$V,"",0)</f>
        <v>Subclonal</v>
      </c>
      <c r="J66" s="33" t="str">
        <f>_xlfn.XLOOKUP($B66,'GATK4.2.0.0_MutationList'!$K:$K,'GATK4.2.0.0_MutationList'!$Z:$Z,"",0)</f>
        <v>Invalidated</v>
      </c>
    </row>
    <row r="67" spans="1:10" x14ac:dyDescent="0.2">
      <c r="A67" s="31" t="str">
        <f>_xlfn.XLOOKUP(B67,'GATK4.2.0.0_MutationList'!$K:$K,'GATK4.2.0.0_MutationList'!$A:$A,"",0)</f>
        <v>FAM19A5</v>
      </c>
      <c r="B67" s="20" t="s">
        <v>1503</v>
      </c>
      <c r="C67" s="20" t="str">
        <f>_xlfn.XLOOKUP($B67,'GATK4.2.0.0_MutationList'!$K:$K,'GATK4.2.0.0_MutationList'!$E:$E,"",0)</f>
        <v>Missense_Mutation</v>
      </c>
      <c r="D67" s="20" t="str">
        <f>_xlfn.XLOOKUP($B67,'GATK4.2.0.0_MutationList'!$K:$K,'GATK4.2.0.0_MutationList'!$F:$F,"",0)</f>
        <v>SNP</v>
      </c>
      <c r="E67" s="20" t="str">
        <f>_xlfn.XLOOKUP($B67,'GATK4.2.0.0_MutationList'!$K:$K,'GATK4.2.0.0_MutationList'!$N:$N,"",0)</f>
        <v>34</v>
      </c>
      <c r="F67" s="20" t="str">
        <f>_xlfn.XLOOKUP($B67,'GATK4.2.0.0_MutationList'!$K:$K,'GATK4.2.0.0_MutationList'!$O:$O,"",0)</f>
        <v>2</v>
      </c>
      <c r="G67" s="20" t="str">
        <f>_xlfn.XLOOKUP($B67,'GATK4.2.0.0_MutationList'!$K:$K,'GATK4.2.0.0_MutationList'!$P:$P,"",0)</f>
        <v>0.055</v>
      </c>
      <c r="H67" s="20" t="str">
        <f>_xlfn.XLOOKUP($B67,'GATK4.2.0.0_MutationList'!$K:$K,'GATK4.2.0.0_MutationList'!$Q:$Q,"",0)</f>
        <v/>
      </c>
      <c r="I67" s="20" t="str">
        <f>_xlfn.XLOOKUP($B67,'GATK4.2.0.0_MutationList'!$K:$K,'GATK4.2.0.0_MutationList'!$V:$V,"",0)</f>
        <v/>
      </c>
      <c r="J67" s="33" t="str">
        <f>_xlfn.XLOOKUP($B67,'GATK4.2.0.0_MutationList'!$K:$K,'GATK4.2.0.0_MutationList'!$Z:$Z,"",0)</f>
        <v>Inferred Artifact</v>
      </c>
    </row>
    <row r="68" spans="1:10" x14ac:dyDescent="0.2">
      <c r="A68" s="31" t="str">
        <f>_xlfn.XLOOKUP(B68,'GATK4.2.0.0_MutationList'!$K:$K,'GATK4.2.0.0_MutationList'!$A:$A,"",0)</f>
        <v>IQGAP3</v>
      </c>
      <c r="B68" s="20" t="s">
        <v>1508</v>
      </c>
      <c r="C68" s="20" t="str">
        <f>_xlfn.XLOOKUP($B68,'GATK4.2.0.0_MutationList'!$K:$K,'GATK4.2.0.0_MutationList'!$E:$E,"",0)</f>
        <v>Missense_Mutation</v>
      </c>
      <c r="D68" s="20" t="str">
        <f>_xlfn.XLOOKUP($B68,'GATK4.2.0.0_MutationList'!$K:$K,'GATK4.2.0.0_MutationList'!$F:$F,"",0)</f>
        <v>SNP</v>
      </c>
      <c r="E68" s="20" t="str">
        <f>_xlfn.XLOOKUP($B68,'GATK4.2.0.0_MutationList'!$K:$K,'GATK4.2.0.0_MutationList'!$N:$N,"",0)</f>
        <v>52</v>
      </c>
      <c r="F68" s="20" t="str">
        <f>_xlfn.XLOOKUP($B68,'GATK4.2.0.0_MutationList'!$K:$K,'GATK4.2.0.0_MutationList'!$O:$O,"",0)</f>
        <v>3</v>
      </c>
      <c r="G68" s="20" t="str">
        <f>_xlfn.XLOOKUP($B68,'GATK4.2.0.0_MutationList'!$K:$K,'GATK4.2.0.0_MutationList'!$P:$P,"",0)</f>
        <v>0.054</v>
      </c>
      <c r="H68" s="20" t="str">
        <f>_xlfn.XLOOKUP($B68,'GATK4.2.0.0_MutationList'!$K:$K,'GATK4.2.0.0_MutationList'!$Q:$Q,"",0)</f>
        <v/>
      </c>
      <c r="I68" s="20" t="str">
        <f>_xlfn.XLOOKUP($B68,'GATK4.2.0.0_MutationList'!$K:$K,'GATK4.2.0.0_MutationList'!$V:$V,"",0)</f>
        <v/>
      </c>
      <c r="J68" s="33" t="str">
        <f>_xlfn.XLOOKUP($B68,'GATK4.2.0.0_MutationList'!$K:$K,'GATK4.2.0.0_MutationList'!$Z:$Z,"",0)</f>
        <v>Inferred Artifact</v>
      </c>
    </row>
    <row r="69" spans="1:10" x14ac:dyDescent="0.2">
      <c r="A69" s="31" t="str">
        <f>_xlfn.XLOOKUP(B69,'GATK4.2.0.0_MutationList'!$K:$K,'GATK4.2.0.0_MutationList'!$A:$A,"",0)</f>
        <v>RNF212</v>
      </c>
      <c r="B69" s="20" t="s">
        <v>1512</v>
      </c>
      <c r="C69" s="20" t="str">
        <f>_xlfn.XLOOKUP($B69,'GATK4.2.0.0_MutationList'!$K:$K,'GATK4.2.0.0_MutationList'!$E:$E,"",0)</f>
        <v>Missense_Mutation</v>
      </c>
      <c r="D69" s="20" t="str">
        <f>_xlfn.XLOOKUP($B69,'GATK4.2.0.0_MutationList'!$K:$K,'GATK4.2.0.0_MutationList'!$F:$F,"",0)</f>
        <v>SNP</v>
      </c>
      <c r="E69" s="20" t="str">
        <f>_xlfn.XLOOKUP($B69,'GATK4.2.0.0_MutationList'!$K:$K,'GATK4.2.0.0_MutationList'!$N:$N,"",0)</f>
        <v>35</v>
      </c>
      <c r="F69" s="20" t="str">
        <f>_xlfn.XLOOKUP($B69,'GATK4.2.0.0_MutationList'!$K:$K,'GATK4.2.0.0_MutationList'!$O:$O,"",0)</f>
        <v>2</v>
      </c>
      <c r="G69" s="20" t="str">
        <f>_xlfn.XLOOKUP($B69,'GATK4.2.0.0_MutationList'!$K:$K,'GATK4.2.0.0_MutationList'!$P:$P,"",0)</f>
        <v>0.054</v>
      </c>
      <c r="H69" s="20" t="str">
        <f>_xlfn.XLOOKUP($B69,'GATK4.2.0.0_MutationList'!$K:$K,'GATK4.2.0.0_MutationList'!$Q:$Q,"",0)</f>
        <v/>
      </c>
      <c r="I69" s="20" t="str">
        <f>_xlfn.XLOOKUP($B69,'GATK4.2.0.0_MutationList'!$K:$K,'GATK4.2.0.0_MutationList'!$V:$V,"",0)</f>
        <v>Subclonal</v>
      </c>
      <c r="J69" s="33" t="str">
        <f>_xlfn.XLOOKUP($B69,'GATK4.2.0.0_MutationList'!$K:$K,'GATK4.2.0.0_MutationList'!$Z:$Z,"",0)</f>
        <v>Invalidated</v>
      </c>
    </row>
    <row r="70" spans="1:10" x14ac:dyDescent="0.2">
      <c r="A70" s="31" t="str">
        <f>_xlfn.XLOOKUP(B70,'GATK4.2.0.0_MutationList'!$K:$K,'GATK4.2.0.0_MutationList'!$A:$A,"",0)</f>
        <v>AMDHD1</v>
      </c>
      <c r="B70" s="20" t="s">
        <v>1517</v>
      </c>
      <c r="C70" s="20" t="str">
        <f>_xlfn.XLOOKUP($B70,'GATK4.2.0.0_MutationList'!$K:$K,'GATK4.2.0.0_MutationList'!$E:$E,"",0)</f>
        <v>Missense_Mutation</v>
      </c>
      <c r="D70" s="20" t="str">
        <f>_xlfn.XLOOKUP($B70,'GATK4.2.0.0_MutationList'!$K:$K,'GATK4.2.0.0_MutationList'!$F:$F,"",0)</f>
        <v>SNP</v>
      </c>
      <c r="E70" s="20" t="str">
        <f>_xlfn.XLOOKUP($B70,'GATK4.2.0.0_MutationList'!$K:$K,'GATK4.2.0.0_MutationList'!$N:$N,"",0)</f>
        <v>35</v>
      </c>
      <c r="F70" s="20" t="str">
        <f>_xlfn.XLOOKUP($B70,'GATK4.2.0.0_MutationList'!$K:$K,'GATK4.2.0.0_MutationList'!$O:$O,"",0)</f>
        <v>2</v>
      </c>
      <c r="G70" s="20" t="str">
        <f>_xlfn.XLOOKUP($B70,'GATK4.2.0.0_MutationList'!$K:$K,'GATK4.2.0.0_MutationList'!$P:$P,"",0)</f>
        <v>0.054</v>
      </c>
      <c r="H70" s="20" t="str">
        <f>_xlfn.XLOOKUP($B70,'GATK4.2.0.0_MutationList'!$K:$K,'GATK4.2.0.0_MutationList'!$Q:$Q,"",0)</f>
        <v/>
      </c>
      <c r="I70" s="20" t="str">
        <f>_xlfn.XLOOKUP($B70,'GATK4.2.0.0_MutationList'!$K:$K,'GATK4.2.0.0_MutationList'!$V:$V,"",0)</f>
        <v>Subclonal</v>
      </c>
      <c r="J70" s="33" t="str">
        <f>_xlfn.XLOOKUP($B70,'GATK4.2.0.0_MutationList'!$K:$K,'GATK4.2.0.0_MutationList'!$Z:$Z,"",0)</f>
        <v>Invalidated</v>
      </c>
    </row>
    <row r="71" spans="1:10" x14ac:dyDescent="0.2">
      <c r="A71" s="31" t="str">
        <f>_xlfn.XLOOKUP(B71,'GATK4.2.0.0_MutationList'!$K:$K,'GATK4.2.0.0_MutationList'!$A:$A,"",0)</f>
        <v>C22orf23</v>
      </c>
      <c r="B71" s="20" t="s">
        <v>1522</v>
      </c>
      <c r="C71" s="20" t="str">
        <f>_xlfn.XLOOKUP($B71,'GATK4.2.0.0_MutationList'!$K:$K,'GATK4.2.0.0_MutationList'!$E:$E,"",0)</f>
        <v>Missense_Mutation</v>
      </c>
      <c r="D71" s="20" t="str">
        <f>_xlfn.XLOOKUP($B71,'GATK4.2.0.0_MutationList'!$K:$K,'GATK4.2.0.0_MutationList'!$F:$F,"",0)</f>
        <v>SNP</v>
      </c>
      <c r="E71" s="20" t="str">
        <f>_xlfn.XLOOKUP($B71,'GATK4.2.0.0_MutationList'!$K:$K,'GATK4.2.0.0_MutationList'!$N:$N,"",0)</f>
        <v>35</v>
      </c>
      <c r="F71" s="20" t="str">
        <f>_xlfn.XLOOKUP($B71,'GATK4.2.0.0_MutationList'!$K:$K,'GATK4.2.0.0_MutationList'!$O:$O,"",0)</f>
        <v>2</v>
      </c>
      <c r="G71" s="20" t="str">
        <f>_xlfn.XLOOKUP($B71,'GATK4.2.0.0_MutationList'!$K:$K,'GATK4.2.0.0_MutationList'!$P:$P,"",0)</f>
        <v>0.054</v>
      </c>
      <c r="H71" s="20" t="str">
        <f>_xlfn.XLOOKUP($B71,'GATK4.2.0.0_MutationList'!$K:$K,'GATK4.2.0.0_MutationList'!$Q:$Q,"",0)</f>
        <v>UV</v>
      </c>
      <c r="I71" s="20" t="str">
        <f>_xlfn.XLOOKUP($B71,'GATK4.2.0.0_MutationList'!$K:$K,'GATK4.2.0.0_MutationList'!$V:$V,"",0)</f>
        <v/>
      </c>
      <c r="J71" s="33" t="str">
        <f>_xlfn.XLOOKUP($B71,'GATK4.2.0.0_MutationList'!$K:$K,'GATK4.2.0.0_MutationList'!$Z:$Z,"",0)</f>
        <v>Inferred Artifact</v>
      </c>
    </row>
    <row r="72" spans="1:10" x14ac:dyDescent="0.2">
      <c r="A72" s="31" t="str">
        <f>_xlfn.XLOOKUP(B72,'GATK4.2.0.0_MutationList'!$K:$K,'GATK4.2.0.0_MutationList'!$A:$A,"",0)</f>
        <v>CFLAR</v>
      </c>
      <c r="B72" s="20" t="s">
        <v>1526</v>
      </c>
      <c r="C72" s="20" t="str">
        <f>_xlfn.XLOOKUP($B72,'GATK4.2.0.0_MutationList'!$K:$K,'GATK4.2.0.0_MutationList'!$E:$E,"",0)</f>
        <v>Intron</v>
      </c>
      <c r="D72" s="20" t="str">
        <f>_xlfn.XLOOKUP($B72,'GATK4.2.0.0_MutationList'!$K:$K,'GATK4.2.0.0_MutationList'!$F:$F,"",0)</f>
        <v>SNP</v>
      </c>
      <c r="E72" s="20" t="str">
        <f>_xlfn.XLOOKUP($B72,'GATK4.2.0.0_MutationList'!$K:$K,'GATK4.2.0.0_MutationList'!$N:$N,"",0)</f>
        <v>36</v>
      </c>
      <c r="F72" s="20" t="str">
        <f>_xlfn.XLOOKUP($B72,'GATK4.2.0.0_MutationList'!$K:$K,'GATK4.2.0.0_MutationList'!$O:$O,"",0)</f>
        <v>2</v>
      </c>
      <c r="G72" s="20" t="str">
        <f>_xlfn.XLOOKUP($B72,'GATK4.2.0.0_MutationList'!$K:$K,'GATK4.2.0.0_MutationList'!$P:$P,"",0)</f>
        <v>0.052</v>
      </c>
      <c r="H72" s="20" t="str">
        <f>_xlfn.XLOOKUP($B72,'GATK4.2.0.0_MutationList'!$K:$K,'GATK4.2.0.0_MutationList'!$Q:$Q,"",0)</f>
        <v/>
      </c>
      <c r="I72" s="20" t="str">
        <f>_xlfn.XLOOKUP($B72,'GATK4.2.0.0_MutationList'!$K:$K,'GATK4.2.0.0_MutationList'!$V:$V,"",0)</f>
        <v/>
      </c>
      <c r="J72" s="33" t="str">
        <f>_xlfn.XLOOKUP($B72,'GATK4.2.0.0_MutationList'!$K:$K,'GATK4.2.0.0_MutationList'!$Z:$Z,"",0)</f>
        <v>Inferred Artifact</v>
      </c>
    </row>
    <row r="73" spans="1:10" x14ac:dyDescent="0.2">
      <c r="A73" s="31" t="str">
        <f>_xlfn.XLOOKUP(B73,'GATK4.2.0.0_MutationList'!$K:$K,'GATK4.2.0.0_MutationList'!$A:$A,"",0)</f>
        <v>WNT1</v>
      </c>
      <c r="B73" s="20" t="s">
        <v>1529</v>
      </c>
      <c r="C73" s="20" t="str">
        <f>_xlfn.XLOOKUP($B73,'GATK4.2.0.0_MutationList'!$K:$K,'GATK4.2.0.0_MutationList'!$E:$E,"",0)</f>
        <v>Missense_Mutation</v>
      </c>
      <c r="D73" s="20" t="str">
        <f>_xlfn.XLOOKUP($B73,'GATK4.2.0.0_MutationList'!$K:$K,'GATK4.2.0.0_MutationList'!$F:$F,"",0)</f>
        <v>SNP</v>
      </c>
      <c r="E73" s="20" t="str">
        <f>_xlfn.XLOOKUP($B73,'GATK4.2.0.0_MutationList'!$K:$K,'GATK4.2.0.0_MutationList'!$N:$N,"",0)</f>
        <v>36</v>
      </c>
      <c r="F73" s="20" t="str">
        <f>_xlfn.XLOOKUP($B73,'GATK4.2.0.0_MutationList'!$K:$K,'GATK4.2.0.0_MutationList'!$O:$O,"",0)</f>
        <v>2</v>
      </c>
      <c r="G73" s="20" t="str">
        <f>_xlfn.XLOOKUP($B73,'GATK4.2.0.0_MutationList'!$K:$K,'GATK4.2.0.0_MutationList'!$P:$P,"",0)</f>
        <v>0.052</v>
      </c>
      <c r="H73" s="20" t="str">
        <f>_xlfn.XLOOKUP($B73,'GATK4.2.0.0_MutationList'!$K:$K,'GATK4.2.0.0_MutationList'!$Q:$Q,"",0)</f>
        <v/>
      </c>
      <c r="I73" s="20" t="str">
        <f>_xlfn.XLOOKUP($B73,'GATK4.2.0.0_MutationList'!$K:$K,'GATK4.2.0.0_MutationList'!$V:$V,"",0)</f>
        <v/>
      </c>
      <c r="J73" s="33" t="str">
        <f>_xlfn.XLOOKUP($B73,'GATK4.2.0.0_MutationList'!$K:$K,'GATK4.2.0.0_MutationList'!$Z:$Z,"",0)</f>
        <v>Inferred Artifact</v>
      </c>
    </row>
    <row r="74" spans="1:10" x14ac:dyDescent="0.2">
      <c r="A74" s="31" t="str">
        <f>_xlfn.XLOOKUP(B74,'GATK4.2.0.0_MutationList'!$K:$K,'GATK4.2.0.0_MutationList'!$A:$A,"",0)</f>
        <v>ABCB9</v>
      </c>
      <c r="B74" s="20" t="s">
        <v>1533</v>
      </c>
      <c r="C74" s="20" t="str">
        <f>_xlfn.XLOOKUP($B74,'GATK4.2.0.0_MutationList'!$K:$K,'GATK4.2.0.0_MutationList'!$E:$E,"",0)</f>
        <v>5'UTR</v>
      </c>
      <c r="D74" s="20" t="str">
        <f>_xlfn.XLOOKUP($B74,'GATK4.2.0.0_MutationList'!$K:$K,'GATK4.2.0.0_MutationList'!$F:$F,"",0)</f>
        <v>SNP</v>
      </c>
      <c r="E74" s="20" t="str">
        <f>_xlfn.XLOOKUP($B74,'GATK4.2.0.0_MutationList'!$K:$K,'GATK4.2.0.0_MutationList'!$N:$N,"",0)</f>
        <v>36</v>
      </c>
      <c r="F74" s="20" t="str">
        <f>_xlfn.XLOOKUP($B74,'GATK4.2.0.0_MutationList'!$K:$K,'GATK4.2.0.0_MutationList'!$O:$O,"",0)</f>
        <v>2</v>
      </c>
      <c r="G74" s="20" t="str">
        <f>_xlfn.XLOOKUP($B74,'GATK4.2.0.0_MutationList'!$K:$K,'GATK4.2.0.0_MutationList'!$P:$P,"",0)</f>
        <v>0.052</v>
      </c>
      <c r="H74" s="20" t="str">
        <f>_xlfn.XLOOKUP($B74,'GATK4.2.0.0_MutationList'!$K:$K,'GATK4.2.0.0_MutationList'!$Q:$Q,"",0)</f>
        <v/>
      </c>
      <c r="I74" s="20" t="str">
        <f>_xlfn.XLOOKUP($B74,'GATK4.2.0.0_MutationList'!$K:$K,'GATK4.2.0.0_MutationList'!$V:$V,"",0)</f>
        <v/>
      </c>
      <c r="J74" s="33" t="str">
        <f>_xlfn.XLOOKUP($B74,'GATK4.2.0.0_MutationList'!$K:$K,'GATK4.2.0.0_MutationList'!$Z:$Z,"",0)</f>
        <v>Inferred Artifact</v>
      </c>
    </row>
    <row r="75" spans="1:10" x14ac:dyDescent="0.2">
      <c r="A75" s="31" t="str">
        <f>_xlfn.XLOOKUP(B75,'GATK4.2.0.0_MutationList'!$K:$K,'GATK4.2.0.0_MutationList'!$A:$A,"",0)</f>
        <v>FES</v>
      </c>
      <c r="B75" s="20" t="s">
        <v>1537</v>
      </c>
      <c r="C75" s="20" t="str">
        <f>_xlfn.XLOOKUP($B75,'GATK4.2.0.0_MutationList'!$K:$K,'GATK4.2.0.0_MutationList'!$E:$E,"",0)</f>
        <v>Missense_Mutation</v>
      </c>
      <c r="D75" s="20" t="str">
        <f>_xlfn.XLOOKUP($B75,'GATK4.2.0.0_MutationList'!$K:$K,'GATK4.2.0.0_MutationList'!$F:$F,"",0)</f>
        <v>SNP</v>
      </c>
      <c r="E75" s="20" t="str">
        <f>_xlfn.XLOOKUP($B75,'GATK4.2.0.0_MutationList'!$K:$K,'GATK4.2.0.0_MutationList'!$N:$N,"",0)</f>
        <v>36</v>
      </c>
      <c r="F75" s="20" t="str">
        <f>_xlfn.XLOOKUP($B75,'GATK4.2.0.0_MutationList'!$K:$K,'GATK4.2.0.0_MutationList'!$O:$O,"",0)</f>
        <v>2</v>
      </c>
      <c r="G75" s="20" t="str">
        <f>_xlfn.XLOOKUP($B75,'GATK4.2.0.0_MutationList'!$K:$K,'GATK4.2.0.0_MutationList'!$P:$P,"",0)</f>
        <v>0.052</v>
      </c>
      <c r="H75" s="20" t="str">
        <f>_xlfn.XLOOKUP($B75,'GATK4.2.0.0_MutationList'!$K:$K,'GATK4.2.0.0_MutationList'!$Q:$Q,"",0)</f>
        <v/>
      </c>
      <c r="I75" s="20" t="str">
        <f>_xlfn.XLOOKUP($B75,'GATK4.2.0.0_MutationList'!$K:$K,'GATK4.2.0.0_MutationList'!$V:$V,"",0)</f>
        <v/>
      </c>
      <c r="J75" s="33" t="str">
        <f>_xlfn.XLOOKUP($B75,'GATK4.2.0.0_MutationList'!$K:$K,'GATK4.2.0.0_MutationList'!$Z:$Z,"",0)</f>
        <v>Inferred Artifact</v>
      </c>
    </row>
    <row r="76" spans="1:10" x14ac:dyDescent="0.2">
      <c r="A76" s="31" t="str">
        <f>_xlfn.XLOOKUP(B76,'GATK4.2.0.0_MutationList'!$K:$K,'GATK4.2.0.0_MutationList'!$A:$A,"",0)</f>
        <v>BAIAP2</v>
      </c>
      <c r="B76" s="20" t="s">
        <v>1541</v>
      </c>
      <c r="C76" s="20" t="str">
        <f>_xlfn.XLOOKUP($B76,'GATK4.2.0.0_MutationList'!$K:$K,'GATK4.2.0.0_MutationList'!$E:$E,"",0)</f>
        <v>Missense_Mutation</v>
      </c>
      <c r="D76" s="20" t="str">
        <f>_xlfn.XLOOKUP($B76,'GATK4.2.0.0_MutationList'!$K:$K,'GATK4.2.0.0_MutationList'!$F:$F,"",0)</f>
        <v>SNP</v>
      </c>
      <c r="E76" s="20" t="str">
        <f>_xlfn.XLOOKUP($B76,'GATK4.2.0.0_MutationList'!$K:$K,'GATK4.2.0.0_MutationList'!$N:$N,"",0)</f>
        <v>36</v>
      </c>
      <c r="F76" s="20" t="str">
        <f>_xlfn.XLOOKUP($B76,'GATK4.2.0.0_MutationList'!$K:$K,'GATK4.2.0.0_MutationList'!$O:$O,"",0)</f>
        <v>2</v>
      </c>
      <c r="G76" s="20" t="str">
        <f>_xlfn.XLOOKUP($B76,'GATK4.2.0.0_MutationList'!$K:$K,'GATK4.2.0.0_MutationList'!$P:$P,"",0)</f>
        <v>0.052</v>
      </c>
      <c r="H76" s="20" t="str">
        <f>_xlfn.XLOOKUP($B76,'GATK4.2.0.0_MutationList'!$K:$K,'GATK4.2.0.0_MutationList'!$Q:$Q,"",0)</f>
        <v>UV</v>
      </c>
      <c r="I76" s="20" t="str">
        <f>_xlfn.XLOOKUP($B76,'GATK4.2.0.0_MutationList'!$K:$K,'GATK4.2.0.0_MutationList'!$V:$V,"",0)</f>
        <v>Subclonal</v>
      </c>
      <c r="J76" s="33" t="str">
        <f>_xlfn.XLOOKUP($B76,'GATK4.2.0.0_MutationList'!$K:$K,'GATK4.2.0.0_MutationList'!$Z:$Z,"",0)</f>
        <v>Invalidated</v>
      </c>
    </row>
    <row r="77" spans="1:10" x14ac:dyDescent="0.2">
      <c r="A77" s="31" t="str">
        <f>_xlfn.XLOOKUP(B77,'GATK4.2.0.0_MutationList'!$K:$K,'GATK4.2.0.0_MutationList'!$A:$A,"",0)</f>
        <v>SOGA1</v>
      </c>
      <c r="B77" s="20" t="s">
        <v>1545</v>
      </c>
      <c r="C77" s="20" t="str">
        <f>_xlfn.XLOOKUP($B77,'GATK4.2.0.0_MutationList'!$K:$K,'GATK4.2.0.0_MutationList'!$E:$E,"",0)</f>
        <v>Missense_Mutation</v>
      </c>
      <c r="D77" s="20" t="str">
        <f>_xlfn.XLOOKUP($B77,'GATK4.2.0.0_MutationList'!$K:$K,'GATK4.2.0.0_MutationList'!$F:$F,"",0)</f>
        <v>SNP</v>
      </c>
      <c r="E77" s="20" t="str">
        <f>_xlfn.XLOOKUP($B77,'GATK4.2.0.0_MutationList'!$K:$K,'GATK4.2.0.0_MutationList'!$N:$N,"",0)</f>
        <v>36</v>
      </c>
      <c r="F77" s="20" t="str">
        <f>_xlfn.XLOOKUP($B77,'GATK4.2.0.0_MutationList'!$K:$K,'GATK4.2.0.0_MutationList'!$O:$O,"",0)</f>
        <v>2</v>
      </c>
      <c r="G77" s="20" t="str">
        <f>_xlfn.XLOOKUP($B77,'GATK4.2.0.0_MutationList'!$K:$K,'GATK4.2.0.0_MutationList'!$P:$P,"",0)</f>
        <v>0.052</v>
      </c>
      <c r="H77" s="20" t="str">
        <f>_xlfn.XLOOKUP($B77,'GATK4.2.0.0_MutationList'!$K:$K,'GATK4.2.0.0_MutationList'!$Q:$Q,"",0)</f>
        <v/>
      </c>
      <c r="I77" s="20" t="str">
        <f>_xlfn.XLOOKUP($B77,'GATK4.2.0.0_MutationList'!$K:$K,'GATK4.2.0.0_MutationList'!$V:$V,"",0)</f>
        <v/>
      </c>
      <c r="J77" s="33" t="str">
        <f>_xlfn.XLOOKUP($B77,'GATK4.2.0.0_MutationList'!$K:$K,'GATK4.2.0.0_MutationList'!$Z:$Z,"",0)</f>
        <v>Inferred Artifact</v>
      </c>
    </row>
    <row r="78" spans="1:10" x14ac:dyDescent="0.2">
      <c r="A78" s="31" t="str">
        <f>_xlfn.XLOOKUP(B78,'GATK4.2.0.0_MutationList'!$K:$K,'GATK4.2.0.0_MutationList'!$A:$A,"",0)</f>
        <v>IL18RAP</v>
      </c>
      <c r="B78" s="20" t="s">
        <v>1550</v>
      </c>
      <c r="C78" s="20" t="str">
        <f>_xlfn.XLOOKUP($B78,'GATK4.2.0.0_MutationList'!$K:$K,'GATK4.2.0.0_MutationList'!$E:$E,"",0)</f>
        <v>Splice_Site</v>
      </c>
      <c r="D78" s="20" t="str">
        <f>_xlfn.XLOOKUP($B78,'GATK4.2.0.0_MutationList'!$K:$K,'GATK4.2.0.0_MutationList'!$F:$F,"",0)</f>
        <v>SNP</v>
      </c>
      <c r="E78" s="20" t="str">
        <f>_xlfn.XLOOKUP($B78,'GATK4.2.0.0_MutationList'!$K:$K,'GATK4.2.0.0_MutationList'!$N:$N,"",0)</f>
        <v>74</v>
      </c>
      <c r="F78" s="20" t="str">
        <f>_xlfn.XLOOKUP($B78,'GATK4.2.0.0_MutationList'!$K:$K,'GATK4.2.0.0_MutationList'!$O:$O,"",0)</f>
        <v>4</v>
      </c>
      <c r="G78" s="20" t="str">
        <f>_xlfn.XLOOKUP($B78,'GATK4.2.0.0_MutationList'!$K:$K,'GATK4.2.0.0_MutationList'!$P:$P,"",0)</f>
        <v>0.051</v>
      </c>
      <c r="H78" s="20" t="str">
        <f>_xlfn.XLOOKUP($B78,'GATK4.2.0.0_MutationList'!$K:$K,'GATK4.2.0.0_MutationList'!$Q:$Q,"",0)</f>
        <v/>
      </c>
      <c r="I78" s="20" t="str">
        <f>_xlfn.XLOOKUP($B78,'GATK4.2.0.0_MutationList'!$K:$K,'GATK4.2.0.0_MutationList'!$V:$V,"",0)</f>
        <v/>
      </c>
      <c r="J78" s="33" t="str">
        <f>_xlfn.XLOOKUP($B78,'GATK4.2.0.0_MutationList'!$K:$K,'GATK4.2.0.0_MutationList'!$Z:$Z,"",0)</f>
        <v>Inferred Artifact</v>
      </c>
    </row>
    <row r="79" spans="1:10" x14ac:dyDescent="0.2">
      <c r="A79" s="31" t="str">
        <f>_xlfn.XLOOKUP(B79,'GATK4.2.0.0_MutationList'!$K:$K,'GATK4.2.0.0_MutationList'!$A:$A,"",0)</f>
        <v>GFRA1</v>
      </c>
      <c r="B79" s="20" t="s">
        <v>1554</v>
      </c>
      <c r="C79" s="20" t="str">
        <f>_xlfn.XLOOKUP($B79,'GATK4.2.0.0_MutationList'!$K:$K,'GATK4.2.0.0_MutationList'!$E:$E,"",0)</f>
        <v>5'UTR</v>
      </c>
      <c r="D79" s="20" t="str">
        <f>_xlfn.XLOOKUP($B79,'GATK4.2.0.0_MutationList'!$K:$K,'GATK4.2.0.0_MutationList'!$F:$F,"",0)</f>
        <v>SNP</v>
      </c>
      <c r="E79" s="20" t="str">
        <f>_xlfn.XLOOKUP($B79,'GATK4.2.0.0_MutationList'!$K:$K,'GATK4.2.0.0_MutationList'!$N:$N,"",0)</f>
        <v>37</v>
      </c>
      <c r="F79" s="20" t="str">
        <f>_xlfn.XLOOKUP($B79,'GATK4.2.0.0_MutationList'!$K:$K,'GATK4.2.0.0_MutationList'!$O:$O,"",0)</f>
        <v>2</v>
      </c>
      <c r="G79" s="20" t="str">
        <f>_xlfn.XLOOKUP($B79,'GATK4.2.0.0_MutationList'!$K:$K,'GATK4.2.0.0_MutationList'!$P:$P,"",0)</f>
        <v>0.051</v>
      </c>
      <c r="H79" s="20" t="str">
        <f>_xlfn.XLOOKUP($B79,'GATK4.2.0.0_MutationList'!$K:$K,'GATK4.2.0.0_MutationList'!$Q:$Q,"",0)</f>
        <v/>
      </c>
      <c r="I79" s="20" t="str">
        <f>_xlfn.XLOOKUP($B79,'GATK4.2.0.0_MutationList'!$K:$K,'GATK4.2.0.0_MutationList'!$V:$V,"",0)</f>
        <v/>
      </c>
      <c r="J79" s="33" t="str">
        <f>_xlfn.XLOOKUP($B79,'GATK4.2.0.0_MutationList'!$K:$K,'GATK4.2.0.0_MutationList'!$Z:$Z,"",0)</f>
        <v>Inferred Artifact</v>
      </c>
    </row>
    <row r="80" spans="1:10" x14ac:dyDescent="0.2">
      <c r="A80" s="31" t="str">
        <f>_xlfn.XLOOKUP(B80,'GATK4.2.0.0_MutationList'!$K:$K,'GATK4.2.0.0_MutationList'!$A:$A,"",0)</f>
        <v>RSPH6A</v>
      </c>
      <c r="B80" s="20" t="s">
        <v>1558</v>
      </c>
      <c r="C80" s="20" t="str">
        <f>_xlfn.XLOOKUP($B80,'GATK4.2.0.0_MutationList'!$K:$K,'GATK4.2.0.0_MutationList'!$E:$E,"",0)</f>
        <v>Missense_Mutation</v>
      </c>
      <c r="D80" s="20" t="str">
        <f>_xlfn.XLOOKUP($B80,'GATK4.2.0.0_MutationList'!$K:$K,'GATK4.2.0.0_MutationList'!$F:$F,"",0)</f>
        <v>SNP</v>
      </c>
      <c r="E80" s="20" t="str">
        <f>_xlfn.XLOOKUP($B80,'GATK4.2.0.0_MutationList'!$K:$K,'GATK4.2.0.0_MutationList'!$N:$N,"",0)</f>
        <v>37</v>
      </c>
      <c r="F80" s="20" t="str">
        <f>_xlfn.XLOOKUP($B80,'GATK4.2.0.0_MutationList'!$K:$K,'GATK4.2.0.0_MutationList'!$O:$O,"",0)</f>
        <v>2</v>
      </c>
      <c r="G80" s="20" t="str">
        <f>_xlfn.XLOOKUP($B80,'GATK4.2.0.0_MutationList'!$K:$K,'GATK4.2.0.0_MutationList'!$P:$P,"",0)</f>
        <v>0.051</v>
      </c>
      <c r="H80" s="20" t="str">
        <f>_xlfn.XLOOKUP($B80,'GATK4.2.0.0_MutationList'!$K:$K,'GATK4.2.0.0_MutationList'!$Q:$Q,"",0)</f>
        <v/>
      </c>
      <c r="I80" s="20" t="str">
        <f>_xlfn.XLOOKUP($B80,'GATK4.2.0.0_MutationList'!$K:$K,'GATK4.2.0.0_MutationList'!$V:$V,"",0)</f>
        <v/>
      </c>
      <c r="J80" s="33" t="str">
        <f>_xlfn.XLOOKUP($B80,'GATK4.2.0.0_MutationList'!$K:$K,'GATK4.2.0.0_MutationList'!$Z:$Z,"",0)</f>
        <v>Inferred Artifact</v>
      </c>
    </row>
    <row r="81" spans="1:10" x14ac:dyDescent="0.2">
      <c r="A81" s="31" t="str">
        <f>_xlfn.XLOOKUP(B81,'GATK4.2.0.0_MutationList'!$K:$K,'GATK4.2.0.0_MutationList'!$A:$A,"",0)</f>
        <v>NSUN7</v>
      </c>
      <c r="B81" s="20" t="s">
        <v>1562</v>
      </c>
      <c r="C81" s="20" t="str">
        <f>_xlfn.XLOOKUP($B81,'GATK4.2.0.0_MutationList'!$K:$K,'GATK4.2.0.0_MutationList'!$E:$E,"",0)</f>
        <v>Intron</v>
      </c>
      <c r="D81" s="20" t="str">
        <f>_xlfn.XLOOKUP($B81,'GATK4.2.0.0_MutationList'!$K:$K,'GATK4.2.0.0_MutationList'!$F:$F,"",0)</f>
        <v>SNP</v>
      </c>
      <c r="E81" s="20" t="str">
        <f>_xlfn.XLOOKUP($B81,'GATK4.2.0.0_MutationList'!$K:$K,'GATK4.2.0.0_MutationList'!$N:$N,"",0)</f>
        <v>75</v>
      </c>
      <c r="F81" s="20" t="str">
        <f>_xlfn.XLOOKUP($B81,'GATK4.2.0.0_MutationList'!$K:$K,'GATK4.2.0.0_MutationList'!$O:$O,"",0)</f>
        <v>4</v>
      </c>
      <c r="G81" s="20" t="str">
        <f>_xlfn.XLOOKUP($B81,'GATK4.2.0.0_MutationList'!$K:$K,'GATK4.2.0.0_MutationList'!$P:$P,"",0)</f>
        <v>0.05</v>
      </c>
      <c r="H81" s="20" t="str">
        <f>_xlfn.XLOOKUP($B81,'GATK4.2.0.0_MutationList'!$K:$K,'GATK4.2.0.0_MutationList'!$Q:$Q,"",0)</f>
        <v/>
      </c>
      <c r="I81" s="20" t="str">
        <f>_xlfn.XLOOKUP($B81,'GATK4.2.0.0_MutationList'!$K:$K,'GATK4.2.0.0_MutationList'!$V:$V,"",0)</f>
        <v/>
      </c>
      <c r="J81" s="33" t="str">
        <f>_xlfn.XLOOKUP($B81,'GATK4.2.0.0_MutationList'!$K:$K,'GATK4.2.0.0_MutationList'!$Z:$Z,"",0)</f>
        <v>Inferred Artifact</v>
      </c>
    </row>
    <row r="82" spans="1:10" x14ac:dyDescent="0.2">
      <c r="A82" s="31" t="str">
        <f>_xlfn.XLOOKUP(B82,'GATK4.2.0.0_MutationList'!$K:$K,'GATK4.2.0.0_MutationList'!$A:$A,"",0)</f>
        <v>RNF220</v>
      </c>
      <c r="B82" s="20" t="s">
        <v>1565</v>
      </c>
      <c r="C82" s="20" t="str">
        <f>_xlfn.XLOOKUP($B82,'GATK4.2.0.0_MutationList'!$K:$K,'GATK4.2.0.0_MutationList'!$E:$E,"",0)</f>
        <v>Nonsense_Mutation</v>
      </c>
      <c r="D82" s="20" t="str">
        <f>_xlfn.XLOOKUP($B82,'GATK4.2.0.0_MutationList'!$K:$K,'GATK4.2.0.0_MutationList'!$F:$F,"",0)</f>
        <v>SNP</v>
      </c>
      <c r="E82" s="20" t="str">
        <f>_xlfn.XLOOKUP($B82,'GATK4.2.0.0_MutationList'!$K:$K,'GATK4.2.0.0_MutationList'!$N:$N,"",0)</f>
        <v>57</v>
      </c>
      <c r="F82" s="20" t="str">
        <f>_xlfn.XLOOKUP($B82,'GATK4.2.0.0_MutationList'!$K:$K,'GATK4.2.0.0_MutationList'!$O:$O,"",0)</f>
        <v>3</v>
      </c>
      <c r="G82" s="20" t="str">
        <f>_xlfn.XLOOKUP($B82,'GATK4.2.0.0_MutationList'!$K:$K,'GATK4.2.0.0_MutationList'!$P:$P,"",0)</f>
        <v>0.05</v>
      </c>
      <c r="H82" s="20" t="str">
        <f>_xlfn.XLOOKUP($B82,'GATK4.2.0.0_MutationList'!$K:$K,'GATK4.2.0.0_MutationList'!$Q:$Q,"",0)</f>
        <v/>
      </c>
      <c r="I82" s="20" t="str">
        <f>_xlfn.XLOOKUP($B82,'GATK4.2.0.0_MutationList'!$K:$K,'GATK4.2.0.0_MutationList'!$V:$V,"",0)</f>
        <v/>
      </c>
      <c r="J82" s="33" t="str">
        <f>_xlfn.XLOOKUP($B82,'GATK4.2.0.0_MutationList'!$K:$K,'GATK4.2.0.0_MutationList'!$Z:$Z,"",0)</f>
        <v>Inferred Artifact</v>
      </c>
    </row>
    <row r="83" spans="1:10" x14ac:dyDescent="0.2">
      <c r="A83" s="31" t="str">
        <f>_xlfn.XLOOKUP(B83,'GATK4.2.0.0_MutationList'!$K:$K,'GATK4.2.0.0_MutationList'!$A:$A,"",0)</f>
        <v>GABRG2</v>
      </c>
      <c r="B83" s="20" t="s">
        <v>1569</v>
      </c>
      <c r="C83" s="20" t="str">
        <f>_xlfn.XLOOKUP($B83,'GATK4.2.0.0_MutationList'!$K:$K,'GATK4.2.0.0_MutationList'!$E:$E,"",0)</f>
        <v>Intron</v>
      </c>
      <c r="D83" s="20" t="str">
        <f>_xlfn.XLOOKUP($B83,'GATK4.2.0.0_MutationList'!$K:$K,'GATK4.2.0.0_MutationList'!$F:$F,"",0)</f>
        <v>SNP</v>
      </c>
      <c r="E83" s="20" t="str">
        <f>_xlfn.XLOOKUP($B83,'GATK4.2.0.0_MutationList'!$K:$K,'GATK4.2.0.0_MutationList'!$N:$N,"",0)</f>
        <v>57</v>
      </c>
      <c r="F83" s="20" t="str">
        <f>_xlfn.XLOOKUP($B83,'GATK4.2.0.0_MutationList'!$K:$K,'GATK4.2.0.0_MutationList'!$O:$O,"",0)</f>
        <v>3</v>
      </c>
      <c r="G83" s="20" t="str">
        <f>_xlfn.XLOOKUP($B83,'GATK4.2.0.0_MutationList'!$K:$K,'GATK4.2.0.0_MutationList'!$P:$P,"",0)</f>
        <v>0.05</v>
      </c>
      <c r="H83" s="20" t="str">
        <f>_xlfn.XLOOKUP($B83,'GATK4.2.0.0_MutationList'!$K:$K,'GATK4.2.0.0_MutationList'!$Q:$Q,"",0)</f>
        <v/>
      </c>
      <c r="I83" s="20" t="str">
        <f>_xlfn.XLOOKUP($B83,'GATK4.2.0.0_MutationList'!$K:$K,'GATK4.2.0.0_MutationList'!$V:$V,"",0)</f>
        <v/>
      </c>
      <c r="J83" s="33" t="str">
        <f>_xlfn.XLOOKUP($B83,'GATK4.2.0.0_MutationList'!$K:$K,'GATK4.2.0.0_MutationList'!$Z:$Z,"",0)</f>
        <v>Inferred Artifact</v>
      </c>
    </row>
    <row r="84" spans="1:10" x14ac:dyDescent="0.2">
      <c r="A84" s="31" t="str">
        <f>_xlfn.XLOOKUP(B84,'GATK4.2.0.0_MutationList'!$K:$K,'GATK4.2.0.0_MutationList'!$A:$A,"",0)</f>
        <v>SLC12A5</v>
      </c>
      <c r="B84" s="20" t="s">
        <v>1573</v>
      </c>
      <c r="C84" s="20" t="str">
        <f>_xlfn.XLOOKUP($B84,'GATK4.2.0.0_MutationList'!$K:$K,'GATK4.2.0.0_MutationList'!$E:$E,"",0)</f>
        <v>Intron</v>
      </c>
      <c r="D84" s="20" t="str">
        <f>_xlfn.XLOOKUP($B84,'GATK4.2.0.0_MutationList'!$K:$K,'GATK4.2.0.0_MutationList'!$F:$F,"",0)</f>
        <v>SNP</v>
      </c>
      <c r="E84" s="20" t="str">
        <f>_xlfn.XLOOKUP($B84,'GATK4.2.0.0_MutationList'!$K:$K,'GATK4.2.0.0_MutationList'!$N:$N,"",0)</f>
        <v>57</v>
      </c>
      <c r="F84" s="20" t="str">
        <f>_xlfn.XLOOKUP($B84,'GATK4.2.0.0_MutationList'!$K:$K,'GATK4.2.0.0_MutationList'!$O:$O,"",0)</f>
        <v>3</v>
      </c>
      <c r="G84" s="20" t="str">
        <f>_xlfn.XLOOKUP($B84,'GATK4.2.0.0_MutationList'!$K:$K,'GATK4.2.0.0_MutationList'!$P:$P,"",0)</f>
        <v>0.05</v>
      </c>
      <c r="H84" s="20" t="str">
        <f>_xlfn.XLOOKUP($B84,'GATK4.2.0.0_MutationList'!$K:$K,'GATK4.2.0.0_MutationList'!$Q:$Q,"",0)</f>
        <v/>
      </c>
      <c r="I84" s="20" t="str">
        <f>_xlfn.XLOOKUP($B84,'GATK4.2.0.0_MutationList'!$K:$K,'GATK4.2.0.0_MutationList'!$V:$V,"",0)</f>
        <v/>
      </c>
      <c r="J84" s="33" t="str">
        <f>_xlfn.XLOOKUP($B84,'GATK4.2.0.0_MutationList'!$K:$K,'GATK4.2.0.0_MutationList'!$Z:$Z,"",0)</f>
        <v>Inferred Artifact</v>
      </c>
    </row>
    <row r="85" spans="1:10" x14ac:dyDescent="0.2">
      <c r="A85" s="31" t="str">
        <f>_xlfn.XLOOKUP(B85,'GATK4.2.0.0_MutationList'!$K:$K,'GATK4.2.0.0_MutationList'!$A:$A,"",0)</f>
        <v>SHANK3</v>
      </c>
      <c r="B85" s="20" t="s">
        <v>1576</v>
      </c>
      <c r="C85" s="20" t="str">
        <f>_xlfn.XLOOKUP($B85,'GATK4.2.0.0_MutationList'!$K:$K,'GATK4.2.0.0_MutationList'!$E:$E,"",0)</f>
        <v>Missense_Mutation</v>
      </c>
      <c r="D85" s="20" t="str">
        <f>_xlfn.XLOOKUP($B85,'GATK4.2.0.0_MutationList'!$K:$K,'GATK4.2.0.0_MutationList'!$F:$F,"",0)</f>
        <v>SNP</v>
      </c>
      <c r="E85" s="20" t="str">
        <f>_xlfn.XLOOKUP($B85,'GATK4.2.0.0_MutationList'!$K:$K,'GATK4.2.0.0_MutationList'!$N:$N,"",0)</f>
        <v>57</v>
      </c>
      <c r="F85" s="20" t="str">
        <f>_xlfn.XLOOKUP($B85,'GATK4.2.0.0_MutationList'!$K:$K,'GATK4.2.0.0_MutationList'!$O:$O,"",0)</f>
        <v>3</v>
      </c>
      <c r="G85" s="20" t="str">
        <f>_xlfn.XLOOKUP($B85,'GATK4.2.0.0_MutationList'!$K:$K,'GATK4.2.0.0_MutationList'!$P:$P,"",0)</f>
        <v>0.05</v>
      </c>
      <c r="H85" s="20" t="str">
        <f>_xlfn.XLOOKUP($B85,'GATK4.2.0.0_MutationList'!$K:$K,'GATK4.2.0.0_MutationList'!$Q:$Q,"",0)</f>
        <v/>
      </c>
      <c r="I85" s="20" t="str">
        <f>_xlfn.XLOOKUP($B85,'GATK4.2.0.0_MutationList'!$K:$K,'GATK4.2.0.0_MutationList'!$V:$V,"",0)</f>
        <v/>
      </c>
      <c r="J85" s="33" t="str">
        <f>_xlfn.XLOOKUP($B85,'GATK4.2.0.0_MutationList'!$K:$K,'GATK4.2.0.0_MutationList'!$Z:$Z,"",0)</f>
        <v>Inferred Artifact</v>
      </c>
    </row>
    <row r="86" spans="1:10" x14ac:dyDescent="0.2">
      <c r="A86" s="31" t="str">
        <f>_xlfn.XLOOKUP(B86,'GATK4.2.0.0_MutationList'!$K:$K,'GATK4.2.0.0_MutationList'!$A:$A,"",0)</f>
        <v>FAT3</v>
      </c>
      <c r="B86" s="20" t="s">
        <v>1580</v>
      </c>
      <c r="C86" s="20" t="str">
        <f>_xlfn.XLOOKUP($B86,'GATK4.2.0.0_MutationList'!$K:$K,'GATK4.2.0.0_MutationList'!$E:$E,"",0)</f>
        <v>Intron</v>
      </c>
      <c r="D86" s="20" t="str">
        <f>_xlfn.XLOOKUP($B86,'GATK4.2.0.0_MutationList'!$K:$K,'GATK4.2.0.0_MutationList'!$F:$F,"",0)</f>
        <v>SNP</v>
      </c>
      <c r="E86" s="20" t="str">
        <f>_xlfn.XLOOKUP($B86,'GATK4.2.0.0_MutationList'!$K:$K,'GATK4.2.0.0_MutationList'!$N:$N,"",0)</f>
        <v>77</v>
      </c>
      <c r="F86" s="20" t="str">
        <f>_xlfn.XLOOKUP($B86,'GATK4.2.0.0_MutationList'!$K:$K,'GATK4.2.0.0_MutationList'!$O:$O,"",0)</f>
        <v>4</v>
      </c>
      <c r="G86" s="20" t="str">
        <f>_xlfn.XLOOKUP($B86,'GATK4.2.0.0_MutationList'!$K:$K,'GATK4.2.0.0_MutationList'!$P:$P,"",0)</f>
        <v>0.049</v>
      </c>
      <c r="H86" s="20" t="str">
        <f>_xlfn.XLOOKUP($B86,'GATK4.2.0.0_MutationList'!$K:$K,'GATK4.2.0.0_MutationList'!$Q:$Q,"",0)</f>
        <v/>
      </c>
      <c r="I86" s="20" t="str">
        <f>_xlfn.XLOOKUP($B86,'GATK4.2.0.0_MutationList'!$K:$K,'GATK4.2.0.0_MutationList'!$V:$V,"",0)</f>
        <v>Subclonal</v>
      </c>
      <c r="J86" s="33" t="str">
        <f>_xlfn.XLOOKUP($B86,'GATK4.2.0.0_MutationList'!$K:$K,'GATK4.2.0.0_MutationList'!$Z:$Z,"",0)</f>
        <v>Invalidated</v>
      </c>
    </row>
    <row r="87" spans="1:10" x14ac:dyDescent="0.2">
      <c r="A87" s="31" t="str">
        <f>_xlfn.XLOOKUP(B87,'GATK4.2.0.0_MutationList'!$K:$K,'GATK4.2.0.0_MutationList'!$A:$A,"",0)</f>
        <v>ENO2</v>
      </c>
      <c r="B87" s="20" t="s">
        <v>1583</v>
      </c>
      <c r="C87" s="20" t="str">
        <f>_xlfn.XLOOKUP($B87,'GATK4.2.0.0_MutationList'!$K:$K,'GATK4.2.0.0_MutationList'!$E:$E,"",0)</f>
        <v>Missense_Mutation</v>
      </c>
      <c r="D87" s="20" t="str">
        <f>_xlfn.XLOOKUP($B87,'GATK4.2.0.0_MutationList'!$K:$K,'GATK4.2.0.0_MutationList'!$F:$F,"",0)</f>
        <v>SNP</v>
      </c>
      <c r="E87" s="20" t="str">
        <f>_xlfn.XLOOKUP($B87,'GATK4.2.0.0_MutationList'!$K:$K,'GATK4.2.0.0_MutationList'!$N:$N,"",0)</f>
        <v>58</v>
      </c>
      <c r="F87" s="20" t="str">
        <f>_xlfn.XLOOKUP($B87,'GATK4.2.0.0_MutationList'!$K:$K,'GATK4.2.0.0_MutationList'!$O:$O,"",0)</f>
        <v>3</v>
      </c>
      <c r="G87" s="20" t="str">
        <f>_xlfn.XLOOKUP($B87,'GATK4.2.0.0_MutationList'!$K:$K,'GATK4.2.0.0_MutationList'!$P:$P,"",0)</f>
        <v>0.049</v>
      </c>
      <c r="H87" s="20" t="str">
        <f>_xlfn.XLOOKUP($B87,'GATK4.2.0.0_MutationList'!$K:$K,'GATK4.2.0.0_MutationList'!$Q:$Q,"",0)</f>
        <v/>
      </c>
      <c r="I87" s="20" t="str">
        <f>_xlfn.XLOOKUP($B87,'GATK4.2.0.0_MutationList'!$K:$K,'GATK4.2.0.0_MutationList'!$V:$V,"",0)</f>
        <v/>
      </c>
      <c r="J87" s="33" t="str">
        <f>_xlfn.XLOOKUP($B87,'GATK4.2.0.0_MutationList'!$K:$K,'GATK4.2.0.0_MutationList'!$Z:$Z,"",0)</f>
        <v>Inferred Artifact</v>
      </c>
    </row>
    <row r="88" spans="1:10" x14ac:dyDescent="0.2">
      <c r="A88" s="31" t="str">
        <f>_xlfn.XLOOKUP(B88,'GATK4.2.0.0_MutationList'!$K:$K,'GATK4.2.0.0_MutationList'!$A:$A,"",0)</f>
        <v>OR13C3</v>
      </c>
      <c r="B88" s="20" t="s">
        <v>958</v>
      </c>
      <c r="C88" s="20" t="str">
        <f>_xlfn.XLOOKUP($B88,'GATK4.2.0.0_MutationList'!$K:$K,'GATK4.2.0.0_MutationList'!$E:$E,"",0)</f>
        <v>5'Flank</v>
      </c>
      <c r="D88" s="20" t="str">
        <f>_xlfn.XLOOKUP($B88,'GATK4.2.0.0_MutationList'!$K:$K,'GATK4.2.0.0_MutationList'!$F:$F,"",0)</f>
        <v>SNP</v>
      </c>
      <c r="E88" s="20" t="str">
        <f>_xlfn.XLOOKUP($B88,'GATK4.2.0.0_MutationList'!$K:$K,'GATK4.2.0.0_MutationList'!$N:$N,"",0)</f>
        <v>175</v>
      </c>
      <c r="F88" s="20" t="str">
        <f>_xlfn.XLOOKUP($B88,'GATK4.2.0.0_MutationList'!$K:$K,'GATK4.2.0.0_MutationList'!$O:$O,"",0)</f>
        <v>9</v>
      </c>
      <c r="G88" s="20" t="str">
        <f>_xlfn.XLOOKUP($B88,'GATK4.2.0.0_MutationList'!$K:$K,'GATK4.2.0.0_MutationList'!$P:$P,"",0)</f>
        <v>0.048</v>
      </c>
      <c r="H88" s="20" t="str">
        <f>_xlfn.XLOOKUP($B88,'GATK4.2.0.0_MutationList'!$K:$K,'GATK4.2.0.0_MutationList'!$Q:$Q,"",0)</f>
        <v/>
      </c>
      <c r="I88" s="20" t="str">
        <f>_xlfn.XLOOKUP($B88,'GATK4.2.0.0_MutationList'!$K:$K,'GATK4.2.0.0_MutationList'!$V:$V,"",0)</f>
        <v/>
      </c>
      <c r="J88" s="33" t="str">
        <f>_xlfn.XLOOKUP($B88,'GATK4.2.0.0_MutationList'!$K:$K,'GATK4.2.0.0_MutationList'!$Z:$Z,"",0)</f>
        <v>Inferred Artifact</v>
      </c>
    </row>
    <row r="89" spans="1:10" x14ac:dyDescent="0.2">
      <c r="A89" s="31" t="str">
        <f>_xlfn.XLOOKUP(B89,'GATK4.2.0.0_MutationList'!$K:$K,'GATK4.2.0.0_MutationList'!$A:$A,"",0)</f>
        <v>UVSSA</v>
      </c>
      <c r="B89" s="20" t="s">
        <v>1588</v>
      </c>
      <c r="C89" s="20" t="str">
        <f>_xlfn.XLOOKUP($B89,'GATK4.2.0.0_MutationList'!$K:$K,'GATK4.2.0.0_MutationList'!$E:$E,"",0)</f>
        <v>Silent</v>
      </c>
      <c r="D89" s="20" t="str">
        <f>_xlfn.XLOOKUP($B89,'GATK4.2.0.0_MutationList'!$K:$K,'GATK4.2.0.0_MutationList'!$F:$F,"",0)</f>
        <v>SNP</v>
      </c>
      <c r="E89" s="20" t="str">
        <f>_xlfn.XLOOKUP($B89,'GATK4.2.0.0_MutationList'!$K:$K,'GATK4.2.0.0_MutationList'!$N:$N,"",0)</f>
        <v>39</v>
      </c>
      <c r="F89" s="20" t="str">
        <f>_xlfn.XLOOKUP($B89,'GATK4.2.0.0_MutationList'!$K:$K,'GATK4.2.0.0_MutationList'!$O:$O,"",0)</f>
        <v>2</v>
      </c>
      <c r="G89" s="20" t="str">
        <f>_xlfn.XLOOKUP($B89,'GATK4.2.0.0_MutationList'!$K:$K,'GATK4.2.0.0_MutationList'!$P:$P,"",0)</f>
        <v>0.048</v>
      </c>
      <c r="H89" s="20" t="str">
        <f>_xlfn.XLOOKUP($B89,'GATK4.2.0.0_MutationList'!$K:$K,'GATK4.2.0.0_MutationList'!$Q:$Q,"",0)</f>
        <v/>
      </c>
      <c r="I89" s="20" t="str">
        <f>_xlfn.XLOOKUP($B89,'GATK4.2.0.0_MutationList'!$K:$K,'GATK4.2.0.0_MutationList'!$V:$V,"",0)</f>
        <v>Subclonal</v>
      </c>
      <c r="J89" s="33" t="str">
        <f>_xlfn.XLOOKUP($B89,'GATK4.2.0.0_MutationList'!$K:$K,'GATK4.2.0.0_MutationList'!$Z:$Z,"",0)</f>
        <v>Invalidated</v>
      </c>
    </row>
    <row r="90" spans="1:10" x14ac:dyDescent="0.2">
      <c r="A90" s="31" t="str">
        <f>_xlfn.XLOOKUP(B90,'GATK4.2.0.0_MutationList'!$K:$K,'GATK4.2.0.0_MutationList'!$A:$A,"",0)</f>
        <v>MAST3</v>
      </c>
      <c r="B90" s="20" t="s">
        <v>1594</v>
      </c>
      <c r="C90" s="20" t="str">
        <f>_xlfn.XLOOKUP($B90,'GATK4.2.0.0_MutationList'!$K:$K,'GATK4.2.0.0_MutationList'!$E:$E,"",0)</f>
        <v>Missense_Mutation</v>
      </c>
      <c r="D90" s="20" t="str">
        <f>_xlfn.XLOOKUP($B90,'GATK4.2.0.0_MutationList'!$K:$K,'GATK4.2.0.0_MutationList'!$F:$F,"",0)</f>
        <v>SNP</v>
      </c>
      <c r="E90" s="20" t="str">
        <f>_xlfn.XLOOKUP($B90,'GATK4.2.0.0_MutationList'!$K:$K,'GATK4.2.0.0_MutationList'!$N:$N,"",0)</f>
        <v>39</v>
      </c>
      <c r="F90" s="20" t="str">
        <f>_xlfn.XLOOKUP($B90,'GATK4.2.0.0_MutationList'!$K:$K,'GATK4.2.0.0_MutationList'!$O:$O,"",0)</f>
        <v>2</v>
      </c>
      <c r="G90" s="20" t="str">
        <f>_xlfn.XLOOKUP($B90,'GATK4.2.0.0_MutationList'!$K:$K,'GATK4.2.0.0_MutationList'!$P:$P,"",0)</f>
        <v>0.048</v>
      </c>
      <c r="H90" s="20" t="str">
        <f>_xlfn.XLOOKUP($B90,'GATK4.2.0.0_MutationList'!$K:$K,'GATK4.2.0.0_MutationList'!$Q:$Q,"",0)</f>
        <v>UV</v>
      </c>
      <c r="I90" s="20" t="str">
        <f>_xlfn.XLOOKUP($B90,'GATK4.2.0.0_MutationList'!$K:$K,'GATK4.2.0.0_MutationList'!$V:$V,"",0)</f>
        <v/>
      </c>
      <c r="J90" s="33" t="str">
        <f>_xlfn.XLOOKUP($B90,'GATK4.2.0.0_MutationList'!$K:$K,'GATK4.2.0.0_MutationList'!$Z:$Z,"",0)</f>
        <v>Inferred Artifact</v>
      </c>
    </row>
    <row r="91" spans="1:10" x14ac:dyDescent="0.2">
      <c r="A91" s="31" t="str">
        <f>_xlfn.XLOOKUP(B91,'GATK4.2.0.0_MutationList'!$K:$K,'GATK4.2.0.0_MutationList'!$A:$A,"",0)</f>
        <v>ACSS2</v>
      </c>
      <c r="B91" s="20" t="s">
        <v>1598</v>
      </c>
      <c r="C91" s="20" t="str">
        <f>_xlfn.XLOOKUP($B91,'GATK4.2.0.0_MutationList'!$K:$K,'GATK4.2.0.0_MutationList'!$E:$E,"",0)</f>
        <v>Silent</v>
      </c>
      <c r="D91" s="20" t="str">
        <f>_xlfn.XLOOKUP($B91,'GATK4.2.0.0_MutationList'!$K:$K,'GATK4.2.0.0_MutationList'!$F:$F,"",0)</f>
        <v>SNP</v>
      </c>
      <c r="E91" s="20" t="str">
        <f>_xlfn.XLOOKUP($B91,'GATK4.2.0.0_MutationList'!$K:$K,'GATK4.2.0.0_MutationList'!$N:$N,"",0)</f>
        <v>39</v>
      </c>
      <c r="F91" s="20" t="str">
        <f>_xlfn.XLOOKUP($B91,'GATK4.2.0.0_MutationList'!$K:$K,'GATK4.2.0.0_MutationList'!$O:$O,"",0)</f>
        <v>2</v>
      </c>
      <c r="G91" s="20" t="str">
        <f>_xlfn.XLOOKUP($B91,'GATK4.2.0.0_MutationList'!$K:$K,'GATK4.2.0.0_MutationList'!$P:$P,"",0)</f>
        <v>0.048</v>
      </c>
      <c r="H91" s="20" t="str">
        <f>_xlfn.XLOOKUP($B91,'GATK4.2.0.0_MutationList'!$K:$K,'GATK4.2.0.0_MutationList'!$Q:$Q,"",0)</f>
        <v/>
      </c>
      <c r="I91" s="20" t="str">
        <f>_xlfn.XLOOKUP($B91,'GATK4.2.0.0_MutationList'!$K:$K,'GATK4.2.0.0_MutationList'!$V:$V,"",0)</f>
        <v/>
      </c>
      <c r="J91" s="33" t="str">
        <f>_xlfn.XLOOKUP($B91,'GATK4.2.0.0_MutationList'!$K:$K,'GATK4.2.0.0_MutationList'!$Z:$Z,"",0)</f>
        <v>Invalidated</v>
      </c>
    </row>
    <row r="92" spans="1:10" x14ac:dyDescent="0.2">
      <c r="A92" s="31" t="str">
        <f>_xlfn.XLOOKUP(B92,'GATK4.2.0.0_MutationList'!$K:$K,'GATK4.2.0.0_MutationList'!$A:$A,"",0)</f>
        <v>MLXIPL</v>
      </c>
      <c r="B92" s="20" t="s">
        <v>1603</v>
      </c>
      <c r="C92" s="20" t="str">
        <f>_xlfn.XLOOKUP($B92,'GATK4.2.0.0_MutationList'!$K:$K,'GATK4.2.0.0_MutationList'!$E:$E,"",0)</f>
        <v>Missense_Mutation</v>
      </c>
      <c r="D92" s="20" t="str">
        <f>_xlfn.XLOOKUP($B92,'GATK4.2.0.0_MutationList'!$K:$K,'GATK4.2.0.0_MutationList'!$F:$F,"",0)</f>
        <v>SNP</v>
      </c>
      <c r="E92" s="20" t="str">
        <f>_xlfn.XLOOKUP($B92,'GATK4.2.0.0_MutationList'!$K:$K,'GATK4.2.0.0_MutationList'!$N:$N,"",0)</f>
        <v>59</v>
      </c>
      <c r="F92" s="20" t="str">
        <f>_xlfn.XLOOKUP($B92,'GATK4.2.0.0_MutationList'!$K:$K,'GATK4.2.0.0_MutationList'!$O:$O,"",0)</f>
        <v>3</v>
      </c>
      <c r="G92" s="20" t="str">
        <f>_xlfn.XLOOKUP($B92,'GATK4.2.0.0_MutationList'!$K:$K,'GATK4.2.0.0_MutationList'!$P:$P,"",0)</f>
        <v>0.048</v>
      </c>
      <c r="H92" s="20" t="str">
        <f>_xlfn.XLOOKUP($B92,'GATK4.2.0.0_MutationList'!$K:$K,'GATK4.2.0.0_MutationList'!$Q:$Q,"",0)</f>
        <v>UV</v>
      </c>
      <c r="I92" s="20" t="str">
        <f>_xlfn.XLOOKUP($B92,'GATK4.2.0.0_MutationList'!$K:$K,'GATK4.2.0.0_MutationList'!$V:$V,"",0)</f>
        <v/>
      </c>
      <c r="J92" s="33" t="str">
        <f>_xlfn.XLOOKUP($B92,'GATK4.2.0.0_MutationList'!$K:$K,'GATK4.2.0.0_MutationList'!$Z:$Z,"",0)</f>
        <v>Inferred Artifact</v>
      </c>
    </row>
    <row r="93" spans="1:10" x14ac:dyDescent="0.2">
      <c r="A93" s="31" t="str">
        <f>_xlfn.XLOOKUP(B93,'GATK4.2.0.0_MutationList'!$K:$K,'GATK4.2.0.0_MutationList'!$A:$A,"",0)</f>
        <v>DBH</v>
      </c>
      <c r="B93" s="20" t="s">
        <v>1607</v>
      </c>
      <c r="C93" s="20" t="str">
        <f>_xlfn.XLOOKUP($B93,'GATK4.2.0.0_MutationList'!$K:$K,'GATK4.2.0.0_MutationList'!$E:$E,"",0)</f>
        <v>Intron</v>
      </c>
      <c r="D93" s="20" t="str">
        <f>_xlfn.XLOOKUP($B93,'GATK4.2.0.0_MutationList'!$K:$K,'GATK4.2.0.0_MutationList'!$F:$F,"",0)</f>
        <v>SNP</v>
      </c>
      <c r="E93" s="20" t="str">
        <f>_xlfn.XLOOKUP($B93,'GATK4.2.0.0_MutationList'!$K:$K,'GATK4.2.0.0_MutationList'!$N:$N,"",0)</f>
        <v>59</v>
      </c>
      <c r="F93" s="20" t="str">
        <f>_xlfn.XLOOKUP($B93,'GATK4.2.0.0_MutationList'!$K:$K,'GATK4.2.0.0_MutationList'!$O:$O,"",0)</f>
        <v>3</v>
      </c>
      <c r="G93" s="20" t="str">
        <f>_xlfn.XLOOKUP($B93,'GATK4.2.0.0_MutationList'!$K:$K,'GATK4.2.0.0_MutationList'!$P:$P,"",0)</f>
        <v>0.048</v>
      </c>
      <c r="H93" s="20" t="str">
        <f>_xlfn.XLOOKUP($B93,'GATK4.2.0.0_MutationList'!$K:$K,'GATK4.2.0.0_MutationList'!$Q:$Q,"",0)</f>
        <v/>
      </c>
      <c r="I93" s="20" t="str">
        <f>_xlfn.XLOOKUP($B93,'GATK4.2.0.0_MutationList'!$K:$K,'GATK4.2.0.0_MutationList'!$V:$V,"",0)</f>
        <v/>
      </c>
      <c r="J93" s="33" t="str">
        <f>_xlfn.XLOOKUP($B93,'GATK4.2.0.0_MutationList'!$K:$K,'GATK4.2.0.0_MutationList'!$Z:$Z,"",0)</f>
        <v>Inferred Artifact</v>
      </c>
    </row>
    <row r="94" spans="1:10" x14ac:dyDescent="0.2">
      <c r="A94" s="31" t="str">
        <f>_xlfn.XLOOKUP(B94,'GATK4.2.0.0_MutationList'!$K:$K,'GATK4.2.0.0_MutationList'!$A:$A,"",0)</f>
        <v>KIAA0556</v>
      </c>
      <c r="B94" s="20" t="s">
        <v>1610</v>
      </c>
      <c r="C94" s="20" t="str">
        <f>_xlfn.XLOOKUP($B94,'GATK4.2.0.0_MutationList'!$K:$K,'GATK4.2.0.0_MutationList'!$E:$E,"",0)</f>
        <v>Missense_Mutation</v>
      </c>
      <c r="D94" s="20" t="str">
        <f>_xlfn.XLOOKUP($B94,'GATK4.2.0.0_MutationList'!$K:$K,'GATK4.2.0.0_MutationList'!$F:$F,"",0)</f>
        <v>SNP</v>
      </c>
      <c r="E94" s="20" t="str">
        <f>_xlfn.XLOOKUP($B94,'GATK4.2.0.0_MutationList'!$K:$K,'GATK4.2.0.0_MutationList'!$N:$N,"",0)</f>
        <v>59</v>
      </c>
      <c r="F94" s="20" t="str">
        <f>_xlfn.XLOOKUP($B94,'GATK4.2.0.0_MutationList'!$K:$K,'GATK4.2.0.0_MutationList'!$O:$O,"",0)</f>
        <v>3</v>
      </c>
      <c r="G94" s="20" t="str">
        <f>_xlfn.XLOOKUP($B94,'GATK4.2.0.0_MutationList'!$K:$K,'GATK4.2.0.0_MutationList'!$P:$P,"",0)</f>
        <v>0.048</v>
      </c>
      <c r="H94" s="20" t="str">
        <f>_xlfn.XLOOKUP($B94,'GATK4.2.0.0_MutationList'!$K:$K,'GATK4.2.0.0_MutationList'!$Q:$Q,"",0)</f>
        <v/>
      </c>
      <c r="I94" s="20" t="str">
        <f>_xlfn.XLOOKUP($B94,'GATK4.2.0.0_MutationList'!$K:$K,'GATK4.2.0.0_MutationList'!$V:$V,"",0)</f>
        <v>Subclonal</v>
      </c>
      <c r="J94" s="33" t="str">
        <f>_xlfn.XLOOKUP($B94,'GATK4.2.0.0_MutationList'!$K:$K,'GATK4.2.0.0_MutationList'!$Z:$Z,"",0)</f>
        <v>Invalidated</v>
      </c>
    </row>
    <row r="95" spans="1:10" x14ac:dyDescent="0.2">
      <c r="A95" s="31" t="str">
        <f>_xlfn.XLOOKUP(B95,'GATK4.2.0.0_MutationList'!$K:$K,'GATK4.2.0.0_MutationList'!$A:$A,"",0)</f>
        <v>ZNF593</v>
      </c>
      <c r="B95" s="20" t="s">
        <v>1614</v>
      </c>
      <c r="C95" s="20" t="str">
        <f>_xlfn.XLOOKUP($B95,'GATK4.2.0.0_MutationList'!$K:$K,'GATK4.2.0.0_MutationList'!$E:$E,"",0)</f>
        <v>3'UTR</v>
      </c>
      <c r="D95" s="20" t="str">
        <f>_xlfn.XLOOKUP($B95,'GATK4.2.0.0_MutationList'!$K:$K,'GATK4.2.0.0_MutationList'!$F:$F,"",0)</f>
        <v>SNP</v>
      </c>
      <c r="E95" s="20" t="str">
        <f>_xlfn.XLOOKUP($B95,'GATK4.2.0.0_MutationList'!$K:$K,'GATK4.2.0.0_MutationList'!$N:$N,"",0)</f>
        <v>40</v>
      </c>
      <c r="F95" s="20" t="str">
        <f>_xlfn.XLOOKUP($B95,'GATK4.2.0.0_MutationList'!$K:$K,'GATK4.2.0.0_MutationList'!$O:$O,"",0)</f>
        <v>2</v>
      </c>
      <c r="G95" s="20" t="str">
        <f>_xlfn.XLOOKUP($B95,'GATK4.2.0.0_MutationList'!$K:$K,'GATK4.2.0.0_MutationList'!$P:$P,"",0)</f>
        <v>0.047</v>
      </c>
      <c r="H95" s="20" t="str">
        <f>_xlfn.XLOOKUP($B95,'GATK4.2.0.0_MutationList'!$K:$K,'GATK4.2.0.0_MutationList'!$Q:$Q,"",0)</f>
        <v>UV</v>
      </c>
      <c r="I95" s="20" t="str">
        <f>_xlfn.XLOOKUP($B95,'GATK4.2.0.0_MutationList'!$K:$K,'GATK4.2.0.0_MutationList'!$V:$V,"",0)</f>
        <v/>
      </c>
      <c r="J95" s="33" t="str">
        <f>_xlfn.XLOOKUP($B95,'GATK4.2.0.0_MutationList'!$K:$K,'GATK4.2.0.0_MutationList'!$Z:$Z,"",0)</f>
        <v>Inferred Artifact</v>
      </c>
    </row>
    <row r="96" spans="1:10" x14ac:dyDescent="0.2">
      <c r="A96" s="31" t="str">
        <f>_xlfn.XLOOKUP(B96,'GATK4.2.0.0_MutationList'!$K:$K,'GATK4.2.0.0_MutationList'!$A:$A,"",0)</f>
        <v>RP11-211G3.3</v>
      </c>
      <c r="B96" s="20" t="s">
        <v>1617</v>
      </c>
      <c r="C96" s="20" t="str">
        <f>_xlfn.XLOOKUP($B96,'GATK4.2.0.0_MutationList'!$K:$K,'GATK4.2.0.0_MutationList'!$E:$E,"",0)</f>
        <v>Intron</v>
      </c>
      <c r="D96" s="20" t="str">
        <f>_xlfn.XLOOKUP($B96,'GATK4.2.0.0_MutationList'!$K:$K,'GATK4.2.0.0_MutationList'!$F:$F,"",0)</f>
        <v>SNP</v>
      </c>
      <c r="E96" s="20" t="str">
        <f>_xlfn.XLOOKUP($B96,'GATK4.2.0.0_MutationList'!$K:$K,'GATK4.2.0.0_MutationList'!$N:$N,"",0)</f>
        <v>40</v>
      </c>
      <c r="F96" s="20" t="str">
        <f>_xlfn.XLOOKUP($B96,'GATK4.2.0.0_MutationList'!$K:$K,'GATK4.2.0.0_MutationList'!$O:$O,"",0)</f>
        <v>2</v>
      </c>
      <c r="G96" s="20" t="str">
        <f>_xlfn.XLOOKUP($B96,'GATK4.2.0.0_MutationList'!$K:$K,'GATK4.2.0.0_MutationList'!$P:$P,"",0)</f>
        <v>0.047</v>
      </c>
      <c r="H96" s="20" t="str">
        <f>_xlfn.XLOOKUP($B96,'GATK4.2.0.0_MutationList'!$K:$K,'GATK4.2.0.0_MutationList'!$Q:$Q,"",0)</f>
        <v/>
      </c>
      <c r="I96" s="20" t="str">
        <f>_xlfn.XLOOKUP($B96,'GATK4.2.0.0_MutationList'!$K:$K,'GATK4.2.0.0_MutationList'!$V:$V,"",0)</f>
        <v>Subclonal</v>
      </c>
      <c r="J96" s="33" t="str">
        <f>_xlfn.XLOOKUP($B96,'GATK4.2.0.0_MutationList'!$K:$K,'GATK4.2.0.0_MutationList'!$Z:$Z,"",0)</f>
        <v>Invalidated</v>
      </c>
    </row>
    <row r="97" spans="1:10" x14ac:dyDescent="0.2">
      <c r="A97" s="31" t="str">
        <f>_xlfn.XLOOKUP(B97,'GATK4.2.0.0_MutationList'!$K:$K,'GATK4.2.0.0_MutationList'!$A:$A,"",0)</f>
        <v>ABHD17C</v>
      </c>
      <c r="B97" s="20" t="s">
        <v>1620</v>
      </c>
      <c r="C97" s="20" t="str">
        <f>_xlfn.XLOOKUP($B97,'GATK4.2.0.0_MutationList'!$K:$K,'GATK4.2.0.0_MutationList'!$E:$E,"",0)</f>
        <v>5'UTR</v>
      </c>
      <c r="D97" s="20" t="str">
        <f>_xlfn.XLOOKUP($B97,'GATK4.2.0.0_MutationList'!$K:$K,'GATK4.2.0.0_MutationList'!$F:$F,"",0)</f>
        <v>SNP</v>
      </c>
      <c r="E97" s="20" t="str">
        <f>_xlfn.XLOOKUP($B97,'GATK4.2.0.0_MutationList'!$K:$K,'GATK4.2.0.0_MutationList'!$N:$N,"",0)</f>
        <v>60</v>
      </c>
      <c r="F97" s="20" t="str">
        <f>_xlfn.XLOOKUP($B97,'GATK4.2.0.0_MutationList'!$K:$K,'GATK4.2.0.0_MutationList'!$O:$O,"",0)</f>
        <v>3</v>
      </c>
      <c r="G97" s="20" t="str">
        <f>_xlfn.XLOOKUP($B97,'GATK4.2.0.0_MutationList'!$K:$K,'GATK4.2.0.0_MutationList'!$P:$P,"",0)</f>
        <v>0.047</v>
      </c>
      <c r="H97" s="20" t="str">
        <f>_xlfn.XLOOKUP($B97,'GATK4.2.0.0_MutationList'!$K:$K,'GATK4.2.0.0_MutationList'!$Q:$Q,"",0)</f>
        <v/>
      </c>
      <c r="I97" s="20" t="str">
        <f>_xlfn.XLOOKUP($B97,'GATK4.2.0.0_MutationList'!$K:$K,'GATK4.2.0.0_MutationList'!$V:$V,"",0)</f>
        <v/>
      </c>
      <c r="J97" s="33" t="str">
        <f>_xlfn.XLOOKUP($B97,'GATK4.2.0.0_MutationList'!$K:$K,'GATK4.2.0.0_MutationList'!$Z:$Z,"",0)</f>
        <v>Inferred Artifact</v>
      </c>
    </row>
    <row r="98" spans="1:10" x14ac:dyDescent="0.2">
      <c r="A98" s="31" t="str">
        <f>_xlfn.XLOOKUP(B98,'GATK4.2.0.0_MutationList'!$K:$K,'GATK4.2.0.0_MutationList'!$A:$A,"",0)</f>
        <v>SEC24B</v>
      </c>
      <c r="B98" s="20" t="s">
        <v>1035</v>
      </c>
      <c r="C98" s="20" t="str">
        <f>_xlfn.XLOOKUP($B98,'GATK4.2.0.0_MutationList'!$K:$K,'GATK4.2.0.0_MutationList'!$E:$E,"",0)</f>
        <v>Missense_Mutation</v>
      </c>
      <c r="D98" s="20" t="str">
        <f>_xlfn.XLOOKUP($B98,'GATK4.2.0.0_MutationList'!$K:$K,'GATK4.2.0.0_MutationList'!$F:$F,"",0)</f>
        <v>SNP</v>
      </c>
      <c r="E98" s="20" t="str">
        <f>_xlfn.XLOOKUP($B98,'GATK4.2.0.0_MutationList'!$K:$K,'GATK4.2.0.0_MutationList'!$N:$N,"",0)</f>
        <v>81</v>
      </c>
      <c r="F98" s="20" t="str">
        <f>_xlfn.XLOOKUP($B98,'GATK4.2.0.0_MutationList'!$K:$K,'GATK4.2.0.0_MutationList'!$O:$O,"",0)</f>
        <v>4</v>
      </c>
      <c r="G98" s="20" t="str">
        <f>_xlfn.XLOOKUP($B98,'GATK4.2.0.0_MutationList'!$K:$K,'GATK4.2.0.0_MutationList'!$P:$P,"",0)</f>
        <v>0.047</v>
      </c>
      <c r="H98" s="20" t="str">
        <f>_xlfn.XLOOKUP($B98,'GATK4.2.0.0_MutationList'!$K:$K,'GATK4.2.0.0_MutationList'!$Q:$Q,"",0)</f>
        <v/>
      </c>
      <c r="I98" s="20" t="str">
        <f>_xlfn.XLOOKUP($B98,'GATK4.2.0.0_MutationList'!$K:$K,'GATK4.2.0.0_MutationList'!$V:$V,"",0)</f>
        <v/>
      </c>
      <c r="J98" s="33" t="str">
        <f>_xlfn.XLOOKUP($B98,'GATK4.2.0.0_MutationList'!$K:$K,'GATK4.2.0.0_MutationList'!$Z:$Z,"",0)</f>
        <v>Inferred Artifact</v>
      </c>
    </row>
    <row r="99" spans="1:10" x14ac:dyDescent="0.2">
      <c r="A99" s="31" t="str">
        <f>_xlfn.XLOOKUP(B99,'GATK4.2.0.0_MutationList'!$K:$K,'GATK4.2.0.0_MutationList'!$A:$A,"",0)</f>
        <v>TRIM33</v>
      </c>
      <c r="B99" s="20" t="s">
        <v>1623</v>
      </c>
      <c r="C99" s="20" t="str">
        <f>_xlfn.XLOOKUP($B99,'GATK4.2.0.0_MutationList'!$K:$K,'GATK4.2.0.0_MutationList'!$E:$E,"",0)</f>
        <v>Missense_Mutation</v>
      </c>
      <c r="D99" s="20" t="str">
        <f>_xlfn.XLOOKUP($B99,'GATK4.2.0.0_MutationList'!$K:$K,'GATK4.2.0.0_MutationList'!$F:$F,"",0)</f>
        <v>SNP</v>
      </c>
      <c r="E99" s="20" t="str">
        <f>_xlfn.XLOOKUP($B99,'GATK4.2.0.0_MutationList'!$K:$K,'GATK4.2.0.0_MutationList'!$N:$N,"",0)</f>
        <v>61</v>
      </c>
      <c r="F99" s="20" t="str">
        <f>_xlfn.XLOOKUP($B99,'GATK4.2.0.0_MutationList'!$K:$K,'GATK4.2.0.0_MutationList'!$O:$O,"",0)</f>
        <v>3</v>
      </c>
      <c r="G99" s="20" t="str">
        <f>_xlfn.XLOOKUP($B99,'GATK4.2.0.0_MutationList'!$K:$K,'GATK4.2.0.0_MutationList'!$P:$P,"",0)</f>
        <v>0.046</v>
      </c>
      <c r="H99" s="20" t="str">
        <f>_xlfn.XLOOKUP($B99,'GATK4.2.0.0_MutationList'!$K:$K,'GATK4.2.0.0_MutationList'!$Q:$Q,"",0)</f>
        <v/>
      </c>
      <c r="I99" s="20" t="str">
        <f>_xlfn.XLOOKUP($B99,'GATK4.2.0.0_MutationList'!$K:$K,'GATK4.2.0.0_MutationList'!$V:$V,"",0)</f>
        <v/>
      </c>
      <c r="J99" s="33" t="str">
        <f>_xlfn.XLOOKUP($B99,'GATK4.2.0.0_MutationList'!$K:$K,'GATK4.2.0.0_MutationList'!$Z:$Z,"",0)</f>
        <v>Inferred Artifact</v>
      </c>
    </row>
    <row r="100" spans="1:10" x14ac:dyDescent="0.2">
      <c r="A100" s="31" t="str">
        <f>_xlfn.XLOOKUP(B100,'GATK4.2.0.0_MutationList'!$K:$K,'GATK4.2.0.0_MutationList'!$A:$A,"",0)</f>
        <v>CYP27A1</v>
      </c>
      <c r="B100" s="20" t="s">
        <v>1628</v>
      </c>
      <c r="C100" s="20" t="str">
        <f>_xlfn.XLOOKUP($B100,'GATK4.2.0.0_MutationList'!$K:$K,'GATK4.2.0.0_MutationList'!$E:$E,"",0)</f>
        <v>Missense_Mutation</v>
      </c>
      <c r="D100" s="20" t="str">
        <f>_xlfn.XLOOKUP($B100,'GATK4.2.0.0_MutationList'!$K:$K,'GATK4.2.0.0_MutationList'!$F:$F,"",0)</f>
        <v>SNP</v>
      </c>
      <c r="E100" s="20" t="str">
        <f>_xlfn.XLOOKUP($B100,'GATK4.2.0.0_MutationList'!$K:$K,'GATK4.2.0.0_MutationList'!$N:$N,"",0)</f>
        <v>62</v>
      </c>
      <c r="F100" s="20" t="str">
        <f>_xlfn.XLOOKUP($B100,'GATK4.2.0.0_MutationList'!$K:$K,'GATK4.2.0.0_MutationList'!$O:$O,"",0)</f>
        <v>3</v>
      </c>
      <c r="G100" s="20" t="str">
        <f>_xlfn.XLOOKUP($B100,'GATK4.2.0.0_MutationList'!$K:$K,'GATK4.2.0.0_MutationList'!$P:$P,"",0)</f>
        <v>0.046</v>
      </c>
      <c r="H100" s="20" t="str">
        <f>_xlfn.XLOOKUP($B100,'GATK4.2.0.0_MutationList'!$K:$K,'GATK4.2.0.0_MutationList'!$Q:$Q,"",0)</f>
        <v/>
      </c>
      <c r="I100" s="20" t="str">
        <f>_xlfn.XLOOKUP($B100,'GATK4.2.0.0_MutationList'!$K:$K,'GATK4.2.0.0_MutationList'!$V:$V,"",0)</f>
        <v/>
      </c>
      <c r="J100" s="33" t="str">
        <f>_xlfn.XLOOKUP($B100,'GATK4.2.0.0_MutationList'!$K:$K,'GATK4.2.0.0_MutationList'!$Z:$Z,"",0)</f>
        <v>Inferred Artifact</v>
      </c>
    </row>
    <row r="101" spans="1:10" x14ac:dyDescent="0.2">
      <c r="A101" s="31" t="str">
        <f>_xlfn.XLOOKUP(B101,'GATK4.2.0.0_MutationList'!$K:$K,'GATK4.2.0.0_MutationList'!$A:$A,"",0)</f>
        <v>Unknown</v>
      </c>
      <c r="B101" s="20" t="s">
        <v>1631</v>
      </c>
      <c r="C101" s="20" t="str">
        <f>_xlfn.XLOOKUP($B101,'GATK4.2.0.0_MutationList'!$K:$K,'GATK4.2.0.0_MutationList'!$E:$E,"",0)</f>
        <v>IGR</v>
      </c>
      <c r="D101" s="20" t="str">
        <f>_xlfn.XLOOKUP($B101,'GATK4.2.0.0_MutationList'!$K:$K,'GATK4.2.0.0_MutationList'!$F:$F,"",0)</f>
        <v>SNP</v>
      </c>
      <c r="E101" s="20" t="str">
        <f>_xlfn.XLOOKUP($B101,'GATK4.2.0.0_MutationList'!$K:$K,'GATK4.2.0.0_MutationList'!$N:$N,"",0)</f>
        <v>42</v>
      </c>
      <c r="F101" s="20" t="str">
        <f>_xlfn.XLOOKUP($B101,'GATK4.2.0.0_MutationList'!$K:$K,'GATK4.2.0.0_MutationList'!$O:$O,"",0)</f>
        <v>2</v>
      </c>
      <c r="G101" s="20" t="str">
        <f>_xlfn.XLOOKUP($B101,'GATK4.2.0.0_MutationList'!$K:$K,'GATK4.2.0.0_MutationList'!$P:$P,"",0)</f>
        <v>0.045</v>
      </c>
      <c r="H101" s="20" t="str">
        <f>_xlfn.XLOOKUP($B101,'GATK4.2.0.0_MutationList'!$K:$K,'GATK4.2.0.0_MutationList'!$Q:$Q,"",0)</f>
        <v/>
      </c>
      <c r="I101" s="20" t="str">
        <f>_xlfn.XLOOKUP($B101,'GATK4.2.0.0_MutationList'!$K:$K,'GATK4.2.0.0_MutationList'!$V:$V,"",0)</f>
        <v/>
      </c>
      <c r="J101" s="33" t="str">
        <f>_xlfn.XLOOKUP($B101,'GATK4.2.0.0_MutationList'!$K:$K,'GATK4.2.0.0_MutationList'!$Z:$Z,"",0)</f>
        <v>Inferred Artifact</v>
      </c>
    </row>
    <row r="102" spans="1:10" x14ac:dyDescent="0.2">
      <c r="A102" s="31" t="str">
        <f>_xlfn.XLOOKUP(B102,'GATK4.2.0.0_MutationList'!$K:$K,'GATK4.2.0.0_MutationList'!$A:$A,"",0)</f>
        <v>FRMD1</v>
      </c>
      <c r="B102" s="20" t="s">
        <v>1634</v>
      </c>
      <c r="C102" s="20" t="str">
        <f>_xlfn.XLOOKUP($B102,'GATK4.2.0.0_MutationList'!$K:$K,'GATK4.2.0.0_MutationList'!$E:$E,"",0)</f>
        <v>Silent</v>
      </c>
      <c r="D102" s="20" t="str">
        <f>_xlfn.XLOOKUP($B102,'GATK4.2.0.0_MutationList'!$K:$K,'GATK4.2.0.0_MutationList'!$F:$F,"",0)</f>
        <v>SNP</v>
      </c>
      <c r="E102" s="20" t="str">
        <f>_xlfn.XLOOKUP($B102,'GATK4.2.0.0_MutationList'!$K:$K,'GATK4.2.0.0_MutationList'!$N:$N,"",0)</f>
        <v>42</v>
      </c>
      <c r="F102" s="20" t="str">
        <f>_xlfn.XLOOKUP($B102,'GATK4.2.0.0_MutationList'!$K:$K,'GATK4.2.0.0_MutationList'!$O:$O,"",0)</f>
        <v>2</v>
      </c>
      <c r="G102" s="20" t="str">
        <f>_xlfn.XLOOKUP($B102,'GATK4.2.0.0_MutationList'!$K:$K,'GATK4.2.0.0_MutationList'!$P:$P,"",0)</f>
        <v>0.045</v>
      </c>
      <c r="H102" s="20" t="str">
        <f>_xlfn.XLOOKUP($B102,'GATK4.2.0.0_MutationList'!$K:$K,'GATK4.2.0.0_MutationList'!$Q:$Q,"",0)</f>
        <v/>
      </c>
      <c r="I102" s="20" t="str">
        <f>_xlfn.XLOOKUP($B102,'GATK4.2.0.0_MutationList'!$K:$K,'GATK4.2.0.0_MutationList'!$V:$V,"",0)</f>
        <v/>
      </c>
      <c r="J102" s="33" t="str">
        <f>_xlfn.XLOOKUP($B102,'GATK4.2.0.0_MutationList'!$K:$K,'GATK4.2.0.0_MutationList'!$Z:$Z,"",0)</f>
        <v>Inferred Artifact</v>
      </c>
    </row>
    <row r="103" spans="1:10" x14ac:dyDescent="0.2">
      <c r="A103" s="31" t="str">
        <f>_xlfn.XLOOKUP(B103,'GATK4.2.0.0_MutationList'!$K:$K,'GATK4.2.0.0_MutationList'!$A:$A,"",0)</f>
        <v>ANO1</v>
      </c>
      <c r="B103" s="20" t="s">
        <v>1639</v>
      </c>
      <c r="C103" s="20" t="str">
        <f>_xlfn.XLOOKUP($B103,'GATK4.2.0.0_MutationList'!$K:$K,'GATK4.2.0.0_MutationList'!$E:$E,"",0)</f>
        <v>Intron</v>
      </c>
      <c r="D103" s="20" t="str">
        <f>_xlfn.XLOOKUP($B103,'GATK4.2.0.0_MutationList'!$K:$K,'GATK4.2.0.0_MutationList'!$F:$F,"",0)</f>
        <v>SNP</v>
      </c>
      <c r="E103" s="20" t="str">
        <f>_xlfn.XLOOKUP($B103,'GATK4.2.0.0_MutationList'!$K:$K,'GATK4.2.0.0_MutationList'!$N:$N,"",0)</f>
        <v>42</v>
      </c>
      <c r="F103" s="20" t="str">
        <f>_xlfn.XLOOKUP($B103,'GATK4.2.0.0_MutationList'!$K:$K,'GATK4.2.0.0_MutationList'!$O:$O,"",0)</f>
        <v>2</v>
      </c>
      <c r="G103" s="20" t="str">
        <f>_xlfn.XLOOKUP($B103,'GATK4.2.0.0_MutationList'!$K:$K,'GATK4.2.0.0_MutationList'!$P:$P,"",0)</f>
        <v>0.045</v>
      </c>
      <c r="H103" s="20" t="str">
        <f>_xlfn.XLOOKUP($B103,'GATK4.2.0.0_MutationList'!$K:$K,'GATK4.2.0.0_MutationList'!$Q:$Q,"",0)</f>
        <v/>
      </c>
      <c r="I103" s="20" t="str">
        <f>_xlfn.XLOOKUP($B103,'GATK4.2.0.0_MutationList'!$K:$K,'GATK4.2.0.0_MutationList'!$V:$V,"",0)</f>
        <v/>
      </c>
      <c r="J103" s="33" t="str">
        <f>_xlfn.XLOOKUP($B103,'GATK4.2.0.0_MutationList'!$K:$K,'GATK4.2.0.0_MutationList'!$Z:$Z,"",0)</f>
        <v>Inferred Artifact</v>
      </c>
    </row>
    <row r="104" spans="1:10" x14ac:dyDescent="0.2">
      <c r="A104" s="31" t="str">
        <f>_xlfn.XLOOKUP(B104,'GATK4.2.0.0_MutationList'!$K:$K,'GATK4.2.0.0_MutationList'!$A:$A,"",0)</f>
        <v>DDX51</v>
      </c>
      <c r="B104" s="20" t="s">
        <v>1642</v>
      </c>
      <c r="C104" s="20" t="str">
        <f>_xlfn.XLOOKUP($B104,'GATK4.2.0.0_MutationList'!$K:$K,'GATK4.2.0.0_MutationList'!$E:$E,"",0)</f>
        <v>Silent</v>
      </c>
      <c r="D104" s="20" t="str">
        <f>_xlfn.XLOOKUP($B104,'GATK4.2.0.0_MutationList'!$K:$K,'GATK4.2.0.0_MutationList'!$F:$F,"",0)</f>
        <v>SNP</v>
      </c>
      <c r="E104" s="20" t="str">
        <f>_xlfn.XLOOKUP($B104,'GATK4.2.0.0_MutationList'!$K:$K,'GATK4.2.0.0_MutationList'!$N:$N,"",0)</f>
        <v>42</v>
      </c>
      <c r="F104" s="20" t="str">
        <f>_xlfn.XLOOKUP($B104,'GATK4.2.0.0_MutationList'!$K:$K,'GATK4.2.0.0_MutationList'!$O:$O,"",0)</f>
        <v>2</v>
      </c>
      <c r="G104" s="20" t="str">
        <f>_xlfn.XLOOKUP($B104,'GATK4.2.0.0_MutationList'!$K:$K,'GATK4.2.0.0_MutationList'!$P:$P,"",0)</f>
        <v>0.045</v>
      </c>
      <c r="H104" s="20" t="str">
        <f>_xlfn.XLOOKUP($B104,'GATK4.2.0.0_MutationList'!$K:$K,'GATK4.2.0.0_MutationList'!$Q:$Q,"",0)</f>
        <v/>
      </c>
      <c r="I104" s="20" t="str">
        <f>_xlfn.XLOOKUP($B104,'GATK4.2.0.0_MutationList'!$K:$K,'GATK4.2.0.0_MutationList'!$V:$V,"",0)</f>
        <v/>
      </c>
      <c r="J104" s="33" t="str">
        <f>_xlfn.XLOOKUP($B104,'GATK4.2.0.0_MutationList'!$K:$K,'GATK4.2.0.0_MutationList'!$Z:$Z,"",0)</f>
        <v>Inferred Artifact</v>
      </c>
    </row>
    <row r="105" spans="1:10" x14ac:dyDescent="0.2">
      <c r="A105" s="31" t="str">
        <f>_xlfn.XLOOKUP(B105,'GATK4.2.0.0_MutationList'!$K:$K,'GATK4.2.0.0_MutationList'!$A:$A,"",0)</f>
        <v>NELFA</v>
      </c>
      <c r="B105" s="20" t="s">
        <v>1646</v>
      </c>
      <c r="C105" s="20" t="str">
        <f>_xlfn.XLOOKUP($B105,'GATK4.2.0.0_MutationList'!$K:$K,'GATK4.2.0.0_MutationList'!$E:$E,"",0)</f>
        <v>Missense_Mutation</v>
      </c>
      <c r="D105" s="20" t="str">
        <f>_xlfn.XLOOKUP($B105,'GATK4.2.0.0_MutationList'!$K:$K,'GATK4.2.0.0_MutationList'!$F:$F,"",0)</f>
        <v>SNP</v>
      </c>
      <c r="E105" s="20" t="str">
        <f>_xlfn.XLOOKUP($B105,'GATK4.2.0.0_MutationList'!$K:$K,'GATK4.2.0.0_MutationList'!$N:$N,"",0)</f>
        <v>43</v>
      </c>
      <c r="F105" s="20" t="str">
        <f>_xlfn.XLOOKUP($B105,'GATK4.2.0.0_MutationList'!$K:$K,'GATK4.2.0.0_MutationList'!$O:$O,"",0)</f>
        <v>2</v>
      </c>
      <c r="G105" s="20" t="str">
        <f>_xlfn.XLOOKUP($B105,'GATK4.2.0.0_MutationList'!$K:$K,'GATK4.2.0.0_MutationList'!$P:$P,"",0)</f>
        <v>0.044</v>
      </c>
      <c r="H105" s="20" t="str">
        <f>_xlfn.XLOOKUP($B105,'GATK4.2.0.0_MutationList'!$K:$K,'GATK4.2.0.0_MutationList'!$Q:$Q,"",0)</f>
        <v>UV</v>
      </c>
      <c r="I105" s="20" t="str">
        <f>_xlfn.XLOOKUP($B105,'GATK4.2.0.0_MutationList'!$K:$K,'GATK4.2.0.0_MutationList'!$V:$V,"",0)</f>
        <v/>
      </c>
      <c r="J105" s="33" t="str">
        <f>_xlfn.XLOOKUP($B105,'GATK4.2.0.0_MutationList'!$K:$K,'GATK4.2.0.0_MutationList'!$Z:$Z,"",0)</f>
        <v>Inferred Artifact</v>
      </c>
    </row>
    <row r="106" spans="1:10" x14ac:dyDescent="0.2">
      <c r="A106" s="31" t="str">
        <f>_xlfn.XLOOKUP(B106,'GATK4.2.0.0_MutationList'!$K:$K,'GATK4.2.0.0_MutationList'!$A:$A,"",0)</f>
        <v>GOLGA3</v>
      </c>
      <c r="B106" s="20" t="s">
        <v>1651</v>
      </c>
      <c r="C106" s="20" t="str">
        <f>_xlfn.XLOOKUP($B106,'GATK4.2.0.0_MutationList'!$K:$K,'GATK4.2.0.0_MutationList'!$E:$E,"",0)</f>
        <v>Missense_Mutation</v>
      </c>
      <c r="D106" s="20" t="str">
        <f>_xlfn.XLOOKUP($B106,'GATK4.2.0.0_MutationList'!$K:$K,'GATK4.2.0.0_MutationList'!$F:$F,"",0)</f>
        <v>SNP</v>
      </c>
      <c r="E106" s="20" t="str">
        <f>_xlfn.XLOOKUP($B106,'GATK4.2.0.0_MutationList'!$K:$K,'GATK4.2.0.0_MutationList'!$N:$N,"",0)</f>
        <v>43</v>
      </c>
      <c r="F106" s="20" t="str">
        <f>_xlfn.XLOOKUP($B106,'GATK4.2.0.0_MutationList'!$K:$K,'GATK4.2.0.0_MutationList'!$O:$O,"",0)</f>
        <v>2</v>
      </c>
      <c r="G106" s="20" t="str">
        <f>_xlfn.XLOOKUP($B106,'GATK4.2.0.0_MutationList'!$K:$K,'GATK4.2.0.0_MutationList'!$P:$P,"",0)</f>
        <v>0.044</v>
      </c>
      <c r="H106" s="20" t="str">
        <f>_xlfn.XLOOKUP($B106,'GATK4.2.0.0_MutationList'!$K:$K,'GATK4.2.0.0_MutationList'!$Q:$Q,"",0)</f>
        <v/>
      </c>
      <c r="I106" s="20" t="str">
        <f>_xlfn.XLOOKUP($B106,'GATK4.2.0.0_MutationList'!$K:$K,'GATK4.2.0.0_MutationList'!$V:$V,"",0)</f>
        <v/>
      </c>
      <c r="J106" s="33" t="str">
        <f>_xlfn.XLOOKUP($B106,'GATK4.2.0.0_MutationList'!$K:$K,'GATK4.2.0.0_MutationList'!$Z:$Z,"",0)</f>
        <v>Inferred Artifact</v>
      </c>
    </row>
    <row r="107" spans="1:10" x14ac:dyDescent="0.2">
      <c r="A107" s="31" t="str">
        <f>_xlfn.XLOOKUP(B107,'GATK4.2.0.0_MutationList'!$K:$K,'GATK4.2.0.0_MutationList'!$A:$A,"",0)</f>
        <v>SSUH2</v>
      </c>
      <c r="B107" s="20" t="s">
        <v>1656</v>
      </c>
      <c r="C107" s="20" t="str">
        <f>_xlfn.XLOOKUP($B107,'GATK4.2.0.0_MutationList'!$K:$K,'GATK4.2.0.0_MutationList'!$E:$E,"",0)</f>
        <v>Silent</v>
      </c>
      <c r="D107" s="20" t="str">
        <f>_xlfn.XLOOKUP($B107,'GATK4.2.0.0_MutationList'!$K:$K,'GATK4.2.0.0_MutationList'!$F:$F,"",0)</f>
        <v>SNP</v>
      </c>
      <c r="E107" s="20" t="str">
        <f>_xlfn.XLOOKUP($B107,'GATK4.2.0.0_MutationList'!$K:$K,'GATK4.2.0.0_MutationList'!$N:$N,"",0)</f>
        <v>67</v>
      </c>
      <c r="F107" s="20" t="str">
        <f>_xlfn.XLOOKUP($B107,'GATK4.2.0.0_MutationList'!$K:$K,'GATK4.2.0.0_MutationList'!$O:$O,"",0)</f>
        <v>3</v>
      </c>
      <c r="G107" s="20" t="str">
        <f>_xlfn.XLOOKUP($B107,'GATK4.2.0.0_MutationList'!$K:$K,'GATK4.2.0.0_MutationList'!$P:$P,"",0)</f>
        <v>0.042</v>
      </c>
      <c r="H107" s="20" t="str">
        <f>_xlfn.XLOOKUP($B107,'GATK4.2.0.0_MutationList'!$K:$K,'GATK4.2.0.0_MutationList'!$Q:$Q,"",0)</f>
        <v/>
      </c>
      <c r="I107" s="20" t="str">
        <f>_xlfn.XLOOKUP($B107,'GATK4.2.0.0_MutationList'!$K:$K,'GATK4.2.0.0_MutationList'!$V:$V,"",0)</f>
        <v/>
      </c>
      <c r="J107" s="33" t="str">
        <f>_xlfn.XLOOKUP($B107,'GATK4.2.0.0_MutationList'!$K:$K,'GATK4.2.0.0_MutationList'!$Z:$Z,"",0)</f>
        <v>Inferred Artifact</v>
      </c>
    </row>
    <row r="108" spans="1:10" x14ac:dyDescent="0.2">
      <c r="A108" s="31" t="str">
        <f>_xlfn.XLOOKUP(B108,'GATK4.2.0.0_MutationList'!$K:$K,'GATK4.2.0.0_MutationList'!$A:$A,"",0)</f>
        <v>USO1</v>
      </c>
      <c r="B108" s="20" t="s">
        <v>1660</v>
      </c>
      <c r="C108" s="20" t="str">
        <f>_xlfn.XLOOKUP($B108,'GATK4.2.0.0_MutationList'!$K:$K,'GATK4.2.0.0_MutationList'!$E:$E,"",0)</f>
        <v>Splice_Site</v>
      </c>
      <c r="D108" s="20" t="str">
        <f>_xlfn.XLOOKUP($B108,'GATK4.2.0.0_MutationList'!$K:$K,'GATK4.2.0.0_MutationList'!$F:$F,"",0)</f>
        <v>SNP</v>
      </c>
      <c r="E108" s="20" t="str">
        <f>_xlfn.XLOOKUP($B108,'GATK4.2.0.0_MutationList'!$K:$K,'GATK4.2.0.0_MutationList'!$N:$N,"",0)</f>
        <v>67</v>
      </c>
      <c r="F108" s="20" t="str">
        <f>_xlfn.XLOOKUP($B108,'GATK4.2.0.0_MutationList'!$K:$K,'GATK4.2.0.0_MutationList'!$O:$O,"",0)</f>
        <v>3</v>
      </c>
      <c r="G108" s="20" t="str">
        <f>_xlfn.XLOOKUP($B108,'GATK4.2.0.0_MutationList'!$K:$K,'GATK4.2.0.0_MutationList'!$P:$P,"",0)</f>
        <v>0.042</v>
      </c>
      <c r="H108" s="20" t="str">
        <f>_xlfn.XLOOKUP($B108,'GATK4.2.0.0_MutationList'!$K:$K,'GATK4.2.0.0_MutationList'!$Q:$Q,"",0)</f>
        <v/>
      </c>
      <c r="I108" s="20" t="str">
        <f>_xlfn.XLOOKUP($B108,'GATK4.2.0.0_MutationList'!$K:$K,'GATK4.2.0.0_MutationList'!$V:$V,"",0)</f>
        <v/>
      </c>
      <c r="J108" s="33" t="str">
        <f>_xlfn.XLOOKUP($B108,'GATK4.2.0.0_MutationList'!$K:$K,'GATK4.2.0.0_MutationList'!$Z:$Z,"",0)</f>
        <v>Inferred Artifact</v>
      </c>
    </row>
    <row r="109" spans="1:10" x14ac:dyDescent="0.2">
      <c r="A109" s="31" t="str">
        <f>_xlfn.XLOOKUP(B109,'GATK4.2.0.0_MutationList'!$K:$K,'GATK4.2.0.0_MutationList'!$A:$A,"",0)</f>
        <v>LMBRD2</v>
      </c>
      <c r="B109" s="20" t="s">
        <v>1664</v>
      </c>
      <c r="C109" s="20" t="str">
        <f>_xlfn.XLOOKUP($B109,'GATK4.2.0.0_MutationList'!$K:$K,'GATK4.2.0.0_MutationList'!$E:$E,"",0)</f>
        <v>Silent</v>
      </c>
      <c r="D109" s="20" t="str">
        <f>_xlfn.XLOOKUP($B109,'GATK4.2.0.0_MutationList'!$K:$K,'GATK4.2.0.0_MutationList'!$F:$F,"",0)</f>
        <v>SNP</v>
      </c>
      <c r="E109" s="20" t="str">
        <f>_xlfn.XLOOKUP($B109,'GATK4.2.0.0_MutationList'!$K:$K,'GATK4.2.0.0_MutationList'!$N:$N,"",0)</f>
        <v>69</v>
      </c>
      <c r="F109" s="20" t="str">
        <f>_xlfn.XLOOKUP($B109,'GATK4.2.0.0_MutationList'!$K:$K,'GATK4.2.0.0_MutationList'!$O:$O,"",0)</f>
        <v>3</v>
      </c>
      <c r="G109" s="20" t="str">
        <f>_xlfn.XLOOKUP($B109,'GATK4.2.0.0_MutationList'!$K:$K,'GATK4.2.0.0_MutationList'!$P:$P,"",0)</f>
        <v>0.041</v>
      </c>
      <c r="H109" s="20" t="str">
        <f>_xlfn.XLOOKUP($B109,'GATK4.2.0.0_MutationList'!$K:$K,'GATK4.2.0.0_MutationList'!$Q:$Q,"",0)</f>
        <v/>
      </c>
      <c r="I109" s="20" t="str">
        <f>_xlfn.XLOOKUP($B109,'GATK4.2.0.0_MutationList'!$K:$K,'GATK4.2.0.0_MutationList'!$V:$V,"",0)</f>
        <v/>
      </c>
      <c r="J109" s="33" t="str">
        <f>_xlfn.XLOOKUP($B109,'GATK4.2.0.0_MutationList'!$K:$K,'GATK4.2.0.0_MutationList'!$Z:$Z,"",0)</f>
        <v>Inferred Artifact</v>
      </c>
    </row>
    <row r="110" spans="1:10" x14ac:dyDescent="0.2">
      <c r="A110" s="31" t="str">
        <f>_xlfn.XLOOKUP(B110,'GATK4.2.0.0_MutationList'!$K:$K,'GATK4.2.0.0_MutationList'!$A:$A,"",0)</f>
        <v>DDX56</v>
      </c>
      <c r="B110" s="20" t="s">
        <v>1668</v>
      </c>
      <c r="C110" s="20" t="str">
        <f>_xlfn.XLOOKUP($B110,'GATK4.2.0.0_MutationList'!$K:$K,'GATK4.2.0.0_MutationList'!$E:$E,"",0)</f>
        <v>Missense_Mutation</v>
      </c>
      <c r="D110" s="20" t="str">
        <f>_xlfn.XLOOKUP($B110,'GATK4.2.0.0_MutationList'!$K:$K,'GATK4.2.0.0_MutationList'!$F:$F,"",0)</f>
        <v>SNP</v>
      </c>
      <c r="E110" s="20" t="str">
        <f>_xlfn.XLOOKUP($B110,'GATK4.2.0.0_MutationList'!$K:$K,'GATK4.2.0.0_MutationList'!$N:$N,"",0)</f>
        <v>46</v>
      </c>
      <c r="F110" s="20" t="str">
        <f>_xlfn.XLOOKUP($B110,'GATK4.2.0.0_MutationList'!$K:$K,'GATK4.2.0.0_MutationList'!$O:$O,"",0)</f>
        <v>2</v>
      </c>
      <c r="G110" s="20" t="str">
        <f>_xlfn.XLOOKUP($B110,'GATK4.2.0.0_MutationList'!$K:$K,'GATK4.2.0.0_MutationList'!$P:$P,"",0)</f>
        <v>0.041</v>
      </c>
      <c r="H110" s="20" t="str">
        <f>_xlfn.XLOOKUP($B110,'GATK4.2.0.0_MutationList'!$K:$K,'GATK4.2.0.0_MutationList'!$Q:$Q,"",0)</f>
        <v/>
      </c>
      <c r="I110" s="20" t="str">
        <f>_xlfn.XLOOKUP($B110,'GATK4.2.0.0_MutationList'!$K:$K,'GATK4.2.0.0_MutationList'!$V:$V,"",0)</f>
        <v/>
      </c>
      <c r="J110" s="33" t="str">
        <f>_xlfn.XLOOKUP($B110,'GATK4.2.0.0_MutationList'!$K:$K,'GATK4.2.0.0_MutationList'!$Z:$Z,"",0)</f>
        <v>Invalidated</v>
      </c>
    </row>
    <row r="111" spans="1:10" x14ac:dyDescent="0.2">
      <c r="A111" s="31" t="str">
        <f>_xlfn.XLOOKUP(B111,'GATK4.2.0.0_MutationList'!$K:$K,'GATK4.2.0.0_MutationList'!$A:$A,"",0)</f>
        <v>MYO7B</v>
      </c>
      <c r="B111" s="20" t="s">
        <v>1671</v>
      </c>
      <c r="C111" s="20" t="str">
        <f>_xlfn.XLOOKUP($B111,'GATK4.2.0.0_MutationList'!$K:$K,'GATK4.2.0.0_MutationList'!$E:$E,"",0)</f>
        <v>Missense_Mutation</v>
      </c>
      <c r="D111" s="20" t="str">
        <f>_xlfn.XLOOKUP($B111,'GATK4.2.0.0_MutationList'!$K:$K,'GATK4.2.0.0_MutationList'!$F:$F,"",0)</f>
        <v>SNP</v>
      </c>
      <c r="E111" s="20" t="str">
        <f>_xlfn.XLOOKUP($B111,'GATK4.2.0.0_MutationList'!$K:$K,'GATK4.2.0.0_MutationList'!$N:$N,"",0)</f>
        <v>47</v>
      </c>
      <c r="F111" s="20" t="str">
        <f>_xlfn.XLOOKUP($B111,'GATK4.2.0.0_MutationList'!$K:$K,'GATK4.2.0.0_MutationList'!$O:$O,"",0)</f>
        <v>2</v>
      </c>
      <c r="G111" s="20" t="str">
        <f>_xlfn.XLOOKUP($B111,'GATK4.2.0.0_MutationList'!$K:$K,'GATK4.2.0.0_MutationList'!$P:$P,"",0)</f>
        <v>0.04</v>
      </c>
      <c r="H111" s="20" t="str">
        <f>_xlfn.XLOOKUP($B111,'GATK4.2.0.0_MutationList'!$K:$K,'GATK4.2.0.0_MutationList'!$Q:$Q,"",0)</f>
        <v/>
      </c>
      <c r="I111" s="20" t="str">
        <f>_xlfn.XLOOKUP($B111,'GATK4.2.0.0_MutationList'!$K:$K,'GATK4.2.0.0_MutationList'!$V:$V,"",0)</f>
        <v/>
      </c>
      <c r="J111" s="33" t="str">
        <f>_xlfn.XLOOKUP($B111,'GATK4.2.0.0_MutationList'!$K:$K,'GATK4.2.0.0_MutationList'!$Z:$Z,"",0)</f>
        <v>Inferred Artifact</v>
      </c>
    </row>
    <row r="112" spans="1:10" x14ac:dyDescent="0.2">
      <c r="A112" s="31" t="str">
        <f>_xlfn.XLOOKUP(B112,'GATK4.2.0.0_MutationList'!$K:$K,'GATK4.2.0.0_MutationList'!$A:$A,"",0)</f>
        <v>HSD17B12</v>
      </c>
      <c r="B112" s="20" t="s">
        <v>1675</v>
      </c>
      <c r="C112" s="20" t="str">
        <f>_xlfn.XLOOKUP($B112,'GATK4.2.0.0_MutationList'!$K:$K,'GATK4.2.0.0_MutationList'!$E:$E,"",0)</f>
        <v>Intron</v>
      </c>
      <c r="D112" s="20" t="str">
        <f>_xlfn.XLOOKUP($B112,'GATK4.2.0.0_MutationList'!$K:$K,'GATK4.2.0.0_MutationList'!$F:$F,"",0)</f>
        <v>SNP</v>
      </c>
      <c r="E112" s="20" t="str">
        <f>_xlfn.XLOOKUP($B112,'GATK4.2.0.0_MutationList'!$K:$K,'GATK4.2.0.0_MutationList'!$N:$N,"",0)</f>
        <v>71</v>
      </c>
      <c r="F112" s="20" t="str">
        <f>_xlfn.XLOOKUP($B112,'GATK4.2.0.0_MutationList'!$K:$K,'GATK4.2.0.0_MutationList'!$O:$O,"",0)</f>
        <v>3</v>
      </c>
      <c r="G112" s="20" t="str">
        <f>_xlfn.XLOOKUP($B112,'GATK4.2.0.0_MutationList'!$K:$K,'GATK4.2.0.0_MutationList'!$P:$P,"",0)</f>
        <v>0.04</v>
      </c>
      <c r="H112" s="20" t="str">
        <f>_xlfn.XLOOKUP($B112,'GATK4.2.0.0_MutationList'!$K:$K,'GATK4.2.0.0_MutationList'!$Q:$Q,"",0)</f>
        <v/>
      </c>
      <c r="I112" s="20" t="str">
        <f>_xlfn.XLOOKUP($B112,'GATK4.2.0.0_MutationList'!$K:$K,'GATK4.2.0.0_MutationList'!$V:$V,"",0)</f>
        <v/>
      </c>
      <c r="J112" s="33" t="str">
        <f>_xlfn.XLOOKUP($B112,'GATK4.2.0.0_MutationList'!$K:$K,'GATK4.2.0.0_MutationList'!$Z:$Z,"",0)</f>
        <v>Inferred Artifact</v>
      </c>
    </row>
    <row r="113" spans="1:10" x14ac:dyDescent="0.2">
      <c r="A113" s="31" t="str">
        <f>_xlfn.XLOOKUP(B113,'GATK4.2.0.0_MutationList'!$K:$K,'GATK4.2.0.0_MutationList'!$A:$A,"",0)</f>
        <v>CCDC64</v>
      </c>
      <c r="B113" s="20" t="s">
        <v>1678</v>
      </c>
      <c r="C113" s="20" t="str">
        <f>_xlfn.XLOOKUP($B113,'GATK4.2.0.0_MutationList'!$K:$K,'GATK4.2.0.0_MutationList'!$E:$E,"",0)</f>
        <v>Nonsense_Mutation</v>
      </c>
      <c r="D113" s="20" t="str">
        <f>_xlfn.XLOOKUP($B113,'GATK4.2.0.0_MutationList'!$K:$K,'GATK4.2.0.0_MutationList'!$F:$F,"",0)</f>
        <v>SNP</v>
      </c>
      <c r="E113" s="20" t="str">
        <f>_xlfn.XLOOKUP($B113,'GATK4.2.0.0_MutationList'!$K:$K,'GATK4.2.0.0_MutationList'!$N:$N,"",0)</f>
        <v>72</v>
      </c>
      <c r="F113" s="20" t="str">
        <f>_xlfn.XLOOKUP($B113,'GATK4.2.0.0_MutationList'!$K:$K,'GATK4.2.0.0_MutationList'!$O:$O,"",0)</f>
        <v>3</v>
      </c>
      <c r="G113" s="20" t="str">
        <f>_xlfn.XLOOKUP($B113,'GATK4.2.0.0_MutationList'!$K:$K,'GATK4.2.0.0_MutationList'!$P:$P,"",0)</f>
        <v>0.04</v>
      </c>
      <c r="H113" s="20" t="str">
        <f>_xlfn.XLOOKUP($B113,'GATK4.2.0.0_MutationList'!$K:$K,'GATK4.2.0.0_MutationList'!$Q:$Q,"",0)</f>
        <v/>
      </c>
      <c r="I113" s="20" t="str">
        <f>_xlfn.XLOOKUP($B113,'GATK4.2.0.0_MutationList'!$K:$K,'GATK4.2.0.0_MutationList'!$V:$V,"",0)</f>
        <v/>
      </c>
      <c r="J113" s="33" t="str">
        <f>_xlfn.XLOOKUP($B113,'GATK4.2.0.0_MutationList'!$K:$K,'GATK4.2.0.0_MutationList'!$Z:$Z,"",0)</f>
        <v>Inferred Artifact</v>
      </c>
    </row>
    <row r="114" spans="1:10" x14ac:dyDescent="0.2">
      <c r="A114" s="31" t="str">
        <f>_xlfn.XLOOKUP(B114,'GATK4.2.0.0_MutationList'!$K:$K,'GATK4.2.0.0_MutationList'!$A:$A,"",0)</f>
        <v>YIPF1</v>
      </c>
      <c r="B114" s="20" t="s">
        <v>1682</v>
      </c>
      <c r="C114" s="20" t="str">
        <f>_xlfn.XLOOKUP($B114,'GATK4.2.0.0_MutationList'!$K:$K,'GATK4.2.0.0_MutationList'!$E:$E,"",0)</f>
        <v>Silent</v>
      </c>
      <c r="D114" s="20" t="str">
        <f>_xlfn.XLOOKUP($B114,'GATK4.2.0.0_MutationList'!$K:$K,'GATK4.2.0.0_MutationList'!$F:$F,"",0)</f>
        <v>SNP</v>
      </c>
      <c r="E114" s="20" t="str">
        <f>_xlfn.XLOOKUP($B114,'GATK4.2.0.0_MutationList'!$K:$K,'GATK4.2.0.0_MutationList'!$N:$N,"",0)</f>
        <v>97</v>
      </c>
      <c r="F114" s="20" t="str">
        <f>_xlfn.XLOOKUP($B114,'GATK4.2.0.0_MutationList'!$K:$K,'GATK4.2.0.0_MutationList'!$O:$O,"",0)</f>
        <v>4</v>
      </c>
      <c r="G114" s="20" t="str">
        <f>_xlfn.XLOOKUP($B114,'GATK4.2.0.0_MutationList'!$K:$K,'GATK4.2.0.0_MutationList'!$P:$P,"",0)</f>
        <v>0.039</v>
      </c>
      <c r="H114" s="20" t="str">
        <f>_xlfn.XLOOKUP($B114,'GATK4.2.0.0_MutationList'!$K:$K,'GATK4.2.0.0_MutationList'!$Q:$Q,"",0)</f>
        <v/>
      </c>
      <c r="I114" s="20" t="str">
        <f>_xlfn.XLOOKUP($B114,'GATK4.2.0.0_MutationList'!$K:$K,'GATK4.2.0.0_MutationList'!$V:$V,"",0)</f>
        <v/>
      </c>
      <c r="J114" s="33" t="str">
        <f>_xlfn.XLOOKUP($B114,'GATK4.2.0.0_MutationList'!$K:$K,'GATK4.2.0.0_MutationList'!$Z:$Z,"",0)</f>
        <v>Inferred Artifact</v>
      </c>
    </row>
    <row r="115" spans="1:10" x14ac:dyDescent="0.2">
      <c r="A115" s="31" t="str">
        <f>_xlfn.XLOOKUP(B115,'GATK4.2.0.0_MutationList'!$K:$K,'GATK4.2.0.0_MutationList'!$A:$A,"",0)</f>
        <v>MISP</v>
      </c>
      <c r="B115" s="20" t="s">
        <v>1686</v>
      </c>
      <c r="C115" s="20" t="str">
        <f>_xlfn.XLOOKUP($B115,'GATK4.2.0.0_MutationList'!$K:$K,'GATK4.2.0.0_MutationList'!$E:$E,"",0)</f>
        <v>Silent</v>
      </c>
      <c r="D115" s="20" t="str">
        <f>_xlfn.XLOOKUP($B115,'GATK4.2.0.0_MutationList'!$K:$K,'GATK4.2.0.0_MutationList'!$F:$F,"",0)</f>
        <v>SNP</v>
      </c>
      <c r="E115" s="20" t="str">
        <f>_xlfn.XLOOKUP($B115,'GATK4.2.0.0_MutationList'!$K:$K,'GATK4.2.0.0_MutationList'!$N:$N,"",0)</f>
        <v>74</v>
      </c>
      <c r="F115" s="20" t="str">
        <f>_xlfn.XLOOKUP($B115,'GATK4.2.0.0_MutationList'!$K:$K,'GATK4.2.0.0_MutationList'!$O:$O,"",0)</f>
        <v>3</v>
      </c>
      <c r="G115" s="20" t="str">
        <f>_xlfn.XLOOKUP($B115,'GATK4.2.0.0_MutationList'!$K:$K,'GATK4.2.0.0_MutationList'!$P:$P,"",0)</f>
        <v>0.038</v>
      </c>
      <c r="H115" s="20" t="str">
        <f>_xlfn.XLOOKUP($B115,'GATK4.2.0.0_MutationList'!$K:$K,'GATK4.2.0.0_MutationList'!$Q:$Q,"",0)</f>
        <v/>
      </c>
      <c r="I115" s="20" t="str">
        <f>_xlfn.XLOOKUP($B115,'GATK4.2.0.0_MutationList'!$K:$K,'GATK4.2.0.0_MutationList'!$V:$V,"",0)</f>
        <v>Subclonal</v>
      </c>
      <c r="J115" s="33" t="str">
        <f>_xlfn.XLOOKUP($B115,'GATK4.2.0.0_MutationList'!$K:$K,'GATK4.2.0.0_MutationList'!$Z:$Z,"",0)</f>
        <v>Invalidated</v>
      </c>
    </row>
    <row r="116" spans="1:10" x14ac:dyDescent="0.2">
      <c r="A116" s="31" t="str">
        <f>_xlfn.XLOOKUP(B116,'GATK4.2.0.0_MutationList'!$K:$K,'GATK4.2.0.0_MutationList'!$A:$A,"",0)</f>
        <v>C11orf85</v>
      </c>
      <c r="B116" s="20" t="s">
        <v>1690</v>
      </c>
      <c r="C116" s="20" t="str">
        <f>_xlfn.XLOOKUP($B116,'GATK4.2.0.0_MutationList'!$K:$K,'GATK4.2.0.0_MutationList'!$E:$E,"",0)</f>
        <v>Nonsense_Mutation</v>
      </c>
      <c r="D116" s="20" t="str">
        <f>_xlfn.XLOOKUP($B116,'GATK4.2.0.0_MutationList'!$K:$K,'GATK4.2.0.0_MutationList'!$F:$F,"",0)</f>
        <v>SNP</v>
      </c>
      <c r="E116" s="20" t="str">
        <f>_xlfn.XLOOKUP($B116,'GATK4.2.0.0_MutationList'!$K:$K,'GATK4.2.0.0_MutationList'!$N:$N,"",0)</f>
        <v>99</v>
      </c>
      <c r="F116" s="20" t="str">
        <f>_xlfn.XLOOKUP($B116,'GATK4.2.0.0_MutationList'!$K:$K,'GATK4.2.0.0_MutationList'!$O:$O,"",0)</f>
        <v>4</v>
      </c>
      <c r="G116" s="20" t="str">
        <f>_xlfn.XLOOKUP($B116,'GATK4.2.0.0_MutationList'!$K:$K,'GATK4.2.0.0_MutationList'!$P:$P,"",0)</f>
        <v>0.038</v>
      </c>
      <c r="H116" s="20" t="str">
        <f>_xlfn.XLOOKUP($B116,'GATK4.2.0.0_MutationList'!$K:$K,'GATK4.2.0.0_MutationList'!$Q:$Q,"",0)</f>
        <v>UV</v>
      </c>
      <c r="I116" s="20" t="str">
        <f>_xlfn.XLOOKUP($B116,'GATK4.2.0.0_MutationList'!$K:$K,'GATK4.2.0.0_MutationList'!$V:$V,"",0)</f>
        <v/>
      </c>
      <c r="J116" s="33" t="str">
        <f>_xlfn.XLOOKUP($B116,'GATK4.2.0.0_MutationList'!$K:$K,'GATK4.2.0.0_MutationList'!$Z:$Z,"",0)</f>
        <v>Inferred Artifact</v>
      </c>
    </row>
    <row r="117" spans="1:10" x14ac:dyDescent="0.2">
      <c r="A117" s="31" t="str">
        <f>_xlfn.XLOOKUP(B117,'GATK4.2.0.0_MutationList'!$K:$K,'GATK4.2.0.0_MutationList'!$A:$A,"",0)</f>
        <v>REL</v>
      </c>
      <c r="B117" s="20" t="s">
        <v>1695</v>
      </c>
      <c r="C117" s="20" t="str">
        <f>_xlfn.XLOOKUP($B117,'GATK4.2.0.0_MutationList'!$K:$K,'GATK4.2.0.0_MutationList'!$E:$E,"",0)</f>
        <v>Intron</v>
      </c>
      <c r="D117" s="20" t="str">
        <f>_xlfn.XLOOKUP($B117,'GATK4.2.0.0_MutationList'!$K:$K,'GATK4.2.0.0_MutationList'!$F:$F,"",0)</f>
        <v>SNP</v>
      </c>
      <c r="E117" s="20" t="str">
        <f>_xlfn.XLOOKUP($B117,'GATK4.2.0.0_MutationList'!$K:$K,'GATK4.2.0.0_MutationList'!$N:$N,"",0)</f>
        <v>76</v>
      </c>
      <c r="F117" s="20" t="str">
        <f>_xlfn.XLOOKUP($B117,'GATK4.2.0.0_MutationList'!$K:$K,'GATK4.2.0.0_MutationList'!$O:$O,"",0)</f>
        <v>3</v>
      </c>
      <c r="G117" s="20" t="str">
        <f>_xlfn.XLOOKUP($B117,'GATK4.2.0.0_MutationList'!$K:$K,'GATK4.2.0.0_MutationList'!$P:$P,"",0)</f>
        <v>0.037</v>
      </c>
      <c r="H117" s="20" t="str">
        <f>_xlfn.XLOOKUP($B117,'GATK4.2.0.0_MutationList'!$K:$K,'GATK4.2.0.0_MutationList'!$Q:$Q,"",0)</f>
        <v>UV</v>
      </c>
      <c r="I117" s="20" t="str">
        <f>_xlfn.XLOOKUP($B117,'GATK4.2.0.0_MutationList'!$K:$K,'GATK4.2.0.0_MutationList'!$V:$V,"",0)</f>
        <v/>
      </c>
      <c r="J117" s="33" t="str">
        <f>_xlfn.XLOOKUP($B117,'GATK4.2.0.0_MutationList'!$K:$K,'GATK4.2.0.0_MutationList'!$Z:$Z,"",0)</f>
        <v>Inferred Artifact</v>
      </c>
    </row>
    <row r="118" spans="1:10" x14ac:dyDescent="0.2">
      <c r="A118" s="31" t="str">
        <f>_xlfn.XLOOKUP(B118,'GATK4.2.0.0_MutationList'!$K:$K,'GATK4.2.0.0_MutationList'!$A:$A,"",0)</f>
        <v>IARS</v>
      </c>
      <c r="B118" s="20" t="s">
        <v>1699</v>
      </c>
      <c r="C118" s="20" t="str">
        <f>_xlfn.XLOOKUP($B118,'GATK4.2.0.0_MutationList'!$K:$K,'GATK4.2.0.0_MutationList'!$E:$E,"",0)</f>
        <v>Splice_Site</v>
      </c>
      <c r="D118" s="20" t="str">
        <f>_xlfn.XLOOKUP($B118,'GATK4.2.0.0_MutationList'!$K:$K,'GATK4.2.0.0_MutationList'!$F:$F,"",0)</f>
        <v>SNP</v>
      </c>
      <c r="E118" s="20" t="str">
        <f>_xlfn.XLOOKUP($B118,'GATK4.2.0.0_MutationList'!$K:$K,'GATK4.2.0.0_MutationList'!$N:$N,"",0)</f>
        <v>79</v>
      </c>
      <c r="F118" s="20" t="str">
        <f>_xlfn.XLOOKUP($B118,'GATK4.2.0.0_MutationList'!$K:$K,'GATK4.2.0.0_MutationList'!$O:$O,"",0)</f>
        <v>3</v>
      </c>
      <c r="G118" s="20" t="str">
        <f>_xlfn.XLOOKUP($B118,'GATK4.2.0.0_MutationList'!$K:$K,'GATK4.2.0.0_MutationList'!$P:$P,"",0)</f>
        <v>0.036</v>
      </c>
      <c r="H118" s="20" t="str">
        <f>_xlfn.XLOOKUP($B118,'GATK4.2.0.0_MutationList'!$K:$K,'GATK4.2.0.0_MutationList'!$Q:$Q,"",0)</f>
        <v>UV</v>
      </c>
      <c r="I118" s="20" t="str">
        <f>_xlfn.XLOOKUP($B118,'GATK4.2.0.0_MutationList'!$K:$K,'GATK4.2.0.0_MutationList'!$V:$V,"",0)</f>
        <v/>
      </c>
      <c r="J118" s="33" t="str">
        <f>_xlfn.XLOOKUP($B118,'GATK4.2.0.0_MutationList'!$K:$K,'GATK4.2.0.0_MutationList'!$Z:$Z,"",0)</f>
        <v>Inferred Artifact</v>
      </c>
    </row>
    <row r="119" spans="1:10" x14ac:dyDescent="0.2">
      <c r="A119" s="31" t="str">
        <f>_xlfn.XLOOKUP(B119,'GATK4.2.0.0_MutationList'!$K:$K,'GATK4.2.0.0_MutationList'!$A:$A,"",0)</f>
        <v>CPNE8</v>
      </c>
      <c r="B119" s="20" t="s">
        <v>1703</v>
      </c>
      <c r="C119" s="20" t="str">
        <f>_xlfn.XLOOKUP($B119,'GATK4.2.0.0_MutationList'!$K:$K,'GATK4.2.0.0_MutationList'!$E:$E,"",0)</f>
        <v>Intron</v>
      </c>
      <c r="D119" s="20" t="str">
        <f>_xlfn.XLOOKUP($B119,'GATK4.2.0.0_MutationList'!$K:$K,'GATK4.2.0.0_MutationList'!$F:$F,"",0)</f>
        <v>SNP</v>
      </c>
      <c r="E119" s="20" t="str">
        <f>_xlfn.XLOOKUP($B119,'GATK4.2.0.0_MutationList'!$K:$K,'GATK4.2.0.0_MutationList'!$N:$N,"",0)</f>
        <v>55</v>
      </c>
      <c r="F119" s="20" t="str">
        <f>_xlfn.XLOOKUP($B119,'GATK4.2.0.0_MutationList'!$K:$K,'GATK4.2.0.0_MutationList'!$O:$O,"",0)</f>
        <v>2</v>
      </c>
      <c r="G119" s="20" t="str">
        <f>_xlfn.XLOOKUP($B119,'GATK4.2.0.0_MutationList'!$K:$K,'GATK4.2.0.0_MutationList'!$P:$P,"",0)</f>
        <v>0.035</v>
      </c>
      <c r="H119" s="20" t="str">
        <f>_xlfn.XLOOKUP($B119,'GATK4.2.0.0_MutationList'!$K:$K,'GATK4.2.0.0_MutationList'!$Q:$Q,"",0)</f>
        <v/>
      </c>
      <c r="I119" s="20" t="str">
        <f>_xlfn.XLOOKUP($B119,'GATK4.2.0.0_MutationList'!$K:$K,'GATK4.2.0.0_MutationList'!$V:$V,"",0)</f>
        <v/>
      </c>
      <c r="J119" s="33" t="str">
        <f>_xlfn.XLOOKUP($B119,'GATK4.2.0.0_MutationList'!$K:$K,'GATK4.2.0.0_MutationList'!$Z:$Z,"",0)</f>
        <v>Inferred Artifact</v>
      </c>
    </row>
    <row r="120" spans="1:10" x14ac:dyDescent="0.2">
      <c r="A120" s="31" t="str">
        <f>_xlfn.XLOOKUP(B120,'GATK4.2.0.0_MutationList'!$K:$K,'GATK4.2.0.0_MutationList'!$A:$A,"",0)</f>
        <v>SENP5</v>
      </c>
      <c r="B120" s="20" t="s">
        <v>1706</v>
      </c>
      <c r="C120" s="20" t="str">
        <f>_xlfn.XLOOKUP($B120,'GATK4.2.0.0_MutationList'!$K:$K,'GATK4.2.0.0_MutationList'!$E:$E,"",0)</f>
        <v>Splice_Site</v>
      </c>
      <c r="D120" s="20" t="str">
        <f>_xlfn.XLOOKUP($B120,'GATK4.2.0.0_MutationList'!$K:$K,'GATK4.2.0.0_MutationList'!$F:$F,"",0)</f>
        <v>SNP</v>
      </c>
      <c r="E120" s="20" t="str">
        <f>_xlfn.XLOOKUP($B120,'GATK4.2.0.0_MutationList'!$K:$K,'GATK4.2.0.0_MutationList'!$N:$N,"",0)</f>
        <v>56</v>
      </c>
      <c r="F120" s="20" t="str">
        <f>_xlfn.XLOOKUP($B120,'GATK4.2.0.0_MutationList'!$K:$K,'GATK4.2.0.0_MutationList'!$O:$O,"",0)</f>
        <v>2</v>
      </c>
      <c r="G120" s="20" t="str">
        <f>_xlfn.XLOOKUP($B120,'GATK4.2.0.0_MutationList'!$K:$K,'GATK4.2.0.0_MutationList'!$P:$P,"",0)</f>
        <v>0.034</v>
      </c>
      <c r="H120" s="20" t="str">
        <f>_xlfn.XLOOKUP($B120,'GATK4.2.0.0_MutationList'!$K:$K,'GATK4.2.0.0_MutationList'!$Q:$Q,"",0)</f>
        <v/>
      </c>
      <c r="I120" s="20" t="str">
        <f>_xlfn.XLOOKUP($B120,'GATK4.2.0.0_MutationList'!$K:$K,'GATK4.2.0.0_MutationList'!$V:$V,"",0)</f>
        <v/>
      </c>
      <c r="J120" s="33" t="str">
        <f>_xlfn.XLOOKUP($B120,'GATK4.2.0.0_MutationList'!$K:$K,'GATK4.2.0.0_MutationList'!$Z:$Z,"",0)</f>
        <v>Inferred Artifact</v>
      </c>
    </row>
    <row r="121" spans="1:10" x14ac:dyDescent="0.2">
      <c r="A121" s="31" t="str">
        <f>_xlfn.XLOOKUP(B121,'GATK4.2.0.0_MutationList'!$K:$K,'GATK4.2.0.0_MutationList'!$A:$A,"",0)</f>
        <v>OLIG1</v>
      </c>
      <c r="B121" s="20" t="s">
        <v>1709</v>
      </c>
      <c r="C121" s="20" t="str">
        <f>_xlfn.XLOOKUP($B121,'GATK4.2.0.0_MutationList'!$K:$K,'GATK4.2.0.0_MutationList'!$E:$E,"",0)</f>
        <v>Silent</v>
      </c>
      <c r="D121" s="20" t="str">
        <f>_xlfn.XLOOKUP($B121,'GATK4.2.0.0_MutationList'!$K:$K,'GATK4.2.0.0_MutationList'!$F:$F,"",0)</f>
        <v>SNP</v>
      </c>
      <c r="E121" s="20" t="str">
        <f>_xlfn.XLOOKUP($B121,'GATK4.2.0.0_MutationList'!$K:$K,'GATK4.2.0.0_MutationList'!$N:$N,"",0)</f>
        <v>60</v>
      </c>
      <c r="F121" s="20" t="str">
        <f>_xlfn.XLOOKUP($B121,'GATK4.2.0.0_MutationList'!$K:$K,'GATK4.2.0.0_MutationList'!$O:$O,"",0)</f>
        <v>2</v>
      </c>
      <c r="G121" s="20" t="str">
        <f>_xlfn.XLOOKUP($B121,'GATK4.2.0.0_MutationList'!$K:$K,'GATK4.2.0.0_MutationList'!$P:$P,"",0)</f>
        <v>0.032</v>
      </c>
      <c r="H121" s="20" t="str">
        <f>_xlfn.XLOOKUP($B121,'GATK4.2.0.0_MutationList'!$K:$K,'GATK4.2.0.0_MutationList'!$Q:$Q,"",0)</f>
        <v/>
      </c>
      <c r="I121" s="20" t="str">
        <f>_xlfn.XLOOKUP($B121,'GATK4.2.0.0_MutationList'!$K:$K,'GATK4.2.0.0_MutationList'!$V:$V,"",0)</f>
        <v/>
      </c>
      <c r="J121" s="33" t="str">
        <f>_xlfn.XLOOKUP($B121,'GATK4.2.0.0_MutationList'!$K:$K,'GATK4.2.0.0_MutationList'!$Z:$Z,"",0)</f>
        <v>Inferred Artifact</v>
      </c>
    </row>
    <row r="122" spans="1:10" x14ac:dyDescent="0.2">
      <c r="A122" s="31" t="str">
        <f>_xlfn.XLOOKUP(B122,'GATK4.2.0.0_MutationList'!$K:$K,'GATK4.2.0.0_MutationList'!$A:$A,"",0)</f>
        <v>RPL21</v>
      </c>
      <c r="B122" s="20" t="s">
        <v>1714</v>
      </c>
      <c r="C122" s="20" t="str">
        <f>_xlfn.XLOOKUP($B122,'GATK4.2.0.0_MutationList'!$K:$K,'GATK4.2.0.0_MutationList'!$E:$E,"",0)</f>
        <v>Missense_Mutation</v>
      </c>
      <c r="D122" s="20" t="str">
        <f>_xlfn.XLOOKUP($B122,'GATK4.2.0.0_MutationList'!$K:$K,'GATK4.2.0.0_MutationList'!$F:$F,"",0)</f>
        <v>SNP</v>
      </c>
      <c r="E122" s="20" t="str">
        <f>_xlfn.XLOOKUP($B122,'GATK4.2.0.0_MutationList'!$K:$K,'GATK4.2.0.0_MutationList'!$N:$N,"",0)</f>
        <v>62</v>
      </c>
      <c r="F122" s="20" t="str">
        <f>_xlfn.XLOOKUP($B122,'GATK4.2.0.0_MutationList'!$K:$K,'GATK4.2.0.0_MutationList'!$O:$O,"",0)</f>
        <v>2</v>
      </c>
      <c r="G122" s="20" t="str">
        <f>_xlfn.XLOOKUP($B122,'GATK4.2.0.0_MutationList'!$K:$K,'GATK4.2.0.0_MutationList'!$P:$P,"",0)</f>
        <v>0.031</v>
      </c>
      <c r="H122" s="20" t="str">
        <f>_xlfn.XLOOKUP($B122,'GATK4.2.0.0_MutationList'!$K:$K,'GATK4.2.0.0_MutationList'!$Q:$Q,"",0)</f>
        <v/>
      </c>
      <c r="I122" s="20" t="str">
        <f>_xlfn.XLOOKUP($B122,'GATK4.2.0.0_MutationList'!$K:$K,'GATK4.2.0.0_MutationList'!$V:$V,"",0)</f>
        <v/>
      </c>
      <c r="J122" s="33" t="str">
        <f>_xlfn.XLOOKUP($B122,'GATK4.2.0.0_MutationList'!$K:$K,'GATK4.2.0.0_MutationList'!$Z:$Z,"",0)</f>
        <v>Invalidated</v>
      </c>
    </row>
    <row r="123" spans="1:10" x14ac:dyDescent="0.2">
      <c r="A123" s="31" t="str">
        <f>_xlfn.XLOOKUP(B123,'GATK4.2.0.0_MutationList'!$K:$K,'GATK4.2.0.0_MutationList'!$A:$A,"",0)</f>
        <v>GTF2I</v>
      </c>
      <c r="B123" s="20" t="s">
        <v>1719</v>
      </c>
      <c r="C123" s="20" t="str">
        <f>_xlfn.XLOOKUP($B123,'GATK4.2.0.0_MutationList'!$K:$K,'GATK4.2.0.0_MutationList'!$E:$E,"",0)</f>
        <v>Missense_Mutation</v>
      </c>
      <c r="D123" s="20" t="str">
        <f>_xlfn.XLOOKUP($B123,'GATK4.2.0.0_MutationList'!$K:$K,'GATK4.2.0.0_MutationList'!$F:$F,"",0)</f>
        <v>SNP</v>
      </c>
      <c r="E123" s="20" t="str">
        <f>_xlfn.XLOOKUP($B123,'GATK4.2.0.0_MutationList'!$K:$K,'GATK4.2.0.0_MutationList'!$N:$N,"",0)</f>
        <v>45</v>
      </c>
      <c r="F123" s="20" t="str">
        <f>_xlfn.XLOOKUP($B123,'GATK4.2.0.0_MutationList'!$K:$K,'GATK4.2.0.0_MutationList'!$O:$O,"",0)</f>
        <v>1</v>
      </c>
      <c r="G123" s="20" t="str">
        <f>_xlfn.XLOOKUP($B123,'GATK4.2.0.0_MutationList'!$K:$K,'GATK4.2.0.0_MutationList'!$P:$P,"",0)</f>
        <v>0.021</v>
      </c>
      <c r="H123" s="20" t="str">
        <f>_xlfn.XLOOKUP($B123,'GATK4.2.0.0_MutationList'!$K:$K,'GATK4.2.0.0_MutationList'!$Q:$Q,"",0)</f>
        <v/>
      </c>
      <c r="I123" s="20" t="str">
        <f>_xlfn.XLOOKUP($B123,'GATK4.2.0.0_MutationList'!$K:$K,'GATK4.2.0.0_MutationList'!$V:$V,"",0)</f>
        <v/>
      </c>
      <c r="J123" s="33" t="str">
        <f>_xlfn.XLOOKUP($B123,'GATK4.2.0.0_MutationList'!$K:$K,'GATK4.2.0.0_MutationList'!$Z:$Z,"",0)</f>
        <v>Inferred Artifact</v>
      </c>
    </row>
    <row r="124" spans="1:10" ht="17" thickBot="1" x14ac:dyDescent="0.25">
      <c r="A124" s="21" t="str">
        <f>_xlfn.XLOOKUP(B124,'GATK4.2.0.0_MutationList'!$K:$K,'GATK4.2.0.0_MutationList'!$A:$A,"",0)</f>
        <v>C11orf85</v>
      </c>
      <c r="B124" s="22" t="s">
        <v>1723</v>
      </c>
      <c r="C124" s="22" t="str">
        <f>_xlfn.XLOOKUP($B124,'GATK4.2.0.0_MutationList'!$K:$K,'GATK4.2.0.0_MutationList'!$E:$E,"",0)</f>
        <v>Silent</v>
      </c>
      <c r="D124" s="22" t="str">
        <f>_xlfn.XLOOKUP($B124,'GATK4.2.0.0_MutationList'!$K:$K,'GATK4.2.0.0_MutationList'!$F:$F,"",0)</f>
        <v>SNP</v>
      </c>
      <c r="E124" s="22" t="str">
        <f>_xlfn.XLOOKUP($B124,'GATK4.2.0.0_MutationList'!$K:$K,'GATK4.2.0.0_MutationList'!$N:$N,"",0)</f>
        <v>95</v>
      </c>
      <c r="F124" s="22" t="str">
        <f>_xlfn.XLOOKUP($B124,'GATK4.2.0.0_MutationList'!$K:$K,'GATK4.2.0.0_MutationList'!$O:$O,"",0)</f>
        <v>2</v>
      </c>
      <c r="G124" s="22" t="str">
        <f>_xlfn.XLOOKUP($B124,'GATK4.2.0.0_MutationList'!$K:$K,'GATK4.2.0.0_MutationList'!$P:$P,"",0)</f>
        <v>0.02</v>
      </c>
      <c r="H124" s="22" t="str">
        <f>_xlfn.XLOOKUP($B124,'GATK4.2.0.0_MutationList'!$K:$K,'GATK4.2.0.0_MutationList'!$Q:$Q,"",0)</f>
        <v/>
      </c>
      <c r="I124" s="22" t="str">
        <f>_xlfn.XLOOKUP($B124,'GATK4.2.0.0_MutationList'!$K:$K,'GATK4.2.0.0_MutationList'!$V:$V,"",0)</f>
        <v/>
      </c>
      <c r="J124" s="34" t="str">
        <f>_xlfn.XLOOKUP($B124,'GATK4.2.0.0_MutationList'!$K:$K,'GATK4.2.0.0_MutationList'!$Z:$Z,"",0)</f>
        <v>Inferred Artifact</v>
      </c>
    </row>
  </sheetData>
  <mergeCells count="2">
    <mergeCell ref="A2:J2"/>
    <mergeCell ref="L2:U2"/>
  </mergeCells>
  <conditionalFormatting sqref="B4:B115">
    <cfRule type="duplicateValues" dxfId="2" priority="5"/>
  </conditionalFormatting>
  <conditionalFormatting sqref="M4:M26 B4:B115">
    <cfRule type="duplicateValues" dxfId="1" priority="6"/>
  </conditionalFormatting>
  <conditionalFormatting sqref="M4:M2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GATK4.2.0.0_MutationList</vt:lpstr>
      <vt:lpstr>GATK4.5.0.0_MutationList</vt:lpstr>
      <vt:lpstr>Indels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Deivendran, Delahny</dc:creator>
  <cp:lastModifiedBy>Deivendran, Delahny</cp:lastModifiedBy>
  <dcterms:created xsi:type="dcterms:W3CDTF">2025-05-20T23:30:22Z</dcterms:created>
  <dcterms:modified xsi:type="dcterms:W3CDTF">2025-06-14T23:00:35Z</dcterms:modified>
</cp:coreProperties>
</file>