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hidePivotFieldList="1"/>
  <mc:AlternateContent>
    <mc:Choice Requires="x15">
      <x15ac:absPath xmlns:x15ac="http://schemas.microsoft.com/office/spreadsheetml/2010/11/ac" url="C:\Users\breeze.jiao\PCC for IntelliJ\RegressionReport\"/>
    </mc:Choice>
  </mc:AlternateContent>
  <bookViews>
    <workbookView xWindow="0" yWindow="0" windowWidth="15330" windowHeight="8190" tabRatio="876" activeTab="7"/>
  </bookViews>
  <sheets>
    <sheet name="Description" sheetId="6" r:id="rId1"/>
    <sheet name="Guideline" sheetId="9" r:id="rId2"/>
    <sheet name="CI Reports Analysis Summary" sheetId="3" r:id="rId3"/>
    <sheet name="Fail Analysis" sheetId="12" r:id="rId4"/>
    <sheet name="Sheet6" sheetId="19" state="hidden" r:id="rId5"/>
    <sheet name="Possible Defects" sheetId="8" r:id="rId6"/>
    <sheet name="Known Defects" sheetId="7" r:id="rId7"/>
    <sheet name="Cases have run" sheetId="20" r:id="rId8"/>
    <sheet name="All Automation Defects" sheetId="21" r:id="rId9"/>
    <sheet name="Sheet3" sheetId="15" state="hidden" r:id="rId10"/>
  </sheets>
  <definedNames>
    <definedName name="_xlnm._FilterDatabase" localSheetId="3">'Fail Analysis'!$A$1:$E$1</definedName>
  </definedNames>
  <calcPr calcId="171027"/>
  <extLst>
    <ext uri="{140A7094-0E35-4892-8432-C4D2E57EDEB5}">
      <x15:workbookPr chartTrackingRefBase="1"/>
    </ext>
  </extLst>
</workbook>
</file>

<file path=xl/calcChain.xml><?xml version="1.0" encoding="utf-8"?>
<calcChain xmlns="http://schemas.openxmlformats.org/spreadsheetml/2006/main">
  <c r="N3" i="3" l="1"/>
  <c r="L3" i="3"/>
  <c r="K3" i="3" l="1"/>
  <c r="C3" i="3" l="1"/>
  <c r="E3" i="3" l="1"/>
  <c r="G3" i="3"/>
  <c r="M3" i="3" l="1"/>
  <c r="M1" i="3" s="1"/>
  <c r="J3" i="3"/>
  <c r="I3" i="3"/>
  <c r="H3" i="3"/>
</calcChain>
</file>

<file path=xl/sharedStrings.xml><?xml version="1.0" encoding="utf-8"?>
<sst xmlns="http://schemas.openxmlformats.org/spreadsheetml/2006/main" count="212" uniqueCount="199">
  <si>
    <t>Failed Reasons</t>
  </si>
  <si>
    <t>Comments</t>
  </si>
  <si>
    <t>Status</t>
  </si>
  <si>
    <t>Caused by Env</t>
  </si>
  <si>
    <t>Caused by Feature Changes</t>
  </si>
  <si>
    <t>Known Defect</t>
  </si>
  <si>
    <t>Failed Reason Types</t>
  </si>
  <si>
    <t>Possible Defect</t>
  </si>
  <si>
    <t>Scripts find possible defects, and the possible defects need to be verified by manual team.</t>
  </si>
  <si>
    <t>Scripts are failed because of Environment Issue.</t>
  </si>
  <si>
    <t>Scripts are failed because the features in the running environment is changed.</t>
  </si>
  <si>
    <t>Project</t>
  </si>
  <si>
    <t>Script Not Stable</t>
  </si>
  <si>
    <t>Scripts are not stable. Sometimes it passes, and sometimes it fails.</t>
  </si>
  <si>
    <t>Scripts are failed as the existing defects, the # of Known Defect needs to be mapped.</t>
  </si>
  <si>
    <t>CI Reports Analysis Summary</t>
  </si>
  <si>
    <t>Total  Count</t>
  </si>
  <si>
    <t xml:space="preserve">Passed </t>
  </si>
  <si>
    <t xml:space="preserve">Failed </t>
  </si>
  <si>
    <t xml:space="preserve">Caused by Env  </t>
  </si>
  <si>
    <t xml:space="preserve">Known Defect </t>
  </si>
  <si>
    <t>Possible Defect ID</t>
  </si>
  <si>
    <t>Script Name</t>
  </si>
  <si>
    <t>Description</t>
  </si>
  <si>
    <t>Failed Script Name</t>
  </si>
  <si>
    <t>Known Defect ID</t>
  </si>
  <si>
    <t>Defect Status</t>
  </si>
  <si>
    <t>Analysis Guideline</t>
  </si>
  <si>
    <t>1. Copy all the fail scripts for both Firefox and Chrome browsers from CI Build Reprot into Fail Analysis sheet.</t>
  </si>
  <si>
    <t>3. In CI Reports Analysis Summary sheet</t>
  </si>
  <si>
    <t>Count of Failed = SUM of (Possible Defect, Known Defect, Caused by Env, Caused by Feature Changes, Script Not Stable, Blocked by Question).</t>
  </si>
  <si>
    <t>Total Count = Total Included Scripts (Not the total of running scripts in different browsers.)</t>
  </si>
  <si>
    <t>Count of Passed = Total Count - Count of Failed.</t>
  </si>
  <si>
    <r>
      <t>2. In Fail Analysis sheet, analyze the fail reason for each script, and Select '</t>
    </r>
    <r>
      <rPr>
        <b/>
        <sz val="10"/>
        <color theme="1"/>
        <rFont val="Verdana"/>
        <family val="2"/>
      </rPr>
      <t>Duplicated in Different Browsers</t>
    </r>
    <r>
      <rPr>
        <sz val="10"/>
        <color theme="1"/>
        <rFont val="Verdana"/>
        <family val="2"/>
      </rPr>
      <t>' option for the same script failed in different browsers.</t>
    </r>
  </si>
  <si>
    <t>Environment</t>
  </si>
  <si>
    <t>Failed Test Case Name</t>
  </si>
  <si>
    <t>verify_TC073_SupplierDashboardPastDueSubpage</t>
  </si>
  <si>
    <t>verify_TC100_AssuranceOfSupplySupplierScoreboardHomePage</t>
  </si>
  <si>
    <t>verify_TC198_InternalInternalMetricsHomepage</t>
  </si>
  <si>
    <t>verify_TC054_FacilityDashboardSupplierEngagementVisibilityPortlet</t>
  </si>
  <si>
    <t>verify_TC087_MyDesktopProductManagerDesktopSituationsandEventsPortlet</t>
  </si>
  <si>
    <t>verify_TC111_MyDesktopAlertsPiecesRejectedSupplierTableViewPortlet</t>
  </si>
  <si>
    <t>com.perficient.test.cat.gsnportal.testcase.excelexport.TC009_SupplierDashboardPastDueExcelExport</t>
  </si>
  <si>
    <t>com.perficient.test.cat.gsnportal.testcase.excelexport.TC011_SupplierDashboardPPMExcelExport</t>
  </si>
  <si>
    <t>com.perficient.test.cat.gsnportal.testcase.excelexport.TC014_SupplierDashboardDataCoverageExcelExport</t>
  </si>
  <si>
    <t>com.perficient.test.cat.gsnportal.testcase.excelexport.TC017_MyDesktopQualityDesktopTableViewExcelExport</t>
  </si>
  <si>
    <t>com.perficient.test.cat.gsnportal.testcase.excelexport.TC020_FacilityDashboardDemandDeltaExcelExport</t>
  </si>
  <si>
    <t>com.perficient.test.cat.gsnportal.testcase.excelexport.TC026_ProductSupplyNetworkOpportunityTableExcelExport</t>
  </si>
  <si>
    <t>com.perficient.test.cat.gsnportal.testcase.excelexport.TC029_SupplierScorecardDataCoverageExcelExport</t>
  </si>
  <si>
    <t>com.perficient.test.cat.gsnportal.testcase.excelexport.TC036_MaterialAvailabilityReportDataCoverageExcelExport</t>
  </si>
  <si>
    <t>com.perficient.test.cat.gsnportal.testcase.excelexport.TC037_FacilityDashboardDataCoverageExcelExport</t>
  </si>
  <si>
    <t>com.perficient.test.cat.gsnportal.testcase.excelexport.TC039_FacilityDashboardPastDueExcelExport</t>
  </si>
  <si>
    <t>com.perficient.test.cat.gsnportal.testcase.excelexport.TC208_MyDesktopSiteBuyerDesktopSiteBuyerTableShippingPerformanceExcelExport</t>
  </si>
  <si>
    <t>com.perficient.test.cat.gsnportal.testcase.excelexport.TC209_MyDesktopProductManagerDesktopFacilityInfoExcelExport</t>
  </si>
  <si>
    <t>com.perficient.test.cat.gsnportal.testcase.excelexport.TC213_MyDesktopProductManagerDesktopOpportunityDetailsExcelExport</t>
  </si>
  <si>
    <t>com.perficient.test.cat.gsnportal.testcase.excelexport.TC223_MyDesktopSiteBuyerDesktopSiteBuyerTableShippingPerformanceDetailsPageExcelExport</t>
  </si>
  <si>
    <t>com.perficient.test.cat.gsnportal.testcase.page.TC051_FacilityDashboardHomepageDisplayPage</t>
  </si>
  <si>
    <t>com.perficient.test.cat.gsnportal.testcase.page.TC059_FacilityDashboardInventoryTurnsSubPage</t>
  </si>
  <si>
    <t>com.perficient.test.cat.gsnportal.testcase.page.TC060_FacilityDashboardDataCoverageSubPage</t>
  </si>
  <si>
    <t>com.perficient.test.cat.gsnportal.testcase.page.TC061_FacilityDashboardDemandDeltaSubPage</t>
  </si>
  <si>
    <t>com.perficient.test.cat.gsnportal.testcase.page.TC062_FacilityDashboardShortDateSubPage</t>
  </si>
  <si>
    <t>com.perficient.test.cat.gsnportal.testcase.page.TC063_FacilityDashBoardCollaborationsSubPage</t>
  </si>
  <si>
    <t>com.perficient.test.cat.gsnportal.testcase.page.TC064_FacilityDashboardShippingPerformanceSubPage</t>
  </si>
  <si>
    <t>com.perficient.test.cat.gsnportal.testcase.page.TC065_FacilityDashboardSpendOnExpediatedSubPage</t>
  </si>
  <si>
    <t>com.perficient.test.cat.gsnportal.testcase.page.TC066_FacilityDashboardDeliveryPerformanceSubPage</t>
  </si>
  <si>
    <t>com.perficient.test.cat.gsnportal.testcase.page.TC067_SupplierDashboardShippingPerformanceSubPage</t>
  </si>
  <si>
    <t>com.perficient.test.cat.gsnportal.testcase.page.TC068_FacilityDashboardPPMSubPage</t>
  </si>
  <si>
    <t>com.perficient.test.cat.gsnportal.testcase.page.TC071_SupplierDashboardSpendOnExpediatedSubPage</t>
  </si>
  <si>
    <t>com.perficient.test.cat.gsnportal.testcase.page.TC075_MyDesktopDirectorDesktopHomepageDisplayPage</t>
  </si>
  <si>
    <t>com.perficient.test.cat.gsnportal.testcase.page.TC100_AssuranceOfSupplySupplierScoreboardHomePage</t>
  </si>
  <si>
    <t>com.perficient.test.cat.gsnportal.testcase.page.TC107_AssuranceOfSupplySituationsAndEventsHomePage</t>
  </si>
  <si>
    <t>com.perficient.test.cat.gsnportal.testcase.page.TC120_MaterialAvailabilityReportDataCoverageSubPage</t>
  </si>
  <si>
    <t>com.perficient.test.cat.gsnportal.testcase.page.TC121_SupplierScoreBoardDataCoverageSubpage</t>
  </si>
  <si>
    <t>com.perficient.test.cat.gsnportal.testcase.page.TC185_ProductSupplyNetworkUsageSummarySubPageDisplayPage</t>
  </si>
  <si>
    <t>com.perficient.test.cat.gsnportal.testcase.page.TC198_InternalInternalMetricsHomepage</t>
  </si>
  <si>
    <t>com.perficient.test.cat.gsnportal.testcase.portlet.TC043_SupplierDashboardSupplierInfoPortlet</t>
  </si>
  <si>
    <t>com.perficient.test.cat.gsnportal.testcase.portlet.TC053_FacilityDashboardSituationsandEventsPortlet</t>
  </si>
  <si>
    <t>com.perficient.test.cat.gsnportal.testcase.portlet.TC054_FacilityDashboardSupplierEngagementVisibilityPortlet</t>
  </si>
  <si>
    <t>com.perficient.test.cat.gsnportal.testcase.portlet.TC057_FacilityDashboardFacilityInfoPortlet</t>
  </si>
  <si>
    <t>com.perficient.test.cat.gsnportal.testcase.portlet.TC086_MyDesktopProductManagerDesktopFacilityInfoPortlet</t>
  </si>
  <si>
    <t>com.perficient.test.cat.gsnportal.testcase.portlet.TC109_MyDesktopAlertsShipmentDetailsTableViewPortlet</t>
  </si>
  <si>
    <t>com.perficient.test.cat.gsnportal.testcase.portlet.TC110_MyDesktopAlersDeliveryDetailsTableViewPortlet</t>
  </si>
  <si>
    <t>com.perficient.test.cat.gsnportal.testcase.portlet.TC111_MyDesktopAlertsPiecesRejectedSupplierTableViewPortlet</t>
  </si>
  <si>
    <t>com.perficient.test.cat.gsnportal.testcase.portlet.TC124_MyDesktopDirectorDesktopTableViewPortlet</t>
  </si>
  <si>
    <t>com.perficient.test.cat.gsnportal.testcase.portlet.TC125_MyDesktopAlertsSupplierShortDatedTransportationPortlet</t>
  </si>
  <si>
    <t>com.perficient.test.cat.gsnportal.testcase.portlet.TC126_MyDesktopAlertsLoadingDetailsTableViewPortlet</t>
  </si>
  <si>
    <t>com.perficient.test.cat.gsnportal.testcase.portlet.TC127_MyDesktopAlertsTansportationSchedulingErrorLatePortlet</t>
  </si>
  <si>
    <t>com.perficient.test.cat.gsnportal.testcase.portlet.TC128_MyDesktopAlertsCarrierPickUpPerformancePortlet</t>
  </si>
  <si>
    <t>com.perficient.test.cat.gsnportal.testcase.portlet.TC129_MyDesktopAlertsMaterialAvailablityAlertPortlet</t>
  </si>
  <si>
    <t>com.perficient.test.cat.gsnportal.testcase.portlet.TC135_ProductSupplyNetworkOpportunityPSIOpportunityTablePortlet</t>
  </si>
  <si>
    <t>com.perficient.test.cat.gsnportal.testcase.portlet.TC170_ProductSupplyNetworkMonitorsInventoryControlPortlet</t>
  </si>
  <si>
    <t>com.perficient.test.cat.gsnportal.testcase.portlet.TC171_ProductSupplyNetworkMonitorsConsumptionRatePortlet</t>
  </si>
  <si>
    <t>com.perficient.test.cat.gsnportal.testcase.excelexport.TC003_SupplierDashboardShortDateFacilitiesExcelExport</t>
  </si>
  <si>
    <t>verify_TC003_SupplierDashboardShortDateFacilitiesExcelExport</t>
  </si>
  <si>
    <t>com.perficient.test.cat.gsnportal.testcase.excelexport.TC004_SupplierDashboardCollaborationsExcelExport</t>
  </si>
  <si>
    <t>verify_TC004_SupplierDashboardCollaborationsExcelExport</t>
  </si>
  <si>
    <t>com.perficient.test.cat.gsnportal.testcase.excelexport.TC005_SupplierDashboardShippingPerformanceExcelExport</t>
  </si>
  <si>
    <t>verify_TC005_SupplierDashboardShippingPerformanceExcelExport</t>
  </si>
  <si>
    <t>com.perficient.test.cat.gsnportal.testcase.excelexport.TC008_SupplierDashboardSpendOnExpediatedExcelExport</t>
  </si>
  <si>
    <t>verify_TC008_SupplierDashboardSpendOnExpediatedExcelExport</t>
  </si>
  <si>
    <t>verify_TC009_SupplierDashboardPastDueExcelExport</t>
  </si>
  <si>
    <t>com.perficient.test.cat.gsnportal.testcase.excelexport.TC010_SupplierDashboardDeliveryPerformanceExcelExport</t>
  </si>
  <si>
    <t>verify_TC010_SupplierDashboardDeliveryPerformanceExcelExport</t>
  </si>
  <si>
    <t>verify_TC011_SupplierDashboardPPMExcelExport</t>
  </si>
  <si>
    <t>verify_TC014_SupplierDashboard_DataCoverage_ExcelExport</t>
  </si>
  <si>
    <t>verify_TC017_MyDesktopDirectorDesktopTableViewExcelExport</t>
  </si>
  <si>
    <t>verify_TC020_FacilityDashboardDemandDeltaExcelExport</t>
  </si>
  <si>
    <t>com.perficient.test.cat.gsnportal.testcase.excelexport.TC021_FacilityDashboardShortDateFacilitiesExcelExport</t>
  </si>
  <si>
    <t>verify_TC021_FacilityDashboardShortDateFacilitiesExcelExport</t>
  </si>
  <si>
    <t>com.perficient.test.cat.gsnportal.testcase.excelexport.TC022_FacilityDashboardCollaborationsExcelExport</t>
  </si>
  <si>
    <t>verify_TC022_FacilityDashboardCollaborationsExcelExport</t>
  </si>
  <si>
    <t>verify_TC026_ProductSupplyNetworkOpportunityTableExcelExport</t>
  </si>
  <si>
    <t>verify_TC029_SupplierScorecardDataCoverageExcelExport</t>
  </si>
  <si>
    <t>com.perficient.test.cat.gsnportal.testcase.excelexport.TC030_FacilityDashboardPPMExcelExport</t>
  </si>
  <si>
    <t>verify_TC030_FacilityDashboardPPMExcelExport</t>
  </si>
  <si>
    <t>com.perficient.test.cat.gsnportal.testcase.excelexport.TC035_MaterialAvailabilityReportExcelExport</t>
  </si>
  <si>
    <t>verify_TC035_MaterialAvailabilityReportExcelExport</t>
  </si>
  <si>
    <t>verify_TC036_MaterialAvailabilityReportDataCoverageExcelExport</t>
  </si>
  <si>
    <t>verify_TC037_FacilityDashboardDataCoverageExcelExport</t>
  </si>
  <si>
    <t>com.perficient.test.cat.gsnportal.testcase.excelexport.TC038_FacilityDashboardDeliveryPerformanceExcelExport</t>
  </si>
  <si>
    <t>verify_TC038_FacilityDashboardDeliveryPerformanceExcelExport</t>
  </si>
  <si>
    <t>verify_TC039_FacilityDashboardPastDueExcelExport</t>
  </si>
  <si>
    <t>verify_TC208_MyDesktopSiteBuyerDesktopSiteBuyerTableShippingPerformanceExcelExport</t>
  </si>
  <si>
    <t>verify_TC209_MyDesktopProductManagerDesktopFacilityInfoExcelExport</t>
  </si>
  <si>
    <t>verify_TC213_MyDesktopProductManagerDesktopOpportunityDetailsExcelExport</t>
  </si>
  <si>
    <t>verify_TC223_MyDesktopSiteBuyerDesktopSiteBuyerTableShippingPerformanceDetailsPageExcelExport</t>
  </si>
  <si>
    <t>com.perficient.test.cat.gsnportal.testcase.excelexport.TC225_MyDesktopSiteBuyerDesktopSiteBuyerTableAutoSendExcelExport</t>
  </si>
  <si>
    <t>verify_TC_51_FacilityDashboard_HomepageDisplay_Page</t>
  </si>
  <si>
    <t>verify_TC059_FacilityDashboardInventoryTurnsSubPage</t>
  </si>
  <si>
    <t>verify_TC060_FacilityDashboardDataCoverageSubPage</t>
  </si>
  <si>
    <t>verify_TC061_FacilityDashboardDemandDeltaSubPage</t>
  </si>
  <si>
    <t>verify_TC062_FacilityDashboardShortDateSubPage</t>
  </si>
  <si>
    <t>verify_TC063_FacilityDashBoardCollaborationsSubPage</t>
  </si>
  <si>
    <t>verify_TC064_FacilityDashboardShippingPerformanceSubPage</t>
  </si>
  <si>
    <t>verify_TC065_FacilityDashboardSpendOnExpediatedSubPage</t>
  </si>
  <si>
    <t>verify_TC066_FacilityDashboardDeliveryPerformanceSubPage</t>
  </si>
  <si>
    <t>verify_TC067_SupplierDashboardShippingPerformanceSubPage</t>
  </si>
  <si>
    <t>verify_TC068_FacilityDashboardPPMSubPage</t>
  </si>
  <si>
    <t>verify_TC071_SupplierDashboardSpendOnExpediatedSubPage</t>
  </si>
  <si>
    <t>com.perficient.test.cat.gsnportal.testcase.page.TC073_SupplierDashboardPastDueSubpage</t>
  </si>
  <si>
    <t>verify_TC075_MyDesktopDirectorDesktopHomepageDisplayPage</t>
  </si>
  <si>
    <t>verify_TC107_AssuranceOfSupplySituationsAndEventsHomePage</t>
  </si>
  <si>
    <t>verify_TC120_MaterialAvailabilityReportDataCoverageSubPage</t>
  </si>
  <si>
    <t>verify_TC121_SupplierScoreBoardDataCoverageSubpage</t>
  </si>
  <si>
    <t>verify_TC185_ProductSupplyNetworkUsageSummarySubPageDisplayPage</t>
  </si>
  <si>
    <t>com.perficient.test.cat.gsnportal.testcase.page.TC195_SupplierDashboardInventoryTurnsSubPage</t>
  </si>
  <si>
    <t>verify_TC195_SupplierDashboardInventoryTurnsSubPage</t>
  </si>
  <si>
    <t>com.perficient.test.cat.gsnportal.testcase.page.TC200_InternalProjectManagementFormHomepage</t>
  </si>
  <si>
    <t>verify_TC200_InternalProjectManagementFormHomepage</t>
  </si>
  <si>
    <t>verify_TC043_SupplierDashboardSupplierInfoPortlet</t>
  </si>
  <si>
    <t>verify_TC053_FacilityDashboardSituationsandEventsPortlet</t>
  </si>
  <si>
    <t>verify_TC057_FacilityDashboardFacilityInfoPortlet</t>
  </si>
  <si>
    <t>verify_TC086_MyDesktopProductManagerDesktopFacilityInfoPortlet</t>
  </si>
  <si>
    <t>com.perficient.test.cat.gsnportal.testcase.portlet.TC087_MyDesktopProductManagerDesktopSituationsandEventsPortlet</t>
  </si>
  <si>
    <t>com.perficient.test.cat.gsnportal.testcase.portlet.TC088_MyDesktopProductManagerDesktopSupplierEngagmentVisibilityPortlet</t>
  </si>
  <si>
    <t>verify_TC088_MyDesktopProductManagerDesktopSupplierEngagmentVisibilityPortlet</t>
  </si>
  <si>
    <t>com.perficient.test.cat.gsnportal.testcase.portlet.TC093_MyDesktopProductManagerDesktopOpportunityDetailsPortlet</t>
  </si>
  <si>
    <t>verify_TC093_MyDesktopProductManagerDesktopOpportunityDetailsPortlet</t>
  </si>
  <si>
    <t>com.perficient.test.cat.gsnportal.testcase.portlet.TC099_MyDesktopCategoryManagerTableViewPortlet</t>
  </si>
  <si>
    <t>verify_TC099_MyDesktopCategoryManagerTableViewPortlet</t>
  </si>
  <si>
    <t>com.perficient.test.cat.gsnportal.testcase.portlet.TC102_MyDesktopSegmentManagerDesktopTableViewPortlet</t>
  </si>
  <si>
    <t>verify_TC102_MyDesktopSegmentManagerDesktopTableViewPortlet</t>
  </si>
  <si>
    <t>com.perficient.test.cat.gsnportal.testcase.portlet.TC104_MyDesktopQualityDesktopTableViewPortlet</t>
  </si>
  <si>
    <t>verify_TC104_MyDesktopQualityDesktopTableViewPortlet</t>
  </si>
  <si>
    <t>verify_TC_109_MyDesktopAlertsShipmentDetailsTableViewPortlet</t>
  </si>
  <si>
    <t>verify_TC110_MyDesktopAlersDeliveryDetailsTableViewPortlet</t>
  </si>
  <si>
    <t>verify_TC124_MyDesktopDirectorDesktopTableViewPortlet</t>
  </si>
  <si>
    <t>verify_TC125_MyDesktopAlertsSupplierShortDatedTransportationPortlet</t>
  </si>
  <si>
    <t>verify_TC126_MyDesktopAlertsLoadingDetailsTableViewPortlet</t>
  </si>
  <si>
    <t>verify_TC127_MyDesktopAlertsTansportationSchedulingErrorLatePortlet</t>
  </si>
  <si>
    <t>verify_TC128_MyDesktopAlertsCarrierPickUpPerformancePortlet</t>
  </si>
  <si>
    <t>verify_TC129_MyDesktopAlertsMaterialAvailablityAlertPortlet</t>
  </si>
  <si>
    <t>verify_TC135_ProductSupplyNetworkOpportunityPSIOpportunityTablePortlet</t>
  </si>
  <si>
    <t>verify_TC170_ProductSupplyNetworkMonitorsInventoryControlPortlet</t>
  </si>
  <si>
    <t>Not analsised</t>
  </si>
  <si>
    <t>Caused by Feature</t>
  </si>
  <si>
    <t>Excpetions</t>
  </si>
  <si>
    <t>Case Id</t>
  </si>
  <si>
    <t>Automation Script #</t>
    <phoneticPr fontId="10" type="noConversion"/>
  </si>
  <si>
    <t>Defect #</t>
    <phoneticPr fontId="10" type="noConversion"/>
  </si>
  <si>
    <t>Defect Description</t>
    <phoneticPr fontId="6" type="noConversion"/>
  </si>
  <si>
    <t>Environment</t>
    <phoneticPr fontId="10" type="noConversion"/>
  </si>
  <si>
    <t>Browser</t>
    <phoneticPr fontId="10" type="noConversion"/>
  </si>
  <si>
    <t>Defected By</t>
    <phoneticPr fontId="6" type="noConversion"/>
  </si>
  <si>
    <t>Open Date</t>
    <phoneticPr fontId="10" type="noConversion"/>
  </si>
  <si>
    <t>Screenshots</t>
    <phoneticPr fontId="6" type="noConversion"/>
  </si>
  <si>
    <t>Jira Story Track #</t>
    <phoneticPr fontId="10" type="noConversion"/>
  </si>
  <si>
    <t>Account Issue</t>
  </si>
  <si>
    <t>Scripts are failed due to account setting, account usage.</t>
  </si>
  <si>
    <t>Test Data Issue</t>
  </si>
  <si>
    <t>Scripts failed because of test data is out of data, test data is changed</t>
  </si>
  <si>
    <t xml:space="preserve">Account Issue </t>
  </si>
  <si>
    <t>Pass Rate</t>
  </si>
  <si>
    <t>Failure Rate</t>
  </si>
  <si>
    <t>Total Maintain:</t>
  </si>
  <si>
    <t>Package</t>
    <phoneticPr fontId="9" type="noConversion"/>
  </si>
  <si>
    <t>INT1</t>
  </si>
  <si>
    <t>PCC AURORA</t>
    <phoneticPr fontId="9" type="noConversion"/>
  </si>
  <si>
    <t>QA1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</si>
</sst>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4" x14ac:knownFonts="1">
    <font>
      <sz val="11"/>
      <color theme="1"/>
      <name val="宋体"/>
      <family val="2"/>
      <scheme val="minor"/>
    </font>
    <font>
      <sz val="10"/>
      <color theme="1"/>
      <name val="Verdana"/>
      <family val="2"/>
    </font>
    <font>
      <b/>
      <sz val="10"/>
      <color theme="1"/>
      <name val="Verdana"/>
      <family val="2"/>
    </font>
    <font>
      <sz val="11"/>
      <color theme="1"/>
      <name val="Calibri"/>
      <family val="2"/>
    </font>
    <font>
      <b/>
      <sz val="11"/>
      <color theme="1"/>
      <name val="Calibri"/>
      <family val="2"/>
    </font>
    <font>
      <b/>
      <sz val="18"/>
      <color rgb="FF000000"/>
      <name val="Calibri"/>
      <family val="2"/>
    </font>
    <font>
      <b/>
      <sz val="13"/>
      <color theme="1"/>
      <name val="Calibri"/>
      <family val="2"/>
    </font>
    <font>
      <b/>
      <sz val="11"/>
      <color theme="1"/>
      <name val="宋体"/>
      <family val="2"/>
      <scheme val="minor"/>
    </font>
    <font>
      <sz val="11"/>
      <color rgb="FF000000"/>
      <name val="Calibri"/>
      <family val="2"/>
    </font>
    <font>
      <sz val="9"/>
      <name val="宋体"/>
      <family val="3"/>
      <charset val="134"/>
      <scheme val="minor"/>
    </font>
    <font>
      <u/>
      <sz val="11"/>
      <color theme="10"/>
      <name val="宋体"/>
      <family val="2"/>
      <scheme val="minor"/>
    </font>
    <font>
      <sz val="14"/>
      <color rgb="FF000000"/>
      <name val="Times New Roman"/>
      <family val="1"/>
    </font>
    <font>
      <sz val="10"/>
      <name val="Verdana"/>
      <family val="2"/>
    </font>
    <font>
      <sz val="8"/>
      <color theme="1"/>
      <name val="Verdana"/>
      <family val="2"/>
    </font>
  </fonts>
  <fills count="11">
    <fill>
      <patternFill patternType="none"/>
    </fill>
    <fill>
      <patternFill patternType="gray125"/>
    </fill>
    <fill>
      <patternFill patternType="solid">
        <fgColor rgb="FFFFC000"/>
        <bgColor indexed="64"/>
      </patternFill>
    </fill>
    <fill>
      <patternFill patternType="solid">
        <fgColor theme="5" tint="0.59999389629810485"/>
        <bgColor indexed="64"/>
      </patternFill>
    </fill>
    <fill>
      <patternFill patternType="solid">
        <fgColor rgb="FF00B0F0"/>
        <bgColor indexed="64"/>
      </patternFill>
    </fill>
    <fill>
      <patternFill patternType="solid">
        <fgColor rgb="FF00B050"/>
        <bgColor indexed="64"/>
      </patternFill>
    </fill>
    <fill>
      <patternFill patternType="solid">
        <fgColor theme="5" tint="0.39997558519241921"/>
        <bgColor indexed="64"/>
      </patternFill>
    </fill>
    <fill>
      <patternFill patternType="solid">
        <fgColor rgb="FFDD0000"/>
        <bgColor indexed="64"/>
      </patternFill>
    </fill>
    <fill>
      <patternFill patternType="solid">
        <fgColor rgb="FFFF3333"/>
        <bgColor indexed="64"/>
      </patternFill>
    </fill>
    <fill>
      <patternFill patternType="solid">
        <fgColor theme="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rgb="FF000099"/>
      </left>
      <right style="medium">
        <color rgb="FF000099"/>
      </right>
      <top style="medium">
        <color rgb="FF000099"/>
      </top>
      <bottom style="medium">
        <color rgb="FF000099"/>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6">
    <xf numFmtId="0" fontId="0" fillId="0" borderId="0" xfId="0"/>
    <xf numFmtId="0" fontId="1" fillId="0" borderId="1" xfId="0" applyFont="1" applyBorder="1" applyAlignment="1">
      <alignment wrapText="1"/>
    </xf>
    <xf numFmtId="0" fontId="1" fillId="0" borderId="0" xfId="0" applyFont="1" applyAlignment="1">
      <alignment horizontal="left" vertical="top"/>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xf>
    <xf numFmtId="0" fontId="1" fillId="0" borderId="0" xfId="0" applyFont="1" applyBorder="1" applyAlignment="1">
      <alignment horizontal="left"/>
    </xf>
    <xf numFmtId="0" fontId="1" fillId="0" borderId="0" xfId="0" applyFont="1" applyAlignment="1">
      <alignment wrapText="1"/>
    </xf>
    <xf numFmtId="0" fontId="6" fillId="0" borderId="2" xfId="0" applyFont="1" applyBorder="1" applyAlignment="1">
      <alignment horizontal="center" vertical="center" wrapText="1"/>
    </xf>
    <xf numFmtId="0" fontId="6" fillId="0" borderId="4" xfId="0" applyFont="1" applyBorder="1" applyAlignment="1">
      <alignment vertical="center" wrapText="1"/>
    </xf>
    <xf numFmtId="0" fontId="6" fillId="0" borderId="4" xfId="0" applyFont="1" applyBorder="1" applyAlignment="1">
      <alignment horizontal="center" vertical="center" wrapText="1"/>
    </xf>
    <xf numFmtId="0" fontId="4" fillId="0" borderId="2" xfId="0" applyFont="1" applyBorder="1" applyAlignment="1">
      <alignment horizontal="center" vertical="center" wrapText="1"/>
    </xf>
    <xf numFmtId="0" fontId="3" fillId="0" borderId="4" xfId="0" applyFont="1" applyBorder="1" applyAlignment="1">
      <alignment horizontal="center" vertical="center" wrapText="1"/>
    </xf>
    <xf numFmtId="0" fontId="8" fillId="0" borderId="4" xfId="0" applyFont="1" applyBorder="1" applyAlignment="1">
      <alignment horizontal="center" vertical="center" wrapText="1"/>
    </xf>
    <xf numFmtId="0" fontId="0" fillId="0" borderId="1" xfId="0" applyBorder="1"/>
    <xf numFmtId="0" fontId="7" fillId="6" borderId="1" xfId="0" applyFont="1" applyFill="1" applyBorder="1"/>
    <xf numFmtId="0" fontId="2" fillId="4" borderId="1" xfId="0" applyFont="1" applyFill="1" applyBorder="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0" fillId="0" borderId="1" xfId="0" applyFill="1" applyBorder="1" applyAlignment="1">
      <alignment horizontal="center" vertical="center" wrapText="1"/>
    </xf>
    <xf numFmtId="0" fontId="2" fillId="2" borderId="1" xfId="0" applyFont="1" applyFill="1" applyBorder="1" applyAlignment="1">
      <alignment horizontal="center" wrapText="1"/>
    </xf>
    <xf numFmtId="0" fontId="4" fillId="0" borderId="4" xfId="0" applyFont="1" applyBorder="1" applyAlignment="1">
      <alignment horizontal="center" vertical="center" wrapText="1"/>
    </xf>
    <xf numFmtId="0" fontId="0" fillId="0" borderId="1" xfId="0" applyBorder="1" applyAlignment="1">
      <alignment wrapText="1"/>
    </xf>
    <xf numFmtId="0" fontId="0" fillId="0" borderId="0" xfId="0" applyFill="1" applyBorder="1"/>
    <xf numFmtId="0" fontId="0" fillId="0" borderId="0" xfId="0" applyFill="1" applyBorder="1" applyAlignment="1">
      <alignment horizontal="left"/>
    </xf>
    <xf numFmtId="0" fontId="11" fillId="7" borderId="5" xfId="0" applyFont="1" applyFill="1" applyBorder="1" applyAlignment="1">
      <alignment vertical="top" wrapText="1"/>
    </xf>
    <xf numFmtId="0" fontId="10" fillId="7" borderId="5" xfId="1" applyFill="1" applyBorder="1" applyAlignment="1">
      <alignment vertical="top" wrapText="1"/>
    </xf>
    <xf numFmtId="0" fontId="11" fillId="8" borderId="5" xfId="0" applyFont="1" applyFill="1" applyBorder="1" applyAlignment="1">
      <alignment vertical="top" wrapText="1"/>
    </xf>
    <xf numFmtId="0" fontId="10" fillId="8" borderId="5" xfId="1" applyFill="1" applyBorder="1" applyAlignment="1">
      <alignment vertical="top" wrapText="1"/>
    </xf>
    <xf numFmtId="0" fontId="0" fillId="0" borderId="1" xfId="0" applyFill="1" applyBorder="1"/>
    <xf numFmtId="0" fontId="7" fillId="2" borderId="1" xfId="0" applyFont="1" applyFill="1" applyBorder="1" applyAlignment="1">
      <alignment horizontal="left" wrapText="1"/>
    </xf>
    <xf numFmtId="0" fontId="0" fillId="0" borderId="0" xfId="0" applyFill="1" applyBorder="1" applyAlignment="1">
      <alignment horizontal="center"/>
    </xf>
    <xf numFmtId="0" fontId="0" fillId="0" borderId="0" xfId="0" applyFill="1" applyBorder="1" applyAlignment="1">
      <alignment horizontal="center" wrapText="1"/>
    </xf>
    <xf numFmtId="0" fontId="7" fillId="2" borderId="1" xfId="0" applyFont="1" applyFill="1" applyBorder="1" applyAlignment="1">
      <alignment wrapText="1"/>
    </xf>
    <xf numFmtId="0" fontId="7" fillId="2" borderId="1" xfId="0" applyFont="1" applyFill="1" applyBorder="1" applyAlignment="1">
      <alignment horizontal="center" wrapText="1"/>
    </xf>
    <xf numFmtId="0" fontId="1" fillId="0" borderId="1" xfId="0" applyFont="1" applyBorder="1" applyAlignment="1">
      <alignment horizontal="center" wrapText="1"/>
    </xf>
    <xf numFmtId="0" fontId="2" fillId="2" borderId="1" xfId="0" applyFont="1" applyFill="1" applyBorder="1" applyAlignment="1">
      <alignment horizontal="center"/>
    </xf>
    <xf numFmtId="0" fontId="2" fillId="2" borderId="1" xfId="0" applyFont="1" applyFill="1" applyBorder="1" applyAlignment="1">
      <alignment horizontal="left" vertical="center" wrapText="1"/>
    </xf>
    <xf numFmtId="0" fontId="1" fillId="0" borderId="0" xfId="0" applyFont="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left" vertical="top"/>
    </xf>
    <xf numFmtId="0" fontId="1" fillId="0" borderId="1" xfId="0" applyFont="1" applyFill="1" applyBorder="1" applyAlignment="1">
      <alignment vertical="center" wrapText="1"/>
    </xf>
    <xf numFmtId="0" fontId="12" fillId="0" borderId="1" xfId="0" applyFont="1" applyFill="1" applyBorder="1" applyAlignment="1">
      <alignment horizontal="left" vertical="center"/>
    </xf>
    <xf numFmtId="14" fontId="1" fillId="0" borderId="1" xfId="0" applyNumberFormat="1" applyFont="1" applyFill="1" applyBorder="1" applyAlignment="1">
      <alignment vertical="center"/>
    </xf>
    <xf numFmtId="14" fontId="12" fillId="0" borderId="1" xfId="0" applyNumberFormat="1" applyFont="1" applyFill="1" applyBorder="1" applyAlignment="1">
      <alignment horizontal="left" vertical="center"/>
    </xf>
    <xf numFmtId="0" fontId="1" fillId="0" borderId="0" xfId="0" applyFont="1" applyFill="1" applyAlignment="1">
      <alignment vertical="center"/>
    </xf>
    <xf numFmtId="0" fontId="12" fillId="0" borderId="1" xfId="0" applyFont="1" applyFill="1" applyBorder="1" applyAlignment="1">
      <alignment horizontal="left" vertical="center" wrapText="1"/>
    </xf>
    <xf numFmtId="0" fontId="1" fillId="0" borderId="1" xfId="0" applyFont="1" applyFill="1" applyBorder="1" applyAlignment="1">
      <alignment wrapText="1"/>
    </xf>
    <xf numFmtId="0" fontId="1" fillId="0" borderId="1" xfId="0" applyFont="1" applyFill="1" applyBorder="1" applyAlignment="1">
      <alignment horizontal="left" vertical="center"/>
    </xf>
    <xf numFmtId="0" fontId="1" fillId="0" borderId="1" xfId="0" applyFont="1" applyFill="1" applyBorder="1" applyAlignment="1">
      <alignment horizontal="left" wrapText="1"/>
    </xf>
    <xf numFmtId="14" fontId="1" fillId="0" borderId="1" xfId="0" applyNumberFormat="1" applyFont="1" applyFill="1" applyBorder="1" applyAlignment="1">
      <alignment horizontal="left" vertical="center"/>
    </xf>
    <xf numFmtId="0" fontId="13" fillId="0" borderId="1" xfId="0" applyFont="1" applyFill="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1" fillId="0" borderId="0" xfId="0" applyFont="1" applyAlignment="1">
      <alignment vertical="center" wrapText="1"/>
    </xf>
    <xf numFmtId="10" fontId="3" fillId="0" borderId="4" xfId="0" applyNumberFormat="1" applyFont="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6" fillId="10" borderId="3" xfId="0" applyFont="1" applyFill="1" applyBorder="1" applyAlignment="1">
      <alignment vertical="center" wrapText="1"/>
    </xf>
    <xf numFmtId="0" fontId="1" fillId="9" borderId="0" xfId="0" applyFont="1" applyFill="1" applyAlignment="1">
      <alignment horizontal="left"/>
    </xf>
    <xf numFmtId="0" fontId="2" fillId="2" borderId="1" xfId="0" applyFont="1" applyFill="1" applyBorder="1" applyAlignment="1">
      <alignment wrapText="1"/>
    </xf>
    <xf numFmtId="0" fontId="1" fillId="0" borderId="1" xfId="0" applyFont="1" applyBorder="1" applyAlignment="1"/>
    <xf numFmtId="0" fontId="2" fillId="4" borderId="1" xfId="0" applyFont="1" applyFill="1" applyBorder="1" applyAlignment="1">
      <alignment horizontal="left" vertical="top" wrapText="1"/>
    </xf>
    <xf numFmtId="0" fontId="6" fillId="10" borderId="3" xfId="0" applyFont="1" applyFill="1" applyBorder="1" applyAlignment="1">
      <alignment horizontal="center" vertical="center" wrapText="1"/>
    </xf>
    <xf numFmtId="0" fontId="6" fillId="10" borderId="6" xfId="0" applyFont="1" applyFill="1" applyBorder="1" applyAlignment="1">
      <alignment horizontal="center" vertical="center" wrapText="1"/>
    </xf>
    <xf numFmtId="0" fontId="5" fillId="5"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theme/theme1.xml" Type="http://schemas.openxmlformats.org/officeDocument/2006/relationships/theme"/>
<Relationship Id="rId12" Target="styles.xml" Type="http://schemas.openxmlformats.org/officeDocument/2006/relationships/styles"/>
<Relationship Id="rId13" Target="sharedStrings.xml" Type="http://schemas.openxmlformats.org/officeDocument/2006/relationships/sharedStrings"/>
<Relationship Id="rId14" Target="calcChain.xml" Type="http://schemas.openxmlformats.org/officeDocument/2006/relationships/calcChain"/>
<Relationship Id="rId15" Target="../customXml/item1.xml" Type="http://schemas.openxmlformats.org/officeDocument/2006/relationships/customXml"/>
<Relationship Id="rId16" Target="../customXml/item2.xml" Type="http://schemas.openxmlformats.org/officeDocument/2006/relationships/customXml"/>
<Relationship Id="rId17" Target="../customXml/item3.xml" Type="http://schemas.openxmlformats.org/officeDocument/2006/relationships/customXml"/>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s>

</file>

<file path=xl/worksheets/_rels/sheet6.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7.xml.rels><?xml version="1.0" encoding="UTF-8" standalone="no"?>
<Relationships xmlns="http://schemas.openxmlformats.org/package/2006/relationships">
<Relationship Id="rId1" Target="../printerSettings/printerSettings5.bin" Type="http://schemas.openxmlformats.org/officeDocument/2006/relationships/printerSettings"/>
</Relationships>

</file>

<file path=xl/worksheets/_rels/sheet10.xml.rels><?xml version="1.0" encoding="UTF-8" standalone="no"?>
<Relationships xmlns="http://schemas.openxmlformats.org/package/2006/relationships">
<Relationship Id="rId1" Target="http://arwjmetp01.mw.na.cat.com:8080/jenkins/job/GSN%20Regression%20Testing/GSN_Portal_Running_Results/emailable-report.html" TargetMode="External" Type="http://schemas.openxmlformats.org/officeDocument/2006/relationships/hyperlink"/>
<Relationship Id="rId10" Target="http://arwjmetp01.mw.na.cat.com:8080/jenkins/job/GSN%20Regression%20Testing/GSN_Portal_Running_Results/emailable-report.html" TargetMode="External" Type="http://schemas.openxmlformats.org/officeDocument/2006/relationships/hyperlink"/>
<Relationship Id="rId11" Target="http://arwjmetp01.mw.na.cat.com:8080/jenkins/job/GSN%20Regression%20Testing/GSN_Portal_Running_Results/emailable-report.html" TargetMode="External" Type="http://schemas.openxmlformats.org/officeDocument/2006/relationships/hyperlink"/>
<Relationship Id="rId12" Target="http://arwjmetp01.mw.na.cat.com:8080/jenkins/job/GSN%20Regression%20Testing/GSN_Portal_Running_Results/emailable-report.html" TargetMode="External" Type="http://schemas.openxmlformats.org/officeDocument/2006/relationships/hyperlink"/>
<Relationship Id="rId13" Target="http://arwjmetp01.mw.na.cat.com:8080/jenkins/job/GSN%20Regression%20Testing/GSN_Portal_Running_Results/emailable-report.html" TargetMode="External" Type="http://schemas.openxmlformats.org/officeDocument/2006/relationships/hyperlink"/>
<Relationship Id="rId14" Target="http://arwjmetp01.mw.na.cat.com:8080/jenkins/job/GSN%20Regression%20Testing/GSN_Portal_Running_Results/emailable-report.html" TargetMode="External" Type="http://schemas.openxmlformats.org/officeDocument/2006/relationships/hyperlink"/>
<Relationship Id="rId15" Target="http://arwjmetp01.mw.na.cat.com:8080/jenkins/job/GSN%20Regression%20Testing/GSN_Portal_Running_Results/emailable-report.html" TargetMode="External" Type="http://schemas.openxmlformats.org/officeDocument/2006/relationships/hyperlink"/>
<Relationship Id="rId16" Target="http://arwjmetp01.mw.na.cat.com:8080/jenkins/job/GSN%20Regression%20Testing/GSN_Portal_Running_Results/emailable-report.html" TargetMode="External" Type="http://schemas.openxmlformats.org/officeDocument/2006/relationships/hyperlink"/>
<Relationship Id="rId17" Target="http://arwjmetp01.mw.na.cat.com:8080/jenkins/job/GSN%20Regression%20Testing/GSN_Portal_Running_Results/emailable-report.html" TargetMode="External" Type="http://schemas.openxmlformats.org/officeDocument/2006/relationships/hyperlink"/>
<Relationship Id="rId18" Target="http://arwjmetp01.mw.na.cat.com:8080/jenkins/job/GSN%20Regression%20Testing/GSN_Portal_Running_Results/emailable-report.html" TargetMode="External" Type="http://schemas.openxmlformats.org/officeDocument/2006/relationships/hyperlink"/>
<Relationship Id="rId19" Target="http://arwjmetp01.mw.na.cat.com:8080/jenkins/job/GSN%20Regression%20Testing/GSN_Portal_Running_Results/emailable-report.html" TargetMode="External" Type="http://schemas.openxmlformats.org/officeDocument/2006/relationships/hyperlink"/>
<Relationship Id="rId2" Target="http://arwjmetp01.mw.na.cat.com:8080/jenkins/job/GSN%20Regression%20Testing/GSN_Portal_Running_Results/emailable-report.html" TargetMode="External" Type="http://schemas.openxmlformats.org/officeDocument/2006/relationships/hyperlink"/>
<Relationship Id="rId20" Target="http://arwjmetp01.mw.na.cat.com:8080/jenkins/job/GSN%20Regression%20Testing/GSN_Portal_Running_Results/emailable-report.html" TargetMode="External" Type="http://schemas.openxmlformats.org/officeDocument/2006/relationships/hyperlink"/>
<Relationship Id="rId21" Target="http://arwjmetp01.mw.na.cat.com:8080/jenkins/job/GSN%20Regression%20Testing/GSN_Portal_Running_Results/emailable-report.html" TargetMode="External" Type="http://schemas.openxmlformats.org/officeDocument/2006/relationships/hyperlink"/>
<Relationship Id="rId22" Target="http://arwjmetp01.mw.na.cat.com:8080/jenkins/job/GSN%20Regression%20Testing/GSN_Portal_Running_Results/emailable-report.html" TargetMode="External" Type="http://schemas.openxmlformats.org/officeDocument/2006/relationships/hyperlink"/>
<Relationship Id="rId23" Target="http://arwjmetp01.mw.na.cat.com:8080/jenkins/job/GSN%20Regression%20Testing/GSN_Portal_Running_Results/emailable-report.html" TargetMode="External" Type="http://schemas.openxmlformats.org/officeDocument/2006/relationships/hyperlink"/>
<Relationship Id="rId24" Target="http://arwjmetp01.mw.na.cat.com:8080/jenkins/job/GSN%20Regression%20Testing/GSN_Portal_Running_Results/emailable-report.html" TargetMode="External" Type="http://schemas.openxmlformats.org/officeDocument/2006/relationships/hyperlink"/>
<Relationship Id="rId25" Target="http://arwjmetp01.mw.na.cat.com:8080/jenkins/job/GSN%20Regression%20Testing/GSN_Portal_Running_Results/emailable-report.html" TargetMode="External" Type="http://schemas.openxmlformats.org/officeDocument/2006/relationships/hyperlink"/>
<Relationship Id="rId26" Target="http://arwjmetp01.mw.na.cat.com:8080/jenkins/job/GSN%20Regression%20Testing/GSN_Portal_Running_Results/emailable-report.html" TargetMode="External" Type="http://schemas.openxmlformats.org/officeDocument/2006/relationships/hyperlink"/>
<Relationship Id="rId27" Target="http://arwjmetp01.mw.na.cat.com:8080/jenkins/job/GSN%20Regression%20Testing/GSN_Portal_Running_Results/emailable-report.html" TargetMode="External" Type="http://schemas.openxmlformats.org/officeDocument/2006/relationships/hyperlink"/>
<Relationship Id="rId28" Target="http://arwjmetp01.mw.na.cat.com:8080/jenkins/job/GSN%20Regression%20Testing/GSN_Portal_Running_Results/emailable-report.html" TargetMode="External" Type="http://schemas.openxmlformats.org/officeDocument/2006/relationships/hyperlink"/>
<Relationship Id="rId29" Target="http://arwjmetp01.mw.na.cat.com:8080/jenkins/job/GSN%20Regression%20Testing/GSN_Portal_Running_Results/emailable-report.html" TargetMode="External" Type="http://schemas.openxmlformats.org/officeDocument/2006/relationships/hyperlink"/>
<Relationship Id="rId3" Target="http://arwjmetp01.mw.na.cat.com:8080/jenkins/job/GSN%20Regression%20Testing/GSN_Portal_Running_Results/emailable-report.html" TargetMode="External" Type="http://schemas.openxmlformats.org/officeDocument/2006/relationships/hyperlink"/>
<Relationship Id="rId30" Target="http://arwjmetp01.mw.na.cat.com:8080/jenkins/job/GSN%20Regression%20Testing/GSN_Portal_Running_Results/emailable-report.html" TargetMode="External" Type="http://schemas.openxmlformats.org/officeDocument/2006/relationships/hyperlink"/>
<Relationship Id="rId31" Target="http://arwjmetp01.mw.na.cat.com:8080/jenkins/job/GSN%20Regression%20Testing/GSN_Portal_Running_Results/emailable-report.html" TargetMode="External" Type="http://schemas.openxmlformats.org/officeDocument/2006/relationships/hyperlink"/>
<Relationship Id="rId32" Target="http://arwjmetp01.mw.na.cat.com:8080/jenkins/job/GSN%20Regression%20Testing/GSN_Portal_Running_Results/emailable-report.html" TargetMode="External" Type="http://schemas.openxmlformats.org/officeDocument/2006/relationships/hyperlink"/>
<Relationship Id="rId33" Target="http://arwjmetp01.mw.na.cat.com:8080/jenkins/job/GSN%20Regression%20Testing/GSN_Portal_Running_Results/emailable-report.html" TargetMode="External" Type="http://schemas.openxmlformats.org/officeDocument/2006/relationships/hyperlink"/>
<Relationship Id="rId34" Target="http://arwjmetp01.mw.na.cat.com:8080/jenkins/job/GSN%20Regression%20Testing/GSN_Portal_Running_Results/emailable-report.html" TargetMode="External" Type="http://schemas.openxmlformats.org/officeDocument/2006/relationships/hyperlink"/>
<Relationship Id="rId35" Target="http://arwjmetp01.mw.na.cat.com:8080/jenkins/job/GSN%20Regression%20Testing/GSN_Portal_Running_Results/emailable-report.html" TargetMode="External" Type="http://schemas.openxmlformats.org/officeDocument/2006/relationships/hyperlink"/>
<Relationship Id="rId36" Target="http://arwjmetp01.mw.na.cat.com:8080/jenkins/job/GSN%20Regression%20Testing/GSN_Portal_Running_Results/emailable-report.html" TargetMode="External" Type="http://schemas.openxmlformats.org/officeDocument/2006/relationships/hyperlink"/>
<Relationship Id="rId37" Target="http://arwjmetp01.mw.na.cat.com:8080/jenkins/job/GSN%20Regression%20Testing/GSN_Portal_Running_Results/emailable-report.html" TargetMode="External" Type="http://schemas.openxmlformats.org/officeDocument/2006/relationships/hyperlink"/>
<Relationship Id="rId38" Target="http://arwjmetp01.mw.na.cat.com:8080/jenkins/job/GSN%20Regression%20Testing/GSN_Portal_Running_Results/emailable-report.html" TargetMode="External" Type="http://schemas.openxmlformats.org/officeDocument/2006/relationships/hyperlink"/>
<Relationship Id="rId39" Target="http://arwjmetp01.mw.na.cat.com:8080/jenkins/job/GSN%20Regression%20Testing/GSN_Portal_Running_Results/emailable-report.html" TargetMode="External" Type="http://schemas.openxmlformats.org/officeDocument/2006/relationships/hyperlink"/>
<Relationship Id="rId4" Target="http://arwjmetp01.mw.na.cat.com:8080/jenkins/job/GSN%20Regression%20Testing/GSN_Portal_Running_Results/emailable-report.html" TargetMode="External" Type="http://schemas.openxmlformats.org/officeDocument/2006/relationships/hyperlink"/>
<Relationship Id="rId40" Target="http://arwjmetp01.mw.na.cat.com:8080/jenkins/job/GSN%20Regression%20Testing/GSN_Portal_Running_Results/emailable-report.html" TargetMode="External" Type="http://schemas.openxmlformats.org/officeDocument/2006/relationships/hyperlink"/>
<Relationship Id="rId41" Target="http://arwjmetp01.mw.na.cat.com:8080/jenkins/job/GSN%20Regression%20Testing/GSN_Portal_Running_Results/emailable-report.html" TargetMode="External" Type="http://schemas.openxmlformats.org/officeDocument/2006/relationships/hyperlink"/>
<Relationship Id="rId42" Target="http://arwjmetp01.mw.na.cat.com:8080/jenkins/job/GSN%20Regression%20Testing/GSN_Portal_Running_Results/emailable-report.html" TargetMode="External" Type="http://schemas.openxmlformats.org/officeDocument/2006/relationships/hyperlink"/>
<Relationship Id="rId43" Target="http://arwjmetp01.mw.na.cat.com:8080/jenkins/job/GSN%20Regression%20Testing/GSN_Portal_Running_Results/emailable-report.html" TargetMode="External" Type="http://schemas.openxmlformats.org/officeDocument/2006/relationships/hyperlink"/>
<Relationship Id="rId44" Target="http://arwjmetp01.mw.na.cat.com:8080/jenkins/job/GSN%20Regression%20Testing/GSN_Portal_Running_Results/emailable-report.html" TargetMode="External" Type="http://schemas.openxmlformats.org/officeDocument/2006/relationships/hyperlink"/>
<Relationship Id="rId45" Target="http://arwjmetp01.mw.na.cat.com:8080/jenkins/job/GSN%20Regression%20Testing/GSN_Portal_Running_Results/emailable-report.html" TargetMode="External" Type="http://schemas.openxmlformats.org/officeDocument/2006/relationships/hyperlink"/>
<Relationship Id="rId46" Target="http://arwjmetp01.mw.na.cat.com:8080/jenkins/job/GSN%20Regression%20Testing/GSN_Portal_Running_Results/emailable-report.html" TargetMode="External" Type="http://schemas.openxmlformats.org/officeDocument/2006/relationships/hyperlink"/>
<Relationship Id="rId47" Target="http://arwjmetp01.mw.na.cat.com:8080/jenkins/job/GSN%20Regression%20Testing/GSN_Portal_Running_Results/emailable-report.html" TargetMode="External" Type="http://schemas.openxmlformats.org/officeDocument/2006/relationships/hyperlink"/>
<Relationship Id="rId48" Target="http://arwjmetp01.mw.na.cat.com:8080/jenkins/job/GSN%20Regression%20Testing/GSN_Portal_Running_Results/emailable-report.html" TargetMode="External" Type="http://schemas.openxmlformats.org/officeDocument/2006/relationships/hyperlink"/>
<Relationship Id="rId49" Target="http://arwjmetp01.mw.na.cat.com:8080/jenkins/job/GSN%20Regression%20Testing/GSN_Portal_Running_Results/emailable-report.html" TargetMode="External" Type="http://schemas.openxmlformats.org/officeDocument/2006/relationships/hyperlink"/>
<Relationship Id="rId5" Target="http://arwjmetp01.mw.na.cat.com:8080/jenkins/job/GSN%20Regression%20Testing/GSN_Portal_Running_Results/emailable-report.html" TargetMode="External" Type="http://schemas.openxmlformats.org/officeDocument/2006/relationships/hyperlink"/>
<Relationship Id="rId50" Target="http://arwjmetp01.mw.na.cat.com:8080/jenkins/job/GSN%20Regression%20Testing/GSN_Portal_Running_Results/emailable-report.html" TargetMode="External" Type="http://schemas.openxmlformats.org/officeDocument/2006/relationships/hyperlink"/>
<Relationship Id="rId51" Target="http://arwjmetp01.mw.na.cat.com:8080/jenkins/job/GSN%20Regression%20Testing/GSN_Portal_Running_Results/emailable-report.html" TargetMode="External" Type="http://schemas.openxmlformats.org/officeDocument/2006/relationships/hyperlink"/>
<Relationship Id="rId52" Target="http://arwjmetp01.mw.na.cat.com:8080/jenkins/job/GSN%20Regression%20Testing/GSN_Portal_Running_Results/emailable-report.html" TargetMode="External" Type="http://schemas.openxmlformats.org/officeDocument/2006/relationships/hyperlink"/>
<Relationship Id="rId53" Target="http://arwjmetp01.mw.na.cat.com:8080/jenkins/job/GSN%20Regression%20Testing/GSN_Portal_Running_Results/emailable-report.html" TargetMode="External" Type="http://schemas.openxmlformats.org/officeDocument/2006/relationships/hyperlink"/>
<Relationship Id="rId54" Target="http://arwjmetp01.mw.na.cat.com:8080/jenkins/job/GSN%20Regression%20Testing/GSN_Portal_Running_Results/emailable-report.html" TargetMode="External" Type="http://schemas.openxmlformats.org/officeDocument/2006/relationships/hyperlink"/>
<Relationship Id="rId55" Target="http://arwjmetp01.mw.na.cat.com:8080/jenkins/job/GSN%20Regression%20Testing/GSN_Portal_Running_Results/emailable-report.html" TargetMode="External" Type="http://schemas.openxmlformats.org/officeDocument/2006/relationships/hyperlink"/>
<Relationship Id="rId56" Target="http://arwjmetp01.mw.na.cat.com:8080/jenkins/job/GSN%20Regression%20Testing/GSN_Portal_Running_Results/emailable-report.html" TargetMode="External" Type="http://schemas.openxmlformats.org/officeDocument/2006/relationships/hyperlink"/>
<Relationship Id="rId57" Target="http://arwjmetp01.mw.na.cat.com:8080/jenkins/job/GSN%20Regression%20Testing/GSN_Portal_Running_Results/emailable-report.html" TargetMode="External" Type="http://schemas.openxmlformats.org/officeDocument/2006/relationships/hyperlink"/>
<Relationship Id="rId58" Target="http://arwjmetp01.mw.na.cat.com:8080/jenkins/job/GSN%20Regression%20Testing/GSN_Portal_Running_Results/emailable-report.html" TargetMode="External" Type="http://schemas.openxmlformats.org/officeDocument/2006/relationships/hyperlink"/>
<Relationship Id="rId59" Target="http://arwjmetp01.mw.na.cat.com:8080/jenkins/job/GSN%20Regression%20Testing/GSN_Portal_Running_Results/emailable-report.html" TargetMode="External" Type="http://schemas.openxmlformats.org/officeDocument/2006/relationships/hyperlink"/>
<Relationship Id="rId6" Target="http://arwjmetp01.mw.na.cat.com:8080/jenkins/job/GSN%20Regression%20Testing/GSN_Portal_Running_Results/emailable-report.html" TargetMode="External" Type="http://schemas.openxmlformats.org/officeDocument/2006/relationships/hyperlink"/>
<Relationship Id="rId60" Target="http://arwjmetp01.mw.na.cat.com:8080/jenkins/job/GSN%20Regression%20Testing/GSN_Portal_Running_Results/emailable-report.html" TargetMode="External" Type="http://schemas.openxmlformats.org/officeDocument/2006/relationships/hyperlink"/>
<Relationship Id="rId61" Target="http://arwjmetp01.mw.na.cat.com:8080/jenkins/job/GSN%20Regression%20Testing/GSN_Portal_Running_Results/emailable-report.html" TargetMode="External" Type="http://schemas.openxmlformats.org/officeDocument/2006/relationships/hyperlink"/>
<Relationship Id="rId62" Target="http://arwjmetp01.mw.na.cat.com:8080/jenkins/job/GSN%20Regression%20Testing/GSN_Portal_Running_Results/emailable-report.html" TargetMode="External" Type="http://schemas.openxmlformats.org/officeDocument/2006/relationships/hyperlink"/>
<Relationship Id="rId63" Target="http://arwjmetp01.mw.na.cat.com:8080/jenkins/job/GSN%20Regression%20Testing/GSN_Portal_Running_Results/emailable-report.html" TargetMode="External" Type="http://schemas.openxmlformats.org/officeDocument/2006/relationships/hyperlink"/>
<Relationship Id="rId64" Target="http://arwjmetp01.mw.na.cat.com:8080/jenkins/job/GSN%20Regression%20Testing/GSN_Portal_Running_Results/emailable-report.html" TargetMode="External" Type="http://schemas.openxmlformats.org/officeDocument/2006/relationships/hyperlink"/>
<Relationship Id="rId65" Target="http://arwjmetp01.mw.na.cat.com:8080/jenkins/job/GSN%20Regression%20Testing/GSN_Portal_Running_Results/emailable-report.html" TargetMode="External" Type="http://schemas.openxmlformats.org/officeDocument/2006/relationships/hyperlink"/>
<Relationship Id="rId66" Target="http://arwjmetp01.mw.na.cat.com:8080/jenkins/job/GSN%20Regression%20Testing/GSN_Portal_Running_Results/emailable-report.html" TargetMode="External" Type="http://schemas.openxmlformats.org/officeDocument/2006/relationships/hyperlink"/>
<Relationship Id="rId67" Target="http://arwjmetp01.mw.na.cat.com:8080/jenkins/job/GSN%20Regression%20Testing/GSN_Portal_Running_Results/emailable-report.html" TargetMode="External" Type="http://schemas.openxmlformats.org/officeDocument/2006/relationships/hyperlink"/>
<Relationship Id="rId68" Target="http://arwjmetp01.mw.na.cat.com:8080/jenkins/job/GSN%20Regression%20Testing/GSN_Portal_Running_Results/emailable-report.html" TargetMode="External" Type="http://schemas.openxmlformats.org/officeDocument/2006/relationships/hyperlink"/>
<Relationship Id="rId69" Target="http://arwjmetp01.mw.na.cat.com:8080/jenkins/job/GSN%20Regression%20Testing/GSN_Portal_Running_Results/emailable-report.html" TargetMode="External" Type="http://schemas.openxmlformats.org/officeDocument/2006/relationships/hyperlink"/>
<Relationship Id="rId7" Target="http://arwjmetp01.mw.na.cat.com:8080/jenkins/job/GSN%20Regression%20Testing/GSN_Portal_Running_Results/emailable-report.html" TargetMode="External" Type="http://schemas.openxmlformats.org/officeDocument/2006/relationships/hyperlink"/>
<Relationship Id="rId8" Target="http://arwjmetp01.mw.na.cat.com:8080/jenkins/job/GSN%20Regression%20Testing/GSN_Portal_Running_Results/emailable-report.html" TargetMode="External" Type="http://schemas.openxmlformats.org/officeDocument/2006/relationships/hyperlink"/>
<Relationship Id="rId9" Target="http://arwjmetp01.mw.na.cat.com:8080/jenkins/job/GSN%20Regression%20Testing/GSN_Portal_Running_Results/emailable-report.html"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B15" sqref="B15"/>
    </sheetView>
  </sheetViews>
  <sheetFormatPr defaultColWidth="9.125" defaultRowHeight="12.75" x14ac:dyDescent="0.15"/>
  <cols>
    <col min="1" max="1" customWidth="true" style="2" width="28.875" collapsed="true"/>
    <col min="2" max="2" bestFit="true" customWidth="true" style="2" width="67.875" collapsed="true"/>
    <col min="3" max="16384" style="2" width="9.125" collapsed="true"/>
  </cols>
  <sheetData>
    <row r="2" spans="1:2" x14ac:dyDescent="0.15">
      <c r="A2" s="62" t="s">
        <v>6</v>
      </c>
      <c r="B2" s="62"/>
    </row>
    <row r="3" spans="1:2" ht="25.5" x14ac:dyDescent="0.15">
      <c r="A3" s="3" t="s">
        <v>7</v>
      </c>
      <c r="B3" s="4" t="s">
        <v>8</v>
      </c>
    </row>
    <row r="4" spans="1:2" ht="25.5" x14ac:dyDescent="0.15">
      <c r="A4" s="3" t="s">
        <v>5</v>
      </c>
      <c r="B4" s="4" t="s">
        <v>14</v>
      </c>
    </row>
    <row r="5" spans="1:2" x14ac:dyDescent="0.15">
      <c r="A5" s="3" t="s">
        <v>3</v>
      </c>
      <c r="B5" s="4" t="s">
        <v>9</v>
      </c>
    </row>
    <row r="6" spans="1:2" x14ac:dyDescent="0.15">
      <c r="A6" s="3" t="s">
        <v>4</v>
      </c>
      <c r="B6" s="4" t="s">
        <v>10</v>
      </c>
    </row>
    <row r="7" spans="1:2" x14ac:dyDescent="0.15">
      <c r="A7" s="3" t="s">
        <v>12</v>
      </c>
      <c r="B7" s="4" t="s">
        <v>13</v>
      </c>
    </row>
    <row r="8" spans="1:2" x14ac:dyDescent="0.15">
      <c r="A8" s="3" t="s">
        <v>187</v>
      </c>
      <c r="B8" s="4" t="s">
        <v>188</v>
      </c>
    </row>
    <row r="9" spans="1:2" x14ac:dyDescent="0.15">
      <c r="A9" s="3" t="s">
        <v>189</v>
      </c>
      <c r="B9" s="4" t="s">
        <v>190</v>
      </c>
    </row>
    <row r="15" spans="1:2" ht="12.75" customHeight="1" x14ac:dyDescent="0.15"/>
    <row r="16" spans="1:2" ht="12.75" customHeight="1" x14ac:dyDescent="0.15"/>
    <row r="17" ht="12.75" customHeight="1" x14ac:dyDescent="0.15"/>
  </sheetData>
  <mergeCells count="1">
    <mergeCell ref="A2:B2"/>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0"/>
  <sheetViews>
    <sheetView workbookViewId="0">
      <selection activeCell="A24" sqref="A24"/>
    </sheetView>
  </sheetViews>
  <sheetFormatPr defaultRowHeight="13.5" x14ac:dyDescent="0.15"/>
  <cols>
    <col min="1" max="1" bestFit="true" customWidth="true" width="161.25" collapsed="true"/>
  </cols>
  <sheetData>
    <row r="4" spans="1:1" x14ac:dyDescent="0.15">
      <c r="A4" s="16" t="s">
        <v>27</v>
      </c>
    </row>
    <row r="5" spans="1:1" x14ac:dyDescent="0.15">
      <c r="A5" s="17" t="s">
        <v>28</v>
      </c>
    </row>
    <row r="6" spans="1:1" x14ac:dyDescent="0.15">
      <c r="A6" s="17" t="s">
        <v>33</v>
      </c>
    </row>
    <row r="7" spans="1:1" x14ac:dyDescent="0.15">
      <c r="A7" s="17" t="s">
        <v>29</v>
      </c>
    </row>
    <row r="8" spans="1:1" x14ac:dyDescent="0.15">
      <c r="A8" s="18" t="s">
        <v>31</v>
      </c>
    </row>
    <row r="9" spans="1:1" x14ac:dyDescent="0.15">
      <c r="A9" s="18" t="s">
        <v>30</v>
      </c>
    </row>
    <row r="10" spans="1:1" x14ac:dyDescent="0.15">
      <c r="A10" s="18" t="s">
        <v>32</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B1" workbookViewId="0">
      <selection activeCell="F9" sqref="F9"/>
    </sheetView>
  </sheetViews>
  <sheetFormatPr defaultColWidth="9.125" defaultRowHeight="12.75" x14ac:dyDescent="0.2"/>
  <cols>
    <col min="1" max="1" bestFit="true" customWidth="true" style="5" width="15.375" collapsed="true"/>
    <col min="2" max="2" customWidth="true" style="5" width="15.375" collapsed="true"/>
    <col min="3" max="3" bestFit="true" customWidth="true" style="5" width="13.625" collapsed="true"/>
    <col min="4" max="4" bestFit="true" customWidth="true" style="5" width="8.25" collapsed="true"/>
    <col min="5" max="5" customWidth="true" style="5" width="8.25" collapsed="true"/>
    <col min="6" max="6" bestFit="true" customWidth="true" style="5" width="7.25" collapsed="true"/>
    <col min="7" max="7" customWidth="true" style="5" width="10.0" collapsed="true"/>
    <col min="8" max="8" customWidth="true" style="5" width="10.375" collapsed="true"/>
    <col min="9" max="9" customWidth="true" style="5" width="10.875" collapsed="true"/>
    <col min="10" max="10" bestFit="true" customWidth="true" style="5" width="8.625" collapsed="true"/>
    <col min="11" max="11" customWidth="true" style="5" width="12.25" collapsed="true"/>
    <col min="12" max="12" customWidth="true" style="5" width="20.125" collapsed="true"/>
    <col min="13" max="13" bestFit="true" customWidth="true" style="5" width="11.25" collapsed="true"/>
    <col min="14" max="14" customWidth="true" style="5" width="17.125" collapsed="true"/>
    <col min="15" max="16384" style="5" width="9.125" collapsed="true"/>
  </cols>
  <sheetData>
    <row r="1" spans="1:14" ht="24" customHeight="1" thickBot="1" x14ac:dyDescent="0.25">
      <c r="A1" s="56"/>
      <c r="B1" s="57"/>
      <c r="C1" s="57"/>
      <c r="D1" s="65" t="s">
        <v>15</v>
      </c>
      <c r="E1" s="65"/>
      <c r="F1" s="65"/>
      <c r="G1" s="65"/>
      <c r="H1" s="65"/>
      <c r="I1" s="65"/>
      <c r="J1" s="65"/>
      <c r="K1" s="65"/>
      <c r="L1" s="58" t="s">
        <v>194</v>
      </c>
      <c r="M1" s="63">
        <f>L3+M3+N3</f>
        <v>0</v>
      </c>
      <c r="N1" s="64"/>
    </row>
    <row r="2" spans="1:14" ht="35.25" thickBot="1" x14ac:dyDescent="0.25">
      <c r="A2" s="8" t="s">
        <v>11</v>
      </c>
      <c r="B2" s="10" t="s">
        <v>34</v>
      </c>
      <c r="C2" s="9" t="s">
        <v>16</v>
      </c>
      <c r="D2" s="9" t="s">
        <v>17</v>
      </c>
      <c r="E2" s="9" t="s">
        <v>192</v>
      </c>
      <c r="F2" s="9" t="s">
        <v>18</v>
      </c>
      <c r="G2" s="9" t="s">
        <v>193</v>
      </c>
      <c r="H2" s="9" t="s">
        <v>7</v>
      </c>
      <c r="I2" s="9" t="s">
        <v>20</v>
      </c>
      <c r="J2" s="9" t="s">
        <v>19</v>
      </c>
      <c r="K2" s="10" t="s">
        <v>191</v>
      </c>
      <c r="L2" s="9" t="s">
        <v>4</v>
      </c>
      <c r="M2" s="10" t="s">
        <v>12</v>
      </c>
      <c r="N2" s="10" t="s">
        <v>189</v>
      </c>
    </row>
    <row r="3" spans="1:14" ht="15.75" thickBot="1" x14ac:dyDescent="0.25">
      <c r="A3" s="11" t="s">
        <v>197</v>
      </c>
      <c r="B3" s="21" t="s">
        <v>198</v>
      </c>
      <c r="C3" s="12" t="n">
        <f>D3+F3</f>
        <v>1.0</v>
      </c>
      <c r="D3" s="12" t="n">
        <v>1.0</v>
      </c>
      <c r="E3" s="55" t="n">
        <f>D3/C3</f>
        <v>1.0</v>
      </c>
      <c r="F3" s="12" t="n">
        <v>0.0</v>
      </c>
      <c r="G3" s="55" t="n">
        <f>F3/C3</f>
        <v>0.0</v>
      </c>
      <c r="H3" s="12">
        <f>COUNTIFS('Fail Analysis'!B:B, "Possible Defect")</f>
        <v>0</v>
      </c>
      <c r="I3" s="12">
        <f>COUNTIFS('Fail Analysis'!B:B, "Known Defect")</f>
        <v>0</v>
      </c>
      <c r="J3" s="12">
        <f>COUNTIFS('Fail Analysis'!B:B, "Caused by Env")</f>
        <v>0</v>
      </c>
      <c r="K3" s="13">
        <f>COUNTIFS('Fail Analysis'!B:B, "Account Issue")</f>
        <v>0</v>
      </c>
      <c r="L3" s="12">
        <f>COUNTIFS('Fail Analysis'!B:B, "Caused by Feature Changes")</f>
        <v>0</v>
      </c>
      <c r="M3" s="12">
        <f>COUNTIFS('Fail Analysis'!B:B, "Script Not Stable")</f>
        <v>0</v>
      </c>
      <c r="N3" s="12">
        <f>COUNTIFS('Fail Analysis'!B:B, "Test Data Issue")</f>
        <v>0</v>
      </c>
    </row>
    <row r="4" spans="1:14" x14ac:dyDescent="0.2">
      <c r="D4" s="6"/>
      <c r="F4" s="6"/>
      <c r="G4" s="6"/>
    </row>
    <row r="5" spans="1:14" x14ac:dyDescent="0.2">
      <c r="D5" s="6"/>
      <c r="E5" s="6"/>
      <c r="F5" s="6"/>
      <c r="G5" s="6"/>
    </row>
    <row r="6" spans="1:14" x14ac:dyDescent="0.2">
      <c r="D6" s="6"/>
      <c r="E6" s="6"/>
      <c r="F6" s="6"/>
      <c r="G6" s="6"/>
    </row>
    <row r="7" spans="1:14" x14ac:dyDescent="0.2">
      <c r="D7" s="6"/>
      <c r="E7" s="6"/>
      <c r="F7" s="6"/>
      <c r="G7" s="6"/>
    </row>
    <row r="8" spans="1:14" x14ac:dyDescent="0.2">
      <c r="D8" s="6"/>
      <c r="E8" s="6"/>
      <c r="F8" s="6"/>
      <c r="G8" s="6"/>
    </row>
    <row r="9" spans="1:14" x14ac:dyDescent="0.2">
      <c r="C9" s="6"/>
      <c r="D9" s="6"/>
      <c r="E9" s="6"/>
      <c r="F9" s="6"/>
      <c r="G9" s="6"/>
    </row>
    <row r="10" spans="1:14" x14ac:dyDescent="0.2">
      <c r="C10" s="6"/>
      <c r="D10" s="6"/>
      <c r="E10" s="6"/>
      <c r="F10" s="6"/>
      <c r="G10" s="6"/>
    </row>
    <row r="11" spans="1:14" x14ac:dyDescent="0.2">
      <c r="D11" s="6"/>
      <c r="E11" s="6"/>
      <c r="F11" s="6"/>
      <c r="G11" s="6"/>
    </row>
    <row r="12" spans="1:14" x14ac:dyDescent="0.2">
      <c r="D12" s="6"/>
      <c r="E12" s="6"/>
      <c r="F12" s="6"/>
      <c r="G12" s="6"/>
    </row>
    <row r="13" spans="1:14" x14ac:dyDescent="0.2">
      <c r="D13" s="6"/>
      <c r="E13" s="6"/>
      <c r="F13" s="6"/>
      <c r="G13" s="6"/>
    </row>
    <row r="14" spans="1:14" x14ac:dyDescent="0.2">
      <c r="D14" s="6"/>
      <c r="E14" s="6"/>
      <c r="F14" s="6"/>
      <c r="G14" s="6"/>
    </row>
    <row r="15" spans="1:14" x14ac:dyDescent="0.2">
      <c r="D15" s="6"/>
      <c r="E15" s="6"/>
      <c r="F15" s="6"/>
      <c r="G15" s="6"/>
    </row>
    <row r="16" spans="1:14" x14ac:dyDescent="0.2">
      <c r="D16" s="6"/>
      <c r="E16" s="6"/>
      <c r="F16" s="6"/>
      <c r="G16" s="6"/>
      <c r="M16" s="59"/>
    </row>
    <row r="17" spans="4:7" x14ac:dyDescent="0.2">
      <c r="D17" s="6"/>
      <c r="E17" s="6"/>
      <c r="F17" s="6"/>
      <c r="G17" s="6"/>
    </row>
    <row r="18" spans="4:7" x14ac:dyDescent="0.2">
      <c r="D18" s="6"/>
      <c r="E18" s="6"/>
      <c r="F18" s="6"/>
      <c r="G18" s="6"/>
    </row>
    <row r="19" spans="4:7" x14ac:dyDescent="0.2">
      <c r="D19" s="6"/>
      <c r="E19" s="6"/>
      <c r="F19" s="6"/>
      <c r="G19" s="6"/>
    </row>
    <row r="20" spans="4:7" x14ac:dyDescent="0.2">
      <c r="D20" s="6"/>
      <c r="E20" s="6"/>
      <c r="F20" s="6"/>
      <c r="G20" s="6"/>
    </row>
    <row r="21" spans="4:7" x14ac:dyDescent="0.2">
      <c r="D21" s="6"/>
      <c r="E21" s="6"/>
      <c r="F21" s="6"/>
      <c r="G21" s="6"/>
    </row>
    <row r="22" spans="4:7" x14ac:dyDescent="0.2">
      <c r="D22" s="6"/>
      <c r="E22" s="6"/>
      <c r="F22" s="6"/>
      <c r="G22" s="6"/>
    </row>
    <row r="23" spans="4:7" x14ac:dyDescent="0.2">
      <c r="D23" s="6"/>
      <c r="E23" s="6"/>
      <c r="F23" s="6"/>
      <c r="G23" s="6"/>
    </row>
    <row r="24" spans="4:7" x14ac:dyDescent="0.2">
      <c r="D24" s="6"/>
      <c r="E24" s="6"/>
      <c r="F24" s="6"/>
      <c r="G24" s="6"/>
    </row>
    <row r="25" spans="4:7" x14ac:dyDescent="0.2">
      <c r="D25" s="6"/>
      <c r="E25" s="6"/>
      <c r="F25" s="6"/>
      <c r="G25" s="6"/>
    </row>
    <row r="26" spans="4:7" ht="17.25" customHeight="1" x14ac:dyDescent="0.2">
      <c r="D26" s="6"/>
      <c r="E26" s="6"/>
      <c r="F26" s="6"/>
      <c r="G26" s="6"/>
    </row>
    <row r="27" spans="4:7" x14ac:dyDescent="0.2">
      <c r="D27" s="6"/>
      <c r="E27" s="6"/>
      <c r="F27" s="6"/>
      <c r="G27" s="6"/>
    </row>
    <row r="28" spans="4:7" x14ac:dyDescent="0.2">
      <c r="D28" s="6"/>
      <c r="E28" s="6"/>
      <c r="F28" s="6"/>
      <c r="G28" s="6"/>
    </row>
    <row r="29" spans="4:7" x14ac:dyDescent="0.2">
      <c r="D29" s="6"/>
      <c r="E29" s="6"/>
      <c r="F29" s="6"/>
      <c r="G29" s="6"/>
    </row>
    <row r="30" spans="4:7" x14ac:dyDescent="0.2">
      <c r="D30" s="6"/>
      <c r="E30" s="6"/>
      <c r="F30" s="6"/>
      <c r="G30" s="6"/>
    </row>
    <row r="31" spans="4:7" x14ac:dyDescent="0.2">
      <c r="E31" s="6"/>
    </row>
  </sheetData>
  <mergeCells count="2">
    <mergeCell ref="M1:N1"/>
    <mergeCell ref="D1:K1"/>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zoomScale="85" zoomScaleNormal="85" workbookViewId="0">
      <selection activeCell="D20" sqref="D20"/>
    </sheetView>
  </sheetViews>
  <sheetFormatPr defaultColWidth="9.125" defaultRowHeight="14.25" x14ac:dyDescent="0.2"/>
  <cols>
    <col min="1" max="1" bestFit="true" customWidth="true" style="29" width="30.25" collapsed="true"/>
    <col min="2" max="2" customWidth="true" style="35" width="35.25" collapsed="true"/>
    <col min="3" max="3" customWidth="true" style="1" width="12.0" collapsed="true"/>
    <col min="4" max="4" customWidth="true" style="19" width="95.0" collapsed="true"/>
    <col min="5" max="5" bestFit="true" customWidth="true" style="61" width="18.375" collapsed="true"/>
    <col min="6" max="6" customWidth="true" style="29" width="14.625" collapsed="true"/>
    <col min="7" max="8" style="7" width="9.125" collapsed="true"/>
    <col min="9" max="16384" style="7" width="9.125" collapsed="true"/>
  </cols>
  <sheetData>
    <row r="1" spans="1:6" ht="23.25" customHeight="1" x14ac:dyDescent="0.2">
      <c r="A1" s="20" t="s">
        <v>35</v>
      </c>
      <c r="B1" s="20" t="s">
        <v>0</v>
      </c>
      <c r="C1" s="60" t="s">
        <v>2</v>
      </c>
      <c r="D1" s="20" t="s">
        <v>1</v>
      </c>
      <c r="E1" s="36" t="s">
        <v>176</v>
      </c>
      <c r="F1" s="20" t="s">
        <v>195</v>
      </c>
    </row>
  </sheetData>
  <autoFilter ref="A1:E20">
    <sortState ref="A2:E46">
      <sortCondition ref="A1"/>
    </sortState>
  </autoFilter>
  <dataConsolidate/>
  <phoneticPr fontId="9" type="noConversion"/>
  <dataValidations count="1">
    <dataValidation type="list" allowBlank="1" showInputMessage="1" showErrorMessage="1" sqref="C1:C1048576">
      <formula1>"Fixed, Not Started, In Progress, No Need Update Now"</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Description!$A$3:$A$9</xm:f>
          </x14:formula1>
          <xm:sqref>B1:B1048576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3.5" x14ac:dyDescent="0.15"/>
  <cols>
    <col min="1" max="1" bestFit="true" customWidth="true" width="18.0" collapsed="true"/>
  </cols>
  <sheetData>
    <row r="1" spans="1:1" x14ac:dyDescent="0.15">
      <c r="A1" t="s">
        <v>7</v>
      </c>
    </row>
    <row r="2" spans="1:1" x14ac:dyDescent="0.15">
      <c r="A2" t="s">
        <v>12</v>
      </c>
    </row>
    <row r="3" spans="1:1" x14ac:dyDescent="0.15">
      <c r="A3" t="s">
        <v>5</v>
      </c>
    </row>
    <row r="4" spans="1:1" x14ac:dyDescent="0.15">
      <c r="A4" t="s">
        <v>3</v>
      </c>
    </row>
    <row r="5" spans="1:1" x14ac:dyDescent="0.15">
      <c r="A5" t="s">
        <v>175</v>
      </c>
    </row>
    <row r="6" spans="1:1" x14ac:dyDescent="0.15">
      <c r="A6" t="s">
        <v>174</v>
      </c>
    </row>
  </sheetData>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zoomScaleNormal="100" workbookViewId="0">
      <selection activeCell="C25" sqref="C25"/>
    </sheetView>
  </sheetViews>
  <sheetFormatPr defaultColWidth="9.125" defaultRowHeight="13.5" x14ac:dyDescent="0.15"/>
  <cols>
    <col min="1" max="1" bestFit="true" customWidth="true" style="24" width="8.375" collapsed="true"/>
    <col min="2" max="2" customWidth="true" style="23" width="72.0" collapsed="true"/>
    <col min="3" max="3" bestFit="true" customWidth="true" style="32" width="15.625" collapsed="true"/>
    <col min="4" max="4" bestFit="true" customWidth="true" style="31" width="87.875" collapsed="true"/>
    <col min="5" max="16384" style="23" width="9.125" collapsed="true"/>
  </cols>
  <sheetData>
    <row r="1" spans="1:4" ht="54" x14ac:dyDescent="0.15">
      <c r="A1" s="30" t="s">
        <v>21</v>
      </c>
      <c r="B1" s="33" t="s">
        <v>22</v>
      </c>
      <c r="C1" s="34" t="s">
        <v>23</v>
      </c>
      <c r="D1" s="34" t="s">
        <v>1</v>
      </c>
    </row>
  </sheetData>
  <phoneticPr fontId="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21" sqref="A21"/>
    </sheetView>
  </sheetViews>
  <sheetFormatPr defaultRowHeight="13.5" x14ac:dyDescent="0.15"/>
  <cols>
    <col min="1" max="1" bestFit="true" customWidth="true" width="139.25" collapsed="true"/>
    <col min="2" max="2" bestFit="true" customWidth="true" width="15.875" collapsed="true"/>
    <col min="3" max="3" customWidth="true" width="39.25" collapsed="true"/>
  </cols>
  <sheetData>
    <row r="1" spans="1:3" x14ac:dyDescent="0.15">
      <c r="A1" s="15" t="s">
        <v>24</v>
      </c>
      <c r="B1" s="15" t="s">
        <v>25</v>
      </c>
      <c r="C1" s="15" t="s">
        <v>26</v>
      </c>
    </row>
    <row r="2" spans="1:3" ht="14.25" x14ac:dyDescent="0.2">
      <c r="A2" s="1"/>
      <c r="B2" s="14"/>
      <c r="C2" s="22"/>
    </row>
    <row r="3" spans="1:3" ht="14.25" x14ac:dyDescent="0.2">
      <c r="A3" s="1"/>
      <c r="B3" s="14"/>
      <c r="C3" s="14"/>
    </row>
    <row r="4" spans="1:3" x14ac:dyDescent="0.15">
      <c r="C4" s="14"/>
    </row>
  </sheetData>
  <phoneticPr fontId="9"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abSelected="1" workbookViewId="0">
      <selection activeCell="B10" sqref="B10"/>
    </sheetView>
  </sheetViews>
  <sheetFormatPr defaultRowHeight="13.5" x14ac:dyDescent="0.15"/>
  <cols>
    <col min="1" max="1" customWidth="true" width="9.0" collapsed="true"/>
  </cols>
  <sheetData>
    <row r="1" spans="1:2" x14ac:dyDescent="0.15">
      <c r="A1" t="s">
        <v>177</v>
      </c>
      <c r="B1" t="s">
        <v>2</v>
      </c>
    </row>
  </sheetData>
  <phoneticPr fontId="9"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activeCell="F27" sqref="F27"/>
    </sheetView>
  </sheetViews>
  <sheetFormatPr defaultColWidth="9" defaultRowHeight="12.75" x14ac:dyDescent="0.15"/>
  <cols>
    <col min="1" max="1" customWidth="true" style="38" width="19.375" collapsed="true"/>
    <col min="2" max="2" bestFit="true" customWidth="true" style="53" width="11.375" collapsed="true"/>
    <col min="3" max="3" customWidth="true" style="54" width="27.25" collapsed="true"/>
    <col min="4" max="4" bestFit="true" customWidth="true" style="54" width="15.75" collapsed="true"/>
    <col min="5" max="5" bestFit="true" customWidth="true" style="54" width="11.25" collapsed="true"/>
    <col min="6" max="6" bestFit="true" customWidth="true" style="38" width="9.625" collapsed="true"/>
    <col min="7" max="7" bestFit="true" customWidth="true" style="38" width="15.0" collapsed="true"/>
    <col min="8" max="8" bestFit="true" customWidth="true" style="53" width="13.375" collapsed="true"/>
    <col min="9" max="9" bestFit="true" customWidth="true" style="38" width="13.75" collapsed="true"/>
    <col min="10" max="10" customWidth="true" style="38" width="15.125" collapsed="true"/>
    <col min="11" max="11" bestFit="true" customWidth="true" style="54" width="20.375" collapsed="true"/>
    <col min="12" max="16384" style="38" width="9.0" collapsed="true"/>
  </cols>
  <sheetData>
    <row r="1" spans="1:11" x14ac:dyDescent="0.15">
      <c r="A1" s="37" t="s">
        <v>178</v>
      </c>
      <c r="B1" s="37" t="s">
        <v>179</v>
      </c>
      <c r="C1" s="37" t="s">
        <v>180</v>
      </c>
      <c r="D1" s="37" t="s">
        <v>181</v>
      </c>
      <c r="E1" s="37" t="s">
        <v>182</v>
      </c>
      <c r="F1" s="37" t="s">
        <v>2</v>
      </c>
      <c r="G1" s="37" t="s">
        <v>183</v>
      </c>
      <c r="H1" s="37" t="s">
        <v>184</v>
      </c>
      <c r="I1" s="37" t="s">
        <v>1</v>
      </c>
      <c r="J1" s="37" t="s">
        <v>185</v>
      </c>
      <c r="K1" s="37" t="s">
        <v>186</v>
      </c>
    </row>
    <row r="2" spans="1:11" s="45" customFormat="1" x14ac:dyDescent="0.15">
      <c r="A2" s="39"/>
      <c r="B2" s="40"/>
      <c r="C2" s="41"/>
      <c r="D2" s="41"/>
      <c r="E2" s="41"/>
      <c r="F2" s="42"/>
      <c r="G2" s="43"/>
      <c r="H2" s="44"/>
      <c r="I2" s="41"/>
      <c r="J2" s="39"/>
      <c r="K2" s="41"/>
    </row>
    <row r="3" spans="1:11" s="45" customFormat="1" x14ac:dyDescent="0.15">
      <c r="A3" s="39"/>
      <c r="B3" s="40"/>
      <c r="C3" s="41"/>
      <c r="D3" s="41"/>
      <c r="E3" s="41"/>
      <c r="F3" s="42"/>
      <c r="G3" s="43"/>
      <c r="H3" s="44"/>
      <c r="I3" s="41"/>
      <c r="J3" s="39"/>
      <c r="K3" s="41"/>
    </row>
    <row r="4" spans="1:11" s="45" customFormat="1" x14ac:dyDescent="0.15">
      <c r="A4" s="39"/>
      <c r="B4" s="40"/>
      <c r="C4" s="41"/>
      <c r="D4" s="41"/>
      <c r="E4" s="41"/>
      <c r="F4" s="42"/>
      <c r="G4" s="39"/>
      <c r="H4" s="44"/>
      <c r="I4" s="41"/>
      <c r="J4" s="39"/>
      <c r="K4" s="41"/>
    </row>
    <row r="5" spans="1:11" s="45" customFormat="1" x14ac:dyDescent="0.15">
      <c r="A5" s="39"/>
      <c r="B5" s="40"/>
      <c r="C5" s="41"/>
      <c r="D5" s="41"/>
      <c r="E5" s="41"/>
      <c r="F5" s="42"/>
      <c r="G5" s="39"/>
      <c r="H5" s="44"/>
      <c r="I5" s="39"/>
      <c r="J5" s="39"/>
      <c r="K5" s="41"/>
    </row>
    <row r="6" spans="1:11" s="45" customFormat="1" x14ac:dyDescent="0.15">
      <c r="A6" s="39"/>
      <c r="B6" s="42"/>
      <c r="C6" s="46"/>
      <c r="D6" s="46"/>
      <c r="E6" s="46"/>
      <c r="F6" s="42"/>
      <c r="G6" s="42"/>
      <c r="H6" s="44"/>
      <c r="I6" s="46"/>
      <c r="J6" s="42"/>
      <c r="K6" s="46"/>
    </row>
    <row r="7" spans="1:11" s="45" customFormat="1" x14ac:dyDescent="0.15">
      <c r="A7" s="39"/>
      <c r="B7" s="46"/>
      <c r="C7" s="46"/>
      <c r="D7" s="46"/>
      <c r="E7" s="46"/>
      <c r="F7" s="42"/>
      <c r="G7" s="42"/>
      <c r="H7" s="44"/>
      <c r="I7" s="46"/>
      <c r="J7" s="42"/>
      <c r="K7" s="46"/>
    </row>
    <row r="8" spans="1:11" s="45" customFormat="1" x14ac:dyDescent="0.2">
      <c r="A8" s="39"/>
      <c r="B8" s="42"/>
      <c r="C8" s="47"/>
      <c r="D8" s="47"/>
      <c r="E8" s="47"/>
      <c r="F8" s="42"/>
      <c r="G8" s="42"/>
      <c r="H8" s="44"/>
      <c r="I8" s="46"/>
      <c r="J8" s="42"/>
      <c r="K8" s="47"/>
    </row>
    <row r="9" spans="1:11" s="45" customFormat="1" x14ac:dyDescent="0.15">
      <c r="A9" s="39"/>
      <c r="B9" s="42"/>
      <c r="C9" s="46"/>
      <c r="D9" s="46"/>
      <c r="E9" s="46"/>
      <c r="F9" s="42"/>
      <c r="G9" s="42"/>
      <c r="H9" s="44"/>
      <c r="I9" s="46"/>
      <c r="J9" s="42"/>
      <c r="K9" s="46"/>
    </row>
    <row r="10" spans="1:11" s="45" customFormat="1" x14ac:dyDescent="0.2">
      <c r="A10" s="39"/>
      <c r="B10" s="48"/>
      <c r="C10" s="49"/>
      <c r="D10" s="49"/>
      <c r="E10" s="49"/>
      <c r="F10" s="42"/>
      <c r="G10" s="39"/>
      <c r="H10" s="50"/>
      <c r="I10" s="39"/>
      <c r="J10" s="39"/>
      <c r="K10" s="49"/>
    </row>
    <row r="11" spans="1:11" s="45" customFormat="1" x14ac:dyDescent="0.15">
      <c r="A11" s="39"/>
      <c r="B11" s="48"/>
      <c r="C11" s="41"/>
      <c r="D11" s="41"/>
      <c r="E11" s="41"/>
      <c r="F11" s="42"/>
      <c r="G11" s="39"/>
      <c r="H11" s="50"/>
      <c r="I11" s="39"/>
      <c r="J11" s="39"/>
      <c r="K11" s="41"/>
    </row>
    <row r="12" spans="1:11" s="45" customFormat="1" x14ac:dyDescent="0.15">
      <c r="A12" s="39"/>
      <c r="B12" s="42"/>
      <c r="C12" s="46"/>
      <c r="D12" s="46"/>
      <c r="E12" s="46"/>
      <c r="F12" s="42"/>
      <c r="G12" s="42"/>
      <c r="H12" s="44"/>
      <c r="I12" s="46"/>
      <c r="J12" s="42"/>
      <c r="K12" s="46"/>
    </row>
    <row r="13" spans="1:11" s="45" customFormat="1" x14ac:dyDescent="0.15">
      <c r="A13" s="39"/>
      <c r="B13" s="42"/>
      <c r="C13" s="46"/>
      <c r="D13" s="46"/>
      <c r="E13" s="46"/>
      <c r="F13" s="42"/>
      <c r="G13" s="42"/>
      <c r="H13" s="44"/>
      <c r="I13" s="46"/>
      <c r="J13" s="42"/>
      <c r="K13" s="46"/>
    </row>
    <row r="14" spans="1:11" s="45" customFormat="1" x14ac:dyDescent="0.15">
      <c r="A14" s="39"/>
      <c r="B14" s="48"/>
      <c r="C14" s="41"/>
      <c r="D14" s="41"/>
      <c r="E14" s="41"/>
      <c r="F14" s="42"/>
      <c r="G14" s="39"/>
      <c r="H14" s="50"/>
      <c r="I14" s="51"/>
      <c r="J14" s="39"/>
      <c r="K14" s="41"/>
    </row>
    <row r="15" spans="1:11" s="45" customFormat="1" x14ac:dyDescent="0.15">
      <c r="A15" s="39"/>
      <c r="B15" s="48"/>
      <c r="C15" s="41"/>
      <c r="D15" s="41"/>
      <c r="E15" s="41"/>
      <c r="F15" s="42"/>
      <c r="G15" s="39"/>
      <c r="H15" s="50"/>
      <c r="I15" s="39"/>
      <c r="J15" s="39"/>
      <c r="K15" s="41"/>
    </row>
    <row r="16" spans="1:11" s="45" customFormat="1" x14ac:dyDescent="0.15">
      <c r="A16" s="39"/>
      <c r="B16" s="48"/>
      <c r="C16" s="41"/>
      <c r="D16" s="41"/>
      <c r="E16" s="41"/>
      <c r="F16" s="42"/>
      <c r="G16" s="39"/>
      <c r="H16" s="50"/>
      <c r="I16" s="39"/>
      <c r="J16" s="39"/>
      <c r="K16" s="41"/>
    </row>
    <row r="17" spans="1:11" s="45" customFormat="1" x14ac:dyDescent="0.15">
      <c r="A17" s="39"/>
      <c r="B17" s="48"/>
      <c r="C17" s="41"/>
      <c r="D17" s="41"/>
      <c r="E17" s="41"/>
      <c r="F17" s="42"/>
      <c r="G17" s="39"/>
      <c r="H17" s="50"/>
      <c r="I17" s="39"/>
      <c r="J17" s="39"/>
      <c r="K17" s="41"/>
    </row>
    <row r="18" spans="1:11" s="45" customFormat="1" x14ac:dyDescent="0.15">
      <c r="A18" s="39"/>
      <c r="B18" s="48"/>
      <c r="C18" s="41"/>
      <c r="D18" s="41"/>
      <c r="E18" s="41"/>
      <c r="F18" s="42"/>
      <c r="G18" s="39"/>
      <c r="H18" s="50"/>
      <c r="I18" s="39"/>
      <c r="J18" s="39"/>
      <c r="K18" s="41"/>
    </row>
    <row r="19" spans="1:11" s="45" customFormat="1" x14ac:dyDescent="0.15">
      <c r="A19" s="39"/>
      <c r="B19" s="48"/>
      <c r="C19" s="41"/>
      <c r="D19" s="41"/>
      <c r="E19" s="41"/>
      <c r="F19" s="42"/>
      <c r="G19" s="39"/>
      <c r="H19" s="50"/>
      <c r="I19" s="39"/>
      <c r="J19" s="39"/>
      <c r="K19" s="41"/>
    </row>
    <row r="20" spans="1:11" s="45" customFormat="1" x14ac:dyDescent="0.15">
      <c r="A20" s="39"/>
      <c r="B20" s="48"/>
      <c r="C20" s="41"/>
      <c r="D20" s="41"/>
      <c r="E20" s="41"/>
      <c r="F20" s="42"/>
      <c r="G20" s="39"/>
      <c r="H20" s="50"/>
      <c r="I20" s="39"/>
      <c r="J20" s="39"/>
      <c r="K20" s="41"/>
    </row>
    <row r="21" spans="1:11" s="45" customFormat="1" x14ac:dyDescent="0.15">
      <c r="A21" s="39"/>
      <c r="B21" s="48"/>
      <c r="C21" s="41"/>
      <c r="D21" s="41"/>
      <c r="E21" s="41"/>
      <c r="F21" s="42"/>
      <c r="G21" s="39"/>
      <c r="H21" s="50"/>
      <c r="I21" s="39"/>
      <c r="J21" s="39"/>
      <c r="K21" s="41"/>
    </row>
    <row r="22" spans="1:11" s="45" customFormat="1" x14ac:dyDescent="0.15">
      <c r="A22" s="39"/>
      <c r="B22" s="48"/>
      <c r="C22" s="41"/>
      <c r="D22" s="41"/>
      <c r="E22" s="41"/>
      <c r="F22" s="42"/>
      <c r="G22" s="39"/>
      <c r="H22" s="50"/>
      <c r="I22" s="39"/>
      <c r="J22" s="39"/>
      <c r="K22" s="41"/>
    </row>
    <row r="23" spans="1:11" x14ac:dyDescent="0.15">
      <c r="A23" s="52"/>
      <c r="B23" s="48"/>
      <c r="C23" s="41"/>
      <c r="D23" s="41"/>
      <c r="E23" s="41"/>
      <c r="F23" s="42"/>
      <c r="G23" s="39"/>
      <c r="H23" s="50"/>
      <c r="I23" s="41"/>
      <c r="J23" s="39"/>
      <c r="K23" s="41"/>
    </row>
    <row r="24" spans="1:11" s="45" customFormat="1" x14ac:dyDescent="0.15">
      <c r="A24" s="39"/>
      <c r="B24" s="48"/>
      <c r="C24" s="41"/>
      <c r="D24" s="41"/>
      <c r="E24" s="41"/>
      <c r="F24" s="42"/>
      <c r="G24" s="39"/>
      <c r="H24" s="50"/>
      <c r="I24" s="39"/>
      <c r="J24" s="39"/>
      <c r="K24" s="41"/>
    </row>
    <row r="25" spans="1:11" s="45" customFormat="1" x14ac:dyDescent="0.15">
      <c r="A25" s="39"/>
      <c r="B25" s="48"/>
      <c r="C25" s="41"/>
      <c r="D25" s="41"/>
      <c r="E25" s="41"/>
      <c r="F25" s="42"/>
      <c r="G25" s="39"/>
      <c r="H25" s="50"/>
      <c r="I25" s="39"/>
      <c r="J25" s="39"/>
      <c r="K25" s="41"/>
    </row>
    <row r="26" spans="1:11" s="45" customFormat="1" x14ac:dyDescent="0.15">
      <c r="A26" s="39"/>
      <c r="B26" s="48"/>
      <c r="C26" s="41"/>
      <c r="D26" s="41"/>
      <c r="E26" s="41"/>
      <c r="F26" s="42"/>
      <c r="G26" s="39"/>
      <c r="H26" s="50"/>
      <c r="I26" s="39"/>
      <c r="J26" s="39"/>
      <c r="K26" s="41"/>
    </row>
    <row r="27" spans="1:11" s="45" customFormat="1" x14ac:dyDescent="0.15">
      <c r="A27" s="39"/>
      <c r="B27" s="48"/>
      <c r="C27" s="41"/>
      <c r="D27" s="41"/>
      <c r="E27" s="41"/>
      <c r="F27" s="42"/>
      <c r="G27" s="39"/>
      <c r="H27" s="50"/>
      <c r="I27" s="39"/>
      <c r="J27" s="39"/>
      <c r="K27" s="41"/>
    </row>
  </sheetData>
  <phoneticPr fontId="9" type="noConversion"/>
  <dataValidations count="3">
    <dataValidation type="list" allowBlank="1" showInputMessage="1" showErrorMessage="1" sqref="F2:F27">
      <formula1>"Not Confirmed, Confirmed, Fixed"</formula1>
    </dataValidation>
    <dataValidation type="list" allowBlank="1" showInputMessage="1" showErrorMessage="1" sqref="WVK15 IY15 SU15 ACQ15 AMM15 AWI15 BGE15 BQA15 BZW15 CJS15 CTO15 DDK15 DNG15 DXC15 EGY15 EQU15 FAQ15 FKM15 FUI15 GEE15 GOA15 GXW15 HHS15 HRO15 IBK15 ILG15 IVC15 JEY15 JOU15 JYQ15 KIM15 KSI15 LCE15 LMA15 LVW15 MFS15 MPO15 MZK15 NJG15 NTC15 OCY15 OMU15 OWQ15 PGM15 PQI15 QAE15 QKA15 QTW15 RDS15 RNO15 RXK15 SHG15 SRC15 TAY15 TKU15 TUQ15 UEM15 UOI15 UYE15 VIA15 VRW15 WBS15 WLO15">
      <formula1>"Open,WIP, Closed"</formula1>
    </dataValidation>
    <dataValidation type="list" allowBlank="1" showInputMessage="1" showErrorMessage="1" sqref="F1">
      <formula1>"Open, Closed"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70" workbookViewId="0">
      <selection sqref="A1:A70"/>
    </sheetView>
  </sheetViews>
  <sheetFormatPr defaultRowHeight="13.5" x14ac:dyDescent="0.15"/>
  <cols>
    <col min="1" max="1" customWidth="true" width="9.0" collapsed="true"/>
  </cols>
  <sheetData>
    <row r="1" spans="1:4" ht="263.25" thickBot="1" x14ac:dyDescent="0.2">
      <c r="A1" s="25" t="s">
        <v>92</v>
      </c>
      <c r="B1" s="26" t="s">
        <v>93</v>
      </c>
      <c r="C1" s="25">
        <v>1444358926020</v>
      </c>
      <c r="D1" s="25">
        <v>324593</v>
      </c>
    </row>
    <row r="2" spans="1:4" ht="263.25" thickBot="1" x14ac:dyDescent="0.2">
      <c r="A2" s="27" t="s">
        <v>94</v>
      </c>
      <c r="B2" s="28" t="s">
        <v>95</v>
      </c>
      <c r="C2" s="27">
        <v>1444359257762</v>
      </c>
      <c r="D2" s="27">
        <v>333111</v>
      </c>
    </row>
    <row r="3" spans="1:4" ht="263.25" thickBot="1" x14ac:dyDescent="0.2">
      <c r="A3" s="25" t="s">
        <v>96</v>
      </c>
      <c r="B3" s="26" t="s">
        <v>97</v>
      </c>
      <c r="C3" s="25">
        <v>1444359597573</v>
      </c>
      <c r="D3" s="25">
        <v>43321</v>
      </c>
    </row>
    <row r="4" spans="1:4" ht="263.25" thickBot="1" x14ac:dyDescent="0.2">
      <c r="A4" s="27" t="s">
        <v>98</v>
      </c>
      <c r="B4" s="28" t="s">
        <v>99</v>
      </c>
      <c r="C4" s="27">
        <v>1444359647490</v>
      </c>
      <c r="D4" s="27">
        <v>27846</v>
      </c>
    </row>
    <row r="5" spans="1:4" ht="244.5" thickBot="1" x14ac:dyDescent="0.2">
      <c r="A5" s="25" t="s">
        <v>42</v>
      </c>
      <c r="B5" s="26" t="s">
        <v>100</v>
      </c>
      <c r="C5" s="25">
        <v>1444359682220</v>
      </c>
      <c r="D5" s="25">
        <v>10198</v>
      </c>
    </row>
    <row r="6" spans="1:4" ht="263.25" thickBot="1" x14ac:dyDescent="0.2">
      <c r="A6" s="27" t="s">
        <v>101</v>
      </c>
      <c r="B6" s="28" t="s">
        <v>102</v>
      </c>
      <c r="C6" s="27">
        <v>1444359699305</v>
      </c>
      <c r="D6" s="27">
        <v>318313</v>
      </c>
    </row>
    <row r="7" spans="1:4" ht="225.75" thickBot="1" x14ac:dyDescent="0.2">
      <c r="A7" s="25" t="s">
        <v>43</v>
      </c>
      <c r="B7" s="26" t="s">
        <v>103</v>
      </c>
      <c r="C7" s="25">
        <v>1444360024580</v>
      </c>
      <c r="D7" s="25">
        <v>93063</v>
      </c>
    </row>
    <row r="8" spans="1:4" ht="263.25" thickBot="1" x14ac:dyDescent="0.2">
      <c r="A8" s="27" t="s">
        <v>44</v>
      </c>
      <c r="B8" s="28" t="s">
        <v>104</v>
      </c>
      <c r="C8" s="27">
        <v>1444360124544</v>
      </c>
      <c r="D8" s="27">
        <v>315456</v>
      </c>
    </row>
    <row r="9" spans="1:4" ht="263.25" thickBot="1" x14ac:dyDescent="0.2">
      <c r="A9" s="25" t="s">
        <v>45</v>
      </c>
      <c r="B9" s="26" t="s">
        <v>105</v>
      </c>
      <c r="C9" s="25">
        <v>1444360506684</v>
      </c>
      <c r="D9" s="25">
        <v>57871</v>
      </c>
    </row>
    <row r="10" spans="1:4" ht="244.5" thickBot="1" x14ac:dyDescent="0.2">
      <c r="A10" s="27" t="s">
        <v>46</v>
      </c>
      <c r="B10" s="28" t="s">
        <v>106</v>
      </c>
      <c r="C10" s="27">
        <v>1444360627198</v>
      </c>
      <c r="D10" s="27">
        <v>363463</v>
      </c>
    </row>
    <row r="11" spans="1:4" ht="263.25" thickBot="1" x14ac:dyDescent="0.2">
      <c r="A11" s="25" t="s">
        <v>107</v>
      </c>
      <c r="B11" s="26" t="s">
        <v>108</v>
      </c>
      <c r="C11" s="25">
        <v>1444360997448</v>
      </c>
      <c r="D11" s="25">
        <v>338743</v>
      </c>
    </row>
    <row r="12" spans="1:4" ht="244.5" thickBot="1" x14ac:dyDescent="0.2">
      <c r="A12" s="27" t="s">
        <v>109</v>
      </c>
      <c r="B12" s="28" t="s">
        <v>110</v>
      </c>
      <c r="C12" s="27">
        <v>1444361342990</v>
      </c>
      <c r="D12" s="27">
        <v>323581</v>
      </c>
    </row>
    <row r="13" spans="1:4" ht="263.25" thickBot="1" x14ac:dyDescent="0.2">
      <c r="A13" s="25" t="s">
        <v>47</v>
      </c>
      <c r="B13" s="26" t="s">
        <v>111</v>
      </c>
      <c r="C13" s="25">
        <v>1444361673428</v>
      </c>
      <c r="D13" s="25">
        <v>320642</v>
      </c>
    </row>
    <row r="14" spans="1:4" ht="244.5" thickBot="1" x14ac:dyDescent="0.2">
      <c r="A14" s="27" t="s">
        <v>48</v>
      </c>
      <c r="B14" s="28" t="s">
        <v>112</v>
      </c>
      <c r="C14" s="27">
        <v>1444362000620</v>
      </c>
      <c r="D14" s="27">
        <v>329573</v>
      </c>
    </row>
    <row r="15" spans="1:4" ht="225.75" thickBot="1" x14ac:dyDescent="0.2">
      <c r="A15" s="25" t="s">
        <v>113</v>
      </c>
      <c r="B15" s="26" t="s">
        <v>114</v>
      </c>
      <c r="C15" s="25">
        <v>1444362336495</v>
      </c>
      <c r="D15" s="25">
        <v>164303</v>
      </c>
    </row>
    <row r="16" spans="1:4" ht="225.75" thickBot="1" x14ac:dyDescent="0.2">
      <c r="A16" s="27" t="s">
        <v>115</v>
      </c>
      <c r="B16" s="28" t="s">
        <v>116</v>
      </c>
      <c r="C16" s="27">
        <v>1444362894974</v>
      </c>
      <c r="D16" s="27">
        <v>332404</v>
      </c>
    </row>
    <row r="17" spans="1:4" ht="263.25" thickBot="1" x14ac:dyDescent="0.2">
      <c r="A17" s="25" t="s">
        <v>49</v>
      </c>
      <c r="B17" s="26" t="s">
        <v>117</v>
      </c>
      <c r="C17" s="25">
        <v>1444363233769</v>
      </c>
      <c r="D17" s="25">
        <v>338424</v>
      </c>
    </row>
    <row r="18" spans="1:4" ht="244.5" thickBot="1" x14ac:dyDescent="0.2">
      <c r="A18" s="27" t="s">
        <v>50</v>
      </c>
      <c r="B18" s="28" t="s">
        <v>118</v>
      </c>
      <c r="C18" s="27">
        <v>1444363578493</v>
      </c>
      <c r="D18" s="27">
        <v>334359</v>
      </c>
    </row>
    <row r="19" spans="1:4" ht="263.25" thickBot="1" x14ac:dyDescent="0.2">
      <c r="A19" s="25" t="s">
        <v>119</v>
      </c>
      <c r="B19" s="26" t="s">
        <v>120</v>
      </c>
      <c r="C19" s="25">
        <v>1444363919152</v>
      </c>
      <c r="D19" s="25">
        <v>330778</v>
      </c>
    </row>
    <row r="20" spans="1:4" ht="244.5" thickBot="1" x14ac:dyDescent="0.2">
      <c r="A20" s="27" t="s">
        <v>51</v>
      </c>
      <c r="B20" s="28" t="s">
        <v>121</v>
      </c>
      <c r="C20" s="27">
        <v>1444364256729</v>
      </c>
      <c r="D20" s="27">
        <v>19828</v>
      </c>
    </row>
    <row r="21" spans="1:4" ht="338.25" thickBot="1" x14ac:dyDescent="0.2">
      <c r="A21" s="25" t="s">
        <v>52</v>
      </c>
      <c r="B21" s="26" t="s">
        <v>122</v>
      </c>
      <c r="C21" s="25">
        <v>1444364283111</v>
      </c>
      <c r="D21" s="25">
        <v>39498</v>
      </c>
    </row>
    <row r="22" spans="1:4" ht="282" thickBot="1" x14ac:dyDescent="0.2">
      <c r="A22" s="27" t="s">
        <v>53</v>
      </c>
      <c r="B22" s="28" t="s">
        <v>123</v>
      </c>
      <c r="C22" s="27">
        <v>1444364329043</v>
      </c>
      <c r="D22" s="27">
        <v>31619</v>
      </c>
    </row>
    <row r="23" spans="1:4" ht="300.75" thickBot="1" x14ac:dyDescent="0.2">
      <c r="A23" s="25" t="s">
        <v>54</v>
      </c>
      <c r="B23" s="26" t="s">
        <v>124</v>
      </c>
      <c r="C23" s="25">
        <v>1444364367675</v>
      </c>
      <c r="D23" s="25">
        <v>61080</v>
      </c>
    </row>
    <row r="24" spans="1:4" ht="357" thickBot="1" x14ac:dyDescent="0.2">
      <c r="A24" s="27" t="s">
        <v>55</v>
      </c>
      <c r="B24" s="28" t="s">
        <v>125</v>
      </c>
      <c r="C24" s="27">
        <v>1444364435809</v>
      </c>
      <c r="D24" s="27">
        <v>26666</v>
      </c>
    </row>
    <row r="25" spans="1:4" ht="300.75" thickBot="1" x14ac:dyDescent="0.2">
      <c r="A25" s="25" t="s">
        <v>126</v>
      </c>
      <c r="B25" s="26" t="s">
        <v>125</v>
      </c>
      <c r="C25" s="25">
        <v>1444364468807</v>
      </c>
      <c r="D25" s="25">
        <v>24707</v>
      </c>
    </row>
    <row r="26" spans="1:4" ht="225.75" thickBot="1" x14ac:dyDescent="0.2">
      <c r="A26" s="27" t="s">
        <v>56</v>
      </c>
      <c r="B26" s="28" t="s">
        <v>127</v>
      </c>
      <c r="C26" s="27">
        <v>1444364581273</v>
      </c>
      <c r="D26" s="27">
        <v>30940</v>
      </c>
    </row>
    <row r="27" spans="1:4" ht="225.75" thickBot="1" x14ac:dyDescent="0.2">
      <c r="A27" s="25" t="s">
        <v>57</v>
      </c>
      <c r="B27" s="26" t="s">
        <v>128</v>
      </c>
      <c r="C27" s="25">
        <v>1444364619340</v>
      </c>
      <c r="D27" s="25">
        <v>31053</v>
      </c>
    </row>
    <row r="28" spans="1:4" ht="225.75" thickBot="1" x14ac:dyDescent="0.2">
      <c r="A28" s="27" t="s">
        <v>58</v>
      </c>
      <c r="B28" s="28" t="s">
        <v>129</v>
      </c>
      <c r="C28" s="27">
        <v>1444364657304</v>
      </c>
      <c r="D28" s="27">
        <v>15664</v>
      </c>
    </row>
    <row r="29" spans="1:4" ht="225.75" thickBot="1" x14ac:dyDescent="0.2">
      <c r="A29" s="25" t="s">
        <v>59</v>
      </c>
      <c r="B29" s="26" t="s">
        <v>130</v>
      </c>
      <c r="C29" s="25">
        <v>1444364679169</v>
      </c>
      <c r="D29" s="25">
        <v>29627</v>
      </c>
    </row>
    <row r="30" spans="1:4" ht="225.75" thickBot="1" x14ac:dyDescent="0.2">
      <c r="A30" s="27" t="s">
        <v>60</v>
      </c>
      <c r="B30" s="28" t="s">
        <v>131</v>
      </c>
      <c r="C30" s="27">
        <v>1444364715203</v>
      </c>
      <c r="D30" s="27">
        <v>51601</v>
      </c>
    </row>
    <row r="31" spans="1:4" ht="225.75" thickBot="1" x14ac:dyDescent="0.2">
      <c r="A31" s="25" t="s">
        <v>61</v>
      </c>
      <c r="B31" s="26" t="s">
        <v>132</v>
      </c>
      <c r="C31" s="25">
        <v>1444364773684</v>
      </c>
      <c r="D31" s="25">
        <v>28108</v>
      </c>
    </row>
    <row r="32" spans="1:4" ht="244.5" thickBot="1" x14ac:dyDescent="0.2">
      <c r="A32" s="27" t="s">
        <v>62</v>
      </c>
      <c r="B32" s="28" t="s">
        <v>133</v>
      </c>
      <c r="C32" s="27">
        <v>1444364808617</v>
      </c>
      <c r="D32" s="27">
        <v>38504</v>
      </c>
    </row>
    <row r="33" spans="1:4" ht="244.5" thickBot="1" x14ac:dyDescent="0.2">
      <c r="A33" s="25" t="s">
        <v>63</v>
      </c>
      <c r="B33" s="26" t="s">
        <v>134</v>
      </c>
      <c r="C33" s="25">
        <v>1444364853833</v>
      </c>
      <c r="D33" s="25">
        <v>30148</v>
      </c>
    </row>
    <row r="34" spans="1:4" ht="244.5" thickBot="1" x14ac:dyDescent="0.2">
      <c r="A34" s="27" t="s">
        <v>64</v>
      </c>
      <c r="B34" s="28" t="s">
        <v>135</v>
      </c>
      <c r="C34" s="27">
        <v>1444364890384</v>
      </c>
      <c r="D34" s="27">
        <v>81789</v>
      </c>
    </row>
    <row r="35" spans="1:4" ht="244.5" thickBot="1" x14ac:dyDescent="0.2">
      <c r="A35" s="25" t="s">
        <v>65</v>
      </c>
      <c r="B35" s="26" t="s">
        <v>136</v>
      </c>
      <c r="C35" s="25">
        <v>1444364978895</v>
      </c>
      <c r="D35" s="25">
        <v>52289</v>
      </c>
    </row>
    <row r="36" spans="1:4" ht="207" thickBot="1" x14ac:dyDescent="0.2">
      <c r="A36" s="27" t="s">
        <v>66</v>
      </c>
      <c r="B36" s="28" t="s">
        <v>137</v>
      </c>
      <c r="C36" s="27">
        <v>1444365037645</v>
      </c>
      <c r="D36" s="27">
        <v>30380</v>
      </c>
    </row>
    <row r="37" spans="1:4" ht="244.5" thickBot="1" x14ac:dyDescent="0.2">
      <c r="A37" s="25" t="s">
        <v>67</v>
      </c>
      <c r="B37" s="26" t="s">
        <v>138</v>
      </c>
      <c r="C37" s="25">
        <v>1444365075395</v>
      </c>
      <c r="D37" s="25">
        <v>29792</v>
      </c>
    </row>
    <row r="38" spans="1:4" ht="207" thickBot="1" x14ac:dyDescent="0.2">
      <c r="A38" s="27" t="s">
        <v>139</v>
      </c>
      <c r="B38" s="28" t="s">
        <v>36</v>
      </c>
      <c r="C38" s="27">
        <v>1444365111896</v>
      </c>
      <c r="D38" s="27">
        <v>18409</v>
      </c>
    </row>
    <row r="39" spans="1:4" ht="244.5" thickBot="1" x14ac:dyDescent="0.2">
      <c r="A39" s="25" t="s">
        <v>68</v>
      </c>
      <c r="B39" s="26" t="s">
        <v>140</v>
      </c>
      <c r="C39" s="25">
        <v>1444365136645</v>
      </c>
      <c r="D39" s="25">
        <v>29714</v>
      </c>
    </row>
    <row r="40" spans="1:4" ht="244.5" thickBot="1" x14ac:dyDescent="0.2">
      <c r="A40" s="27" t="s">
        <v>69</v>
      </c>
      <c r="B40" s="28" t="s">
        <v>37</v>
      </c>
      <c r="C40" s="27">
        <v>1444365173345</v>
      </c>
      <c r="D40" s="27">
        <v>29891</v>
      </c>
    </row>
    <row r="41" spans="1:4" ht="244.5" thickBot="1" x14ac:dyDescent="0.2">
      <c r="A41" s="25" t="s">
        <v>70</v>
      </c>
      <c r="B41" s="26" t="s">
        <v>141</v>
      </c>
      <c r="C41" s="25">
        <v>1444365209776</v>
      </c>
      <c r="D41" s="25">
        <v>30238</v>
      </c>
    </row>
    <row r="42" spans="1:4" ht="244.5" thickBot="1" x14ac:dyDescent="0.2">
      <c r="A42" s="27" t="s">
        <v>71</v>
      </c>
      <c r="B42" s="28" t="s">
        <v>142</v>
      </c>
      <c r="C42" s="27">
        <v>1444365246543</v>
      </c>
      <c r="D42" s="27">
        <v>38146</v>
      </c>
    </row>
    <row r="43" spans="1:4" ht="225.75" thickBot="1" x14ac:dyDescent="0.2">
      <c r="A43" s="25" t="s">
        <v>72</v>
      </c>
      <c r="B43" s="26" t="s">
        <v>143</v>
      </c>
      <c r="C43" s="25">
        <v>1444365290974</v>
      </c>
      <c r="D43" s="25">
        <v>186073</v>
      </c>
    </row>
    <row r="44" spans="1:4" ht="263.25" thickBot="1" x14ac:dyDescent="0.2">
      <c r="A44" s="27" t="s">
        <v>73</v>
      </c>
      <c r="B44" s="28" t="s">
        <v>144</v>
      </c>
      <c r="C44" s="27">
        <v>1444366577647</v>
      </c>
      <c r="D44" s="27">
        <v>80729</v>
      </c>
    </row>
    <row r="45" spans="1:4" ht="225.75" thickBot="1" x14ac:dyDescent="0.2">
      <c r="A45" s="25" t="s">
        <v>145</v>
      </c>
      <c r="B45" s="26" t="s">
        <v>146</v>
      </c>
      <c r="C45" s="25">
        <v>1444366664845</v>
      </c>
      <c r="D45" s="25">
        <v>31225</v>
      </c>
    </row>
    <row r="46" spans="1:4" ht="207" thickBot="1" x14ac:dyDescent="0.2">
      <c r="A46" s="27" t="s">
        <v>74</v>
      </c>
      <c r="B46" s="28" t="s">
        <v>38</v>
      </c>
      <c r="C46" s="27">
        <v>1444366702613</v>
      </c>
      <c r="D46" s="27">
        <v>15119</v>
      </c>
    </row>
    <row r="47" spans="1:4" ht="225.75" thickBot="1" x14ac:dyDescent="0.2">
      <c r="A47" s="25" t="s">
        <v>147</v>
      </c>
      <c r="B47" s="26" t="s">
        <v>148</v>
      </c>
      <c r="C47" s="25">
        <v>1444366724028</v>
      </c>
      <c r="D47" s="25">
        <v>10900</v>
      </c>
    </row>
    <row r="48" spans="1:4" ht="225.75" thickBot="1" x14ac:dyDescent="0.2">
      <c r="A48" s="27" t="s">
        <v>75</v>
      </c>
      <c r="B48" s="28" t="s">
        <v>149</v>
      </c>
      <c r="C48" s="27">
        <v>1444366741244</v>
      </c>
      <c r="D48" s="27">
        <v>2024963</v>
      </c>
    </row>
    <row r="49" spans="1:4" ht="244.5" thickBot="1" x14ac:dyDescent="0.2">
      <c r="A49" s="25" t="s">
        <v>76</v>
      </c>
      <c r="B49" s="26" t="s">
        <v>150</v>
      </c>
      <c r="C49" s="25">
        <v>1444368773575</v>
      </c>
      <c r="D49" s="25">
        <v>53205</v>
      </c>
    </row>
    <row r="50" spans="1:4" ht="263.25" thickBot="1" x14ac:dyDescent="0.2">
      <c r="A50" s="27" t="s">
        <v>77</v>
      </c>
      <c r="B50" s="28" t="s">
        <v>39</v>
      </c>
      <c r="C50" s="27">
        <v>1444368833996</v>
      </c>
      <c r="D50" s="27">
        <v>78388</v>
      </c>
    </row>
    <row r="51" spans="1:4" ht="225.75" thickBot="1" x14ac:dyDescent="0.2">
      <c r="A51" s="25" t="s">
        <v>78</v>
      </c>
      <c r="B51" s="26" t="s">
        <v>151</v>
      </c>
      <c r="C51" s="25">
        <v>1444368920105</v>
      </c>
      <c r="D51" s="25">
        <v>30341</v>
      </c>
    </row>
    <row r="52" spans="1:4" ht="263.25" thickBot="1" x14ac:dyDescent="0.2">
      <c r="A52" s="27" t="s">
        <v>79</v>
      </c>
      <c r="B52" s="28" t="s">
        <v>152</v>
      </c>
      <c r="C52" s="27">
        <v>1444368958621</v>
      </c>
      <c r="D52" s="27">
        <v>26598</v>
      </c>
    </row>
    <row r="53" spans="1:4" ht="282" thickBot="1" x14ac:dyDescent="0.2">
      <c r="A53" s="25" t="s">
        <v>153</v>
      </c>
      <c r="B53" s="26" t="s">
        <v>40</v>
      </c>
      <c r="C53" s="25">
        <v>1444368993138</v>
      </c>
      <c r="D53" s="25">
        <v>12490</v>
      </c>
    </row>
    <row r="54" spans="1:4" ht="300.75" thickBot="1" x14ac:dyDescent="0.2">
      <c r="A54" s="27" t="s">
        <v>154</v>
      </c>
      <c r="B54" s="28" t="s">
        <v>155</v>
      </c>
      <c r="C54" s="27">
        <v>1444369012995</v>
      </c>
      <c r="D54" s="27">
        <v>60809</v>
      </c>
    </row>
    <row r="55" spans="1:4" ht="282" thickBot="1" x14ac:dyDescent="0.2">
      <c r="A55" s="25" t="s">
        <v>156</v>
      </c>
      <c r="B55" s="26" t="s">
        <v>157</v>
      </c>
      <c r="C55" s="25">
        <v>1444369081985</v>
      </c>
      <c r="D55" s="25">
        <v>70216</v>
      </c>
    </row>
    <row r="56" spans="1:4" ht="244.5" thickBot="1" x14ac:dyDescent="0.2">
      <c r="A56" s="27" t="s">
        <v>158</v>
      </c>
      <c r="B56" s="28" t="s">
        <v>159</v>
      </c>
      <c r="C56" s="27">
        <v>1444369159986</v>
      </c>
      <c r="D56" s="27">
        <v>21685</v>
      </c>
    </row>
    <row r="57" spans="1:4" ht="263.25" thickBot="1" x14ac:dyDescent="0.2">
      <c r="A57" s="25" t="s">
        <v>160</v>
      </c>
      <c r="B57" s="26" t="s">
        <v>161</v>
      </c>
      <c r="C57" s="25">
        <v>1444369188932</v>
      </c>
      <c r="D57" s="25">
        <v>21567</v>
      </c>
    </row>
    <row r="58" spans="1:4" ht="244.5" thickBot="1" x14ac:dyDescent="0.2">
      <c r="A58" s="27" t="s">
        <v>162</v>
      </c>
      <c r="B58" s="28" t="s">
        <v>163</v>
      </c>
      <c r="C58" s="27">
        <v>1444369218113</v>
      </c>
      <c r="D58" s="27">
        <v>20045</v>
      </c>
    </row>
    <row r="59" spans="1:4" ht="263.25" thickBot="1" x14ac:dyDescent="0.2">
      <c r="A59" s="25" t="s">
        <v>80</v>
      </c>
      <c r="B59" s="26" t="s">
        <v>164</v>
      </c>
      <c r="C59" s="25">
        <v>1444369244732</v>
      </c>
      <c r="D59" s="25">
        <v>124927</v>
      </c>
    </row>
    <row r="60" spans="1:4" ht="244.5" thickBot="1" x14ac:dyDescent="0.2">
      <c r="A60" s="27" t="s">
        <v>81</v>
      </c>
      <c r="B60" s="28" t="s">
        <v>165</v>
      </c>
      <c r="C60" s="27">
        <v>1444369376813</v>
      </c>
      <c r="D60" s="27">
        <v>107277</v>
      </c>
    </row>
    <row r="61" spans="1:4" ht="282" thickBot="1" x14ac:dyDescent="0.2">
      <c r="A61" s="25" t="s">
        <v>82</v>
      </c>
      <c r="B61" s="26" t="s">
        <v>41</v>
      </c>
      <c r="C61" s="25">
        <v>1444369491255</v>
      </c>
      <c r="D61" s="25">
        <v>170091</v>
      </c>
    </row>
    <row r="62" spans="1:4" ht="244.5" thickBot="1" x14ac:dyDescent="0.2">
      <c r="A62" s="27" t="s">
        <v>83</v>
      </c>
      <c r="B62" s="28" t="s">
        <v>166</v>
      </c>
      <c r="C62" s="27">
        <v>1444369757102</v>
      </c>
      <c r="D62" s="27">
        <v>40380</v>
      </c>
    </row>
    <row r="63" spans="1:4" ht="282" thickBot="1" x14ac:dyDescent="0.2">
      <c r="A63" s="25" t="s">
        <v>84</v>
      </c>
      <c r="B63" s="26" t="s">
        <v>167</v>
      </c>
      <c r="C63" s="25">
        <v>1444369804473</v>
      </c>
      <c r="D63" s="25">
        <v>210423</v>
      </c>
    </row>
    <row r="64" spans="1:4" ht="263.25" thickBot="1" x14ac:dyDescent="0.2">
      <c r="A64" s="27" t="s">
        <v>85</v>
      </c>
      <c r="B64" s="28" t="s">
        <v>168</v>
      </c>
      <c r="C64" s="27">
        <v>1444370022798</v>
      </c>
      <c r="D64" s="27">
        <v>116567</v>
      </c>
    </row>
    <row r="65" spans="1:4" ht="282" thickBot="1" x14ac:dyDescent="0.2">
      <c r="A65" s="25" t="s">
        <v>86</v>
      </c>
      <c r="B65" s="26" t="s">
        <v>169</v>
      </c>
      <c r="C65" s="25">
        <v>1444370146429</v>
      </c>
      <c r="D65" s="25">
        <v>91098</v>
      </c>
    </row>
    <row r="66" spans="1:4" ht="263.25" thickBot="1" x14ac:dyDescent="0.2">
      <c r="A66" s="27" t="s">
        <v>87</v>
      </c>
      <c r="B66" s="28" t="s">
        <v>170</v>
      </c>
      <c r="C66" s="27">
        <v>1444370244060</v>
      </c>
      <c r="D66" s="27">
        <v>86508</v>
      </c>
    </row>
    <row r="67" spans="1:4" ht="244.5" thickBot="1" x14ac:dyDescent="0.2">
      <c r="A67" s="25" t="s">
        <v>88</v>
      </c>
      <c r="B67" s="26" t="s">
        <v>171</v>
      </c>
      <c r="C67" s="25">
        <v>1444370337622</v>
      </c>
      <c r="D67" s="25">
        <v>85987</v>
      </c>
    </row>
    <row r="68" spans="1:4" ht="282" thickBot="1" x14ac:dyDescent="0.2">
      <c r="A68" s="27" t="s">
        <v>89</v>
      </c>
      <c r="B68" s="28" t="s">
        <v>172</v>
      </c>
      <c r="C68" s="27">
        <v>1444370676813</v>
      </c>
      <c r="D68" s="27">
        <v>90249</v>
      </c>
    </row>
    <row r="69" spans="1:4" ht="263.25" thickBot="1" x14ac:dyDescent="0.2">
      <c r="A69" s="25" t="s">
        <v>90</v>
      </c>
      <c r="B69" s="26" t="s">
        <v>173</v>
      </c>
      <c r="C69" s="25">
        <v>1444371078123</v>
      </c>
      <c r="D69" s="25">
        <v>11385</v>
      </c>
    </row>
    <row r="70" spans="1:4" ht="263.25" thickBot="1" x14ac:dyDescent="0.2">
      <c r="A70" s="27" t="s">
        <v>91</v>
      </c>
    </row>
  </sheetData>
  <phoneticPr fontId="9" type="noConversion"/>
  <hyperlinks>
    <hyperlink ref="B1" r:id="rId1" location="m0" display="http://arwjmetp01.mw.na.cat.com:8080/jenkins/job/GSN Regression Testing/GSN_Portal_Running_Results/emailable-report.html - m0"/>
    <hyperlink ref="B2" r:id="rId2" location="m1" display="http://arwjmetp01.mw.na.cat.com:8080/jenkins/job/GSN Regression Testing/GSN_Portal_Running_Results/emailable-report.html - m1"/>
    <hyperlink ref="B3" r:id="rId3" location="m2" display="http://arwjmetp01.mw.na.cat.com:8080/jenkins/job/GSN Regression Testing/GSN_Portal_Running_Results/emailable-report.html - m2"/>
    <hyperlink ref="B4" r:id="rId4" location="m3" display="http://arwjmetp01.mw.na.cat.com:8080/jenkins/job/GSN Regression Testing/GSN_Portal_Running_Results/emailable-report.html - m3"/>
    <hyperlink ref="B5" r:id="rId5" location="m4" display="http://arwjmetp01.mw.na.cat.com:8080/jenkins/job/GSN Regression Testing/GSN_Portal_Running_Results/emailable-report.html - m4"/>
    <hyperlink ref="B6" r:id="rId6" location="m5" display="http://arwjmetp01.mw.na.cat.com:8080/jenkins/job/GSN Regression Testing/GSN_Portal_Running_Results/emailable-report.html - m5"/>
    <hyperlink ref="B7" r:id="rId7" location="m6" display="http://arwjmetp01.mw.na.cat.com:8080/jenkins/job/GSN Regression Testing/GSN_Portal_Running_Results/emailable-report.html - m6"/>
    <hyperlink ref="B8" r:id="rId8" location="m7" display="http://arwjmetp01.mw.na.cat.com:8080/jenkins/job/GSN Regression Testing/GSN_Portal_Running_Results/emailable-report.html - m7"/>
    <hyperlink ref="B9" r:id="rId9" location="m8" display="http://arwjmetp01.mw.na.cat.com:8080/jenkins/job/GSN Regression Testing/GSN_Portal_Running_Results/emailable-report.html - m8"/>
    <hyperlink ref="B10" r:id="rId10" location="m9" display="http://arwjmetp01.mw.na.cat.com:8080/jenkins/job/GSN Regression Testing/GSN_Portal_Running_Results/emailable-report.html - m9"/>
    <hyperlink ref="B11" r:id="rId11" location="m10" display="http://arwjmetp01.mw.na.cat.com:8080/jenkins/job/GSN Regression Testing/GSN_Portal_Running_Results/emailable-report.html - m10"/>
    <hyperlink ref="B12" r:id="rId12" location="m11" display="http://arwjmetp01.mw.na.cat.com:8080/jenkins/job/GSN Regression Testing/GSN_Portal_Running_Results/emailable-report.html - m11"/>
    <hyperlink ref="B13" r:id="rId13" location="m12" display="http://arwjmetp01.mw.na.cat.com:8080/jenkins/job/GSN Regression Testing/GSN_Portal_Running_Results/emailable-report.html - m12"/>
    <hyperlink ref="B14" r:id="rId14" location="m13" display="http://arwjmetp01.mw.na.cat.com:8080/jenkins/job/GSN Regression Testing/GSN_Portal_Running_Results/emailable-report.html - m13"/>
    <hyperlink ref="B15" r:id="rId15" location="m14" display="http://arwjmetp01.mw.na.cat.com:8080/jenkins/job/GSN Regression Testing/GSN_Portal_Running_Results/emailable-report.html - m14"/>
    <hyperlink ref="B16" r:id="rId16" location="m15" display="http://arwjmetp01.mw.na.cat.com:8080/jenkins/job/GSN Regression Testing/GSN_Portal_Running_Results/emailable-report.html - m15"/>
    <hyperlink ref="B17" r:id="rId17" location="m16" display="http://arwjmetp01.mw.na.cat.com:8080/jenkins/job/GSN Regression Testing/GSN_Portal_Running_Results/emailable-report.html - m16"/>
    <hyperlink ref="B18" r:id="rId18" location="m17" display="http://arwjmetp01.mw.na.cat.com:8080/jenkins/job/GSN Regression Testing/GSN_Portal_Running_Results/emailable-report.html - m17"/>
    <hyperlink ref="B19" r:id="rId19" location="m18" display="http://arwjmetp01.mw.na.cat.com:8080/jenkins/job/GSN Regression Testing/GSN_Portal_Running_Results/emailable-report.html - m18"/>
    <hyperlink ref="B20" r:id="rId20" location="m19" display="http://arwjmetp01.mw.na.cat.com:8080/jenkins/job/GSN Regression Testing/GSN_Portal_Running_Results/emailable-report.html - m19"/>
    <hyperlink ref="B21" r:id="rId21" location="m20" display="http://arwjmetp01.mw.na.cat.com:8080/jenkins/job/GSN Regression Testing/GSN_Portal_Running_Results/emailable-report.html - m20"/>
    <hyperlink ref="B22" r:id="rId22" location="m21" display="http://arwjmetp01.mw.na.cat.com:8080/jenkins/job/GSN Regression Testing/GSN_Portal_Running_Results/emailable-report.html - m21"/>
    <hyperlink ref="B23" r:id="rId23" location="m22" display="http://arwjmetp01.mw.na.cat.com:8080/jenkins/job/GSN Regression Testing/GSN_Portal_Running_Results/emailable-report.html - m22"/>
    <hyperlink ref="B24" r:id="rId24" location="m23" display="http://arwjmetp01.mw.na.cat.com:8080/jenkins/job/GSN Regression Testing/GSN_Portal_Running_Results/emailable-report.html - m23"/>
    <hyperlink ref="B25" r:id="rId25" location="m24" display="http://arwjmetp01.mw.na.cat.com:8080/jenkins/job/GSN Regression Testing/GSN_Portal_Running_Results/emailable-report.html - m24"/>
    <hyperlink ref="B26" r:id="rId26" location="m25" display="http://arwjmetp01.mw.na.cat.com:8080/jenkins/job/GSN Regression Testing/GSN_Portal_Running_Results/emailable-report.html - m25"/>
    <hyperlink ref="B27" r:id="rId27" location="m26" display="http://arwjmetp01.mw.na.cat.com:8080/jenkins/job/GSN Regression Testing/GSN_Portal_Running_Results/emailable-report.html - m26"/>
    <hyperlink ref="B28" r:id="rId28" location="m27" display="http://arwjmetp01.mw.na.cat.com:8080/jenkins/job/GSN Regression Testing/GSN_Portal_Running_Results/emailable-report.html - m27"/>
    <hyperlink ref="B29" r:id="rId29" location="m28" display="http://arwjmetp01.mw.na.cat.com:8080/jenkins/job/GSN Regression Testing/GSN_Portal_Running_Results/emailable-report.html - m28"/>
    <hyperlink ref="B30" r:id="rId30" location="m29" display="http://arwjmetp01.mw.na.cat.com:8080/jenkins/job/GSN Regression Testing/GSN_Portal_Running_Results/emailable-report.html - m29"/>
    <hyperlink ref="B31" r:id="rId31" location="m30" display="http://arwjmetp01.mw.na.cat.com:8080/jenkins/job/GSN Regression Testing/GSN_Portal_Running_Results/emailable-report.html - m30"/>
    <hyperlink ref="B32" r:id="rId32" location="m31" display="http://arwjmetp01.mw.na.cat.com:8080/jenkins/job/GSN Regression Testing/GSN_Portal_Running_Results/emailable-report.html - m31"/>
    <hyperlink ref="B33" r:id="rId33" location="m32" display="http://arwjmetp01.mw.na.cat.com:8080/jenkins/job/GSN Regression Testing/GSN_Portal_Running_Results/emailable-report.html - m32"/>
    <hyperlink ref="B34" r:id="rId34" location="m33" display="http://arwjmetp01.mw.na.cat.com:8080/jenkins/job/GSN Regression Testing/GSN_Portal_Running_Results/emailable-report.html - m33"/>
    <hyperlink ref="B35" r:id="rId35" location="m34" display="http://arwjmetp01.mw.na.cat.com:8080/jenkins/job/GSN Regression Testing/GSN_Portal_Running_Results/emailable-report.html - m34"/>
    <hyperlink ref="B36" r:id="rId36" location="m35" display="http://arwjmetp01.mw.na.cat.com:8080/jenkins/job/GSN Regression Testing/GSN_Portal_Running_Results/emailable-report.html - m35"/>
    <hyperlink ref="B37" r:id="rId37" location="m36" display="http://arwjmetp01.mw.na.cat.com:8080/jenkins/job/GSN Regression Testing/GSN_Portal_Running_Results/emailable-report.html - m36"/>
    <hyperlink ref="B38" r:id="rId38" location="m37" display="http://arwjmetp01.mw.na.cat.com:8080/jenkins/job/GSN Regression Testing/GSN_Portal_Running_Results/emailable-report.html - m37"/>
    <hyperlink ref="B39" r:id="rId39" location="m38" display="http://arwjmetp01.mw.na.cat.com:8080/jenkins/job/GSN Regression Testing/GSN_Portal_Running_Results/emailable-report.html - m38"/>
    <hyperlink ref="B40" r:id="rId40" location="m39" display="http://arwjmetp01.mw.na.cat.com:8080/jenkins/job/GSN Regression Testing/GSN_Portal_Running_Results/emailable-report.html - m39"/>
    <hyperlink ref="B41" r:id="rId41" location="m40" display="http://arwjmetp01.mw.na.cat.com:8080/jenkins/job/GSN Regression Testing/GSN_Portal_Running_Results/emailable-report.html - m40"/>
    <hyperlink ref="B42" r:id="rId42" location="m41" display="http://arwjmetp01.mw.na.cat.com:8080/jenkins/job/GSN Regression Testing/GSN_Portal_Running_Results/emailable-report.html - m41"/>
    <hyperlink ref="B43" r:id="rId43" location="m42" display="http://arwjmetp01.mw.na.cat.com:8080/jenkins/job/GSN Regression Testing/GSN_Portal_Running_Results/emailable-report.html - m42"/>
    <hyperlink ref="B44" r:id="rId44" location="m43" display="http://arwjmetp01.mw.na.cat.com:8080/jenkins/job/GSN Regression Testing/GSN_Portal_Running_Results/emailable-report.html - m43"/>
    <hyperlink ref="B45" r:id="rId45" location="m44" display="http://arwjmetp01.mw.na.cat.com:8080/jenkins/job/GSN Regression Testing/GSN_Portal_Running_Results/emailable-report.html - m44"/>
    <hyperlink ref="B46" r:id="rId46" location="m45" display="http://arwjmetp01.mw.na.cat.com:8080/jenkins/job/GSN Regression Testing/GSN_Portal_Running_Results/emailable-report.html - m45"/>
    <hyperlink ref="B47" r:id="rId47" location="m46" display="http://arwjmetp01.mw.na.cat.com:8080/jenkins/job/GSN Regression Testing/GSN_Portal_Running_Results/emailable-report.html - m46"/>
    <hyperlink ref="B48" r:id="rId48" location="m47" display="http://arwjmetp01.mw.na.cat.com:8080/jenkins/job/GSN Regression Testing/GSN_Portal_Running_Results/emailable-report.html - m47"/>
    <hyperlink ref="B49" r:id="rId49" location="m48" display="http://arwjmetp01.mw.na.cat.com:8080/jenkins/job/GSN Regression Testing/GSN_Portal_Running_Results/emailable-report.html - m48"/>
    <hyperlink ref="B50" r:id="rId50" location="m49" display="http://arwjmetp01.mw.na.cat.com:8080/jenkins/job/GSN Regression Testing/GSN_Portal_Running_Results/emailable-report.html - m49"/>
    <hyperlink ref="B51" r:id="rId51" location="m50" display="http://arwjmetp01.mw.na.cat.com:8080/jenkins/job/GSN Regression Testing/GSN_Portal_Running_Results/emailable-report.html - m50"/>
    <hyperlink ref="B52" r:id="rId52" location="m51" display="http://arwjmetp01.mw.na.cat.com:8080/jenkins/job/GSN Regression Testing/GSN_Portal_Running_Results/emailable-report.html - m51"/>
    <hyperlink ref="B53" r:id="rId53" location="m52" display="http://arwjmetp01.mw.na.cat.com:8080/jenkins/job/GSN Regression Testing/GSN_Portal_Running_Results/emailable-report.html - m52"/>
    <hyperlink ref="B54" r:id="rId54" location="m53" display="http://arwjmetp01.mw.na.cat.com:8080/jenkins/job/GSN Regression Testing/GSN_Portal_Running_Results/emailable-report.html - m53"/>
    <hyperlink ref="B55" r:id="rId55" location="m54" display="http://arwjmetp01.mw.na.cat.com:8080/jenkins/job/GSN Regression Testing/GSN_Portal_Running_Results/emailable-report.html - m54"/>
    <hyperlink ref="B56" r:id="rId56" location="m55" display="http://arwjmetp01.mw.na.cat.com:8080/jenkins/job/GSN Regression Testing/GSN_Portal_Running_Results/emailable-report.html - m55"/>
    <hyperlink ref="B57" r:id="rId57" location="m56" display="http://arwjmetp01.mw.na.cat.com:8080/jenkins/job/GSN Regression Testing/GSN_Portal_Running_Results/emailable-report.html - m56"/>
    <hyperlink ref="B58" r:id="rId58" location="m57" display="http://arwjmetp01.mw.na.cat.com:8080/jenkins/job/GSN Regression Testing/GSN_Portal_Running_Results/emailable-report.html - m57"/>
    <hyperlink ref="B59" r:id="rId59" location="m58" display="http://arwjmetp01.mw.na.cat.com:8080/jenkins/job/GSN Regression Testing/GSN_Portal_Running_Results/emailable-report.html - m58"/>
    <hyperlink ref="B60" r:id="rId60" location="m59" display="http://arwjmetp01.mw.na.cat.com:8080/jenkins/job/GSN Regression Testing/GSN_Portal_Running_Results/emailable-report.html - m59"/>
    <hyperlink ref="B61" r:id="rId61" location="m60" display="http://arwjmetp01.mw.na.cat.com:8080/jenkins/job/GSN Regression Testing/GSN_Portal_Running_Results/emailable-report.html - m60"/>
    <hyperlink ref="B62" r:id="rId62" location="m61" display="http://arwjmetp01.mw.na.cat.com:8080/jenkins/job/GSN Regression Testing/GSN_Portal_Running_Results/emailable-report.html - m61"/>
    <hyperlink ref="B63" r:id="rId63" location="m62" display="http://arwjmetp01.mw.na.cat.com:8080/jenkins/job/GSN Regression Testing/GSN_Portal_Running_Results/emailable-report.html - m62"/>
    <hyperlink ref="B64" r:id="rId64" location="m63" display="http://arwjmetp01.mw.na.cat.com:8080/jenkins/job/GSN Regression Testing/GSN_Portal_Running_Results/emailable-report.html - m63"/>
    <hyperlink ref="B65" r:id="rId65" location="m64" display="http://arwjmetp01.mw.na.cat.com:8080/jenkins/job/GSN Regression Testing/GSN_Portal_Running_Results/emailable-report.html - m64"/>
    <hyperlink ref="B66" r:id="rId66" location="m65" display="http://arwjmetp01.mw.na.cat.com:8080/jenkins/job/GSN Regression Testing/GSN_Portal_Running_Results/emailable-report.html - m65"/>
    <hyperlink ref="B67" r:id="rId67" location="m66" display="http://arwjmetp01.mw.na.cat.com:8080/jenkins/job/GSN Regression Testing/GSN_Portal_Running_Results/emailable-report.html - m66"/>
    <hyperlink ref="B68" r:id="rId68" location="m67" display="http://arwjmetp01.mw.na.cat.com:8080/jenkins/job/GSN Regression Testing/GSN_Portal_Running_Results/emailable-report.html - m67"/>
    <hyperlink ref="B69" r:id="rId69" location="m68" display="http://arwjmetp01.mw.na.cat.com:8080/jenkins/job/GSN Regression Testing/GSN_Portal_Running_Results/emailable-report.html - m68"/>
  </hyperlinks>
  <pageMargins left="0.7" right="0.7" top="0.75" bottom="0.75" header="0.3" footer="0.3"/>
</worksheet>
</file>

<file path=customXml/_rels/item1.xml.rels><?xml version="1.0" encoding="UTF-8" standalone="no"?>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no"?>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no"?>
<Relationships xmlns="http://schemas.openxmlformats.org/package/2006/relationships">
<Relationship Id="rId1" Target="itemProps3.xml" Type="http://schemas.openxmlformats.org/officeDocument/2006/relationships/customXmlProps"/>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2D88D2B90AE244E9FDAB0E260748956" ma:contentTypeVersion="0" ma:contentTypeDescription="Create a new document." ma:contentTypeScope="" ma:versionID="ad0e760fde8c5cf6fb8bf0cc018e8372">
  <xsd:schema xmlns:xsd="http://www.w3.org/2001/XMLSchema" xmlns:xs="http://www.w3.org/2001/XMLSchema" xmlns:p="http://schemas.microsoft.com/office/2006/metadata/properties" targetNamespace="http://schemas.microsoft.com/office/2006/metadata/properties" ma:root="true" ma:fieldsID="067e30616eeadeb776f014c5fbcfd81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86D689E-A20B-4623-8E09-EFF5C0D556C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55B3A7F-0247-4CFD-AB33-569A7F587787}">
  <ds:schemaRefs>
    <ds:schemaRef ds:uri="http://schemas.microsoft.com/sharepoint/v3/contenttype/forms"/>
  </ds:schemaRefs>
</ds:datastoreItem>
</file>

<file path=customXml/itemProps3.xml><?xml version="1.0" encoding="utf-8"?>
<ds:datastoreItem xmlns:ds="http://schemas.openxmlformats.org/officeDocument/2006/customXml" ds:itemID="{156FF880-18EF-40A1-BF2D-B608E34AF3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Description</vt:lpstr>
      <vt:lpstr>Guideline</vt:lpstr>
      <vt:lpstr>CI Reports Analysis Summary</vt:lpstr>
      <vt:lpstr>Fail Analysis</vt:lpstr>
      <vt:lpstr>Sheet6</vt:lpstr>
      <vt:lpstr>Possible Defects</vt:lpstr>
      <vt:lpstr>Known Defects</vt:lpstr>
      <vt:lpstr>Cases have run</vt:lpstr>
      <vt:lpstr>All Automation Defects</vt:lpstr>
      <vt:lpstr>Sheet3</vt:lpstr>
      <vt:lpstr>'Fail Analysis'!_FilterDatabase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2014-09-26T02:02:29Z</dcterms:created>
  <dc:creator>Joy Lv</dc:creator>
  <cp:lastModifiedBy>breeze jiao</cp:lastModifiedBy>
  <dcterms:modified xsi:type="dcterms:W3CDTF">2018-01-22T06:14:42Z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0x01010052D88D2B90AE244E9FDAB0E260748956</vt:lpwstr>
  </property>
</Properties>
</file>