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eb\Desktop\RE__ROP_Project_Point_Sample\"/>
    </mc:Choice>
  </mc:AlternateContent>
  <xr:revisionPtr revIDLastSave="0" documentId="13_ncr:1_{96C52E25-E66B-4DB2-B3CE-BB52BEC867F1}" xr6:coauthVersionLast="47" xr6:coauthVersionMax="47" xr10:uidLastSave="{00000000-0000-0000-0000-000000000000}"/>
  <bookViews>
    <workbookView xWindow="-98" yWindow="-98" windowWidth="19396" windowHeight="11596" activeTab="1" xr2:uid="{1C327F33-8B10-4871-B95A-DADAA965142E}"/>
  </bookViews>
  <sheets>
    <sheet name="Validation" sheetId="2" r:id="rId1"/>
    <sheet name="Error Matrix" sheetId="1" r:id="rId2"/>
  </sheets>
  <definedNames>
    <definedName name="_xlnm._FilterDatabase" localSheetId="0" hidden="1">Validation!$A$1:$K$280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B25" i="1"/>
  <c r="C51" i="1"/>
  <c r="L42" i="1"/>
  <c r="R32" i="1"/>
  <c r="R33" i="1"/>
  <c r="R34" i="1"/>
  <c r="R35" i="1"/>
  <c r="R36" i="1"/>
  <c r="R37" i="1"/>
  <c r="R38" i="1"/>
  <c r="R31" i="1"/>
  <c r="O32" i="1"/>
  <c r="O33" i="1"/>
  <c r="O34" i="1"/>
  <c r="O35" i="1"/>
  <c r="O36" i="1"/>
  <c r="O37" i="1"/>
  <c r="O38" i="1"/>
  <c r="O31" i="1"/>
  <c r="C50" i="1"/>
  <c r="C49" i="1"/>
  <c r="C48" i="1"/>
  <c r="M39" i="1"/>
  <c r="Q39" i="1"/>
  <c r="N39" i="1"/>
  <c r="M22" i="1"/>
  <c r="Q22" i="1"/>
  <c r="N2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B42" i="1"/>
  <c r="H32" i="1"/>
  <c r="H33" i="1"/>
  <c r="H34" i="1"/>
  <c r="H35" i="1"/>
  <c r="H36" i="1"/>
  <c r="H37" i="1"/>
  <c r="H38" i="1"/>
  <c r="H31" i="1"/>
  <c r="E32" i="1"/>
  <c r="E33" i="1"/>
  <c r="E34" i="1"/>
  <c r="E35" i="1"/>
  <c r="E36" i="1"/>
  <c r="E37" i="1"/>
  <c r="E38" i="1"/>
  <c r="E31" i="1"/>
  <c r="C39" i="1"/>
  <c r="G39" i="1"/>
  <c r="D39" i="1"/>
  <c r="C22" i="1"/>
  <c r="G22" i="1"/>
  <c r="D2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</calcChain>
</file>

<file path=xl/sharedStrings.xml><?xml version="1.0" encoding="utf-8"?>
<sst xmlns="http://schemas.openxmlformats.org/spreadsheetml/2006/main" count="1843" uniqueCount="80">
  <si>
    <t>Total Test Sample</t>
  </si>
  <si>
    <t>Agriculture</t>
  </si>
  <si>
    <t>Class</t>
  </si>
  <si>
    <t>Commercial-Industrial</t>
  </si>
  <si>
    <t>Coniferous Forest</t>
  </si>
  <si>
    <t>Deciduous Forest</t>
  </si>
  <si>
    <t>Developed Barren</t>
  </si>
  <si>
    <t>Herbaceous Wetland</t>
  </si>
  <si>
    <t>High Density Residential</t>
  </si>
  <si>
    <t>Low Density Residential</t>
  </si>
  <si>
    <t>Manicured Grassland</t>
  </si>
  <si>
    <t>Meadow</t>
  </si>
  <si>
    <t>Medium Density Residential</t>
  </si>
  <si>
    <t>Mixed Forest</t>
  </si>
  <si>
    <t>Natural Barren</t>
  </si>
  <si>
    <t>Shrubland</t>
  </si>
  <si>
    <t>Water</t>
  </si>
  <si>
    <t>Woody Wetland</t>
  </si>
  <si>
    <t>Correct</t>
  </si>
  <si>
    <t>Map Obs</t>
  </si>
  <si>
    <t>UA</t>
  </si>
  <si>
    <t>Ref Obs</t>
  </si>
  <si>
    <t>PA</t>
  </si>
  <si>
    <t>Strata Num</t>
  </si>
  <si>
    <t>Platform</t>
  </si>
  <si>
    <t>Landcover</t>
  </si>
  <si>
    <t>Confidence</t>
  </si>
  <si>
    <t>Landcover2</t>
  </si>
  <si>
    <t>Source</t>
  </si>
  <si>
    <t>Day</t>
  </si>
  <si>
    <t>Month</t>
  </si>
  <si>
    <t>Year</t>
  </si>
  <si>
    <t>Notes</t>
  </si>
  <si>
    <t>Google Earth Pro</t>
  </si>
  <si>
    <t>CNES / Airbus</t>
  </si>
  <si>
    <t>October</t>
  </si>
  <si>
    <t>Medium</t>
  </si>
  <si>
    <t>May</t>
  </si>
  <si>
    <t>High</t>
  </si>
  <si>
    <t>Mixed pixel</t>
  </si>
  <si>
    <t>ID</t>
  </si>
  <si>
    <t>July</t>
  </si>
  <si>
    <t>Low</t>
  </si>
  <si>
    <t>Road, mixed pixel</t>
  </si>
  <si>
    <t>June</t>
  </si>
  <si>
    <t>Tree removal 2018 - 2020, mixed pixel</t>
  </si>
  <si>
    <t>August</t>
  </si>
  <si>
    <t>Airport</t>
  </si>
  <si>
    <t>Major road, mixed pixel</t>
  </si>
  <si>
    <t>Major road</t>
  </si>
  <si>
    <t>Land change 2018 - 2019</t>
  </si>
  <si>
    <t>Mixed pixel, major road</t>
  </si>
  <si>
    <t>Ocober</t>
  </si>
  <si>
    <t>Checking leaf on/leaf off images</t>
  </si>
  <si>
    <t>Plantation</t>
  </si>
  <si>
    <t>Maxar</t>
  </si>
  <si>
    <t>Land change, mixed pixel</t>
  </si>
  <si>
    <t>Mixed pixel, land change</t>
  </si>
  <si>
    <t>Weird circles</t>
  </si>
  <si>
    <t>Land change 2018 - 2020</t>
  </si>
  <si>
    <t>Land change 2019 - 2021</t>
  </si>
  <si>
    <t xml:space="preserve">Meadow </t>
  </si>
  <si>
    <t>Same pixel as 216</t>
  </si>
  <si>
    <t>Same pixel as 217</t>
  </si>
  <si>
    <t>February</t>
  </si>
  <si>
    <t>Isolated field?</t>
  </si>
  <si>
    <t>Flooding? Dead grass?</t>
  </si>
  <si>
    <t>April</t>
  </si>
  <si>
    <t>Map Landcover</t>
  </si>
  <si>
    <t>16 Classes (Primary Only)</t>
  </si>
  <si>
    <t>Overall Accuracy</t>
  </si>
  <si>
    <t>Barren</t>
  </si>
  <si>
    <t>Forest</t>
  </si>
  <si>
    <t>Natural Vegetation Cover</t>
  </si>
  <si>
    <t>Residential</t>
  </si>
  <si>
    <t>Wetland</t>
  </si>
  <si>
    <t>8 Classes (Primary Only)</t>
  </si>
  <si>
    <t>8 Classes (Fuzzy)</t>
  </si>
  <si>
    <t>Accuracy Assessment Type</t>
  </si>
  <si>
    <t>16 Classes (Fuzzy)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</si>
</sst>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6F00-2712-4471-AA82-278520324BCC}">
  <dimension ref="A1:K280"/>
  <sheetViews>
    <sheetView zoomScale="90" zoomScaleNormal="90" workbookViewId="0">
      <pane ySplit="1" topLeftCell="A2" activePane="bottomLeft" state="frozen"/>
      <selection pane="bottomLeft" activeCell="L3" sqref="L3"/>
    </sheetView>
  </sheetViews>
  <sheetFormatPr defaultRowHeight="14.25" x14ac:dyDescent="0.45"/>
  <cols>
    <col min="1" max="1" width="5.46484375" customWidth="1"/>
    <col min="2" max="2" width="24.265625" customWidth="1"/>
    <col min="3" max="3" width="23" bestFit="1" customWidth="1"/>
    <col min="4" max="4" width="13" customWidth="1"/>
    <col min="5" max="5" width="23" bestFit="1" customWidth="1"/>
    <col min="6" max="6" width="14.1328125" bestFit="1" customWidth="1"/>
    <col min="7" max="7" width="11.46484375" bestFit="1" customWidth="1"/>
    <col min="11" max="11" width="31.33203125" bestFit="1" customWidth="1"/>
  </cols>
  <sheetData>
    <row r="1" spans="1:11" x14ac:dyDescent="0.45">
      <c r="A1" s="2" t="s">
        <v>40</v>
      </c>
      <c r="B1" s="2" t="s">
        <v>68</v>
      </c>
      <c r="C1" s="2" t="s">
        <v>25</v>
      </c>
      <c r="D1" s="2" t="s">
        <v>26</v>
      </c>
      <c r="E1" s="2" t="s">
        <v>27</v>
      </c>
      <c r="F1" s="2" t="s">
        <v>24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</row>
    <row r="2" spans="1:11" x14ac:dyDescent="0.45">
      <c r="A2">
        <v>0</v>
      </c>
      <c r="B2" t="s">
        <v>1</v>
      </c>
      <c r="C2" t="s">
        <v>1</v>
      </c>
      <c r="D2" t="s">
        <v>36</v>
      </c>
      <c r="E2" t="s">
        <v>15</v>
      </c>
      <c r="F2" t="s">
        <v>33</v>
      </c>
      <c r="G2" t="s">
        <v>34</v>
      </c>
      <c r="I2" t="s">
        <v>35</v>
      </c>
      <c r="J2">
        <v>2018</v>
      </c>
      <c r="K2" t="s">
        <v>39</v>
      </c>
    </row>
    <row r="3" spans="1:11" x14ac:dyDescent="0.45">
      <c r="A3">
        <v>1</v>
      </c>
      <c r="B3" t="s">
        <v>1</v>
      </c>
      <c r="C3" t="s">
        <v>13</v>
      </c>
      <c r="D3" t="s">
        <v>36</v>
      </c>
      <c r="E3" t="s">
        <v>1</v>
      </c>
      <c r="F3" t="s">
        <v>33</v>
      </c>
      <c r="H3">
        <v>7</v>
      </c>
      <c r="I3" t="s">
        <v>37</v>
      </c>
      <c r="J3">
        <v>2018</v>
      </c>
      <c r="K3" t="s">
        <v>39</v>
      </c>
    </row>
    <row r="4" spans="1:11" x14ac:dyDescent="0.45">
      <c r="A4">
        <v>2</v>
      </c>
      <c r="B4" t="s">
        <v>1</v>
      </c>
      <c r="C4" t="s">
        <v>1</v>
      </c>
      <c r="D4" t="s">
        <v>38</v>
      </c>
      <c r="F4" t="s">
        <v>33</v>
      </c>
      <c r="H4">
        <v>7</v>
      </c>
      <c r="I4" t="s">
        <v>37</v>
      </c>
      <c r="J4">
        <v>2018</v>
      </c>
    </row>
    <row r="5" spans="1:11" x14ac:dyDescent="0.45">
      <c r="A5">
        <v>3</v>
      </c>
      <c r="B5" t="s">
        <v>1</v>
      </c>
      <c r="C5" t="s">
        <v>1</v>
      </c>
      <c r="D5" t="s">
        <v>36</v>
      </c>
      <c r="E5" t="s">
        <v>7</v>
      </c>
      <c r="F5" t="s">
        <v>33</v>
      </c>
      <c r="G5" t="s">
        <v>34</v>
      </c>
      <c r="I5" t="s">
        <v>35</v>
      </c>
      <c r="J5">
        <v>2018</v>
      </c>
      <c r="K5" t="s">
        <v>39</v>
      </c>
    </row>
    <row r="6" spans="1:11" x14ac:dyDescent="0.45">
      <c r="A6">
        <v>4</v>
      </c>
      <c r="B6" t="s">
        <v>1</v>
      </c>
      <c r="C6" t="s">
        <v>1</v>
      </c>
      <c r="D6" t="s">
        <v>38</v>
      </c>
      <c r="F6" t="s">
        <v>33</v>
      </c>
      <c r="H6">
        <v>7</v>
      </c>
      <c r="I6" t="s">
        <v>37</v>
      </c>
      <c r="J6">
        <v>2018</v>
      </c>
    </row>
    <row r="7" spans="1:11" x14ac:dyDescent="0.45">
      <c r="A7">
        <v>5</v>
      </c>
      <c r="B7" t="s">
        <v>1</v>
      </c>
      <c r="C7" t="s">
        <v>1</v>
      </c>
      <c r="D7" t="s">
        <v>38</v>
      </c>
      <c r="F7" t="s">
        <v>33</v>
      </c>
      <c r="H7">
        <v>7</v>
      </c>
      <c r="I7" t="s">
        <v>37</v>
      </c>
      <c r="J7">
        <v>2018</v>
      </c>
    </row>
    <row r="8" spans="1:11" x14ac:dyDescent="0.45">
      <c r="A8">
        <v>6</v>
      </c>
      <c r="B8" t="s">
        <v>1</v>
      </c>
      <c r="C8" t="s">
        <v>1</v>
      </c>
      <c r="D8" t="s">
        <v>36</v>
      </c>
      <c r="E8" t="s">
        <v>1</v>
      </c>
      <c r="F8" t="s">
        <v>33</v>
      </c>
      <c r="G8" t="s">
        <v>34</v>
      </c>
      <c r="I8" t="s">
        <v>35</v>
      </c>
      <c r="J8">
        <v>2019</v>
      </c>
    </row>
    <row r="9" spans="1:11" x14ac:dyDescent="0.45">
      <c r="A9">
        <v>7</v>
      </c>
      <c r="B9" t="s">
        <v>1</v>
      </c>
      <c r="C9" t="s">
        <v>1</v>
      </c>
      <c r="D9" t="s">
        <v>38</v>
      </c>
      <c r="F9" t="s">
        <v>33</v>
      </c>
      <c r="H9">
        <v>7</v>
      </c>
      <c r="I9" t="s">
        <v>37</v>
      </c>
      <c r="J9">
        <v>2018</v>
      </c>
    </row>
    <row r="10" spans="1:11" x14ac:dyDescent="0.45">
      <c r="A10">
        <v>8</v>
      </c>
      <c r="B10" t="s">
        <v>1</v>
      </c>
      <c r="C10" t="s">
        <v>1</v>
      </c>
      <c r="D10" t="s">
        <v>38</v>
      </c>
      <c r="F10" t="s">
        <v>33</v>
      </c>
      <c r="G10" t="s">
        <v>34</v>
      </c>
      <c r="I10" t="s">
        <v>41</v>
      </c>
      <c r="J10">
        <v>2019</v>
      </c>
    </row>
    <row r="11" spans="1:11" x14ac:dyDescent="0.45">
      <c r="A11">
        <v>9</v>
      </c>
      <c r="B11" t="s">
        <v>1</v>
      </c>
      <c r="C11" t="s">
        <v>1</v>
      </c>
      <c r="D11" t="s">
        <v>38</v>
      </c>
      <c r="F11" t="s">
        <v>33</v>
      </c>
      <c r="G11" t="s">
        <v>34</v>
      </c>
      <c r="I11" t="s">
        <v>41</v>
      </c>
      <c r="J11">
        <v>2019</v>
      </c>
    </row>
    <row r="12" spans="1:11" x14ac:dyDescent="0.45">
      <c r="A12">
        <v>10</v>
      </c>
      <c r="B12" t="s">
        <v>1</v>
      </c>
      <c r="C12" t="s">
        <v>1</v>
      </c>
      <c r="D12" t="s">
        <v>38</v>
      </c>
      <c r="F12" t="s">
        <v>33</v>
      </c>
      <c r="H12">
        <v>7</v>
      </c>
      <c r="I12" t="s">
        <v>37</v>
      </c>
      <c r="J12">
        <v>2018</v>
      </c>
    </row>
    <row r="13" spans="1:11" x14ac:dyDescent="0.45">
      <c r="A13">
        <v>11</v>
      </c>
      <c r="B13" t="s">
        <v>1</v>
      </c>
      <c r="C13" t="s">
        <v>1</v>
      </c>
      <c r="D13" t="s">
        <v>38</v>
      </c>
      <c r="F13" t="s">
        <v>33</v>
      </c>
      <c r="H13">
        <v>7</v>
      </c>
      <c r="I13" t="s">
        <v>37</v>
      </c>
      <c r="J13">
        <v>2018</v>
      </c>
    </row>
    <row r="14" spans="1:11" x14ac:dyDescent="0.45">
      <c r="A14">
        <v>12</v>
      </c>
      <c r="B14" t="s">
        <v>3</v>
      </c>
      <c r="C14" t="s">
        <v>3</v>
      </c>
      <c r="D14" t="s">
        <v>38</v>
      </c>
      <c r="F14" t="s">
        <v>33</v>
      </c>
      <c r="H14">
        <v>7</v>
      </c>
      <c r="I14" t="s">
        <v>37</v>
      </c>
      <c r="J14">
        <v>2018</v>
      </c>
    </row>
    <row r="15" spans="1:11" x14ac:dyDescent="0.45">
      <c r="A15">
        <v>13</v>
      </c>
      <c r="B15" t="s">
        <v>3</v>
      </c>
      <c r="C15" t="s">
        <v>3</v>
      </c>
      <c r="D15" t="s">
        <v>42</v>
      </c>
      <c r="E15" t="s">
        <v>10</v>
      </c>
      <c r="F15" t="s">
        <v>33</v>
      </c>
      <c r="H15">
        <v>21</v>
      </c>
      <c r="I15" t="s">
        <v>44</v>
      </c>
      <c r="J15">
        <v>2019</v>
      </c>
      <c r="K15" t="s">
        <v>43</v>
      </c>
    </row>
    <row r="16" spans="1:11" x14ac:dyDescent="0.45">
      <c r="A16">
        <v>14</v>
      </c>
      <c r="B16" t="s">
        <v>3</v>
      </c>
      <c r="C16" t="s">
        <v>3</v>
      </c>
      <c r="D16" t="s">
        <v>38</v>
      </c>
      <c r="F16" t="s">
        <v>33</v>
      </c>
      <c r="G16" t="s">
        <v>34</v>
      </c>
      <c r="I16" t="s">
        <v>35</v>
      </c>
      <c r="J16">
        <v>2018</v>
      </c>
    </row>
    <row r="17" spans="1:11" x14ac:dyDescent="0.45">
      <c r="A17">
        <v>15</v>
      </c>
      <c r="B17" t="s">
        <v>3</v>
      </c>
      <c r="C17" t="s">
        <v>3</v>
      </c>
      <c r="D17" t="s">
        <v>36</v>
      </c>
      <c r="E17" t="s">
        <v>12</v>
      </c>
      <c r="F17" t="s">
        <v>33</v>
      </c>
      <c r="H17">
        <v>7</v>
      </c>
      <c r="I17" t="s">
        <v>37</v>
      </c>
      <c r="J17">
        <v>2018</v>
      </c>
      <c r="K17" t="s">
        <v>49</v>
      </c>
    </row>
    <row r="18" spans="1:11" x14ac:dyDescent="0.45">
      <c r="A18">
        <v>16</v>
      </c>
      <c r="B18" t="s">
        <v>3</v>
      </c>
      <c r="C18" t="s">
        <v>15</v>
      </c>
      <c r="D18" t="s">
        <v>42</v>
      </c>
      <c r="E18" t="s">
        <v>3</v>
      </c>
      <c r="F18" t="s">
        <v>33</v>
      </c>
      <c r="G18" t="s">
        <v>34</v>
      </c>
      <c r="I18" t="s">
        <v>35</v>
      </c>
      <c r="J18">
        <v>2018</v>
      </c>
      <c r="K18" t="s">
        <v>45</v>
      </c>
    </row>
    <row r="19" spans="1:11" x14ac:dyDescent="0.45">
      <c r="A19">
        <v>17</v>
      </c>
      <c r="B19" t="s">
        <v>3</v>
      </c>
      <c r="C19" t="s">
        <v>3</v>
      </c>
      <c r="D19" t="s">
        <v>38</v>
      </c>
      <c r="F19" t="s">
        <v>33</v>
      </c>
      <c r="H19">
        <v>11</v>
      </c>
      <c r="I19" t="s">
        <v>46</v>
      </c>
      <c r="J19">
        <v>2018</v>
      </c>
    </row>
    <row r="20" spans="1:11" x14ac:dyDescent="0.45">
      <c r="A20">
        <v>18</v>
      </c>
      <c r="B20" t="s">
        <v>3</v>
      </c>
      <c r="C20" t="s">
        <v>12</v>
      </c>
      <c r="D20" t="s">
        <v>38</v>
      </c>
      <c r="F20" t="s">
        <v>33</v>
      </c>
      <c r="H20">
        <v>21</v>
      </c>
      <c r="I20" t="s">
        <v>44</v>
      </c>
      <c r="J20">
        <v>2019</v>
      </c>
    </row>
    <row r="21" spans="1:11" x14ac:dyDescent="0.45">
      <c r="A21">
        <v>19</v>
      </c>
      <c r="B21" t="s">
        <v>3</v>
      </c>
      <c r="C21" t="s">
        <v>12</v>
      </c>
      <c r="D21" t="s">
        <v>38</v>
      </c>
      <c r="F21" t="s">
        <v>33</v>
      </c>
      <c r="G21" t="s">
        <v>34</v>
      </c>
      <c r="I21" t="s">
        <v>35</v>
      </c>
      <c r="J21">
        <v>2018</v>
      </c>
    </row>
    <row r="22" spans="1:11" x14ac:dyDescent="0.45">
      <c r="A22">
        <v>20</v>
      </c>
      <c r="B22" t="s">
        <v>3</v>
      </c>
      <c r="C22" t="s">
        <v>12</v>
      </c>
      <c r="D22" t="s">
        <v>38</v>
      </c>
      <c r="F22" t="s">
        <v>33</v>
      </c>
      <c r="H22">
        <v>22</v>
      </c>
      <c r="I22" t="s">
        <v>44</v>
      </c>
      <c r="J22">
        <v>2019</v>
      </c>
    </row>
    <row r="23" spans="1:11" x14ac:dyDescent="0.45">
      <c r="A23">
        <v>21</v>
      </c>
      <c r="B23" t="s">
        <v>3</v>
      </c>
      <c r="C23" t="s">
        <v>8</v>
      </c>
      <c r="D23" t="s">
        <v>38</v>
      </c>
      <c r="F23" t="s">
        <v>33</v>
      </c>
      <c r="H23">
        <v>7</v>
      </c>
      <c r="I23" t="s">
        <v>37</v>
      </c>
      <c r="J23">
        <v>2018</v>
      </c>
    </row>
    <row r="24" spans="1:11" x14ac:dyDescent="0.45">
      <c r="A24">
        <v>22</v>
      </c>
      <c r="B24" t="s">
        <v>3</v>
      </c>
      <c r="C24" t="s">
        <v>3</v>
      </c>
      <c r="D24" t="s">
        <v>38</v>
      </c>
      <c r="F24" t="s">
        <v>33</v>
      </c>
      <c r="H24">
        <v>7</v>
      </c>
      <c r="I24" t="s">
        <v>37</v>
      </c>
      <c r="J24">
        <v>2018</v>
      </c>
    </row>
    <row r="25" spans="1:11" x14ac:dyDescent="0.45">
      <c r="A25">
        <v>23</v>
      </c>
      <c r="B25" t="s">
        <v>3</v>
      </c>
      <c r="C25" t="s">
        <v>3</v>
      </c>
      <c r="D25" t="s">
        <v>36</v>
      </c>
      <c r="E25" t="s">
        <v>7</v>
      </c>
      <c r="F25" t="s">
        <v>33</v>
      </c>
      <c r="H25">
        <v>21</v>
      </c>
      <c r="I25" t="s">
        <v>44</v>
      </c>
      <c r="J25">
        <v>2019</v>
      </c>
      <c r="K25" t="s">
        <v>39</v>
      </c>
    </row>
    <row r="26" spans="1:11" x14ac:dyDescent="0.45">
      <c r="A26">
        <v>24</v>
      </c>
      <c r="B26" t="s">
        <v>3</v>
      </c>
      <c r="C26" t="s">
        <v>12</v>
      </c>
      <c r="D26" t="s">
        <v>38</v>
      </c>
      <c r="F26" t="s">
        <v>33</v>
      </c>
      <c r="G26" t="s">
        <v>34</v>
      </c>
      <c r="I26" t="s">
        <v>35</v>
      </c>
      <c r="J26">
        <v>2018</v>
      </c>
    </row>
    <row r="27" spans="1:11" x14ac:dyDescent="0.45">
      <c r="A27">
        <v>25</v>
      </c>
      <c r="B27" t="s">
        <v>3</v>
      </c>
      <c r="C27" t="s">
        <v>3</v>
      </c>
      <c r="D27" t="s">
        <v>38</v>
      </c>
      <c r="F27" t="s">
        <v>33</v>
      </c>
      <c r="H27">
        <v>22</v>
      </c>
      <c r="I27" t="s">
        <v>44</v>
      </c>
      <c r="J27">
        <v>2019</v>
      </c>
    </row>
    <row r="28" spans="1:11" x14ac:dyDescent="0.45">
      <c r="A28">
        <v>26</v>
      </c>
      <c r="B28" t="s">
        <v>3</v>
      </c>
      <c r="C28" t="s">
        <v>10</v>
      </c>
      <c r="D28" t="s">
        <v>36</v>
      </c>
      <c r="E28" t="s">
        <v>3</v>
      </c>
      <c r="F28" t="s">
        <v>33</v>
      </c>
      <c r="H28">
        <v>19</v>
      </c>
      <c r="I28" t="s">
        <v>44</v>
      </c>
      <c r="J28">
        <v>2019</v>
      </c>
      <c r="K28" t="s">
        <v>47</v>
      </c>
    </row>
    <row r="29" spans="1:11" x14ac:dyDescent="0.45">
      <c r="A29">
        <v>27</v>
      </c>
      <c r="B29" t="s">
        <v>3</v>
      </c>
      <c r="C29" t="s">
        <v>12</v>
      </c>
      <c r="D29" t="s">
        <v>38</v>
      </c>
      <c r="F29" t="s">
        <v>33</v>
      </c>
      <c r="G29" t="s">
        <v>34</v>
      </c>
      <c r="I29" t="s">
        <v>35</v>
      </c>
      <c r="J29">
        <v>2018</v>
      </c>
    </row>
    <row r="30" spans="1:11" x14ac:dyDescent="0.45">
      <c r="A30">
        <v>28</v>
      </c>
      <c r="B30" t="s">
        <v>3</v>
      </c>
      <c r="C30" t="s">
        <v>3</v>
      </c>
      <c r="D30" t="s">
        <v>38</v>
      </c>
      <c r="F30" t="s">
        <v>33</v>
      </c>
      <c r="H30">
        <v>7</v>
      </c>
      <c r="I30" t="s">
        <v>37</v>
      </c>
      <c r="J30">
        <v>2018</v>
      </c>
    </row>
    <row r="31" spans="1:11" x14ac:dyDescent="0.45">
      <c r="A31">
        <v>29</v>
      </c>
      <c r="B31" t="s">
        <v>3</v>
      </c>
      <c r="C31" t="s">
        <v>3</v>
      </c>
      <c r="D31" t="s">
        <v>38</v>
      </c>
      <c r="F31" t="s">
        <v>33</v>
      </c>
      <c r="H31">
        <v>11</v>
      </c>
      <c r="I31" t="s">
        <v>46</v>
      </c>
      <c r="J31">
        <v>2018</v>
      </c>
    </row>
    <row r="32" spans="1:11" x14ac:dyDescent="0.45">
      <c r="A32">
        <v>30</v>
      </c>
      <c r="B32" t="s">
        <v>3</v>
      </c>
      <c r="C32" t="s">
        <v>1</v>
      </c>
      <c r="D32" t="s">
        <v>38</v>
      </c>
      <c r="F32" t="s">
        <v>33</v>
      </c>
      <c r="H32">
        <v>7</v>
      </c>
      <c r="I32" t="s">
        <v>37</v>
      </c>
      <c r="J32">
        <v>2018</v>
      </c>
    </row>
    <row r="33" spans="1:11" x14ac:dyDescent="0.45">
      <c r="A33">
        <v>31</v>
      </c>
      <c r="B33" t="s">
        <v>3</v>
      </c>
      <c r="C33" t="s">
        <v>8</v>
      </c>
      <c r="D33" t="s">
        <v>38</v>
      </c>
      <c r="F33" t="s">
        <v>33</v>
      </c>
      <c r="H33">
        <v>7</v>
      </c>
      <c r="I33" t="s">
        <v>37</v>
      </c>
      <c r="J33">
        <v>2018</v>
      </c>
    </row>
    <row r="34" spans="1:11" x14ac:dyDescent="0.45">
      <c r="A34">
        <v>32</v>
      </c>
      <c r="B34" t="s">
        <v>3</v>
      </c>
      <c r="C34" t="s">
        <v>8</v>
      </c>
      <c r="D34" t="s">
        <v>36</v>
      </c>
      <c r="E34" t="s">
        <v>12</v>
      </c>
      <c r="F34" t="s">
        <v>33</v>
      </c>
      <c r="H34">
        <v>22</v>
      </c>
      <c r="I34" t="s">
        <v>44</v>
      </c>
      <c r="J34">
        <v>2019</v>
      </c>
    </row>
    <row r="35" spans="1:11" x14ac:dyDescent="0.45">
      <c r="A35">
        <v>33</v>
      </c>
      <c r="B35" t="s">
        <v>3</v>
      </c>
      <c r="C35" t="s">
        <v>12</v>
      </c>
      <c r="D35" t="s">
        <v>38</v>
      </c>
      <c r="F35" t="s">
        <v>33</v>
      </c>
      <c r="I35" t="s">
        <v>35</v>
      </c>
      <c r="J35">
        <v>2018</v>
      </c>
    </row>
    <row r="36" spans="1:11" x14ac:dyDescent="0.45">
      <c r="A36">
        <v>34</v>
      </c>
      <c r="B36" t="s">
        <v>3</v>
      </c>
      <c r="C36" t="s">
        <v>3</v>
      </c>
      <c r="D36" t="s">
        <v>42</v>
      </c>
      <c r="E36" t="s">
        <v>1</v>
      </c>
      <c r="F36" t="s">
        <v>33</v>
      </c>
      <c r="I36" t="s">
        <v>35</v>
      </c>
      <c r="J36">
        <v>2018</v>
      </c>
      <c r="K36" t="s">
        <v>48</v>
      </c>
    </row>
    <row r="37" spans="1:11" x14ac:dyDescent="0.45">
      <c r="A37">
        <v>35</v>
      </c>
      <c r="B37" t="s">
        <v>3</v>
      </c>
      <c r="C37" t="s">
        <v>8</v>
      </c>
      <c r="D37" t="s">
        <v>36</v>
      </c>
      <c r="E37" t="s">
        <v>3</v>
      </c>
      <c r="F37" t="s">
        <v>33</v>
      </c>
      <c r="H37">
        <v>22</v>
      </c>
      <c r="I37" t="s">
        <v>44</v>
      </c>
      <c r="J37">
        <v>2019</v>
      </c>
      <c r="K37" t="s">
        <v>39</v>
      </c>
    </row>
    <row r="38" spans="1:11" x14ac:dyDescent="0.45">
      <c r="A38">
        <v>36</v>
      </c>
      <c r="B38" t="s">
        <v>3</v>
      </c>
      <c r="C38" t="s">
        <v>3</v>
      </c>
      <c r="D38" t="s">
        <v>42</v>
      </c>
      <c r="E38" t="s">
        <v>8</v>
      </c>
      <c r="F38" t="s">
        <v>33</v>
      </c>
      <c r="H38">
        <v>22</v>
      </c>
      <c r="I38" t="s">
        <v>44</v>
      </c>
      <c r="J38">
        <v>2019</v>
      </c>
      <c r="K38" t="s">
        <v>39</v>
      </c>
    </row>
    <row r="39" spans="1:11" x14ac:dyDescent="0.45">
      <c r="A39">
        <v>37</v>
      </c>
      <c r="B39" t="s">
        <v>3</v>
      </c>
      <c r="C39" t="s">
        <v>3</v>
      </c>
      <c r="D39" t="s">
        <v>38</v>
      </c>
      <c r="F39" t="s">
        <v>33</v>
      </c>
      <c r="H39">
        <v>22</v>
      </c>
      <c r="I39" t="s">
        <v>44</v>
      </c>
      <c r="J39">
        <v>2019</v>
      </c>
      <c r="K39" t="s">
        <v>49</v>
      </c>
    </row>
    <row r="40" spans="1:11" x14ac:dyDescent="0.45">
      <c r="A40">
        <v>38</v>
      </c>
      <c r="B40" t="s">
        <v>3</v>
      </c>
      <c r="C40" t="s">
        <v>6</v>
      </c>
      <c r="D40" t="s">
        <v>36</v>
      </c>
      <c r="E40" t="s">
        <v>11</v>
      </c>
      <c r="F40" t="s">
        <v>33</v>
      </c>
      <c r="H40">
        <v>7</v>
      </c>
      <c r="I40" t="s">
        <v>37</v>
      </c>
      <c r="J40">
        <v>2018</v>
      </c>
    </row>
    <row r="41" spans="1:11" x14ac:dyDescent="0.45">
      <c r="A41">
        <v>39</v>
      </c>
      <c r="B41" t="s">
        <v>3</v>
      </c>
      <c r="C41" t="s">
        <v>6</v>
      </c>
      <c r="D41" t="s">
        <v>42</v>
      </c>
      <c r="E41" t="s">
        <v>3</v>
      </c>
      <c r="F41" t="s">
        <v>33</v>
      </c>
      <c r="H41">
        <v>21</v>
      </c>
      <c r="I41" t="s">
        <v>44</v>
      </c>
      <c r="J41">
        <v>2019</v>
      </c>
      <c r="K41" t="s">
        <v>50</v>
      </c>
    </row>
    <row r="42" spans="1:11" x14ac:dyDescent="0.45">
      <c r="A42">
        <v>40</v>
      </c>
      <c r="B42" t="s">
        <v>3</v>
      </c>
      <c r="C42" t="s">
        <v>3</v>
      </c>
      <c r="D42" t="s">
        <v>38</v>
      </c>
      <c r="F42" t="s">
        <v>33</v>
      </c>
      <c r="H42">
        <v>22</v>
      </c>
      <c r="I42" t="s">
        <v>44</v>
      </c>
      <c r="J42">
        <v>2019</v>
      </c>
    </row>
    <row r="43" spans="1:11" x14ac:dyDescent="0.45">
      <c r="A43">
        <v>41</v>
      </c>
      <c r="B43" t="s">
        <v>3</v>
      </c>
      <c r="C43" t="s">
        <v>3</v>
      </c>
      <c r="D43" t="s">
        <v>38</v>
      </c>
      <c r="F43" t="s">
        <v>33</v>
      </c>
      <c r="G43" t="s">
        <v>34</v>
      </c>
      <c r="I43" t="s">
        <v>35</v>
      </c>
      <c r="J43">
        <v>2018</v>
      </c>
    </row>
    <row r="44" spans="1:11" x14ac:dyDescent="0.45">
      <c r="A44">
        <v>42</v>
      </c>
      <c r="B44" t="s">
        <v>3</v>
      </c>
      <c r="C44" t="s">
        <v>3</v>
      </c>
      <c r="D44" t="s">
        <v>38</v>
      </c>
      <c r="F44" t="s">
        <v>33</v>
      </c>
      <c r="G44" t="s">
        <v>34</v>
      </c>
      <c r="I44" t="s">
        <v>35</v>
      </c>
      <c r="J44">
        <v>2018</v>
      </c>
    </row>
    <row r="45" spans="1:11" x14ac:dyDescent="0.45">
      <c r="A45">
        <v>43</v>
      </c>
      <c r="B45" t="s">
        <v>3</v>
      </c>
      <c r="C45" t="s">
        <v>8</v>
      </c>
      <c r="D45" t="s">
        <v>38</v>
      </c>
      <c r="F45" t="s">
        <v>33</v>
      </c>
      <c r="H45">
        <v>11</v>
      </c>
      <c r="I45" t="s">
        <v>46</v>
      </c>
      <c r="J45">
        <v>2018</v>
      </c>
    </row>
    <row r="46" spans="1:11" x14ac:dyDescent="0.45">
      <c r="A46">
        <v>44</v>
      </c>
      <c r="B46" t="s">
        <v>3</v>
      </c>
      <c r="C46" t="s">
        <v>12</v>
      </c>
      <c r="D46" t="s">
        <v>38</v>
      </c>
      <c r="F46" t="s">
        <v>33</v>
      </c>
      <c r="H46">
        <v>9</v>
      </c>
      <c r="I46" t="s">
        <v>44</v>
      </c>
      <c r="J46">
        <v>2018</v>
      </c>
    </row>
    <row r="47" spans="1:11" x14ac:dyDescent="0.45">
      <c r="A47">
        <v>45</v>
      </c>
      <c r="B47" t="s">
        <v>3</v>
      </c>
      <c r="C47" t="s">
        <v>3</v>
      </c>
      <c r="D47" t="s">
        <v>38</v>
      </c>
      <c r="F47" t="s">
        <v>33</v>
      </c>
      <c r="H47">
        <v>7</v>
      </c>
      <c r="I47" t="s">
        <v>37</v>
      </c>
      <c r="J47">
        <v>2018</v>
      </c>
    </row>
    <row r="48" spans="1:11" x14ac:dyDescent="0.45">
      <c r="A48">
        <v>46</v>
      </c>
      <c r="B48" t="s">
        <v>3</v>
      </c>
      <c r="C48" t="s">
        <v>12</v>
      </c>
      <c r="D48" t="s">
        <v>38</v>
      </c>
      <c r="F48" t="s">
        <v>33</v>
      </c>
      <c r="G48" t="s">
        <v>34</v>
      </c>
      <c r="I48" t="s">
        <v>35</v>
      </c>
      <c r="J48">
        <v>2018</v>
      </c>
    </row>
    <row r="49" spans="1:11" x14ac:dyDescent="0.45">
      <c r="A49">
        <v>47</v>
      </c>
      <c r="B49" t="s">
        <v>3</v>
      </c>
      <c r="C49" t="s">
        <v>3</v>
      </c>
      <c r="D49" t="s">
        <v>38</v>
      </c>
      <c r="F49" t="s">
        <v>33</v>
      </c>
      <c r="H49">
        <v>9</v>
      </c>
      <c r="I49" t="s">
        <v>44</v>
      </c>
      <c r="J49">
        <v>2018</v>
      </c>
      <c r="K49" t="s">
        <v>49</v>
      </c>
    </row>
    <row r="50" spans="1:11" x14ac:dyDescent="0.45">
      <c r="A50">
        <v>48</v>
      </c>
      <c r="B50" t="s">
        <v>3</v>
      </c>
      <c r="C50" t="s">
        <v>3</v>
      </c>
      <c r="D50" t="s">
        <v>38</v>
      </c>
      <c r="F50" t="s">
        <v>33</v>
      </c>
      <c r="G50" t="s">
        <v>34</v>
      </c>
      <c r="I50" t="s">
        <v>35</v>
      </c>
      <c r="J50">
        <v>2018</v>
      </c>
    </row>
    <row r="51" spans="1:11" x14ac:dyDescent="0.45">
      <c r="A51">
        <v>49</v>
      </c>
      <c r="B51" t="s">
        <v>3</v>
      </c>
      <c r="C51" t="s">
        <v>3</v>
      </c>
      <c r="D51" t="s">
        <v>36</v>
      </c>
      <c r="E51" t="s">
        <v>11</v>
      </c>
      <c r="F51" t="s">
        <v>33</v>
      </c>
      <c r="H51">
        <v>7</v>
      </c>
      <c r="I51" t="s">
        <v>37</v>
      </c>
      <c r="J51">
        <v>2018</v>
      </c>
      <c r="K51" t="s">
        <v>48</v>
      </c>
    </row>
    <row r="52" spans="1:11" x14ac:dyDescent="0.45">
      <c r="A52">
        <v>50</v>
      </c>
      <c r="B52" t="s">
        <v>3</v>
      </c>
      <c r="C52" t="s">
        <v>3</v>
      </c>
      <c r="D52" t="s">
        <v>42</v>
      </c>
      <c r="E52" t="s">
        <v>8</v>
      </c>
      <c r="F52" t="s">
        <v>33</v>
      </c>
      <c r="H52">
        <v>7</v>
      </c>
      <c r="I52" t="s">
        <v>37</v>
      </c>
      <c r="J52">
        <v>2018</v>
      </c>
      <c r="K52" t="s">
        <v>39</v>
      </c>
    </row>
    <row r="53" spans="1:11" x14ac:dyDescent="0.45">
      <c r="A53">
        <v>51</v>
      </c>
      <c r="B53" t="s">
        <v>3</v>
      </c>
      <c r="C53" t="s">
        <v>3</v>
      </c>
      <c r="D53" t="s">
        <v>36</v>
      </c>
      <c r="E53" t="s">
        <v>11</v>
      </c>
      <c r="F53" t="s">
        <v>33</v>
      </c>
      <c r="H53">
        <v>7</v>
      </c>
      <c r="I53" t="s">
        <v>37</v>
      </c>
      <c r="J53">
        <v>2018</v>
      </c>
      <c r="K53" t="s">
        <v>48</v>
      </c>
    </row>
    <row r="54" spans="1:11" x14ac:dyDescent="0.45">
      <c r="A54">
        <v>52</v>
      </c>
      <c r="B54" t="s">
        <v>3</v>
      </c>
      <c r="C54" t="s">
        <v>7</v>
      </c>
      <c r="D54" t="s">
        <v>42</v>
      </c>
      <c r="E54" t="s">
        <v>16</v>
      </c>
      <c r="F54" t="s">
        <v>33</v>
      </c>
      <c r="H54">
        <v>22</v>
      </c>
      <c r="I54" t="s">
        <v>44</v>
      </c>
      <c r="J54">
        <v>2019</v>
      </c>
      <c r="K54" t="s">
        <v>50</v>
      </c>
    </row>
    <row r="55" spans="1:11" x14ac:dyDescent="0.45">
      <c r="A55">
        <v>53</v>
      </c>
      <c r="B55" t="s">
        <v>3</v>
      </c>
      <c r="C55" t="s">
        <v>7</v>
      </c>
      <c r="D55" t="s">
        <v>36</v>
      </c>
      <c r="E55" t="s">
        <v>3</v>
      </c>
      <c r="F55" t="s">
        <v>33</v>
      </c>
      <c r="G55" t="s">
        <v>34</v>
      </c>
      <c r="I55" t="s">
        <v>35</v>
      </c>
      <c r="J55">
        <v>2018</v>
      </c>
      <c r="K55" t="s">
        <v>51</v>
      </c>
    </row>
    <row r="56" spans="1:11" x14ac:dyDescent="0.45">
      <c r="A56">
        <v>54</v>
      </c>
      <c r="B56" t="s">
        <v>3</v>
      </c>
      <c r="C56" t="s">
        <v>3</v>
      </c>
      <c r="D56" t="s">
        <v>36</v>
      </c>
      <c r="E56" t="s">
        <v>8</v>
      </c>
      <c r="F56" t="s">
        <v>33</v>
      </c>
      <c r="H56">
        <v>27</v>
      </c>
      <c r="I56" t="s">
        <v>44</v>
      </c>
      <c r="J56">
        <v>2019</v>
      </c>
      <c r="K56" t="s">
        <v>39</v>
      </c>
    </row>
    <row r="57" spans="1:11" x14ac:dyDescent="0.45">
      <c r="A57">
        <v>55</v>
      </c>
      <c r="B57" t="s">
        <v>3</v>
      </c>
      <c r="C57" t="s">
        <v>3</v>
      </c>
      <c r="D57" t="s">
        <v>42</v>
      </c>
      <c r="E57" t="s">
        <v>11</v>
      </c>
      <c r="F57" t="s">
        <v>33</v>
      </c>
      <c r="G57" t="s">
        <v>34</v>
      </c>
      <c r="I57" t="s">
        <v>52</v>
      </c>
      <c r="J57">
        <v>2018</v>
      </c>
      <c r="K57" t="s">
        <v>39</v>
      </c>
    </row>
    <row r="58" spans="1:11" x14ac:dyDescent="0.45">
      <c r="A58">
        <v>56</v>
      </c>
      <c r="B58" t="s">
        <v>3</v>
      </c>
      <c r="C58" t="s">
        <v>12</v>
      </c>
      <c r="D58" t="s">
        <v>38</v>
      </c>
      <c r="F58" t="s">
        <v>33</v>
      </c>
      <c r="H58">
        <v>22</v>
      </c>
      <c r="I58" t="s">
        <v>44</v>
      </c>
      <c r="J58">
        <v>2019</v>
      </c>
    </row>
    <row r="59" spans="1:11" x14ac:dyDescent="0.45">
      <c r="A59">
        <v>57</v>
      </c>
      <c r="B59" t="s">
        <v>3</v>
      </c>
      <c r="C59" t="s">
        <v>8</v>
      </c>
      <c r="D59" t="s">
        <v>38</v>
      </c>
      <c r="F59" t="s">
        <v>33</v>
      </c>
      <c r="H59">
        <v>22</v>
      </c>
      <c r="I59" t="s">
        <v>44</v>
      </c>
      <c r="J59">
        <v>2019</v>
      </c>
    </row>
    <row r="60" spans="1:11" x14ac:dyDescent="0.45">
      <c r="A60">
        <v>58</v>
      </c>
      <c r="B60" t="s">
        <v>3</v>
      </c>
      <c r="C60" t="s">
        <v>3</v>
      </c>
      <c r="D60" t="s">
        <v>38</v>
      </c>
      <c r="F60" t="s">
        <v>33</v>
      </c>
      <c r="H60">
        <v>22</v>
      </c>
      <c r="I60" t="s">
        <v>44</v>
      </c>
      <c r="J60">
        <v>2019</v>
      </c>
    </row>
    <row r="61" spans="1:11" x14ac:dyDescent="0.45">
      <c r="A61">
        <v>59</v>
      </c>
      <c r="B61" t="s">
        <v>3</v>
      </c>
      <c r="C61" t="s">
        <v>7</v>
      </c>
      <c r="D61" t="s">
        <v>36</v>
      </c>
      <c r="E61" t="s">
        <v>17</v>
      </c>
      <c r="F61" t="s">
        <v>33</v>
      </c>
      <c r="G61" t="s">
        <v>34</v>
      </c>
      <c r="I61" t="s">
        <v>35</v>
      </c>
      <c r="J61">
        <v>2019</v>
      </c>
    </row>
    <row r="62" spans="1:11" x14ac:dyDescent="0.45">
      <c r="A62">
        <v>60</v>
      </c>
      <c r="B62" t="s">
        <v>3</v>
      </c>
      <c r="C62" t="s">
        <v>9</v>
      </c>
      <c r="D62" t="s">
        <v>38</v>
      </c>
      <c r="F62" t="s">
        <v>33</v>
      </c>
      <c r="H62">
        <v>22</v>
      </c>
      <c r="I62" t="s">
        <v>44</v>
      </c>
      <c r="J62">
        <v>2019</v>
      </c>
    </row>
    <row r="63" spans="1:11" x14ac:dyDescent="0.45">
      <c r="A63">
        <v>61</v>
      </c>
      <c r="B63" t="s">
        <v>3</v>
      </c>
      <c r="C63" t="s">
        <v>3</v>
      </c>
      <c r="D63" t="s">
        <v>38</v>
      </c>
      <c r="F63" t="s">
        <v>33</v>
      </c>
      <c r="I63" t="s">
        <v>35</v>
      </c>
      <c r="J63">
        <v>2018</v>
      </c>
    </row>
    <row r="64" spans="1:11" x14ac:dyDescent="0.45">
      <c r="A64">
        <v>62</v>
      </c>
      <c r="B64" t="s">
        <v>3</v>
      </c>
      <c r="C64" t="s">
        <v>12</v>
      </c>
      <c r="D64" t="s">
        <v>38</v>
      </c>
      <c r="F64" t="s">
        <v>33</v>
      </c>
      <c r="I64" t="s">
        <v>35</v>
      </c>
      <c r="J64">
        <v>2018</v>
      </c>
    </row>
    <row r="65" spans="1:11" x14ac:dyDescent="0.45">
      <c r="A65">
        <v>63</v>
      </c>
      <c r="B65" t="s">
        <v>3</v>
      </c>
      <c r="C65" t="s">
        <v>12</v>
      </c>
      <c r="D65" t="s">
        <v>36</v>
      </c>
      <c r="E65" t="s">
        <v>3</v>
      </c>
      <c r="F65" t="s">
        <v>33</v>
      </c>
      <c r="H65">
        <v>11</v>
      </c>
      <c r="I65" t="s">
        <v>46</v>
      </c>
      <c r="J65">
        <v>2018</v>
      </c>
      <c r="K65" t="s">
        <v>51</v>
      </c>
    </row>
    <row r="66" spans="1:11" x14ac:dyDescent="0.45">
      <c r="A66">
        <v>64</v>
      </c>
      <c r="B66" t="s">
        <v>3</v>
      </c>
      <c r="C66" t="s">
        <v>10</v>
      </c>
      <c r="D66" t="s">
        <v>36</v>
      </c>
      <c r="E66" t="s">
        <v>3</v>
      </c>
      <c r="F66" t="s">
        <v>33</v>
      </c>
      <c r="H66">
        <v>21</v>
      </c>
      <c r="I66" t="s">
        <v>44</v>
      </c>
      <c r="J66">
        <v>2019</v>
      </c>
      <c r="K66" t="s">
        <v>51</v>
      </c>
    </row>
    <row r="67" spans="1:11" x14ac:dyDescent="0.45">
      <c r="A67">
        <v>65</v>
      </c>
      <c r="B67" t="s">
        <v>3</v>
      </c>
      <c r="C67" t="s">
        <v>1</v>
      </c>
      <c r="D67" t="s">
        <v>38</v>
      </c>
      <c r="F67" t="s">
        <v>33</v>
      </c>
      <c r="H67">
        <v>7</v>
      </c>
      <c r="I67" t="s">
        <v>37</v>
      </c>
      <c r="J67">
        <v>2018</v>
      </c>
    </row>
    <row r="68" spans="1:11" x14ac:dyDescent="0.45">
      <c r="A68">
        <v>66</v>
      </c>
      <c r="B68" t="s">
        <v>3</v>
      </c>
      <c r="C68" t="s">
        <v>12</v>
      </c>
      <c r="D68" t="s">
        <v>36</v>
      </c>
      <c r="E68" t="s">
        <v>3</v>
      </c>
      <c r="F68" t="s">
        <v>33</v>
      </c>
      <c r="H68">
        <v>22</v>
      </c>
      <c r="I68" t="s">
        <v>44</v>
      </c>
      <c r="J68">
        <v>2019</v>
      </c>
      <c r="K68" t="s">
        <v>51</v>
      </c>
    </row>
    <row r="69" spans="1:11" x14ac:dyDescent="0.45">
      <c r="A69">
        <v>67</v>
      </c>
      <c r="B69" t="s">
        <v>3</v>
      </c>
      <c r="C69" t="s">
        <v>3</v>
      </c>
      <c r="D69" t="s">
        <v>36</v>
      </c>
      <c r="E69" t="s">
        <v>10</v>
      </c>
      <c r="F69" t="s">
        <v>33</v>
      </c>
      <c r="H69">
        <v>7</v>
      </c>
      <c r="I69" t="s">
        <v>37</v>
      </c>
      <c r="J69">
        <v>2018</v>
      </c>
      <c r="K69" t="s">
        <v>39</v>
      </c>
    </row>
    <row r="70" spans="1:11" x14ac:dyDescent="0.45">
      <c r="A70">
        <v>68</v>
      </c>
      <c r="B70" t="s">
        <v>3</v>
      </c>
      <c r="C70" t="s">
        <v>12</v>
      </c>
      <c r="D70" t="s">
        <v>38</v>
      </c>
      <c r="F70" t="s">
        <v>33</v>
      </c>
      <c r="H70">
        <v>9</v>
      </c>
      <c r="I70" t="s">
        <v>44</v>
      </c>
      <c r="J70">
        <v>2018</v>
      </c>
    </row>
    <row r="71" spans="1:11" x14ac:dyDescent="0.45">
      <c r="A71">
        <v>69</v>
      </c>
      <c r="B71" t="s">
        <v>3</v>
      </c>
      <c r="C71" t="s">
        <v>3</v>
      </c>
      <c r="D71" t="s">
        <v>38</v>
      </c>
      <c r="F71" t="s">
        <v>33</v>
      </c>
      <c r="H71">
        <v>22</v>
      </c>
      <c r="I71" t="s">
        <v>44</v>
      </c>
      <c r="J71">
        <v>2019</v>
      </c>
    </row>
    <row r="72" spans="1:11" x14ac:dyDescent="0.45">
      <c r="A72">
        <v>70</v>
      </c>
      <c r="B72" t="s">
        <v>3</v>
      </c>
      <c r="C72" t="s">
        <v>8</v>
      </c>
      <c r="D72" t="s">
        <v>36</v>
      </c>
      <c r="E72" t="s">
        <v>3</v>
      </c>
      <c r="F72" t="s">
        <v>33</v>
      </c>
      <c r="H72">
        <v>22</v>
      </c>
      <c r="I72" t="s">
        <v>44</v>
      </c>
      <c r="J72">
        <v>2019</v>
      </c>
    </row>
    <row r="73" spans="1:11" x14ac:dyDescent="0.45">
      <c r="A73">
        <v>71</v>
      </c>
      <c r="B73" t="s">
        <v>4</v>
      </c>
      <c r="C73" t="s">
        <v>4</v>
      </c>
      <c r="D73" t="s">
        <v>38</v>
      </c>
      <c r="F73" t="s">
        <v>33</v>
      </c>
      <c r="G73" t="s">
        <v>34</v>
      </c>
      <c r="I73" t="s">
        <v>35</v>
      </c>
      <c r="J73">
        <v>2019</v>
      </c>
      <c r="K73" t="s">
        <v>53</v>
      </c>
    </row>
    <row r="74" spans="1:11" x14ac:dyDescent="0.45">
      <c r="A74">
        <v>72</v>
      </c>
      <c r="B74" t="s">
        <v>4</v>
      </c>
      <c r="C74" t="s">
        <v>4</v>
      </c>
      <c r="D74" t="s">
        <v>36</v>
      </c>
      <c r="E74" t="s">
        <v>13</v>
      </c>
      <c r="F74" t="s">
        <v>33</v>
      </c>
      <c r="H74">
        <v>7</v>
      </c>
      <c r="I74" t="s">
        <v>37</v>
      </c>
      <c r="J74">
        <v>2018</v>
      </c>
      <c r="K74" t="s">
        <v>53</v>
      </c>
    </row>
    <row r="75" spans="1:11" x14ac:dyDescent="0.45">
      <c r="A75">
        <v>73</v>
      </c>
      <c r="B75" t="s">
        <v>4</v>
      </c>
      <c r="C75" t="s">
        <v>4</v>
      </c>
      <c r="D75" t="s">
        <v>38</v>
      </c>
      <c r="F75" s="4" t="s">
        <v>33</v>
      </c>
      <c r="H75">
        <v>7</v>
      </c>
      <c r="I75" t="s">
        <v>37</v>
      </c>
      <c r="J75">
        <v>2018</v>
      </c>
      <c r="K75" t="s">
        <v>54</v>
      </c>
    </row>
    <row r="76" spans="1:11" x14ac:dyDescent="0.45">
      <c r="A76">
        <v>74</v>
      </c>
      <c r="B76" t="s">
        <v>4</v>
      </c>
      <c r="C76" t="s">
        <v>13</v>
      </c>
      <c r="D76" t="s">
        <v>36</v>
      </c>
      <c r="E76" t="s">
        <v>4</v>
      </c>
      <c r="F76" s="4" t="s">
        <v>33</v>
      </c>
      <c r="H76">
        <v>7</v>
      </c>
      <c r="I76" t="s">
        <v>37</v>
      </c>
      <c r="J76">
        <v>2018</v>
      </c>
      <c r="K76" t="s">
        <v>53</v>
      </c>
    </row>
    <row r="77" spans="1:11" x14ac:dyDescent="0.45">
      <c r="A77">
        <v>75</v>
      </c>
      <c r="B77" t="s">
        <v>4</v>
      </c>
      <c r="C77" t="s">
        <v>13</v>
      </c>
      <c r="D77" t="s">
        <v>36</v>
      </c>
      <c r="E77" t="s">
        <v>4</v>
      </c>
      <c r="F77" s="4" t="s">
        <v>33</v>
      </c>
      <c r="G77" t="s">
        <v>34</v>
      </c>
      <c r="I77" t="s">
        <v>52</v>
      </c>
      <c r="J77">
        <v>2019</v>
      </c>
      <c r="K77" t="s">
        <v>53</v>
      </c>
    </row>
    <row r="78" spans="1:11" x14ac:dyDescent="0.45">
      <c r="A78">
        <v>76</v>
      </c>
      <c r="B78" t="s">
        <v>4</v>
      </c>
      <c r="C78" t="s">
        <v>4</v>
      </c>
      <c r="D78" t="s">
        <v>38</v>
      </c>
      <c r="F78" s="4" t="s">
        <v>33</v>
      </c>
      <c r="H78">
        <v>7</v>
      </c>
      <c r="I78" t="s">
        <v>37</v>
      </c>
      <c r="J78">
        <v>2018</v>
      </c>
      <c r="K78" t="s">
        <v>53</v>
      </c>
    </row>
    <row r="79" spans="1:11" x14ac:dyDescent="0.45">
      <c r="A79">
        <v>77</v>
      </c>
      <c r="B79" t="s">
        <v>4</v>
      </c>
      <c r="C79" t="s">
        <v>4</v>
      </c>
      <c r="D79" t="s">
        <v>36</v>
      </c>
      <c r="E79" t="s">
        <v>13</v>
      </c>
      <c r="F79" s="4" t="s">
        <v>33</v>
      </c>
      <c r="H79">
        <v>7</v>
      </c>
      <c r="I79" t="s">
        <v>37</v>
      </c>
      <c r="J79">
        <v>2018</v>
      </c>
      <c r="K79" t="s">
        <v>53</v>
      </c>
    </row>
    <row r="80" spans="1:11" x14ac:dyDescent="0.45">
      <c r="A80">
        <v>78</v>
      </c>
      <c r="B80" t="s">
        <v>4</v>
      </c>
      <c r="C80" t="s">
        <v>4</v>
      </c>
      <c r="D80" t="s">
        <v>36</v>
      </c>
      <c r="E80" t="s">
        <v>17</v>
      </c>
      <c r="F80" s="4" t="s">
        <v>33</v>
      </c>
      <c r="H80">
        <v>7</v>
      </c>
      <c r="I80" t="s">
        <v>37</v>
      </c>
      <c r="J80">
        <v>2018</v>
      </c>
      <c r="K80" t="s">
        <v>53</v>
      </c>
    </row>
    <row r="81" spans="1:11" x14ac:dyDescent="0.45">
      <c r="A81">
        <v>79</v>
      </c>
      <c r="B81" t="s">
        <v>4</v>
      </c>
      <c r="C81" t="s">
        <v>13</v>
      </c>
      <c r="D81" t="s">
        <v>36</v>
      </c>
      <c r="E81" t="s">
        <v>4</v>
      </c>
      <c r="F81" s="4" t="s">
        <v>33</v>
      </c>
      <c r="G81" t="s">
        <v>34</v>
      </c>
      <c r="I81" t="s">
        <v>35</v>
      </c>
      <c r="J81">
        <v>2019</v>
      </c>
      <c r="K81" t="s">
        <v>53</v>
      </c>
    </row>
    <row r="82" spans="1:11" x14ac:dyDescent="0.45">
      <c r="A82">
        <v>80</v>
      </c>
      <c r="B82" t="s">
        <v>4</v>
      </c>
      <c r="C82" t="s">
        <v>4</v>
      </c>
      <c r="D82" t="s">
        <v>38</v>
      </c>
      <c r="F82" s="4" t="s">
        <v>33</v>
      </c>
      <c r="G82" t="s">
        <v>55</v>
      </c>
      <c r="H82">
        <v>7</v>
      </c>
      <c r="I82" t="s">
        <v>37</v>
      </c>
      <c r="J82">
        <v>2018</v>
      </c>
      <c r="K82" t="s">
        <v>53</v>
      </c>
    </row>
    <row r="83" spans="1:11" x14ac:dyDescent="0.45">
      <c r="A83">
        <v>81</v>
      </c>
      <c r="B83" t="s">
        <v>4</v>
      </c>
      <c r="C83" t="s">
        <v>4</v>
      </c>
      <c r="D83" t="s">
        <v>36</v>
      </c>
      <c r="E83" t="s">
        <v>13</v>
      </c>
      <c r="F83" s="4" t="s">
        <v>33</v>
      </c>
      <c r="G83" t="s">
        <v>34</v>
      </c>
      <c r="I83" t="s">
        <v>35</v>
      </c>
      <c r="J83">
        <v>2019</v>
      </c>
      <c r="K83" t="s">
        <v>53</v>
      </c>
    </row>
    <row r="84" spans="1:11" x14ac:dyDescent="0.45">
      <c r="A84">
        <v>82</v>
      </c>
      <c r="B84" t="s">
        <v>5</v>
      </c>
      <c r="C84" t="s">
        <v>5</v>
      </c>
      <c r="D84" t="s">
        <v>36</v>
      </c>
      <c r="E84" t="s">
        <v>13</v>
      </c>
      <c r="F84" s="4" t="s">
        <v>33</v>
      </c>
      <c r="H84">
        <v>7</v>
      </c>
      <c r="I84" t="s">
        <v>37</v>
      </c>
      <c r="J84">
        <v>2018</v>
      </c>
      <c r="K84" t="s">
        <v>53</v>
      </c>
    </row>
    <row r="85" spans="1:11" x14ac:dyDescent="0.45">
      <c r="A85">
        <v>83</v>
      </c>
      <c r="B85" t="s">
        <v>5</v>
      </c>
      <c r="C85" t="s">
        <v>5</v>
      </c>
      <c r="D85" t="s">
        <v>36</v>
      </c>
      <c r="E85" t="s">
        <v>12</v>
      </c>
      <c r="F85" s="4" t="s">
        <v>33</v>
      </c>
      <c r="H85">
        <v>11</v>
      </c>
      <c r="I85" t="s">
        <v>46</v>
      </c>
      <c r="J85">
        <v>2018</v>
      </c>
      <c r="K85" t="s">
        <v>53</v>
      </c>
    </row>
    <row r="86" spans="1:11" x14ac:dyDescent="0.45">
      <c r="A86">
        <v>84</v>
      </c>
      <c r="B86" t="s">
        <v>5</v>
      </c>
      <c r="C86" t="s">
        <v>5</v>
      </c>
      <c r="D86" t="s">
        <v>36</v>
      </c>
      <c r="E86" t="s">
        <v>15</v>
      </c>
      <c r="F86" s="4" t="s">
        <v>33</v>
      </c>
      <c r="H86">
        <v>7</v>
      </c>
      <c r="I86" t="s">
        <v>37</v>
      </c>
      <c r="J86">
        <v>2018</v>
      </c>
      <c r="K86" t="s">
        <v>53</v>
      </c>
    </row>
    <row r="87" spans="1:11" x14ac:dyDescent="0.45">
      <c r="A87">
        <v>85</v>
      </c>
      <c r="B87" t="s">
        <v>5</v>
      </c>
      <c r="C87" t="s">
        <v>5</v>
      </c>
      <c r="D87" t="s">
        <v>36</v>
      </c>
      <c r="E87" t="s">
        <v>12</v>
      </c>
      <c r="F87" s="4" t="s">
        <v>33</v>
      </c>
      <c r="H87">
        <v>22</v>
      </c>
      <c r="I87" t="s">
        <v>44</v>
      </c>
      <c r="J87">
        <v>2019</v>
      </c>
      <c r="K87" t="s">
        <v>53</v>
      </c>
    </row>
    <row r="88" spans="1:11" x14ac:dyDescent="0.45">
      <c r="A88">
        <v>86</v>
      </c>
      <c r="B88" t="s">
        <v>5</v>
      </c>
      <c r="C88" t="s">
        <v>5</v>
      </c>
      <c r="D88" t="s">
        <v>36</v>
      </c>
      <c r="E88" t="s">
        <v>10</v>
      </c>
      <c r="F88" s="4" t="s">
        <v>33</v>
      </c>
      <c r="G88" s="4" t="s">
        <v>34</v>
      </c>
      <c r="I88" t="s">
        <v>35</v>
      </c>
      <c r="J88">
        <v>2018</v>
      </c>
      <c r="K88" t="s">
        <v>53</v>
      </c>
    </row>
    <row r="89" spans="1:11" x14ac:dyDescent="0.45">
      <c r="A89">
        <v>87</v>
      </c>
      <c r="B89" t="s">
        <v>5</v>
      </c>
      <c r="C89" t="s">
        <v>5</v>
      </c>
      <c r="D89" t="s">
        <v>42</v>
      </c>
      <c r="E89" t="s">
        <v>15</v>
      </c>
      <c r="F89" s="4" t="s">
        <v>33</v>
      </c>
      <c r="H89">
        <v>7</v>
      </c>
      <c r="I89" t="s">
        <v>37</v>
      </c>
      <c r="J89">
        <v>2018</v>
      </c>
      <c r="K89" t="s">
        <v>56</v>
      </c>
    </row>
    <row r="90" spans="1:11" x14ac:dyDescent="0.45">
      <c r="A90">
        <v>88</v>
      </c>
      <c r="B90" t="s">
        <v>5</v>
      </c>
      <c r="C90" t="s">
        <v>4</v>
      </c>
      <c r="D90" t="s">
        <v>36</v>
      </c>
      <c r="E90" t="s">
        <v>15</v>
      </c>
      <c r="F90" s="4" t="s">
        <v>33</v>
      </c>
      <c r="H90">
        <v>21</v>
      </c>
      <c r="I90" t="s">
        <v>44</v>
      </c>
      <c r="J90">
        <v>2019</v>
      </c>
      <c r="K90" t="s">
        <v>53</v>
      </c>
    </row>
    <row r="91" spans="1:11" x14ac:dyDescent="0.45">
      <c r="A91">
        <v>89</v>
      </c>
      <c r="B91" t="s">
        <v>5</v>
      </c>
      <c r="C91" t="s">
        <v>5</v>
      </c>
      <c r="D91" t="s">
        <v>36</v>
      </c>
      <c r="E91" t="s">
        <v>12</v>
      </c>
      <c r="F91" s="4" t="s">
        <v>33</v>
      </c>
      <c r="H91">
        <v>22</v>
      </c>
      <c r="I91" t="s">
        <v>44</v>
      </c>
      <c r="J91">
        <v>2019</v>
      </c>
      <c r="K91" t="s">
        <v>53</v>
      </c>
    </row>
    <row r="92" spans="1:11" x14ac:dyDescent="0.45">
      <c r="A92">
        <v>90</v>
      </c>
      <c r="B92" t="s">
        <v>5</v>
      </c>
      <c r="C92" t="s">
        <v>11</v>
      </c>
      <c r="D92" t="s">
        <v>36</v>
      </c>
      <c r="E92" t="s">
        <v>12</v>
      </c>
      <c r="F92" s="4" t="s">
        <v>33</v>
      </c>
      <c r="H92">
        <v>21</v>
      </c>
      <c r="I92" t="s">
        <v>44</v>
      </c>
      <c r="J92">
        <v>2019</v>
      </c>
      <c r="K92" t="s">
        <v>39</v>
      </c>
    </row>
    <row r="93" spans="1:11" x14ac:dyDescent="0.45">
      <c r="A93">
        <v>91</v>
      </c>
      <c r="B93" t="s">
        <v>5</v>
      </c>
      <c r="C93" t="s">
        <v>5</v>
      </c>
      <c r="D93" t="s">
        <v>38</v>
      </c>
      <c r="F93" s="4" t="s">
        <v>33</v>
      </c>
      <c r="H93">
        <v>27</v>
      </c>
      <c r="I93" t="s">
        <v>44</v>
      </c>
      <c r="J93">
        <v>2019</v>
      </c>
      <c r="K93" t="s">
        <v>53</v>
      </c>
    </row>
    <row r="94" spans="1:11" x14ac:dyDescent="0.45">
      <c r="A94">
        <v>92</v>
      </c>
      <c r="B94" t="s">
        <v>5</v>
      </c>
      <c r="C94" t="s">
        <v>5</v>
      </c>
      <c r="D94" t="s">
        <v>36</v>
      </c>
      <c r="E94" t="s">
        <v>10</v>
      </c>
      <c r="F94" s="4" t="s">
        <v>33</v>
      </c>
      <c r="H94">
        <v>7</v>
      </c>
      <c r="I94" t="s">
        <v>37</v>
      </c>
      <c r="J94">
        <v>2018</v>
      </c>
      <c r="K94" t="s">
        <v>53</v>
      </c>
    </row>
    <row r="95" spans="1:11" x14ac:dyDescent="0.45">
      <c r="A95">
        <v>93</v>
      </c>
      <c r="B95" t="s">
        <v>5</v>
      </c>
      <c r="C95" t="s">
        <v>5</v>
      </c>
      <c r="D95" t="s">
        <v>36</v>
      </c>
      <c r="E95" t="s">
        <v>17</v>
      </c>
      <c r="F95" s="4" t="s">
        <v>33</v>
      </c>
      <c r="H95">
        <v>21</v>
      </c>
      <c r="I95" t="s">
        <v>44</v>
      </c>
      <c r="J95">
        <v>2019</v>
      </c>
      <c r="K95" t="s">
        <v>53</v>
      </c>
    </row>
    <row r="96" spans="1:11" x14ac:dyDescent="0.45">
      <c r="A96">
        <v>94</v>
      </c>
      <c r="B96" t="s">
        <v>5</v>
      </c>
      <c r="C96" t="s">
        <v>11</v>
      </c>
      <c r="D96" t="s">
        <v>38</v>
      </c>
      <c r="F96" s="4" t="s">
        <v>33</v>
      </c>
      <c r="H96">
        <v>7</v>
      </c>
      <c r="I96" t="s">
        <v>37</v>
      </c>
      <c r="J96">
        <v>2018</v>
      </c>
    </row>
    <row r="97" spans="1:11" x14ac:dyDescent="0.45">
      <c r="A97">
        <v>95</v>
      </c>
      <c r="B97" t="s">
        <v>5</v>
      </c>
      <c r="C97" t="s">
        <v>13</v>
      </c>
      <c r="D97" t="s">
        <v>36</v>
      </c>
      <c r="E97" t="s">
        <v>5</v>
      </c>
      <c r="F97" s="4" t="s">
        <v>33</v>
      </c>
      <c r="H97">
        <v>7</v>
      </c>
      <c r="I97" t="s">
        <v>37</v>
      </c>
      <c r="J97">
        <v>2018</v>
      </c>
      <c r="K97" t="s">
        <v>53</v>
      </c>
    </row>
    <row r="98" spans="1:11" x14ac:dyDescent="0.45">
      <c r="A98">
        <v>96</v>
      </c>
      <c r="B98" t="s">
        <v>5</v>
      </c>
      <c r="C98" t="s">
        <v>13</v>
      </c>
      <c r="D98" t="s">
        <v>36</v>
      </c>
      <c r="E98" t="s">
        <v>5</v>
      </c>
      <c r="F98" s="4" t="s">
        <v>33</v>
      </c>
      <c r="H98">
        <v>21</v>
      </c>
      <c r="I98" t="s">
        <v>44</v>
      </c>
      <c r="J98">
        <v>2019</v>
      </c>
      <c r="K98" t="s">
        <v>53</v>
      </c>
    </row>
    <row r="99" spans="1:11" x14ac:dyDescent="0.45">
      <c r="A99">
        <v>97</v>
      </c>
      <c r="B99" t="s">
        <v>6</v>
      </c>
      <c r="C99" t="s">
        <v>1</v>
      </c>
      <c r="D99" t="s">
        <v>38</v>
      </c>
      <c r="F99" s="4" t="s">
        <v>33</v>
      </c>
      <c r="H99">
        <v>7</v>
      </c>
      <c r="I99" t="s">
        <v>37</v>
      </c>
      <c r="J99">
        <v>2018</v>
      </c>
    </row>
    <row r="100" spans="1:11" x14ac:dyDescent="0.45">
      <c r="A100">
        <v>98</v>
      </c>
      <c r="B100" t="s">
        <v>6</v>
      </c>
      <c r="C100" t="s">
        <v>1</v>
      </c>
      <c r="D100" t="s">
        <v>38</v>
      </c>
      <c r="F100" s="4" t="s">
        <v>33</v>
      </c>
      <c r="G100" t="s">
        <v>34</v>
      </c>
      <c r="I100" t="s">
        <v>35</v>
      </c>
      <c r="J100">
        <v>2019</v>
      </c>
    </row>
    <row r="101" spans="1:11" x14ac:dyDescent="0.45">
      <c r="A101">
        <v>99</v>
      </c>
      <c r="B101" t="s">
        <v>6</v>
      </c>
      <c r="C101" t="s">
        <v>11</v>
      </c>
      <c r="D101" t="s">
        <v>42</v>
      </c>
      <c r="E101" t="s">
        <v>1</v>
      </c>
      <c r="F101" s="4" t="s">
        <v>33</v>
      </c>
      <c r="H101">
        <v>7</v>
      </c>
      <c r="I101" t="s">
        <v>37</v>
      </c>
      <c r="J101">
        <v>2018</v>
      </c>
      <c r="K101" t="s">
        <v>39</v>
      </c>
    </row>
    <row r="102" spans="1:11" x14ac:dyDescent="0.45">
      <c r="A102">
        <v>100</v>
      </c>
      <c r="B102" t="s">
        <v>6</v>
      </c>
      <c r="C102" t="s">
        <v>1</v>
      </c>
      <c r="D102" t="s">
        <v>38</v>
      </c>
      <c r="F102" s="4" t="s">
        <v>33</v>
      </c>
      <c r="H102">
        <v>7</v>
      </c>
      <c r="I102" t="s">
        <v>37</v>
      </c>
      <c r="J102">
        <v>2018</v>
      </c>
    </row>
    <row r="103" spans="1:11" x14ac:dyDescent="0.45">
      <c r="A103">
        <v>101</v>
      </c>
      <c r="B103" t="s">
        <v>6</v>
      </c>
      <c r="C103" t="s">
        <v>1</v>
      </c>
      <c r="D103" t="s">
        <v>38</v>
      </c>
      <c r="F103" s="4" t="s">
        <v>33</v>
      </c>
      <c r="H103">
        <v>7</v>
      </c>
      <c r="I103" t="s">
        <v>37</v>
      </c>
      <c r="J103">
        <v>2018</v>
      </c>
    </row>
    <row r="104" spans="1:11" x14ac:dyDescent="0.45">
      <c r="A104">
        <v>102</v>
      </c>
      <c r="B104" t="s">
        <v>6</v>
      </c>
      <c r="C104" t="s">
        <v>6</v>
      </c>
      <c r="D104" t="s">
        <v>36</v>
      </c>
      <c r="E104" t="s">
        <v>3</v>
      </c>
      <c r="F104" s="4" t="s">
        <v>33</v>
      </c>
      <c r="I104" t="s">
        <v>35</v>
      </c>
      <c r="J104">
        <v>2018</v>
      </c>
      <c r="K104" t="s">
        <v>39</v>
      </c>
    </row>
    <row r="105" spans="1:11" x14ac:dyDescent="0.45">
      <c r="A105">
        <v>103</v>
      </c>
      <c r="B105" t="s">
        <v>6</v>
      </c>
      <c r="C105" t="s">
        <v>11</v>
      </c>
      <c r="D105" t="s">
        <v>38</v>
      </c>
      <c r="F105" s="4" t="s">
        <v>33</v>
      </c>
      <c r="H105">
        <v>7</v>
      </c>
      <c r="I105" t="s">
        <v>37</v>
      </c>
      <c r="J105">
        <v>2018</v>
      </c>
    </row>
    <row r="106" spans="1:11" x14ac:dyDescent="0.45">
      <c r="A106">
        <v>104</v>
      </c>
      <c r="B106" t="s">
        <v>6</v>
      </c>
      <c r="C106" t="s">
        <v>1</v>
      </c>
      <c r="D106" t="s">
        <v>38</v>
      </c>
      <c r="F106" s="4" t="s">
        <v>33</v>
      </c>
      <c r="H106">
        <v>7</v>
      </c>
      <c r="I106" t="s">
        <v>37</v>
      </c>
      <c r="J106">
        <v>2018</v>
      </c>
    </row>
    <row r="107" spans="1:11" x14ac:dyDescent="0.45">
      <c r="A107">
        <v>105</v>
      </c>
      <c r="B107" t="s">
        <v>6</v>
      </c>
      <c r="C107" t="s">
        <v>1</v>
      </c>
      <c r="D107" t="s">
        <v>38</v>
      </c>
      <c r="F107" s="4" t="s">
        <v>33</v>
      </c>
      <c r="H107">
        <v>7</v>
      </c>
      <c r="I107" t="s">
        <v>37</v>
      </c>
      <c r="J107">
        <v>2018</v>
      </c>
    </row>
    <row r="108" spans="1:11" x14ac:dyDescent="0.45">
      <c r="A108">
        <v>106</v>
      </c>
      <c r="B108" t="s">
        <v>6</v>
      </c>
      <c r="C108" t="s">
        <v>1</v>
      </c>
      <c r="D108" t="s">
        <v>38</v>
      </c>
      <c r="F108" s="4" t="s">
        <v>33</v>
      </c>
      <c r="I108" t="s">
        <v>35</v>
      </c>
      <c r="J108">
        <v>2019</v>
      </c>
    </row>
    <row r="109" spans="1:11" x14ac:dyDescent="0.45">
      <c r="A109">
        <v>107</v>
      </c>
      <c r="B109" t="s">
        <v>6</v>
      </c>
      <c r="C109" t="s">
        <v>1</v>
      </c>
      <c r="D109" t="s">
        <v>38</v>
      </c>
      <c r="F109" s="4" t="s">
        <v>33</v>
      </c>
      <c r="H109">
        <v>7</v>
      </c>
      <c r="I109" t="s">
        <v>37</v>
      </c>
      <c r="J109">
        <v>2018</v>
      </c>
    </row>
    <row r="110" spans="1:11" x14ac:dyDescent="0.45">
      <c r="A110">
        <v>108</v>
      </c>
      <c r="B110" t="s">
        <v>6</v>
      </c>
      <c r="C110" t="s">
        <v>5</v>
      </c>
      <c r="D110" t="s">
        <v>42</v>
      </c>
      <c r="E110" t="s">
        <v>1</v>
      </c>
      <c r="F110" s="4" t="s">
        <v>33</v>
      </c>
      <c r="G110" s="4" t="s">
        <v>34</v>
      </c>
      <c r="I110" t="s">
        <v>46</v>
      </c>
      <c r="J110">
        <v>2017</v>
      </c>
      <c r="K110" t="s">
        <v>53</v>
      </c>
    </row>
    <row r="111" spans="1:11" x14ac:dyDescent="0.45">
      <c r="A111">
        <v>109</v>
      </c>
      <c r="B111" t="s">
        <v>6</v>
      </c>
      <c r="C111" t="s">
        <v>1</v>
      </c>
      <c r="D111" t="s">
        <v>36</v>
      </c>
      <c r="E111" t="s">
        <v>11</v>
      </c>
      <c r="F111" s="4" t="s">
        <v>33</v>
      </c>
      <c r="G111" s="4" t="s">
        <v>34</v>
      </c>
      <c r="I111" t="s">
        <v>35</v>
      </c>
      <c r="J111">
        <v>2018</v>
      </c>
      <c r="K111" t="s">
        <v>39</v>
      </c>
    </row>
    <row r="112" spans="1:11" x14ac:dyDescent="0.45">
      <c r="A112">
        <v>110</v>
      </c>
      <c r="B112" t="s">
        <v>6</v>
      </c>
      <c r="C112" t="s">
        <v>1</v>
      </c>
      <c r="D112" t="s">
        <v>38</v>
      </c>
      <c r="F112" s="4" t="s">
        <v>33</v>
      </c>
      <c r="G112" t="s">
        <v>34</v>
      </c>
      <c r="I112" t="s">
        <v>35</v>
      </c>
      <c r="J112">
        <v>2018</v>
      </c>
    </row>
    <row r="113" spans="1:11" x14ac:dyDescent="0.45">
      <c r="A113">
        <v>111</v>
      </c>
      <c r="B113" t="s">
        <v>6</v>
      </c>
      <c r="C113" t="s">
        <v>6</v>
      </c>
      <c r="D113" t="s">
        <v>38</v>
      </c>
      <c r="F113" s="4" t="s">
        <v>33</v>
      </c>
      <c r="H113">
        <v>7</v>
      </c>
      <c r="I113" t="s">
        <v>37</v>
      </c>
      <c r="J113">
        <v>2018</v>
      </c>
    </row>
    <row r="114" spans="1:11" x14ac:dyDescent="0.45">
      <c r="A114">
        <v>112</v>
      </c>
      <c r="B114" t="s">
        <v>6</v>
      </c>
      <c r="C114" t="s">
        <v>1</v>
      </c>
      <c r="D114" t="s">
        <v>38</v>
      </c>
      <c r="F114" s="4" t="s">
        <v>33</v>
      </c>
      <c r="H114">
        <v>7</v>
      </c>
      <c r="I114" t="s">
        <v>37</v>
      </c>
      <c r="J114">
        <v>2018</v>
      </c>
    </row>
    <row r="115" spans="1:11" x14ac:dyDescent="0.45">
      <c r="A115">
        <v>113</v>
      </c>
      <c r="B115" t="s">
        <v>6</v>
      </c>
      <c r="C115" t="s">
        <v>1</v>
      </c>
      <c r="D115" t="s">
        <v>38</v>
      </c>
      <c r="F115" s="4" t="s">
        <v>33</v>
      </c>
      <c r="H115">
        <v>7</v>
      </c>
      <c r="I115" t="s">
        <v>37</v>
      </c>
      <c r="J115">
        <v>2018</v>
      </c>
    </row>
    <row r="116" spans="1:11" x14ac:dyDescent="0.45">
      <c r="A116">
        <v>114</v>
      </c>
      <c r="B116" t="s">
        <v>6</v>
      </c>
      <c r="C116" t="s">
        <v>1</v>
      </c>
      <c r="D116" t="s">
        <v>38</v>
      </c>
      <c r="F116" s="4" t="s">
        <v>33</v>
      </c>
      <c r="H116">
        <v>7</v>
      </c>
      <c r="I116" t="s">
        <v>37</v>
      </c>
      <c r="J116">
        <v>2018</v>
      </c>
    </row>
    <row r="117" spans="1:11" x14ac:dyDescent="0.45">
      <c r="A117">
        <v>115</v>
      </c>
      <c r="B117" t="s">
        <v>6</v>
      </c>
      <c r="C117" t="s">
        <v>6</v>
      </c>
      <c r="D117" t="s">
        <v>36</v>
      </c>
      <c r="E117" t="s">
        <v>7</v>
      </c>
      <c r="F117" s="4" t="s">
        <v>33</v>
      </c>
      <c r="H117">
        <v>7</v>
      </c>
      <c r="I117" t="s">
        <v>37</v>
      </c>
      <c r="J117">
        <v>2018</v>
      </c>
      <c r="K117" t="s">
        <v>57</v>
      </c>
    </row>
    <row r="118" spans="1:11" x14ac:dyDescent="0.45">
      <c r="A118">
        <v>116</v>
      </c>
      <c r="B118" t="s">
        <v>6</v>
      </c>
      <c r="C118" t="s">
        <v>1</v>
      </c>
      <c r="D118" t="s">
        <v>38</v>
      </c>
      <c r="F118" s="4" t="s">
        <v>33</v>
      </c>
      <c r="H118">
        <v>7</v>
      </c>
      <c r="I118" t="s">
        <v>37</v>
      </c>
      <c r="J118">
        <v>2018</v>
      </c>
    </row>
    <row r="119" spans="1:11" x14ac:dyDescent="0.45">
      <c r="A119">
        <v>117</v>
      </c>
      <c r="B119" t="s">
        <v>6</v>
      </c>
      <c r="C119" t="s">
        <v>1</v>
      </c>
      <c r="D119" t="s">
        <v>38</v>
      </c>
      <c r="F119" s="4" t="s">
        <v>33</v>
      </c>
      <c r="H119">
        <v>7</v>
      </c>
      <c r="I119" t="s">
        <v>37</v>
      </c>
      <c r="J119">
        <v>2018</v>
      </c>
    </row>
    <row r="120" spans="1:11" x14ac:dyDescent="0.45">
      <c r="A120">
        <v>118</v>
      </c>
      <c r="B120" t="s">
        <v>6</v>
      </c>
      <c r="C120" t="s">
        <v>5</v>
      </c>
      <c r="D120" t="s">
        <v>36</v>
      </c>
      <c r="E120" t="s">
        <v>1</v>
      </c>
      <c r="F120" s="4" t="s">
        <v>33</v>
      </c>
      <c r="H120">
        <v>7</v>
      </c>
      <c r="I120" t="s">
        <v>37</v>
      </c>
      <c r="J120">
        <v>2018</v>
      </c>
      <c r="K120" t="s">
        <v>39</v>
      </c>
    </row>
    <row r="121" spans="1:11" x14ac:dyDescent="0.45">
      <c r="A121">
        <v>119</v>
      </c>
      <c r="B121" t="s">
        <v>6</v>
      </c>
      <c r="C121" t="s">
        <v>1</v>
      </c>
      <c r="D121" t="s">
        <v>38</v>
      </c>
      <c r="F121" s="4" t="s">
        <v>33</v>
      </c>
      <c r="H121">
        <v>7</v>
      </c>
      <c r="I121" t="s">
        <v>37</v>
      </c>
      <c r="J121">
        <v>2018</v>
      </c>
    </row>
    <row r="122" spans="1:11" x14ac:dyDescent="0.45">
      <c r="A122">
        <v>120</v>
      </c>
      <c r="B122" t="s">
        <v>6</v>
      </c>
      <c r="C122" t="s">
        <v>1</v>
      </c>
      <c r="D122" t="s">
        <v>36</v>
      </c>
      <c r="E122" t="s">
        <v>7</v>
      </c>
      <c r="F122" s="4" t="s">
        <v>33</v>
      </c>
      <c r="H122">
        <v>7</v>
      </c>
      <c r="I122" t="s">
        <v>37</v>
      </c>
      <c r="J122">
        <v>2018</v>
      </c>
      <c r="K122" t="s">
        <v>39</v>
      </c>
    </row>
    <row r="123" spans="1:11" x14ac:dyDescent="0.45">
      <c r="A123">
        <v>121</v>
      </c>
      <c r="B123" t="s">
        <v>6</v>
      </c>
      <c r="C123" t="s">
        <v>14</v>
      </c>
      <c r="D123" t="s">
        <v>36</v>
      </c>
      <c r="E123" t="s">
        <v>5</v>
      </c>
      <c r="F123" s="4" t="s">
        <v>33</v>
      </c>
      <c r="H123">
        <v>11</v>
      </c>
      <c r="I123" t="s">
        <v>46</v>
      </c>
      <c r="J123">
        <v>2018</v>
      </c>
      <c r="K123" t="s">
        <v>39</v>
      </c>
    </row>
    <row r="124" spans="1:11" x14ac:dyDescent="0.45">
      <c r="A124">
        <v>122</v>
      </c>
      <c r="B124" t="s">
        <v>6</v>
      </c>
      <c r="C124" t="s">
        <v>5</v>
      </c>
      <c r="D124" t="s">
        <v>36</v>
      </c>
      <c r="E124" t="s">
        <v>1</v>
      </c>
      <c r="F124" s="4" t="s">
        <v>33</v>
      </c>
      <c r="H124">
        <v>7</v>
      </c>
      <c r="I124" t="s">
        <v>37</v>
      </c>
      <c r="J124">
        <v>2018</v>
      </c>
      <c r="K124" t="s">
        <v>39</v>
      </c>
    </row>
    <row r="125" spans="1:11" x14ac:dyDescent="0.45">
      <c r="A125">
        <v>123</v>
      </c>
      <c r="B125" t="s">
        <v>6</v>
      </c>
      <c r="C125" t="s">
        <v>1</v>
      </c>
      <c r="D125" t="s">
        <v>36</v>
      </c>
      <c r="E125" t="s">
        <v>6</v>
      </c>
      <c r="F125" s="4" t="s">
        <v>33</v>
      </c>
      <c r="H125">
        <v>7</v>
      </c>
      <c r="I125" t="s">
        <v>37</v>
      </c>
      <c r="J125">
        <v>2018</v>
      </c>
      <c r="K125" t="s">
        <v>39</v>
      </c>
    </row>
    <row r="126" spans="1:11" x14ac:dyDescent="0.45">
      <c r="A126">
        <v>124</v>
      </c>
      <c r="B126" t="s">
        <v>6</v>
      </c>
      <c r="C126" t="s">
        <v>1</v>
      </c>
      <c r="D126" t="s">
        <v>38</v>
      </c>
      <c r="F126" s="4" t="s">
        <v>33</v>
      </c>
      <c r="H126">
        <v>7</v>
      </c>
      <c r="I126" t="s">
        <v>37</v>
      </c>
      <c r="J126">
        <v>2018</v>
      </c>
    </row>
    <row r="127" spans="1:11" x14ac:dyDescent="0.45">
      <c r="A127">
        <v>125</v>
      </c>
      <c r="B127" t="s">
        <v>6</v>
      </c>
      <c r="C127" t="s">
        <v>1</v>
      </c>
      <c r="D127" t="s">
        <v>38</v>
      </c>
      <c r="F127" s="4" t="s">
        <v>33</v>
      </c>
      <c r="H127">
        <v>7</v>
      </c>
      <c r="I127" t="s">
        <v>37</v>
      </c>
      <c r="J127">
        <v>2018</v>
      </c>
    </row>
    <row r="128" spans="1:11" x14ac:dyDescent="0.45">
      <c r="A128">
        <v>126</v>
      </c>
      <c r="B128" t="s">
        <v>6</v>
      </c>
      <c r="C128" t="s">
        <v>11</v>
      </c>
      <c r="D128" t="s">
        <v>36</v>
      </c>
      <c r="E128" t="s">
        <v>1</v>
      </c>
      <c r="F128" s="4" t="s">
        <v>33</v>
      </c>
      <c r="H128">
        <v>7</v>
      </c>
      <c r="I128" t="s">
        <v>37</v>
      </c>
      <c r="J128">
        <v>2018</v>
      </c>
    </row>
    <row r="129" spans="1:11" x14ac:dyDescent="0.45">
      <c r="A129">
        <v>127</v>
      </c>
      <c r="B129" t="s">
        <v>6</v>
      </c>
      <c r="C129" t="s">
        <v>1</v>
      </c>
      <c r="D129" t="s">
        <v>36</v>
      </c>
      <c r="E129" t="s">
        <v>1</v>
      </c>
      <c r="F129" s="4" t="s">
        <v>33</v>
      </c>
      <c r="H129">
        <v>7</v>
      </c>
      <c r="I129" t="s">
        <v>37</v>
      </c>
      <c r="J129">
        <v>2018</v>
      </c>
    </row>
    <row r="130" spans="1:11" x14ac:dyDescent="0.45">
      <c r="A130">
        <v>128</v>
      </c>
      <c r="B130" t="s">
        <v>6</v>
      </c>
      <c r="C130" t="s">
        <v>1</v>
      </c>
      <c r="D130" t="s">
        <v>38</v>
      </c>
      <c r="F130" s="4" t="s">
        <v>33</v>
      </c>
      <c r="G130" s="4" t="s">
        <v>34</v>
      </c>
      <c r="I130" t="s">
        <v>35</v>
      </c>
      <c r="J130">
        <v>2018</v>
      </c>
    </row>
    <row r="131" spans="1:11" x14ac:dyDescent="0.45">
      <c r="A131">
        <v>129</v>
      </c>
      <c r="B131" t="s">
        <v>6</v>
      </c>
      <c r="C131" t="s">
        <v>1</v>
      </c>
      <c r="D131" t="s">
        <v>38</v>
      </c>
      <c r="F131" s="4" t="s">
        <v>33</v>
      </c>
      <c r="H131">
        <v>7</v>
      </c>
      <c r="I131" t="s">
        <v>37</v>
      </c>
      <c r="J131">
        <v>2018</v>
      </c>
    </row>
    <row r="132" spans="1:11" x14ac:dyDescent="0.45">
      <c r="A132">
        <v>130</v>
      </c>
      <c r="B132" t="s">
        <v>7</v>
      </c>
      <c r="C132" t="s">
        <v>1</v>
      </c>
      <c r="D132" t="s">
        <v>36</v>
      </c>
      <c r="E132" t="s">
        <v>7</v>
      </c>
      <c r="F132" s="4" t="s">
        <v>33</v>
      </c>
      <c r="H132">
        <v>7</v>
      </c>
      <c r="I132" t="s">
        <v>37</v>
      </c>
      <c r="J132">
        <v>2018</v>
      </c>
      <c r="K132" t="s">
        <v>39</v>
      </c>
    </row>
    <row r="133" spans="1:11" x14ac:dyDescent="0.45">
      <c r="A133">
        <v>131</v>
      </c>
      <c r="B133" t="s">
        <v>7</v>
      </c>
      <c r="C133" t="s">
        <v>17</v>
      </c>
      <c r="D133" t="s">
        <v>42</v>
      </c>
      <c r="E133" t="s">
        <v>12</v>
      </c>
      <c r="F133" s="4" t="s">
        <v>33</v>
      </c>
      <c r="H133">
        <v>21</v>
      </c>
      <c r="I133" t="s">
        <v>44</v>
      </c>
      <c r="J133">
        <v>2019</v>
      </c>
      <c r="K133" t="s">
        <v>39</v>
      </c>
    </row>
    <row r="134" spans="1:11" x14ac:dyDescent="0.45">
      <c r="A134">
        <v>132</v>
      </c>
      <c r="B134" t="s">
        <v>7</v>
      </c>
      <c r="C134" t="s">
        <v>7</v>
      </c>
      <c r="D134" t="s">
        <v>36</v>
      </c>
      <c r="E134" t="s">
        <v>17</v>
      </c>
      <c r="F134" s="4" t="s">
        <v>33</v>
      </c>
      <c r="H134">
        <v>7</v>
      </c>
      <c r="I134" t="s">
        <v>37</v>
      </c>
      <c r="J134">
        <v>2018</v>
      </c>
      <c r="K134" t="s">
        <v>39</v>
      </c>
    </row>
    <row r="135" spans="1:11" x14ac:dyDescent="0.45">
      <c r="A135">
        <v>133</v>
      </c>
      <c r="B135" t="s">
        <v>7</v>
      </c>
      <c r="C135" t="s">
        <v>13</v>
      </c>
      <c r="D135" t="s">
        <v>36</v>
      </c>
      <c r="E135" t="s">
        <v>17</v>
      </c>
      <c r="F135" s="4" t="s">
        <v>33</v>
      </c>
      <c r="H135">
        <v>7</v>
      </c>
      <c r="I135" t="s">
        <v>37</v>
      </c>
      <c r="J135">
        <v>2018</v>
      </c>
      <c r="K135" t="s">
        <v>53</v>
      </c>
    </row>
    <row r="136" spans="1:11" x14ac:dyDescent="0.45">
      <c r="A136">
        <v>134</v>
      </c>
      <c r="B136" t="s">
        <v>7</v>
      </c>
      <c r="C136" t="s">
        <v>4</v>
      </c>
      <c r="D136" t="s">
        <v>36</v>
      </c>
      <c r="E136" t="s">
        <v>17</v>
      </c>
      <c r="F136" s="4" t="s">
        <v>33</v>
      </c>
      <c r="H136">
        <v>7</v>
      </c>
      <c r="I136" t="s">
        <v>37</v>
      </c>
      <c r="J136">
        <v>2018</v>
      </c>
      <c r="K136" t="s">
        <v>53</v>
      </c>
    </row>
    <row r="137" spans="1:11" x14ac:dyDescent="0.45">
      <c r="A137">
        <v>135</v>
      </c>
      <c r="B137" t="s">
        <v>7</v>
      </c>
      <c r="C137" t="s">
        <v>7</v>
      </c>
      <c r="D137" t="s">
        <v>36</v>
      </c>
      <c r="E137" t="s">
        <v>1</v>
      </c>
      <c r="F137" s="4" t="s">
        <v>33</v>
      </c>
      <c r="I137" t="s">
        <v>35</v>
      </c>
      <c r="J137">
        <v>2019</v>
      </c>
      <c r="K137" t="s">
        <v>39</v>
      </c>
    </row>
    <row r="138" spans="1:11" x14ac:dyDescent="0.45">
      <c r="A138">
        <v>136</v>
      </c>
      <c r="B138" t="s">
        <v>7</v>
      </c>
      <c r="C138" t="s">
        <v>13</v>
      </c>
      <c r="D138" t="s">
        <v>36</v>
      </c>
      <c r="E138" t="s">
        <v>17</v>
      </c>
      <c r="F138" s="4" t="s">
        <v>33</v>
      </c>
      <c r="H138">
        <v>21</v>
      </c>
      <c r="I138" t="s">
        <v>44</v>
      </c>
      <c r="J138">
        <v>2019</v>
      </c>
      <c r="K138" t="s">
        <v>53</v>
      </c>
    </row>
    <row r="139" spans="1:11" x14ac:dyDescent="0.45">
      <c r="A139">
        <v>137</v>
      </c>
      <c r="B139" t="s">
        <v>7</v>
      </c>
      <c r="C139" t="s">
        <v>13</v>
      </c>
      <c r="D139" t="s">
        <v>36</v>
      </c>
      <c r="F139" s="4" t="s">
        <v>33</v>
      </c>
      <c r="H139">
        <v>21</v>
      </c>
      <c r="I139" t="s">
        <v>44</v>
      </c>
      <c r="J139">
        <v>2019</v>
      </c>
      <c r="K139" t="s">
        <v>53</v>
      </c>
    </row>
    <row r="140" spans="1:11" x14ac:dyDescent="0.45">
      <c r="A140">
        <v>138</v>
      </c>
      <c r="B140" t="s">
        <v>7</v>
      </c>
      <c r="C140" t="s">
        <v>17</v>
      </c>
      <c r="D140" t="s">
        <v>36</v>
      </c>
      <c r="E140" t="s">
        <v>7</v>
      </c>
      <c r="F140" s="4" t="s">
        <v>33</v>
      </c>
      <c r="H140">
        <v>21</v>
      </c>
      <c r="I140" t="s">
        <v>44</v>
      </c>
      <c r="J140">
        <v>2019</v>
      </c>
      <c r="K140" t="s">
        <v>53</v>
      </c>
    </row>
    <row r="141" spans="1:11" x14ac:dyDescent="0.45">
      <c r="A141">
        <v>139</v>
      </c>
      <c r="B141" t="s">
        <v>7</v>
      </c>
      <c r="C141" t="s">
        <v>7</v>
      </c>
      <c r="D141" t="s">
        <v>38</v>
      </c>
      <c r="F141" s="4" t="s">
        <v>33</v>
      </c>
      <c r="I141" t="s">
        <v>35</v>
      </c>
      <c r="J141">
        <v>2018</v>
      </c>
    </row>
    <row r="142" spans="1:11" x14ac:dyDescent="0.45">
      <c r="A142">
        <v>140</v>
      </c>
      <c r="B142" t="s">
        <v>8</v>
      </c>
      <c r="C142" t="s">
        <v>8</v>
      </c>
      <c r="D142" t="s">
        <v>38</v>
      </c>
      <c r="F142" s="4" t="s">
        <v>33</v>
      </c>
      <c r="H142">
        <v>22</v>
      </c>
      <c r="I142" t="s">
        <v>44</v>
      </c>
      <c r="J142">
        <v>2019</v>
      </c>
    </row>
    <row r="143" spans="1:11" x14ac:dyDescent="0.45">
      <c r="A143">
        <v>141</v>
      </c>
      <c r="B143" t="s">
        <v>8</v>
      </c>
      <c r="C143" t="s">
        <v>8</v>
      </c>
      <c r="D143" t="s">
        <v>38</v>
      </c>
      <c r="F143" s="4" t="s">
        <v>33</v>
      </c>
      <c r="H143">
        <v>22</v>
      </c>
      <c r="I143" t="s">
        <v>44</v>
      </c>
      <c r="J143">
        <v>2019</v>
      </c>
    </row>
    <row r="144" spans="1:11" x14ac:dyDescent="0.45">
      <c r="A144">
        <v>142</v>
      </c>
      <c r="B144" t="s">
        <v>8</v>
      </c>
      <c r="C144" t="s">
        <v>12</v>
      </c>
      <c r="D144" t="s">
        <v>38</v>
      </c>
      <c r="F144" s="4" t="s">
        <v>33</v>
      </c>
      <c r="H144">
        <v>22</v>
      </c>
      <c r="I144" t="s">
        <v>44</v>
      </c>
      <c r="J144">
        <v>2019</v>
      </c>
    </row>
    <row r="145" spans="1:11" x14ac:dyDescent="0.45">
      <c r="A145">
        <v>143</v>
      </c>
      <c r="B145" t="s">
        <v>8</v>
      </c>
      <c r="C145" t="s">
        <v>8</v>
      </c>
      <c r="D145" t="s">
        <v>38</v>
      </c>
      <c r="F145" s="4" t="s">
        <v>33</v>
      </c>
      <c r="H145">
        <v>27</v>
      </c>
      <c r="I145" t="s">
        <v>44</v>
      </c>
      <c r="J145">
        <v>2019</v>
      </c>
    </row>
    <row r="146" spans="1:11" x14ac:dyDescent="0.45">
      <c r="A146">
        <v>144</v>
      </c>
      <c r="B146" t="s">
        <v>8</v>
      </c>
      <c r="C146" t="s">
        <v>8</v>
      </c>
      <c r="D146" t="s">
        <v>38</v>
      </c>
      <c r="F146" s="4" t="s">
        <v>33</v>
      </c>
      <c r="H146">
        <v>22</v>
      </c>
      <c r="I146" t="s">
        <v>44</v>
      </c>
      <c r="J146">
        <v>2019</v>
      </c>
    </row>
    <row r="147" spans="1:11" x14ac:dyDescent="0.45">
      <c r="A147">
        <v>145</v>
      </c>
      <c r="B147" t="s">
        <v>8</v>
      </c>
      <c r="C147" t="s">
        <v>10</v>
      </c>
      <c r="D147" t="s">
        <v>36</v>
      </c>
      <c r="E147" t="s">
        <v>8</v>
      </c>
      <c r="F147" s="4" t="s">
        <v>33</v>
      </c>
      <c r="H147">
        <v>22</v>
      </c>
      <c r="I147" t="s">
        <v>44</v>
      </c>
      <c r="J147">
        <v>2019</v>
      </c>
    </row>
    <row r="148" spans="1:11" x14ac:dyDescent="0.45">
      <c r="A148">
        <v>146</v>
      </c>
      <c r="B148" t="s">
        <v>8</v>
      </c>
      <c r="C148" t="s">
        <v>12</v>
      </c>
      <c r="D148" t="s">
        <v>38</v>
      </c>
      <c r="F148" s="4" t="s">
        <v>33</v>
      </c>
      <c r="H148">
        <v>21</v>
      </c>
      <c r="I148" t="s">
        <v>44</v>
      </c>
      <c r="J148">
        <v>2019</v>
      </c>
    </row>
    <row r="149" spans="1:11" x14ac:dyDescent="0.45">
      <c r="A149">
        <v>147</v>
      </c>
      <c r="B149" t="s">
        <v>8</v>
      </c>
      <c r="C149" t="s">
        <v>8</v>
      </c>
      <c r="D149" t="s">
        <v>38</v>
      </c>
      <c r="E149" t="s">
        <v>17</v>
      </c>
      <c r="F149" s="4" t="s">
        <v>33</v>
      </c>
      <c r="H149">
        <v>11</v>
      </c>
      <c r="I149" t="s">
        <v>46</v>
      </c>
      <c r="J149">
        <v>2018</v>
      </c>
    </row>
    <row r="150" spans="1:11" x14ac:dyDescent="0.45">
      <c r="A150">
        <v>148</v>
      </c>
      <c r="B150" t="s">
        <v>8</v>
      </c>
      <c r="C150" t="s">
        <v>12</v>
      </c>
      <c r="D150" t="s">
        <v>38</v>
      </c>
      <c r="F150" s="4" t="s">
        <v>33</v>
      </c>
      <c r="H150">
        <v>21</v>
      </c>
      <c r="I150" t="s">
        <v>44</v>
      </c>
      <c r="J150">
        <v>2019</v>
      </c>
    </row>
    <row r="151" spans="1:11" x14ac:dyDescent="0.45">
      <c r="A151">
        <v>149</v>
      </c>
      <c r="B151" t="s">
        <v>8</v>
      </c>
      <c r="C151" t="s">
        <v>3</v>
      </c>
      <c r="D151" t="s">
        <v>42</v>
      </c>
      <c r="E151" t="s">
        <v>8</v>
      </c>
      <c r="F151" s="4" t="s">
        <v>33</v>
      </c>
      <c r="H151">
        <v>22</v>
      </c>
      <c r="I151" t="s">
        <v>44</v>
      </c>
      <c r="J151">
        <v>2019</v>
      </c>
    </row>
    <row r="152" spans="1:11" x14ac:dyDescent="0.45">
      <c r="A152">
        <v>150</v>
      </c>
      <c r="B152" t="s">
        <v>8</v>
      </c>
      <c r="C152" t="s">
        <v>12</v>
      </c>
      <c r="D152" t="s">
        <v>38</v>
      </c>
      <c r="F152" s="4" t="s">
        <v>33</v>
      </c>
      <c r="H152">
        <v>22</v>
      </c>
      <c r="I152" t="s">
        <v>44</v>
      </c>
      <c r="J152">
        <v>2019</v>
      </c>
    </row>
    <row r="153" spans="1:11" x14ac:dyDescent="0.45">
      <c r="A153">
        <v>151</v>
      </c>
      <c r="B153" t="s">
        <v>9</v>
      </c>
      <c r="C153" t="s">
        <v>4</v>
      </c>
      <c r="D153" t="s">
        <v>36</v>
      </c>
      <c r="E153" t="s">
        <v>9</v>
      </c>
      <c r="F153" s="4" t="s">
        <v>33</v>
      </c>
      <c r="H153">
        <v>7</v>
      </c>
      <c r="I153" t="s">
        <v>37</v>
      </c>
      <c r="J153">
        <v>2018</v>
      </c>
    </row>
    <row r="154" spans="1:11" x14ac:dyDescent="0.45">
      <c r="A154">
        <v>152</v>
      </c>
      <c r="B154" t="s">
        <v>9</v>
      </c>
      <c r="C154" t="s">
        <v>9</v>
      </c>
      <c r="D154" t="s">
        <v>38</v>
      </c>
      <c r="F154" s="4" t="s">
        <v>33</v>
      </c>
      <c r="G154" s="4" t="s">
        <v>34</v>
      </c>
      <c r="I154" t="s">
        <v>35</v>
      </c>
      <c r="J154">
        <v>2018</v>
      </c>
    </row>
    <row r="155" spans="1:11" x14ac:dyDescent="0.45">
      <c r="A155">
        <v>153</v>
      </c>
      <c r="B155" t="s">
        <v>9</v>
      </c>
      <c r="C155" t="s">
        <v>10</v>
      </c>
      <c r="D155" t="s">
        <v>42</v>
      </c>
      <c r="E155" t="s">
        <v>9</v>
      </c>
      <c r="F155" s="4" t="s">
        <v>33</v>
      </c>
      <c r="G155" s="4" t="s">
        <v>34</v>
      </c>
      <c r="I155" t="s">
        <v>41</v>
      </c>
      <c r="J155">
        <v>2020</v>
      </c>
    </row>
    <row r="156" spans="1:11" x14ac:dyDescent="0.45">
      <c r="A156">
        <v>154</v>
      </c>
      <c r="B156" t="s">
        <v>9</v>
      </c>
      <c r="C156" t="s">
        <v>9</v>
      </c>
      <c r="D156" t="s">
        <v>38</v>
      </c>
      <c r="F156" s="4" t="s">
        <v>33</v>
      </c>
      <c r="G156" s="4" t="s">
        <v>34</v>
      </c>
      <c r="I156" t="s">
        <v>35</v>
      </c>
      <c r="J156">
        <v>2019</v>
      </c>
    </row>
    <row r="157" spans="1:11" x14ac:dyDescent="0.45">
      <c r="A157">
        <v>155</v>
      </c>
      <c r="B157" t="s">
        <v>9</v>
      </c>
      <c r="C157" t="s">
        <v>9</v>
      </c>
      <c r="D157" t="s">
        <v>38</v>
      </c>
      <c r="F157" s="4" t="s">
        <v>33</v>
      </c>
      <c r="G157" s="4" t="s">
        <v>34</v>
      </c>
      <c r="I157" t="s">
        <v>35</v>
      </c>
      <c r="J157">
        <v>2019</v>
      </c>
    </row>
    <row r="158" spans="1:11" x14ac:dyDescent="0.45">
      <c r="A158">
        <v>156</v>
      </c>
      <c r="B158" t="s">
        <v>9</v>
      </c>
      <c r="C158" t="s">
        <v>9</v>
      </c>
      <c r="D158" t="s">
        <v>36</v>
      </c>
      <c r="E158" t="s">
        <v>10</v>
      </c>
      <c r="F158" s="4" t="s">
        <v>33</v>
      </c>
      <c r="H158">
        <v>7</v>
      </c>
      <c r="I158" t="s">
        <v>37</v>
      </c>
      <c r="J158">
        <v>2018</v>
      </c>
    </row>
    <row r="159" spans="1:11" x14ac:dyDescent="0.45">
      <c r="A159">
        <v>157</v>
      </c>
      <c r="B159" t="s">
        <v>9</v>
      </c>
      <c r="C159" t="s">
        <v>4</v>
      </c>
      <c r="D159" t="s">
        <v>36</v>
      </c>
      <c r="E159" t="s">
        <v>11</v>
      </c>
      <c r="F159" s="4" t="s">
        <v>33</v>
      </c>
      <c r="H159">
        <v>7</v>
      </c>
      <c r="I159" t="s">
        <v>37</v>
      </c>
      <c r="J159">
        <v>2018</v>
      </c>
      <c r="K159" t="s">
        <v>53</v>
      </c>
    </row>
    <row r="160" spans="1:11" x14ac:dyDescent="0.45">
      <c r="A160">
        <v>158</v>
      </c>
      <c r="B160" t="s">
        <v>9</v>
      </c>
      <c r="C160" t="s">
        <v>9</v>
      </c>
      <c r="D160" t="s">
        <v>36</v>
      </c>
      <c r="E160" t="s">
        <v>13</v>
      </c>
      <c r="F160" s="4" t="s">
        <v>33</v>
      </c>
      <c r="G160" t="s">
        <v>34</v>
      </c>
      <c r="I160" t="s">
        <v>35</v>
      </c>
      <c r="J160">
        <v>2018</v>
      </c>
      <c r="K160" t="s">
        <v>39</v>
      </c>
    </row>
    <row r="161" spans="1:11" x14ac:dyDescent="0.45">
      <c r="A161">
        <v>159</v>
      </c>
      <c r="B161" t="s">
        <v>9</v>
      </c>
      <c r="C161" t="s">
        <v>9</v>
      </c>
      <c r="D161" t="s">
        <v>36</v>
      </c>
      <c r="E161" t="s">
        <v>10</v>
      </c>
      <c r="F161" s="4" t="s">
        <v>33</v>
      </c>
      <c r="G161" s="4" t="s">
        <v>34</v>
      </c>
      <c r="I161" t="s">
        <v>35</v>
      </c>
      <c r="J161">
        <v>2018</v>
      </c>
      <c r="K161" t="s">
        <v>39</v>
      </c>
    </row>
    <row r="162" spans="1:11" x14ac:dyDescent="0.45">
      <c r="A162">
        <v>160</v>
      </c>
      <c r="B162" t="s">
        <v>9</v>
      </c>
      <c r="C162" t="s">
        <v>4</v>
      </c>
      <c r="D162" t="s">
        <v>42</v>
      </c>
      <c r="E162" t="s">
        <v>6</v>
      </c>
      <c r="F162" s="4" t="s">
        <v>33</v>
      </c>
      <c r="H162">
        <v>7</v>
      </c>
      <c r="I162" t="s">
        <v>37</v>
      </c>
      <c r="J162">
        <v>2018</v>
      </c>
      <c r="K162" t="s">
        <v>56</v>
      </c>
    </row>
    <row r="163" spans="1:11" x14ac:dyDescent="0.45">
      <c r="A163">
        <v>161</v>
      </c>
      <c r="B163" t="s">
        <v>9</v>
      </c>
      <c r="C163" t="s">
        <v>9</v>
      </c>
      <c r="D163" t="s">
        <v>36</v>
      </c>
      <c r="E163" t="s">
        <v>10</v>
      </c>
      <c r="F163" s="4" t="s">
        <v>33</v>
      </c>
      <c r="H163">
        <v>7</v>
      </c>
      <c r="I163" t="s">
        <v>37</v>
      </c>
      <c r="J163">
        <v>2018</v>
      </c>
      <c r="K163" t="s">
        <v>39</v>
      </c>
    </row>
    <row r="164" spans="1:11" x14ac:dyDescent="0.45">
      <c r="A164">
        <v>162</v>
      </c>
      <c r="B164" t="s">
        <v>9</v>
      </c>
      <c r="C164" t="s">
        <v>9</v>
      </c>
      <c r="D164" t="s">
        <v>36</v>
      </c>
      <c r="E164" t="s">
        <v>10</v>
      </c>
      <c r="F164" s="4" t="s">
        <v>33</v>
      </c>
      <c r="H164">
        <v>7</v>
      </c>
      <c r="I164" t="s">
        <v>37</v>
      </c>
      <c r="J164">
        <v>2018</v>
      </c>
      <c r="K164" t="s">
        <v>39</v>
      </c>
    </row>
    <row r="165" spans="1:11" x14ac:dyDescent="0.45">
      <c r="A165">
        <v>163</v>
      </c>
      <c r="B165" t="s">
        <v>10</v>
      </c>
      <c r="C165" t="s">
        <v>10</v>
      </c>
      <c r="D165" t="s">
        <v>38</v>
      </c>
      <c r="F165" s="4" t="s">
        <v>33</v>
      </c>
      <c r="H165">
        <v>7</v>
      </c>
      <c r="I165" t="s">
        <v>37</v>
      </c>
      <c r="J165">
        <v>2018</v>
      </c>
    </row>
    <row r="166" spans="1:11" x14ac:dyDescent="0.45">
      <c r="A166">
        <v>164</v>
      </c>
      <c r="B166" t="s">
        <v>10</v>
      </c>
      <c r="C166" t="s">
        <v>9</v>
      </c>
      <c r="D166" t="s">
        <v>36</v>
      </c>
      <c r="E166" t="s">
        <v>10</v>
      </c>
      <c r="F166" s="4" t="s">
        <v>33</v>
      </c>
      <c r="H166">
        <v>7</v>
      </c>
      <c r="I166" t="s">
        <v>37</v>
      </c>
      <c r="J166">
        <v>2018</v>
      </c>
      <c r="K166" t="s">
        <v>39</v>
      </c>
    </row>
    <row r="167" spans="1:11" x14ac:dyDescent="0.45">
      <c r="A167">
        <v>165</v>
      </c>
      <c r="B167" t="s">
        <v>10</v>
      </c>
      <c r="C167" t="s">
        <v>1</v>
      </c>
      <c r="D167" t="s">
        <v>38</v>
      </c>
      <c r="F167" s="4" t="s">
        <v>33</v>
      </c>
      <c r="H167">
        <v>7</v>
      </c>
      <c r="I167" t="s">
        <v>37</v>
      </c>
      <c r="J167">
        <v>2018</v>
      </c>
    </row>
    <row r="168" spans="1:11" x14ac:dyDescent="0.45">
      <c r="A168">
        <v>166</v>
      </c>
      <c r="B168" t="s">
        <v>10</v>
      </c>
      <c r="C168" t="s">
        <v>10</v>
      </c>
      <c r="D168" t="s">
        <v>38</v>
      </c>
      <c r="F168" s="4" t="s">
        <v>33</v>
      </c>
      <c r="H168">
        <v>9</v>
      </c>
      <c r="I168" t="s">
        <v>44</v>
      </c>
      <c r="J168">
        <v>2018</v>
      </c>
    </row>
    <row r="169" spans="1:11" x14ac:dyDescent="0.45">
      <c r="A169">
        <v>167</v>
      </c>
      <c r="B169" t="s">
        <v>10</v>
      </c>
      <c r="C169" t="s">
        <v>10</v>
      </c>
      <c r="D169" t="s">
        <v>36</v>
      </c>
      <c r="E169" t="s">
        <v>9</v>
      </c>
      <c r="F169" s="4" t="s">
        <v>33</v>
      </c>
      <c r="H169">
        <v>7</v>
      </c>
      <c r="I169" t="s">
        <v>37</v>
      </c>
      <c r="J169">
        <v>2018</v>
      </c>
      <c r="K169" t="s">
        <v>39</v>
      </c>
    </row>
    <row r="170" spans="1:11" x14ac:dyDescent="0.45">
      <c r="A170">
        <v>168</v>
      </c>
      <c r="B170" t="s">
        <v>10</v>
      </c>
      <c r="C170" t="s">
        <v>10</v>
      </c>
      <c r="D170" t="s">
        <v>38</v>
      </c>
      <c r="F170" s="4" t="s">
        <v>33</v>
      </c>
      <c r="H170">
        <v>7</v>
      </c>
      <c r="I170" t="s">
        <v>37</v>
      </c>
      <c r="J170">
        <v>2018</v>
      </c>
    </row>
    <row r="171" spans="1:11" x14ac:dyDescent="0.45">
      <c r="A171">
        <v>169</v>
      </c>
      <c r="B171" t="s">
        <v>10</v>
      </c>
      <c r="C171" t="s">
        <v>1</v>
      </c>
      <c r="D171" t="s">
        <v>38</v>
      </c>
      <c r="F171" s="4" t="s">
        <v>33</v>
      </c>
      <c r="H171">
        <v>7</v>
      </c>
      <c r="I171" t="s">
        <v>37</v>
      </c>
      <c r="J171">
        <v>2018</v>
      </c>
    </row>
    <row r="172" spans="1:11" x14ac:dyDescent="0.45">
      <c r="A172">
        <v>170</v>
      </c>
      <c r="B172" t="s">
        <v>10</v>
      </c>
      <c r="C172" t="s">
        <v>10</v>
      </c>
      <c r="D172" t="s">
        <v>38</v>
      </c>
      <c r="F172" s="4" t="s">
        <v>33</v>
      </c>
      <c r="H172">
        <v>7</v>
      </c>
      <c r="I172" t="s">
        <v>37</v>
      </c>
      <c r="J172">
        <v>2018</v>
      </c>
    </row>
    <row r="173" spans="1:11" x14ac:dyDescent="0.45">
      <c r="A173">
        <v>171</v>
      </c>
      <c r="B173" t="s">
        <v>10</v>
      </c>
      <c r="C173" t="s">
        <v>12</v>
      </c>
      <c r="D173" t="s">
        <v>38</v>
      </c>
      <c r="F173" s="4" t="s">
        <v>33</v>
      </c>
      <c r="H173">
        <v>9</v>
      </c>
      <c r="I173" t="s">
        <v>44</v>
      </c>
      <c r="J173">
        <v>2022</v>
      </c>
    </row>
    <row r="174" spans="1:11" x14ac:dyDescent="0.45">
      <c r="A174">
        <v>172</v>
      </c>
      <c r="B174" t="s">
        <v>10</v>
      </c>
      <c r="C174" t="s">
        <v>9</v>
      </c>
      <c r="D174" t="s">
        <v>42</v>
      </c>
      <c r="E174" t="s">
        <v>10</v>
      </c>
      <c r="F174" s="4" t="s">
        <v>33</v>
      </c>
      <c r="H174">
        <v>7</v>
      </c>
      <c r="I174" t="s">
        <v>37</v>
      </c>
      <c r="J174">
        <v>2018</v>
      </c>
      <c r="K174" t="s">
        <v>39</v>
      </c>
    </row>
    <row r="175" spans="1:11" x14ac:dyDescent="0.45">
      <c r="A175">
        <v>173</v>
      </c>
      <c r="B175" t="s">
        <v>10</v>
      </c>
      <c r="C175" t="s">
        <v>4</v>
      </c>
      <c r="D175" t="s">
        <v>36</v>
      </c>
      <c r="E175" t="s">
        <v>11</v>
      </c>
      <c r="F175" s="4" t="s">
        <v>33</v>
      </c>
      <c r="H175">
        <v>21</v>
      </c>
      <c r="I175" t="s">
        <v>44</v>
      </c>
      <c r="J175">
        <v>2019</v>
      </c>
      <c r="K175" t="s">
        <v>39</v>
      </c>
    </row>
    <row r="176" spans="1:11" x14ac:dyDescent="0.45">
      <c r="A176">
        <v>174</v>
      </c>
      <c r="B176" t="s">
        <v>10</v>
      </c>
      <c r="C176" t="s">
        <v>10</v>
      </c>
      <c r="D176" t="s">
        <v>38</v>
      </c>
      <c r="F176" s="4" t="s">
        <v>33</v>
      </c>
      <c r="H176">
        <v>7</v>
      </c>
      <c r="I176" t="s">
        <v>37</v>
      </c>
      <c r="J176">
        <v>2018</v>
      </c>
    </row>
    <row r="177" spans="1:11" x14ac:dyDescent="0.45">
      <c r="A177">
        <v>175</v>
      </c>
      <c r="B177" t="s">
        <v>10</v>
      </c>
      <c r="C177" t="s">
        <v>9</v>
      </c>
      <c r="D177" t="s">
        <v>36</v>
      </c>
      <c r="E177" t="s">
        <v>10</v>
      </c>
      <c r="F177" s="4" t="s">
        <v>33</v>
      </c>
      <c r="I177" t="s">
        <v>35</v>
      </c>
      <c r="J177">
        <v>2018</v>
      </c>
      <c r="K177" t="s">
        <v>39</v>
      </c>
    </row>
    <row r="178" spans="1:11" x14ac:dyDescent="0.45">
      <c r="A178">
        <v>176</v>
      </c>
      <c r="B178" t="s">
        <v>10</v>
      </c>
      <c r="C178" t="s">
        <v>10</v>
      </c>
      <c r="D178" t="s">
        <v>36</v>
      </c>
      <c r="E178" t="s">
        <v>12</v>
      </c>
      <c r="F178" s="4" t="s">
        <v>33</v>
      </c>
      <c r="H178">
        <v>27</v>
      </c>
      <c r="I178" t="s">
        <v>44</v>
      </c>
      <c r="J178">
        <v>2019</v>
      </c>
    </row>
    <row r="179" spans="1:11" x14ac:dyDescent="0.45">
      <c r="A179">
        <v>177</v>
      </c>
      <c r="B179" t="s">
        <v>10</v>
      </c>
      <c r="C179" t="s">
        <v>10</v>
      </c>
      <c r="D179" t="s">
        <v>38</v>
      </c>
      <c r="F179" s="4" t="s">
        <v>33</v>
      </c>
      <c r="H179">
        <v>9</v>
      </c>
      <c r="I179" t="s">
        <v>44</v>
      </c>
      <c r="J179">
        <v>2019</v>
      </c>
    </row>
    <row r="180" spans="1:11" x14ac:dyDescent="0.45">
      <c r="A180">
        <v>178</v>
      </c>
      <c r="B180" t="s">
        <v>10</v>
      </c>
      <c r="C180" t="s">
        <v>1</v>
      </c>
      <c r="D180" t="s">
        <v>36</v>
      </c>
      <c r="E180" t="s">
        <v>11</v>
      </c>
      <c r="F180" s="4" t="s">
        <v>33</v>
      </c>
      <c r="H180">
        <v>7</v>
      </c>
      <c r="I180" t="s">
        <v>37</v>
      </c>
      <c r="J180">
        <v>2018</v>
      </c>
      <c r="K180" t="s">
        <v>58</v>
      </c>
    </row>
    <row r="181" spans="1:11" x14ac:dyDescent="0.45">
      <c r="A181">
        <v>179</v>
      </c>
      <c r="B181" t="s">
        <v>10</v>
      </c>
      <c r="C181" t="s">
        <v>1</v>
      </c>
      <c r="D181" t="s">
        <v>38</v>
      </c>
      <c r="F181" s="4" t="s">
        <v>33</v>
      </c>
      <c r="G181" s="4" t="s">
        <v>34</v>
      </c>
      <c r="I181" t="s">
        <v>35</v>
      </c>
      <c r="J181">
        <v>2018</v>
      </c>
    </row>
    <row r="182" spans="1:11" x14ac:dyDescent="0.45">
      <c r="A182">
        <v>180</v>
      </c>
      <c r="B182" t="s">
        <v>11</v>
      </c>
      <c r="C182" t="s">
        <v>11</v>
      </c>
      <c r="D182" t="s">
        <v>38</v>
      </c>
      <c r="F182" s="4" t="s">
        <v>33</v>
      </c>
      <c r="G182" s="4" t="s">
        <v>34</v>
      </c>
      <c r="I182" t="s">
        <v>35</v>
      </c>
      <c r="J182">
        <v>2018</v>
      </c>
    </row>
    <row r="183" spans="1:11" x14ac:dyDescent="0.45">
      <c r="A183">
        <v>181</v>
      </c>
      <c r="B183" t="s">
        <v>11</v>
      </c>
      <c r="C183" t="s">
        <v>11</v>
      </c>
      <c r="D183" t="s">
        <v>42</v>
      </c>
      <c r="E183" t="s">
        <v>1</v>
      </c>
      <c r="F183" s="4" t="s">
        <v>33</v>
      </c>
      <c r="H183">
        <v>7</v>
      </c>
      <c r="I183" t="s">
        <v>37</v>
      </c>
      <c r="J183">
        <v>2018</v>
      </c>
      <c r="K183" t="s">
        <v>39</v>
      </c>
    </row>
    <row r="184" spans="1:11" x14ac:dyDescent="0.45">
      <c r="A184">
        <v>182</v>
      </c>
      <c r="B184" t="s">
        <v>11</v>
      </c>
      <c r="C184" t="s">
        <v>7</v>
      </c>
      <c r="D184" t="s">
        <v>38</v>
      </c>
      <c r="F184" s="4" t="s">
        <v>33</v>
      </c>
      <c r="H184">
        <v>7</v>
      </c>
      <c r="I184" t="s">
        <v>37</v>
      </c>
      <c r="J184">
        <v>2018</v>
      </c>
    </row>
    <row r="185" spans="1:11" x14ac:dyDescent="0.45">
      <c r="A185">
        <v>183</v>
      </c>
      <c r="B185" t="s">
        <v>11</v>
      </c>
      <c r="C185" t="s">
        <v>5</v>
      </c>
      <c r="D185" t="s">
        <v>42</v>
      </c>
      <c r="E185" t="s">
        <v>11</v>
      </c>
      <c r="F185" s="4" t="s">
        <v>33</v>
      </c>
      <c r="H185">
        <v>7</v>
      </c>
      <c r="I185" t="s">
        <v>37</v>
      </c>
      <c r="J185">
        <v>2018</v>
      </c>
      <c r="K185" t="s">
        <v>59</v>
      </c>
    </row>
    <row r="186" spans="1:11" x14ac:dyDescent="0.45">
      <c r="A186">
        <v>184</v>
      </c>
      <c r="B186" t="s">
        <v>11</v>
      </c>
      <c r="C186" t="s">
        <v>1</v>
      </c>
      <c r="D186" t="s">
        <v>36</v>
      </c>
      <c r="F186" s="4" t="s">
        <v>33</v>
      </c>
      <c r="H186">
        <v>21</v>
      </c>
      <c r="I186" t="s">
        <v>44</v>
      </c>
      <c r="J186">
        <v>2019</v>
      </c>
      <c r="K186" t="s">
        <v>60</v>
      </c>
    </row>
    <row r="187" spans="1:11" x14ac:dyDescent="0.45">
      <c r="A187">
        <v>185</v>
      </c>
      <c r="B187" t="s">
        <v>11</v>
      </c>
      <c r="C187" t="s">
        <v>11</v>
      </c>
      <c r="D187" t="s">
        <v>38</v>
      </c>
      <c r="F187" s="4" t="s">
        <v>33</v>
      </c>
      <c r="G187" s="4" t="s">
        <v>34</v>
      </c>
      <c r="I187" t="s">
        <v>35</v>
      </c>
      <c r="J187">
        <v>2018</v>
      </c>
    </row>
    <row r="188" spans="1:11" x14ac:dyDescent="0.45">
      <c r="A188">
        <v>186</v>
      </c>
      <c r="B188" t="s">
        <v>11</v>
      </c>
      <c r="C188" t="s">
        <v>61</v>
      </c>
      <c r="D188" t="s">
        <v>38</v>
      </c>
      <c r="F188" s="4" t="s">
        <v>33</v>
      </c>
      <c r="H188">
        <v>7</v>
      </c>
      <c r="I188" t="s">
        <v>37</v>
      </c>
      <c r="J188">
        <v>2018</v>
      </c>
    </row>
    <row r="189" spans="1:11" x14ac:dyDescent="0.45">
      <c r="A189">
        <v>187</v>
      </c>
      <c r="B189" t="s">
        <v>11</v>
      </c>
      <c r="C189" t="s">
        <v>11</v>
      </c>
      <c r="D189" t="s">
        <v>38</v>
      </c>
      <c r="F189" s="4" t="s">
        <v>33</v>
      </c>
      <c r="G189" s="4" t="s">
        <v>34</v>
      </c>
      <c r="I189" t="s">
        <v>35</v>
      </c>
      <c r="J189">
        <v>2018</v>
      </c>
    </row>
    <row r="190" spans="1:11" x14ac:dyDescent="0.45">
      <c r="A190">
        <v>188</v>
      </c>
      <c r="B190" t="s">
        <v>11</v>
      </c>
      <c r="C190" t="s">
        <v>11</v>
      </c>
      <c r="D190" t="s">
        <v>36</v>
      </c>
      <c r="E190" t="s">
        <v>7</v>
      </c>
      <c r="F190" s="4" t="s">
        <v>33</v>
      </c>
      <c r="H190">
        <v>7</v>
      </c>
      <c r="I190" t="s">
        <v>37</v>
      </c>
      <c r="J190">
        <v>2018</v>
      </c>
      <c r="K190" t="s">
        <v>39</v>
      </c>
    </row>
    <row r="191" spans="1:11" x14ac:dyDescent="0.45">
      <c r="A191">
        <v>189</v>
      </c>
      <c r="B191" t="s">
        <v>11</v>
      </c>
      <c r="C191" t="s">
        <v>11</v>
      </c>
      <c r="D191" t="s">
        <v>38</v>
      </c>
      <c r="F191" s="4" t="s">
        <v>33</v>
      </c>
      <c r="G191" t="s">
        <v>34</v>
      </c>
      <c r="I191" t="s">
        <v>46</v>
      </c>
      <c r="J191">
        <v>2017</v>
      </c>
    </row>
    <row r="192" spans="1:11" x14ac:dyDescent="0.45">
      <c r="A192">
        <v>190</v>
      </c>
      <c r="B192" t="s">
        <v>11</v>
      </c>
      <c r="C192" t="s">
        <v>11</v>
      </c>
      <c r="D192" t="s">
        <v>36</v>
      </c>
      <c r="E192" t="s">
        <v>9</v>
      </c>
      <c r="F192" s="4" t="s">
        <v>33</v>
      </c>
      <c r="G192" s="4" t="s">
        <v>34</v>
      </c>
      <c r="I192" t="s">
        <v>35</v>
      </c>
      <c r="J192">
        <v>2018</v>
      </c>
      <c r="K192" t="s">
        <v>39</v>
      </c>
    </row>
    <row r="193" spans="1:11" x14ac:dyDescent="0.45">
      <c r="A193">
        <v>191</v>
      </c>
      <c r="B193" t="s">
        <v>12</v>
      </c>
      <c r="C193" t="s">
        <v>12</v>
      </c>
      <c r="D193" t="s">
        <v>38</v>
      </c>
      <c r="F193" s="4" t="s">
        <v>33</v>
      </c>
      <c r="H193">
        <v>27</v>
      </c>
      <c r="I193" t="s">
        <v>44</v>
      </c>
      <c r="J193">
        <v>2019</v>
      </c>
    </row>
    <row r="194" spans="1:11" x14ac:dyDescent="0.45">
      <c r="A194">
        <v>192</v>
      </c>
      <c r="B194" t="s">
        <v>12</v>
      </c>
      <c r="C194" t="s">
        <v>7</v>
      </c>
      <c r="D194" t="s">
        <v>36</v>
      </c>
      <c r="E194" t="s">
        <v>3</v>
      </c>
      <c r="F194" s="4" t="s">
        <v>33</v>
      </c>
      <c r="H194">
        <v>27</v>
      </c>
      <c r="I194" t="s">
        <v>44</v>
      </c>
      <c r="J194">
        <v>2019</v>
      </c>
      <c r="K194" t="s">
        <v>39</v>
      </c>
    </row>
    <row r="195" spans="1:11" x14ac:dyDescent="0.45">
      <c r="A195">
        <v>193</v>
      </c>
      <c r="B195" t="s">
        <v>12</v>
      </c>
      <c r="C195" t="s">
        <v>12</v>
      </c>
      <c r="D195" t="s">
        <v>38</v>
      </c>
      <c r="F195" s="4" t="s">
        <v>33</v>
      </c>
      <c r="G195" s="4" t="s">
        <v>34</v>
      </c>
      <c r="I195" t="s">
        <v>35</v>
      </c>
      <c r="J195">
        <v>2018</v>
      </c>
    </row>
    <row r="196" spans="1:11" x14ac:dyDescent="0.45">
      <c r="A196">
        <v>194</v>
      </c>
      <c r="B196" t="s">
        <v>12</v>
      </c>
      <c r="C196" t="s">
        <v>12</v>
      </c>
      <c r="D196" t="s">
        <v>42</v>
      </c>
      <c r="E196" t="s">
        <v>6</v>
      </c>
      <c r="F196" s="4" t="s">
        <v>33</v>
      </c>
      <c r="H196">
        <v>7</v>
      </c>
      <c r="I196" t="s">
        <v>37</v>
      </c>
      <c r="J196">
        <v>2018</v>
      </c>
      <c r="K196" t="s">
        <v>59</v>
      </c>
    </row>
    <row r="197" spans="1:11" x14ac:dyDescent="0.45">
      <c r="A197">
        <v>195</v>
      </c>
      <c r="B197" t="s">
        <v>12</v>
      </c>
      <c r="C197" t="s">
        <v>12</v>
      </c>
      <c r="D197" t="s">
        <v>38</v>
      </c>
      <c r="F197" s="4" t="s">
        <v>33</v>
      </c>
      <c r="H197">
        <v>7</v>
      </c>
      <c r="I197" t="s">
        <v>37</v>
      </c>
      <c r="J197">
        <v>2018</v>
      </c>
    </row>
    <row r="198" spans="1:11" x14ac:dyDescent="0.45">
      <c r="A198">
        <v>196</v>
      </c>
      <c r="B198" t="s">
        <v>12</v>
      </c>
      <c r="C198" t="s">
        <v>12</v>
      </c>
      <c r="D198" t="s">
        <v>38</v>
      </c>
      <c r="F198" s="4" t="s">
        <v>33</v>
      </c>
      <c r="G198" s="4" t="s">
        <v>34</v>
      </c>
      <c r="I198" t="s">
        <v>35</v>
      </c>
      <c r="J198">
        <v>2020</v>
      </c>
    </row>
    <row r="199" spans="1:11" x14ac:dyDescent="0.45">
      <c r="A199">
        <v>197</v>
      </c>
      <c r="B199" t="s">
        <v>12</v>
      </c>
      <c r="C199" t="s">
        <v>12</v>
      </c>
      <c r="D199" t="s">
        <v>38</v>
      </c>
      <c r="F199" s="4" t="s">
        <v>33</v>
      </c>
      <c r="H199">
        <v>7</v>
      </c>
      <c r="I199" t="s">
        <v>37</v>
      </c>
      <c r="J199">
        <v>2018</v>
      </c>
    </row>
    <row r="200" spans="1:11" x14ac:dyDescent="0.45">
      <c r="A200">
        <v>198</v>
      </c>
      <c r="B200" t="s">
        <v>12</v>
      </c>
      <c r="C200" t="s">
        <v>12</v>
      </c>
      <c r="D200" t="s">
        <v>38</v>
      </c>
      <c r="F200" s="4" t="s">
        <v>33</v>
      </c>
      <c r="H200">
        <v>7</v>
      </c>
      <c r="I200" t="s">
        <v>37</v>
      </c>
      <c r="J200">
        <v>2018</v>
      </c>
    </row>
    <row r="201" spans="1:11" x14ac:dyDescent="0.45">
      <c r="A201">
        <v>199</v>
      </c>
      <c r="B201" t="s">
        <v>12</v>
      </c>
      <c r="C201" t="s">
        <v>12</v>
      </c>
      <c r="D201" t="s">
        <v>38</v>
      </c>
      <c r="F201" s="4" t="s">
        <v>33</v>
      </c>
      <c r="G201" s="4" t="s">
        <v>34</v>
      </c>
      <c r="I201" t="s">
        <v>35</v>
      </c>
      <c r="J201">
        <v>2018</v>
      </c>
    </row>
    <row r="202" spans="1:11" x14ac:dyDescent="0.45">
      <c r="A202">
        <v>200</v>
      </c>
      <c r="B202" t="s">
        <v>12</v>
      </c>
      <c r="C202" t="s">
        <v>12</v>
      </c>
      <c r="D202" t="s">
        <v>38</v>
      </c>
      <c r="F202" s="4" t="s">
        <v>33</v>
      </c>
      <c r="H202">
        <v>22</v>
      </c>
      <c r="I202" t="s">
        <v>44</v>
      </c>
      <c r="J202">
        <v>2019</v>
      </c>
    </row>
    <row r="203" spans="1:11" x14ac:dyDescent="0.45">
      <c r="A203">
        <v>201</v>
      </c>
      <c r="B203" t="s">
        <v>12</v>
      </c>
      <c r="C203" t="s">
        <v>8</v>
      </c>
      <c r="D203" t="s">
        <v>38</v>
      </c>
      <c r="F203" s="4" t="s">
        <v>33</v>
      </c>
      <c r="G203" s="4" t="s">
        <v>34</v>
      </c>
      <c r="I203" t="s">
        <v>35</v>
      </c>
      <c r="J203">
        <v>2018</v>
      </c>
    </row>
    <row r="204" spans="1:11" x14ac:dyDescent="0.45">
      <c r="A204">
        <v>202</v>
      </c>
      <c r="B204" t="s">
        <v>12</v>
      </c>
      <c r="C204" t="s">
        <v>12</v>
      </c>
      <c r="D204" t="s">
        <v>38</v>
      </c>
      <c r="F204" s="4" t="s">
        <v>33</v>
      </c>
      <c r="H204">
        <v>22</v>
      </c>
      <c r="I204" t="s">
        <v>44</v>
      </c>
      <c r="J204">
        <v>2019</v>
      </c>
    </row>
    <row r="205" spans="1:11" x14ac:dyDescent="0.45">
      <c r="A205">
        <v>203</v>
      </c>
      <c r="B205" t="s">
        <v>12</v>
      </c>
      <c r="C205" t="s">
        <v>12</v>
      </c>
      <c r="D205" t="s">
        <v>38</v>
      </c>
      <c r="F205" s="4" t="s">
        <v>33</v>
      </c>
      <c r="H205">
        <v>22</v>
      </c>
      <c r="I205" t="s">
        <v>44</v>
      </c>
      <c r="J205">
        <v>2019</v>
      </c>
    </row>
    <row r="206" spans="1:11" x14ac:dyDescent="0.45">
      <c r="A206">
        <v>204</v>
      </c>
      <c r="B206" t="s">
        <v>12</v>
      </c>
      <c r="C206" t="s">
        <v>12</v>
      </c>
      <c r="D206" t="s">
        <v>38</v>
      </c>
      <c r="F206" s="4" t="s">
        <v>33</v>
      </c>
      <c r="G206" s="4" t="s">
        <v>34</v>
      </c>
      <c r="I206" t="s">
        <v>35</v>
      </c>
      <c r="J206">
        <v>2018</v>
      </c>
    </row>
    <row r="207" spans="1:11" x14ac:dyDescent="0.45">
      <c r="A207">
        <v>205</v>
      </c>
      <c r="B207" t="s">
        <v>12</v>
      </c>
      <c r="C207" t="s">
        <v>12</v>
      </c>
      <c r="D207" t="s">
        <v>38</v>
      </c>
      <c r="F207" s="4" t="s">
        <v>33</v>
      </c>
      <c r="G207" s="4" t="s">
        <v>34</v>
      </c>
      <c r="H207" s="4"/>
      <c r="I207" s="4" t="s">
        <v>41</v>
      </c>
      <c r="J207">
        <v>2018</v>
      </c>
    </row>
    <row r="208" spans="1:11" x14ac:dyDescent="0.45">
      <c r="A208">
        <v>206</v>
      </c>
      <c r="B208" t="s">
        <v>12</v>
      </c>
      <c r="C208" t="s">
        <v>12</v>
      </c>
      <c r="D208" t="s">
        <v>38</v>
      </c>
      <c r="F208" s="4" t="s">
        <v>33</v>
      </c>
      <c r="H208">
        <v>11</v>
      </c>
      <c r="I208" s="4" t="s">
        <v>46</v>
      </c>
      <c r="J208">
        <v>2018</v>
      </c>
    </row>
    <row r="209" spans="1:11" x14ac:dyDescent="0.45">
      <c r="A209">
        <v>207</v>
      </c>
      <c r="B209" t="s">
        <v>12</v>
      </c>
      <c r="C209" t="s">
        <v>12</v>
      </c>
      <c r="D209" t="s">
        <v>38</v>
      </c>
      <c r="F209" s="4" t="s">
        <v>33</v>
      </c>
      <c r="H209">
        <v>22</v>
      </c>
      <c r="I209" s="4" t="s">
        <v>44</v>
      </c>
      <c r="J209">
        <v>2019</v>
      </c>
    </row>
    <row r="210" spans="1:11" x14ac:dyDescent="0.45">
      <c r="A210">
        <v>208</v>
      </c>
      <c r="B210" t="s">
        <v>12</v>
      </c>
      <c r="C210" t="s">
        <v>12</v>
      </c>
      <c r="D210" t="s">
        <v>38</v>
      </c>
      <c r="F210" s="4" t="s">
        <v>33</v>
      </c>
      <c r="G210" s="4" t="s">
        <v>34</v>
      </c>
      <c r="I210" s="4" t="s">
        <v>35</v>
      </c>
      <c r="J210">
        <v>2018</v>
      </c>
    </row>
    <row r="211" spans="1:11" x14ac:dyDescent="0.45">
      <c r="A211">
        <v>209</v>
      </c>
      <c r="B211" t="s">
        <v>12</v>
      </c>
      <c r="C211" t="s">
        <v>12</v>
      </c>
      <c r="D211" t="s">
        <v>36</v>
      </c>
      <c r="E211" t="s">
        <v>10</v>
      </c>
      <c r="F211" s="4" t="s">
        <v>33</v>
      </c>
      <c r="H211">
        <v>22</v>
      </c>
      <c r="I211" s="4" t="s">
        <v>44</v>
      </c>
      <c r="J211">
        <v>2019</v>
      </c>
      <c r="K211" t="s">
        <v>39</v>
      </c>
    </row>
    <row r="212" spans="1:11" x14ac:dyDescent="0.45">
      <c r="A212">
        <v>210</v>
      </c>
      <c r="B212" t="s">
        <v>12</v>
      </c>
      <c r="C212" t="s">
        <v>12</v>
      </c>
      <c r="D212" t="s">
        <v>36</v>
      </c>
      <c r="E212" t="s">
        <v>3</v>
      </c>
      <c r="F212" s="4" t="s">
        <v>33</v>
      </c>
      <c r="H212">
        <v>22</v>
      </c>
      <c r="I212" s="4" t="s">
        <v>44</v>
      </c>
      <c r="J212">
        <v>2019</v>
      </c>
      <c r="K212" t="s">
        <v>39</v>
      </c>
    </row>
    <row r="213" spans="1:11" x14ac:dyDescent="0.45">
      <c r="A213">
        <v>211</v>
      </c>
      <c r="B213" t="s">
        <v>12</v>
      </c>
      <c r="C213" t="s">
        <v>12</v>
      </c>
      <c r="D213" t="s">
        <v>38</v>
      </c>
      <c r="F213" s="4" t="s">
        <v>33</v>
      </c>
      <c r="H213">
        <v>22</v>
      </c>
      <c r="I213" s="4" t="s">
        <v>44</v>
      </c>
      <c r="J213">
        <v>2019</v>
      </c>
    </row>
    <row r="214" spans="1:11" x14ac:dyDescent="0.45">
      <c r="A214">
        <v>212</v>
      </c>
      <c r="B214" t="s">
        <v>12</v>
      </c>
      <c r="C214" t="s">
        <v>12</v>
      </c>
      <c r="D214" t="s">
        <v>36</v>
      </c>
      <c r="E214" t="s">
        <v>8</v>
      </c>
      <c r="F214" s="4" t="s">
        <v>33</v>
      </c>
      <c r="G214" s="4" t="s">
        <v>34</v>
      </c>
      <c r="I214" s="4" t="s">
        <v>35</v>
      </c>
      <c r="J214">
        <v>2018</v>
      </c>
      <c r="K214" t="s">
        <v>39</v>
      </c>
    </row>
    <row r="215" spans="1:11" x14ac:dyDescent="0.45">
      <c r="A215">
        <v>213</v>
      </c>
      <c r="B215" t="s">
        <v>12</v>
      </c>
      <c r="C215" t="s">
        <v>8</v>
      </c>
      <c r="D215" t="s">
        <v>38</v>
      </c>
      <c r="F215" s="4" t="s">
        <v>33</v>
      </c>
      <c r="H215">
        <v>22</v>
      </c>
      <c r="I215" s="4" t="s">
        <v>44</v>
      </c>
      <c r="J215">
        <v>2019</v>
      </c>
    </row>
    <row r="216" spans="1:11" x14ac:dyDescent="0.45">
      <c r="A216">
        <v>214</v>
      </c>
      <c r="B216" t="s">
        <v>12</v>
      </c>
      <c r="C216" t="s">
        <v>12</v>
      </c>
      <c r="D216" t="s">
        <v>38</v>
      </c>
      <c r="F216" s="4" t="s">
        <v>33</v>
      </c>
      <c r="H216">
        <v>7</v>
      </c>
      <c r="I216" s="4" t="s">
        <v>37</v>
      </c>
      <c r="J216">
        <v>2018</v>
      </c>
    </row>
    <row r="217" spans="1:11" x14ac:dyDescent="0.45">
      <c r="A217">
        <v>215</v>
      </c>
      <c r="B217" t="s">
        <v>12</v>
      </c>
      <c r="C217" t="s">
        <v>12</v>
      </c>
      <c r="D217" t="s">
        <v>38</v>
      </c>
      <c r="F217" s="4" t="s">
        <v>33</v>
      </c>
      <c r="H217">
        <v>9</v>
      </c>
      <c r="I217" s="4" t="s">
        <v>44</v>
      </c>
      <c r="J217">
        <v>2018</v>
      </c>
    </row>
    <row r="218" spans="1:11" x14ac:dyDescent="0.45">
      <c r="A218">
        <v>216</v>
      </c>
      <c r="B218" t="s">
        <v>13</v>
      </c>
      <c r="C218" t="s">
        <v>13</v>
      </c>
      <c r="D218" t="s">
        <v>36</v>
      </c>
      <c r="E218" t="s">
        <v>17</v>
      </c>
      <c r="F218" s="4" t="s">
        <v>33</v>
      </c>
      <c r="H218">
        <v>7</v>
      </c>
      <c r="I218" s="4" t="s">
        <v>37</v>
      </c>
      <c r="J218">
        <v>2018</v>
      </c>
      <c r="K218" t="s">
        <v>63</v>
      </c>
    </row>
    <row r="219" spans="1:11" x14ac:dyDescent="0.45">
      <c r="A219">
        <v>217</v>
      </c>
      <c r="B219" t="s">
        <v>13</v>
      </c>
      <c r="C219" t="s">
        <v>13</v>
      </c>
      <c r="D219" t="s">
        <v>36</v>
      </c>
      <c r="E219" t="s">
        <v>17</v>
      </c>
      <c r="F219" s="4" t="s">
        <v>33</v>
      </c>
      <c r="H219">
        <v>7</v>
      </c>
      <c r="I219" s="4" t="s">
        <v>37</v>
      </c>
      <c r="J219">
        <v>2018</v>
      </c>
      <c r="K219" t="s">
        <v>62</v>
      </c>
    </row>
    <row r="220" spans="1:11" x14ac:dyDescent="0.45">
      <c r="A220">
        <v>218</v>
      </c>
      <c r="B220" t="s">
        <v>13</v>
      </c>
      <c r="C220" t="s">
        <v>13</v>
      </c>
      <c r="D220" t="s">
        <v>36</v>
      </c>
      <c r="E220" t="s">
        <v>4</v>
      </c>
      <c r="F220" s="4" t="s">
        <v>33</v>
      </c>
      <c r="H220">
        <v>7</v>
      </c>
      <c r="I220" s="4" t="s">
        <v>37</v>
      </c>
      <c r="J220">
        <v>2018</v>
      </c>
      <c r="K220" t="s">
        <v>53</v>
      </c>
    </row>
    <row r="221" spans="1:11" x14ac:dyDescent="0.45">
      <c r="A221">
        <v>219</v>
      </c>
      <c r="B221" t="s">
        <v>13</v>
      </c>
      <c r="C221" t="s">
        <v>13</v>
      </c>
      <c r="D221" t="s">
        <v>38</v>
      </c>
      <c r="F221" s="4" t="s">
        <v>33</v>
      </c>
      <c r="H221">
        <v>7</v>
      </c>
      <c r="I221" s="4" t="s">
        <v>37</v>
      </c>
      <c r="J221">
        <v>2018</v>
      </c>
      <c r="K221" t="s">
        <v>53</v>
      </c>
    </row>
    <row r="222" spans="1:11" x14ac:dyDescent="0.45">
      <c r="A222">
        <v>220</v>
      </c>
      <c r="B222" t="s">
        <v>13</v>
      </c>
      <c r="C222" t="s">
        <v>5</v>
      </c>
      <c r="D222" t="s">
        <v>36</v>
      </c>
      <c r="E222" t="s">
        <v>13</v>
      </c>
      <c r="F222" s="4" t="s">
        <v>33</v>
      </c>
      <c r="G222" t="s">
        <v>55</v>
      </c>
      <c r="H222">
        <v>2</v>
      </c>
      <c r="I222" s="4" t="s">
        <v>64</v>
      </c>
      <c r="J222">
        <v>2021</v>
      </c>
      <c r="K222" t="s">
        <v>53</v>
      </c>
    </row>
    <row r="223" spans="1:11" x14ac:dyDescent="0.45">
      <c r="A223">
        <v>221</v>
      </c>
      <c r="B223" t="s">
        <v>13</v>
      </c>
      <c r="C223" t="s">
        <v>5</v>
      </c>
      <c r="D223" t="s">
        <v>36</v>
      </c>
      <c r="E223" t="s">
        <v>4</v>
      </c>
      <c r="F223" s="4" t="s">
        <v>33</v>
      </c>
      <c r="G223" s="4" t="s">
        <v>34</v>
      </c>
      <c r="I223" s="4" t="s">
        <v>35</v>
      </c>
      <c r="J223">
        <v>2019</v>
      </c>
      <c r="K223" t="s">
        <v>53</v>
      </c>
    </row>
    <row r="224" spans="1:11" x14ac:dyDescent="0.45">
      <c r="A224">
        <v>222</v>
      </c>
      <c r="B224" t="s">
        <v>13</v>
      </c>
      <c r="C224" t="s">
        <v>13</v>
      </c>
      <c r="D224" t="s">
        <v>36</v>
      </c>
      <c r="E224" t="s">
        <v>4</v>
      </c>
      <c r="F224" s="4" t="s">
        <v>33</v>
      </c>
      <c r="G224" s="4" t="s">
        <v>55</v>
      </c>
      <c r="H224">
        <v>2</v>
      </c>
      <c r="I224" s="4" t="s">
        <v>64</v>
      </c>
      <c r="J224">
        <v>2021</v>
      </c>
      <c r="K224" t="s">
        <v>53</v>
      </c>
    </row>
    <row r="225" spans="1:11" x14ac:dyDescent="0.45">
      <c r="A225">
        <v>223</v>
      </c>
      <c r="B225" t="s">
        <v>13</v>
      </c>
      <c r="C225" t="s">
        <v>13</v>
      </c>
      <c r="D225" t="s">
        <v>38</v>
      </c>
      <c r="F225" s="4" t="s">
        <v>33</v>
      </c>
      <c r="G225" s="4" t="s">
        <v>34</v>
      </c>
      <c r="I225" s="4" t="s">
        <v>35</v>
      </c>
      <c r="J225">
        <v>2019</v>
      </c>
      <c r="K225" t="s">
        <v>53</v>
      </c>
    </row>
    <row r="226" spans="1:11" x14ac:dyDescent="0.45">
      <c r="A226">
        <v>224</v>
      </c>
      <c r="B226" t="s">
        <v>13</v>
      </c>
      <c r="C226" t="s">
        <v>5</v>
      </c>
      <c r="D226" t="s">
        <v>38</v>
      </c>
      <c r="F226" s="4" t="s">
        <v>33</v>
      </c>
      <c r="H226">
        <v>7</v>
      </c>
      <c r="I226" s="4" t="s">
        <v>37</v>
      </c>
      <c r="J226">
        <v>2018</v>
      </c>
      <c r="K226" t="s">
        <v>53</v>
      </c>
    </row>
    <row r="227" spans="1:11" x14ac:dyDescent="0.45">
      <c r="A227">
        <v>225</v>
      </c>
      <c r="B227" t="s">
        <v>13</v>
      </c>
      <c r="C227" t="s">
        <v>13</v>
      </c>
      <c r="D227" t="s">
        <v>38</v>
      </c>
      <c r="F227" s="4" t="s">
        <v>33</v>
      </c>
      <c r="H227">
        <v>7</v>
      </c>
      <c r="I227" s="4" t="s">
        <v>37</v>
      </c>
      <c r="J227">
        <v>2018</v>
      </c>
      <c r="K227" t="s">
        <v>53</v>
      </c>
    </row>
    <row r="228" spans="1:11" x14ac:dyDescent="0.45">
      <c r="A228">
        <v>226</v>
      </c>
      <c r="B228" t="s">
        <v>13</v>
      </c>
      <c r="C228" t="s">
        <v>13</v>
      </c>
      <c r="D228" t="s">
        <v>36</v>
      </c>
      <c r="E228" t="s">
        <v>4</v>
      </c>
      <c r="F228" s="4" t="s">
        <v>33</v>
      </c>
      <c r="G228" s="4" t="s">
        <v>34</v>
      </c>
      <c r="I228" s="4" t="s">
        <v>35</v>
      </c>
      <c r="J228">
        <v>2019</v>
      </c>
      <c r="K228" t="s">
        <v>53</v>
      </c>
    </row>
    <row r="229" spans="1:11" x14ac:dyDescent="0.45">
      <c r="A229">
        <v>227</v>
      </c>
      <c r="B229" t="s">
        <v>14</v>
      </c>
      <c r="C229" t="s">
        <v>16</v>
      </c>
      <c r="D229" t="s">
        <v>42</v>
      </c>
      <c r="E229" t="s">
        <v>14</v>
      </c>
      <c r="F229" s="4" t="s">
        <v>33</v>
      </c>
      <c r="H229">
        <v>21</v>
      </c>
      <c r="I229" s="4" t="s">
        <v>44</v>
      </c>
      <c r="J229">
        <v>2019</v>
      </c>
      <c r="K229" t="s">
        <v>66</v>
      </c>
    </row>
    <row r="230" spans="1:11" x14ac:dyDescent="0.45">
      <c r="A230">
        <v>228</v>
      </c>
      <c r="B230" t="s">
        <v>14</v>
      </c>
      <c r="C230" t="s">
        <v>16</v>
      </c>
      <c r="D230" t="s">
        <v>38</v>
      </c>
      <c r="F230" s="4" t="s">
        <v>33</v>
      </c>
      <c r="G230" s="4" t="s">
        <v>34</v>
      </c>
      <c r="I230" s="4" t="s">
        <v>35</v>
      </c>
      <c r="J230">
        <v>2018</v>
      </c>
    </row>
    <row r="231" spans="1:11" x14ac:dyDescent="0.45">
      <c r="A231">
        <v>229</v>
      </c>
      <c r="B231" t="s">
        <v>14</v>
      </c>
      <c r="C231" t="s">
        <v>5</v>
      </c>
      <c r="D231" t="s">
        <v>36</v>
      </c>
      <c r="E231" t="s">
        <v>15</v>
      </c>
      <c r="F231" s="4" t="s">
        <v>33</v>
      </c>
      <c r="H231">
        <v>11</v>
      </c>
      <c r="I231" s="4" t="s">
        <v>46</v>
      </c>
      <c r="J231">
        <v>2018</v>
      </c>
      <c r="K231" t="s">
        <v>53</v>
      </c>
    </row>
    <row r="232" spans="1:11" x14ac:dyDescent="0.45">
      <c r="A232">
        <v>230</v>
      </c>
      <c r="B232" t="s">
        <v>14</v>
      </c>
      <c r="C232" t="s">
        <v>7</v>
      </c>
      <c r="D232" t="s">
        <v>42</v>
      </c>
      <c r="E232" t="s">
        <v>14</v>
      </c>
      <c r="F232" s="4" t="s">
        <v>33</v>
      </c>
      <c r="H232">
        <v>21</v>
      </c>
      <c r="I232" s="4" t="s">
        <v>44</v>
      </c>
      <c r="J232">
        <v>2019</v>
      </c>
      <c r="K232" t="s">
        <v>66</v>
      </c>
    </row>
    <row r="233" spans="1:11" x14ac:dyDescent="0.45">
      <c r="A233">
        <v>231</v>
      </c>
      <c r="B233" t="s">
        <v>14</v>
      </c>
      <c r="C233" t="s">
        <v>9</v>
      </c>
      <c r="D233" t="s">
        <v>38</v>
      </c>
      <c r="F233" s="4" t="s">
        <v>33</v>
      </c>
      <c r="H233">
        <v>21</v>
      </c>
      <c r="I233" s="4" t="s">
        <v>44</v>
      </c>
      <c r="J233">
        <v>2019</v>
      </c>
    </row>
    <row r="234" spans="1:11" x14ac:dyDescent="0.45">
      <c r="A234">
        <v>232</v>
      </c>
      <c r="B234" t="s">
        <v>14</v>
      </c>
      <c r="C234" t="s">
        <v>16</v>
      </c>
      <c r="D234" t="s">
        <v>38</v>
      </c>
      <c r="F234" s="4" t="s">
        <v>33</v>
      </c>
      <c r="H234">
        <v>7</v>
      </c>
      <c r="I234" s="4" t="s">
        <v>37</v>
      </c>
      <c r="J234">
        <v>2018</v>
      </c>
    </row>
    <row r="235" spans="1:11" x14ac:dyDescent="0.45">
      <c r="A235">
        <v>233</v>
      </c>
      <c r="B235" t="s">
        <v>14</v>
      </c>
      <c r="C235" t="s">
        <v>16</v>
      </c>
      <c r="D235" t="s">
        <v>42</v>
      </c>
      <c r="E235" t="s">
        <v>10</v>
      </c>
      <c r="F235" s="4" t="s">
        <v>33</v>
      </c>
      <c r="H235">
        <v>21</v>
      </c>
      <c r="I235" s="4" t="s">
        <v>44</v>
      </c>
      <c r="J235">
        <v>2019</v>
      </c>
    </row>
    <row r="236" spans="1:11" x14ac:dyDescent="0.45">
      <c r="A236">
        <v>234</v>
      </c>
      <c r="B236" t="s">
        <v>14</v>
      </c>
      <c r="C236" t="s">
        <v>16</v>
      </c>
      <c r="D236" t="s">
        <v>38</v>
      </c>
      <c r="F236" s="4" t="s">
        <v>33</v>
      </c>
      <c r="G236" s="4" t="s">
        <v>34</v>
      </c>
      <c r="I236" s="4" t="s">
        <v>35</v>
      </c>
      <c r="J236">
        <v>2018</v>
      </c>
    </row>
    <row r="237" spans="1:11" x14ac:dyDescent="0.45">
      <c r="A237">
        <v>235</v>
      </c>
      <c r="B237" t="s">
        <v>14</v>
      </c>
      <c r="C237" t="s">
        <v>11</v>
      </c>
      <c r="D237" t="s">
        <v>36</v>
      </c>
      <c r="E237" t="s">
        <v>14</v>
      </c>
      <c r="F237" s="4" t="s">
        <v>33</v>
      </c>
      <c r="H237">
        <v>7</v>
      </c>
      <c r="I237" s="4" t="s">
        <v>37</v>
      </c>
      <c r="J237">
        <v>2018</v>
      </c>
      <c r="K237" t="s">
        <v>39</v>
      </c>
    </row>
    <row r="238" spans="1:11" x14ac:dyDescent="0.45">
      <c r="A238">
        <v>236</v>
      </c>
      <c r="B238" t="s">
        <v>14</v>
      </c>
      <c r="C238" t="s">
        <v>1</v>
      </c>
      <c r="D238" t="s">
        <v>36</v>
      </c>
      <c r="E238" t="s">
        <v>10</v>
      </c>
      <c r="F238" s="4" t="s">
        <v>33</v>
      </c>
      <c r="H238">
        <v>21</v>
      </c>
      <c r="I238" s="4" t="s">
        <v>44</v>
      </c>
      <c r="J238">
        <v>2019</v>
      </c>
      <c r="K238" t="s">
        <v>65</v>
      </c>
    </row>
    <row r="239" spans="1:11" x14ac:dyDescent="0.45">
      <c r="A239">
        <v>237</v>
      </c>
      <c r="B239" t="s">
        <v>14</v>
      </c>
      <c r="C239" t="s">
        <v>10</v>
      </c>
      <c r="D239" t="s">
        <v>36</v>
      </c>
      <c r="E239" t="s">
        <v>14</v>
      </c>
      <c r="F239" s="4" t="s">
        <v>33</v>
      </c>
      <c r="H239">
        <v>22</v>
      </c>
      <c r="I239" s="4" t="s">
        <v>44</v>
      </c>
      <c r="J239">
        <v>2019</v>
      </c>
      <c r="K239" t="s">
        <v>39</v>
      </c>
    </row>
    <row r="240" spans="1:11" x14ac:dyDescent="0.45">
      <c r="A240">
        <v>238</v>
      </c>
      <c r="B240" t="s">
        <v>15</v>
      </c>
      <c r="C240" t="s">
        <v>7</v>
      </c>
      <c r="D240" t="s">
        <v>38</v>
      </c>
      <c r="F240" s="4" t="s">
        <v>33</v>
      </c>
      <c r="G240" s="4" t="s">
        <v>34</v>
      </c>
      <c r="I240" s="4" t="s">
        <v>35</v>
      </c>
      <c r="J240">
        <v>2019</v>
      </c>
    </row>
    <row r="241" spans="1:11" x14ac:dyDescent="0.45">
      <c r="A241">
        <v>239</v>
      </c>
      <c r="B241" t="s">
        <v>15</v>
      </c>
      <c r="C241" t="s">
        <v>11</v>
      </c>
      <c r="D241" t="s">
        <v>36</v>
      </c>
      <c r="E241" t="s">
        <v>15</v>
      </c>
      <c r="F241" s="4" t="s">
        <v>33</v>
      </c>
      <c r="G241" t="s">
        <v>34</v>
      </c>
      <c r="I241" s="4" t="s">
        <v>35</v>
      </c>
      <c r="J241">
        <v>2019</v>
      </c>
      <c r="K241" t="s">
        <v>39</v>
      </c>
    </row>
    <row r="242" spans="1:11" x14ac:dyDescent="0.45">
      <c r="A242">
        <v>240</v>
      </c>
      <c r="B242" t="s">
        <v>15</v>
      </c>
      <c r="C242" t="s">
        <v>13</v>
      </c>
      <c r="D242" t="s">
        <v>38</v>
      </c>
      <c r="F242" s="4" t="s">
        <v>33</v>
      </c>
      <c r="H242">
        <v>7</v>
      </c>
      <c r="I242" s="4" t="s">
        <v>37</v>
      </c>
      <c r="J242">
        <v>2018</v>
      </c>
      <c r="K242" t="s">
        <v>53</v>
      </c>
    </row>
    <row r="243" spans="1:11" x14ac:dyDescent="0.45">
      <c r="A243">
        <v>241</v>
      </c>
      <c r="B243" t="s">
        <v>15</v>
      </c>
      <c r="C243" t="s">
        <v>13</v>
      </c>
      <c r="D243" t="s">
        <v>38</v>
      </c>
      <c r="F243" s="4" t="s">
        <v>33</v>
      </c>
      <c r="H243">
        <v>7</v>
      </c>
      <c r="I243" s="4" t="s">
        <v>37</v>
      </c>
      <c r="J243">
        <v>2018</v>
      </c>
      <c r="K243" t="s">
        <v>53</v>
      </c>
    </row>
    <row r="244" spans="1:11" x14ac:dyDescent="0.45">
      <c r="A244">
        <v>242</v>
      </c>
      <c r="B244" t="s">
        <v>15</v>
      </c>
      <c r="C244" t="s">
        <v>15</v>
      </c>
      <c r="D244" t="s">
        <v>36</v>
      </c>
      <c r="E244" t="s">
        <v>11</v>
      </c>
      <c r="F244" s="4" t="s">
        <v>33</v>
      </c>
      <c r="H244">
        <v>7</v>
      </c>
      <c r="I244" s="4" t="s">
        <v>37</v>
      </c>
      <c r="J244">
        <v>2018</v>
      </c>
      <c r="K244" t="s">
        <v>39</v>
      </c>
    </row>
    <row r="245" spans="1:11" x14ac:dyDescent="0.45">
      <c r="A245">
        <v>243</v>
      </c>
      <c r="B245" t="s">
        <v>15</v>
      </c>
      <c r="C245" t="s">
        <v>11</v>
      </c>
      <c r="D245" t="s">
        <v>36</v>
      </c>
      <c r="E245" t="s">
        <v>15</v>
      </c>
      <c r="F245" s="4" t="s">
        <v>33</v>
      </c>
      <c r="H245">
        <v>11</v>
      </c>
      <c r="I245" s="4" t="s">
        <v>46</v>
      </c>
      <c r="J245">
        <v>2018</v>
      </c>
      <c r="K245" t="s">
        <v>39</v>
      </c>
    </row>
    <row r="246" spans="1:11" x14ac:dyDescent="0.45">
      <c r="A246">
        <v>244</v>
      </c>
      <c r="B246" t="s">
        <v>15</v>
      </c>
      <c r="C246" t="s">
        <v>11</v>
      </c>
      <c r="D246" t="s">
        <v>36</v>
      </c>
      <c r="E246" t="s">
        <v>15</v>
      </c>
      <c r="F246" s="4" t="s">
        <v>33</v>
      </c>
      <c r="H246">
        <v>9</v>
      </c>
      <c r="I246" s="4" t="s">
        <v>44</v>
      </c>
      <c r="J246">
        <v>2018</v>
      </c>
    </row>
    <row r="247" spans="1:11" x14ac:dyDescent="0.45">
      <c r="A247">
        <v>245</v>
      </c>
      <c r="B247" t="s">
        <v>15</v>
      </c>
      <c r="C247" t="s">
        <v>11</v>
      </c>
      <c r="D247" t="s">
        <v>36</v>
      </c>
      <c r="E247" t="s">
        <v>1</v>
      </c>
      <c r="F247" s="4" t="s">
        <v>33</v>
      </c>
      <c r="H247">
        <v>7</v>
      </c>
      <c r="I247" s="4" t="s">
        <v>37</v>
      </c>
      <c r="J247">
        <v>2018</v>
      </c>
      <c r="K247" t="s">
        <v>39</v>
      </c>
    </row>
    <row r="248" spans="1:11" x14ac:dyDescent="0.45">
      <c r="A248">
        <v>246</v>
      </c>
      <c r="B248" t="s">
        <v>15</v>
      </c>
      <c r="C248" t="s">
        <v>13</v>
      </c>
      <c r="D248" t="s">
        <v>36</v>
      </c>
      <c r="E248" t="s">
        <v>11</v>
      </c>
      <c r="F248" s="4" t="s">
        <v>33</v>
      </c>
      <c r="H248">
        <v>7</v>
      </c>
      <c r="I248" s="4" t="s">
        <v>37</v>
      </c>
      <c r="J248">
        <v>2018</v>
      </c>
      <c r="K248" t="s">
        <v>39</v>
      </c>
    </row>
    <row r="249" spans="1:11" x14ac:dyDescent="0.45">
      <c r="A249">
        <v>247</v>
      </c>
      <c r="B249" t="s">
        <v>15</v>
      </c>
      <c r="C249" t="s">
        <v>11</v>
      </c>
      <c r="D249" t="s">
        <v>36</v>
      </c>
      <c r="E249" t="s">
        <v>15</v>
      </c>
      <c r="F249" s="4" t="s">
        <v>33</v>
      </c>
      <c r="H249">
        <v>7</v>
      </c>
      <c r="I249" s="4" t="s">
        <v>37</v>
      </c>
      <c r="J249">
        <v>2018</v>
      </c>
      <c r="K249" t="s">
        <v>39</v>
      </c>
    </row>
    <row r="250" spans="1:11" x14ac:dyDescent="0.45">
      <c r="A250">
        <v>248</v>
      </c>
      <c r="B250" t="s">
        <v>15</v>
      </c>
      <c r="C250" t="s">
        <v>15</v>
      </c>
      <c r="D250" t="s">
        <v>42</v>
      </c>
      <c r="E250" t="s">
        <v>11</v>
      </c>
      <c r="F250" s="4" t="s">
        <v>33</v>
      </c>
      <c r="H250">
        <v>7</v>
      </c>
      <c r="I250" s="4" t="s">
        <v>37</v>
      </c>
      <c r="J250">
        <v>2018</v>
      </c>
      <c r="K250" t="s">
        <v>53</v>
      </c>
    </row>
    <row r="251" spans="1:11" x14ac:dyDescent="0.45">
      <c r="A251">
        <v>249</v>
      </c>
      <c r="B251" t="s">
        <v>15</v>
      </c>
      <c r="C251" t="s">
        <v>13</v>
      </c>
      <c r="D251" t="s">
        <v>36</v>
      </c>
      <c r="E251" t="s">
        <v>11</v>
      </c>
      <c r="F251" s="4" t="s">
        <v>33</v>
      </c>
      <c r="H251">
        <v>7</v>
      </c>
      <c r="I251" s="4" t="s">
        <v>37</v>
      </c>
      <c r="J251">
        <v>2018</v>
      </c>
      <c r="K251" t="s">
        <v>53</v>
      </c>
    </row>
    <row r="252" spans="1:11" x14ac:dyDescent="0.45">
      <c r="A252">
        <v>250</v>
      </c>
      <c r="B252" t="s">
        <v>15</v>
      </c>
      <c r="C252" t="s">
        <v>13</v>
      </c>
      <c r="D252" t="s">
        <v>36</v>
      </c>
      <c r="E252" t="s">
        <v>17</v>
      </c>
      <c r="F252" s="4" t="s">
        <v>33</v>
      </c>
      <c r="H252">
        <v>7</v>
      </c>
      <c r="I252" s="4" t="s">
        <v>37</v>
      </c>
      <c r="J252">
        <v>2018</v>
      </c>
      <c r="K252" t="s">
        <v>53</v>
      </c>
    </row>
    <row r="253" spans="1:11" x14ac:dyDescent="0.45">
      <c r="A253">
        <v>251</v>
      </c>
      <c r="B253" t="s">
        <v>15</v>
      </c>
      <c r="C253" t="s">
        <v>11</v>
      </c>
      <c r="D253" t="s">
        <v>36</v>
      </c>
      <c r="E253" t="s">
        <v>4</v>
      </c>
      <c r="F253" s="4" t="s">
        <v>33</v>
      </c>
      <c r="G253" t="s">
        <v>34</v>
      </c>
      <c r="I253" s="4" t="s">
        <v>35</v>
      </c>
      <c r="J253">
        <v>2018</v>
      </c>
      <c r="K253" t="s">
        <v>39</v>
      </c>
    </row>
    <row r="254" spans="1:11" x14ac:dyDescent="0.45">
      <c r="A254">
        <v>252</v>
      </c>
      <c r="B254" t="s">
        <v>15</v>
      </c>
      <c r="C254" t="s">
        <v>13</v>
      </c>
      <c r="D254" t="s">
        <v>36</v>
      </c>
      <c r="E254" t="s">
        <v>5</v>
      </c>
      <c r="F254" s="4" t="s">
        <v>33</v>
      </c>
      <c r="H254">
        <v>7</v>
      </c>
      <c r="I254" s="4" t="s">
        <v>37</v>
      </c>
      <c r="J254">
        <v>2018</v>
      </c>
      <c r="K254" t="s">
        <v>53</v>
      </c>
    </row>
    <row r="255" spans="1:11" x14ac:dyDescent="0.45">
      <c r="A255">
        <v>253</v>
      </c>
      <c r="B255" t="s">
        <v>15</v>
      </c>
      <c r="C255" t="s">
        <v>1</v>
      </c>
      <c r="D255" t="s">
        <v>38</v>
      </c>
      <c r="F255" s="4" t="s">
        <v>33</v>
      </c>
      <c r="G255" t="s">
        <v>34</v>
      </c>
      <c r="I255" s="4" t="s">
        <v>35</v>
      </c>
      <c r="J255">
        <v>2018</v>
      </c>
    </row>
    <row r="256" spans="1:11" x14ac:dyDescent="0.45">
      <c r="A256">
        <v>254</v>
      </c>
      <c r="B256" t="s">
        <v>15</v>
      </c>
      <c r="C256" t="s">
        <v>13</v>
      </c>
      <c r="D256" t="s">
        <v>36</v>
      </c>
      <c r="E256" t="s">
        <v>15</v>
      </c>
      <c r="F256" s="4" t="s">
        <v>33</v>
      </c>
      <c r="H256">
        <v>7</v>
      </c>
      <c r="I256" s="4" t="s">
        <v>37</v>
      </c>
      <c r="J256">
        <v>2018</v>
      </c>
      <c r="K256" t="s">
        <v>39</v>
      </c>
    </row>
    <row r="257" spans="1:11" x14ac:dyDescent="0.45">
      <c r="A257">
        <v>255</v>
      </c>
      <c r="B257" t="s">
        <v>15</v>
      </c>
      <c r="C257" t="s">
        <v>5</v>
      </c>
      <c r="D257" t="s">
        <v>36</v>
      </c>
      <c r="E257" t="s">
        <v>15</v>
      </c>
      <c r="F257" s="4" t="s">
        <v>33</v>
      </c>
      <c r="G257" t="s">
        <v>34</v>
      </c>
      <c r="I257" s="4" t="s">
        <v>35</v>
      </c>
      <c r="J257">
        <v>2018</v>
      </c>
      <c r="K257" t="s">
        <v>39</v>
      </c>
    </row>
    <row r="258" spans="1:11" x14ac:dyDescent="0.45">
      <c r="A258">
        <v>256</v>
      </c>
      <c r="B258" t="s">
        <v>15</v>
      </c>
      <c r="C258" t="s">
        <v>11</v>
      </c>
      <c r="D258" t="s">
        <v>38</v>
      </c>
      <c r="F258" s="4" t="s">
        <v>33</v>
      </c>
      <c r="H258">
        <v>9</v>
      </c>
      <c r="I258" s="4" t="s">
        <v>44</v>
      </c>
      <c r="J258">
        <v>2018</v>
      </c>
    </row>
    <row r="259" spans="1:11" x14ac:dyDescent="0.45">
      <c r="A259">
        <v>257</v>
      </c>
      <c r="B259" t="s">
        <v>15</v>
      </c>
      <c r="C259" t="s">
        <v>15</v>
      </c>
      <c r="D259" t="s">
        <v>36</v>
      </c>
      <c r="E259" t="s">
        <v>7</v>
      </c>
      <c r="F259" s="4" t="s">
        <v>33</v>
      </c>
      <c r="H259">
        <v>7</v>
      </c>
      <c r="I259" s="4" t="s">
        <v>37</v>
      </c>
      <c r="J259">
        <v>2018</v>
      </c>
      <c r="K259" t="s">
        <v>39</v>
      </c>
    </row>
    <row r="260" spans="1:11" x14ac:dyDescent="0.45">
      <c r="A260">
        <v>258</v>
      </c>
      <c r="B260" t="s">
        <v>16</v>
      </c>
      <c r="C260" t="s">
        <v>16</v>
      </c>
      <c r="D260" t="s">
        <v>38</v>
      </c>
      <c r="F260" s="4" t="s">
        <v>33</v>
      </c>
      <c r="G260" s="4" t="s">
        <v>34</v>
      </c>
      <c r="I260" s="4" t="s">
        <v>46</v>
      </c>
      <c r="J260">
        <v>2017</v>
      </c>
    </row>
    <row r="261" spans="1:11" x14ac:dyDescent="0.45">
      <c r="A261">
        <v>259</v>
      </c>
      <c r="B261" t="s">
        <v>16</v>
      </c>
      <c r="C261" t="s">
        <v>16</v>
      </c>
      <c r="D261" t="s">
        <v>36</v>
      </c>
      <c r="E261" t="s">
        <v>7</v>
      </c>
      <c r="F261" s="4" t="s">
        <v>33</v>
      </c>
      <c r="H261">
        <v>21</v>
      </c>
      <c r="I261" s="4" t="s">
        <v>44</v>
      </c>
      <c r="J261">
        <v>2019</v>
      </c>
      <c r="K261" t="s">
        <v>39</v>
      </c>
    </row>
    <row r="262" spans="1:11" x14ac:dyDescent="0.45">
      <c r="A262">
        <v>260</v>
      </c>
      <c r="B262" t="s">
        <v>16</v>
      </c>
      <c r="C262" t="s">
        <v>16</v>
      </c>
      <c r="D262" t="s">
        <v>38</v>
      </c>
      <c r="F262" s="4" t="s">
        <v>33</v>
      </c>
      <c r="H262">
        <v>7</v>
      </c>
      <c r="I262" s="4" t="s">
        <v>37</v>
      </c>
      <c r="J262">
        <v>2018</v>
      </c>
    </row>
    <row r="263" spans="1:11" x14ac:dyDescent="0.45">
      <c r="A263">
        <v>261</v>
      </c>
      <c r="B263" t="s">
        <v>16</v>
      </c>
      <c r="C263" t="s">
        <v>16</v>
      </c>
      <c r="D263" t="s">
        <v>36</v>
      </c>
      <c r="E263" t="s">
        <v>14</v>
      </c>
      <c r="F263" s="4" t="s">
        <v>33</v>
      </c>
      <c r="H263">
        <v>9</v>
      </c>
      <c r="I263" s="4" t="s">
        <v>44</v>
      </c>
      <c r="J263">
        <v>2018</v>
      </c>
      <c r="K263" t="s">
        <v>39</v>
      </c>
    </row>
    <row r="264" spans="1:11" x14ac:dyDescent="0.45">
      <c r="A264">
        <v>262</v>
      </c>
      <c r="B264" t="s">
        <v>16</v>
      </c>
      <c r="C264" t="s">
        <v>4</v>
      </c>
      <c r="D264" t="s">
        <v>38</v>
      </c>
      <c r="F264" s="4" t="s">
        <v>33</v>
      </c>
      <c r="H264">
        <v>7</v>
      </c>
      <c r="I264" s="4" t="s">
        <v>37</v>
      </c>
      <c r="J264">
        <v>2018</v>
      </c>
      <c r="K264" t="s">
        <v>53</v>
      </c>
    </row>
    <row r="265" spans="1:11" x14ac:dyDescent="0.45">
      <c r="A265">
        <v>263</v>
      </c>
      <c r="B265" t="s">
        <v>16</v>
      </c>
      <c r="C265" t="s">
        <v>4</v>
      </c>
      <c r="D265" t="s">
        <v>36</v>
      </c>
      <c r="E265" t="s">
        <v>11</v>
      </c>
      <c r="F265" s="4" t="s">
        <v>33</v>
      </c>
      <c r="G265" t="s">
        <v>34</v>
      </c>
      <c r="I265" s="4" t="s">
        <v>46</v>
      </c>
      <c r="J265">
        <v>2017</v>
      </c>
      <c r="K265" t="s">
        <v>53</v>
      </c>
    </row>
    <row r="266" spans="1:11" x14ac:dyDescent="0.45">
      <c r="A266">
        <v>264</v>
      </c>
      <c r="B266" t="s">
        <v>16</v>
      </c>
      <c r="C266" t="s">
        <v>5</v>
      </c>
      <c r="D266" t="s">
        <v>36</v>
      </c>
      <c r="E266" t="s">
        <v>13</v>
      </c>
      <c r="F266" s="4" t="s">
        <v>33</v>
      </c>
      <c r="G266" s="4" t="s">
        <v>55</v>
      </c>
      <c r="H266">
        <v>7</v>
      </c>
      <c r="I266" s="4" t="s">
        <v>37</v>
      </c>
      <c r="J266">
        <v>2018</v>
      </c>
      <c r="K266" t="s">
        <v>53</v>
      </c>
    </row>
    <row r="267" spans="1:11" x14ac:dyDescent="0.45">
      <c r="A267">
        <v>265</v>
      </c>
      <c r="B267" t="s">
        <v>16</v>
      </c>
      <c r="C267" t="s">
        <v>13</v>
      </c>
      <c r="D267" t="s">
        <v>38</v>
      </c>
      <c r="F267" s="4" t="s">
        <v>33</v>
      </c>
      <c r="H267">
        <v>7</v>
      </c>
      <c r="I267" s="4" t="s">
        <v>37</v>
      </c>
      <c r="J267">
        <v>2018</v>
      </c>
      <c r="K267" t="s">
        <v>53</v>
      </c>
    </row>
    <row r="268" spans="1:11" x14ac:dyDescent="0.45">
      <c r="A268">
        <v>266</v>
      </c>
      <c r="B268" t="s">
        <v>16</v>
      </c>
      <c r="C268" t="s">
        <v>13</v>
      </c>
      <c r="D268" t="s">
        <v>36</v>
      </c>
      <c r="E268" t="s">
        <v>16</v>
      </c>
      <c r="F268" s="4" t="s">
        <v>33</v>
      </c>
      <c r="H268">
        <v>7</v>
      </c>
      <c r="I268" s="4" t="s">
        <v>37</v>
      </c>
      <c r="J268">
        <v>2018</v>
      </c>
      <c r="K268" t="s">
        <v>53</v>
      </c>
    </row>
    <row r="269" spans="1:11" x14ac:dyDescent="0.45">
      <c r="A269">
        <v>267</v>
      </c>
      <c r="B269" t="s">
        <v>16</v>
      </c>
      <c r="C269" t="s">
        <v>13</v>
      </c>
      <c r="D269" t="s">
        <v>36</v>
      </c>
      <c r="E269" t="s">
        <v>5</v>
      </c>
      <c r="F269" s="4" t="s">
        <v>33</v>
      </c>
      <c r="H269">
        <v>7</v>
      </c>
      <c r="I269" s="4" t="s">
        <v>37</v>
      </c>
      <c r="J269">
        <v>2018</v>
      </c>
      <c r="K269" t="s">
        <v>53</v>
      </c>
    </row>
    <row r="270" spans="1:11" x14ac:dyDescent="0.45">
      <c r="A270">
        <v>268</v>
      </c>
      <c r="B270" t="s">
        <v>16</v>
      </c>
      <c r="C270" t="s">
        <v>17</v>
      </c>
      <c r="D270" t="s">
        <v>42</v>
      </c>
      <c r="E270" t="s">
        <v>16</v>
      </c>
      <c r="F270" s="4" t="s">
        <v>33</v>
      </c>
      <c r="H270">
        <v>27</v>
      </c>
      <c r="I270" s="4" t="s">
        <v>44</v>
      </c>
      <c r="J270">
        <v>2019</v>
      </c>
      <c r="K270" t="s">
        <v>53</v>
      </c>
    </row>
    <row r="271" spans="1:11" x14ac:dyDescent="0.45">
      <c r="A271">
        <v>269</v>
      </c>
      <c r="B271" t="s">
        <v>17</v>
      </c>
      <c r="C271" t="s">
        <v>7</v>
      </c>
      <c r="D271" t="s">
        <v>36</v>
      </c>
      <c r="E271" t="s">
        <v>17</v>
      </c>
      <c r="F271" s="4" t="s">
        <v>33</v>
      </c>
      <c r="H271">
        <v>7</v>
      </c>
      <c r="I271" s="4" t="s">
        <v>37</v>
      </c>
      <c r="J271">
        <v>2018</v>
      </c>
      <c r="K271" t="s">
        <v>39</v>
      </c>
    </row>
    <row r="272" spans="1:11" x14ac:dyDescent="0.45">
      <c r="A272">
        <v>270</v>
      </c>
      <c r="B272" t="s">
        <v>17</v>
      </c>
      <c r="C272" t="s">
        <v>7</v>
      </c>
      <c r="D272" t="s">
        <v>38</v>
      </c>
      <c r="F272" s="4" t="s">
        <v>33</v>
      </c>
      <c r="H272">
        <v>7</v>
      </c>
      <c r="I272" s="4" t="s">
        <v>37</v>
      </c>
      <c r="J272">
        <v>2018</v>
      </c>
    </row>
    <row r="273" spans="1:11" x14ac:dyDescent="0.45">
      <c r="A273">
        <v>271</v>
      </c>
      <c r="B273" t="s">
        <v>17</v>
      </c>
      <c r="C273" t="s">
        <v>17</v>
      </c>
      <c r="D273" t="s">
        <v>36</v>
      </c>
      <c r="E273" t="s">
        <v>7</v>
      </c>
      <c r="F273" s="4" t="s">
        <v>33</v>
      </c>
      <c r="H273">
        <v>7</v>
      </c>
      <c r="I273" s="4" t="s">
        <v>37</v>
      </c>
      <c r="J273">
        <v>2018</v>
      </c>
      <c r="K273" t="s">
        <v>39</v>
      </c>
    </row>
    <row r="274" spans="1:11" x14ac:dyDescent="0.45">
      <c r="A274">
        <v>272</v>
      </c>
      <c r="B274" t="s">
        <v>17</v>
      </c>
      <c r="C274" t="s">
        <v>3</v>
      </c>
      <c r="D274" t="s">
        <v>38</v>
      </c>
      <c r="F274" s="4" t="s">
        <v>33</v>
      </c>
      <c r="H274">
        <v>7</v>
      </c>
      <c r="I274" s="4" t="s">
        <v>37</v>
      </c>
      <c r="J274">
        <v>2018</v>
      </c>
    </row>
    <row r="275" spans="1:11" x14ac:dyDescent="0.45">
      <c r="A275">
        <v>273</v>
      </c>
      <c r="B275" t="s">
        <v>17</v>
      </c>
      <c r="C275" t="s">
        <v>17</v>
      </c>
      <c r="D275" t="s">
        <v>36</v>
      </c>
      <c r="E275" t="s">
        <v>1</v>
      </c>
      <c r="F275" s="4" t="s">
        <v>33</v>
      </c>
      <c r="G275" s="4" t="s">
        <v>55</v>
      </c>
      <c r="H275">
        <v>7</v>
      </c>
      <c r="I275" s="4" t="s">
        <v>67</v>
      </c>
      <c r="J275">
        <v>2021</v>
      </c>
      <c r="K275" t="s">
        <v>39</v>
      </c>
    </row>
    <row r="276" spans="1:11" x14ac:dyDescent="0.45">
      <c r="A276">
        <v>274</v>
      </c>
      <c r="B276" t="s">
        <v>17</v>
      </c>
      <c r="C276" t="s">
        <v>17</v>
      </c>
      <c r="D276" t="s">
        <v>36</v>
      </c>
      <c r="E276" t="s">
        <v>16</v>
      </c>
      <c r="F276" s="4" t="s">
        <v>33</v>
      </c>
      <c r="H276">
        <v>9</v>
      </c>
      <c r="I276" s="4" t="s">
        <v>44</v>
      </c>
      <c r="J276">
        <v>2015</v>
      </c>
      <c r="K276" t="s">
        <v>39</v>
      </c>
    </row>
    <row r="277" spans="1:11" x14ac:dyDescent="0.45">
      <c r="A277">
        <v>275</v>
      </c>
      <c r="B277" t="s">
        <v>17</v>
      </c>
      <c r="C277" t="s">
        <v>17</v>
      </c>
      <c r="D277" t="s">
        <v>36</v>
      </c>
      <c r="E277" t="s">
        <v>7</v>
      </c>
      <c r="F277" s="4" t="s">
        <v>33</v>
      </c>
      <c r="H277">
        <v>7</v>
      </c>
      <c r="I277" s="4" t="s">
        <v>37</v>
      </c>
      <c r="J277">
        <v>2018</v>
      </c>
      <c r="K277" t="s">
        <v>39</v>
      </c>
    </row>
    <row r="278" spans="1:11" x14ac:dyDescent="0.45">
      <c r="A278">
        <v>276</v>
      </c>
      <c r="B278" t="s">
        <v>17</v>
      </c>
      <c r="C278" t="s">
        <v>7</v>
      </c>
      <c r="D278" t="s">
        <v>36</v>
      </c>
      <c r="E278" t="s">
        <v>17</v>
      </c>
      <c r="F278" s="4" t="s">
        <v>33</v>
      </c>
      <c r="H278">
        <v>19</v>
      </c>
      <c r="I278" s="4" t="s">
        <v>44</v>
      </c>
      <c r="J278">
        <v>2015</v>
      </c>
      <c r="K278" t="s">
        <v>39</v>
      </c>
    </row>
    <row r="279" spans="1:11" x14ac:dyDescent="0.45">
      <c r="A279">
        <v>277</v>
      </c>
      <c r="B279" t="s">
        <v>17</v>
      </c>
      <c r="C279" t="s">
        <v>16</v>
      </c>
      <c r="D279" t="s">
        <v>36</v>
      </c>
      <c r="E279" t="s">
        <v>17</v>
      </c>
      <c r="F279" s="4" t="s">
        <v>33</v>
      </c>
      <c r="G279" s="4" t="s">
        <v>55</v>
      </c>
      <c r="H279">
        <v>7</v>
      </c>
      <c r="I279" s="4" t="s">
        <v>67</v>
      </c>
      <c r="J279">
        <v>2021</v>
      </c>
      <c r="K279" t="s">
        <v>39</v>
      </c>
    </row>
    <row r="280" spans="1:11" x14ac:dyDescent="0.45">
      <c r="A280">
        <v>278</v>
      </c>
      <c r="B280" t="s">
        <v>17</v>
      </c>
      <c r="C280" t="s">
        <v>16</v>
      </c>
      <c r="D280" t="s">
        <v>36</v>
      </c>
      <c r="E280" t="s">
        <v>17</v>
      </c>
      <c r="F280" s="4" t="s">
        <v>33</v>
      </c>
      <c r="H280">
        <v>9</v>
      </c>
      <c r="I280" s="4" t="s">
        <v>44</v>
      </c>
      <c r="J280">
        <v>2015</v>
      </c>
      <c r="K280" t="s">
        <v>39</v>
      </c>
    </row>
  </sheetData>
  <autoFilter ref="A1:K280" xr:uid="{FA566F00-2712-4471-AA82-278520324B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7038-9038-47DE-9D8A-B55FC086DAE2}">
  <dimension ref="A1:R51"/>
  <sheetViews>
    <sheetView tabSelected="1" zoomScaleNormal="100" workbookViewId="0"/>
  </sheetViews>
  <sheetFormatPr defaultRowHeight="14.25" x14ac:dyDescent="0.45"/>
  <cols>
    <col min="1" max="1" width="13.796875" customWidth="1"/>
    <col min="2" max="2" width="25" customWidth="1"/>
    <col min="3" max="5" width="9.06640625" customWidth="1"/>
    <col min="7" max="9" width="9.06640625" customWidth="1"/>
    <col min="11" max="11" width="11.53125" customWidth="1"/>
    <col min="12" max="12" width="23.33203125" customWidth="1"/>
    <col min="18" max="18" width="14.6640625" customWidth="1"/>
    <col min="20" max="20" width="15.33203125" customWidth="1"/>
  </cols>
  <sheetData>
    <row r="1" spans="1:18" x14ac:dyDescent="0.45">
      <c r="B1" t="s">
        <v>0</v>
      </c>
    </row>
    <row r="2" spans="1:18" x14ac:dyDescent="0.45">
      <c r="B2">
        <v>279</v>
      </c>
    </row>
    <row r="4" spans="1:18" x14ac:dyDescent="0.45">
      <c r="A4" t="s">
        <v>69</v>
      </c>
      <c r="D4" s="3"/>
      <c r="G4" s="3"/>
      <c r="L4" t="s">
        <v>79</v>
      </c>
    </row>
    <row r="5" spans="1:18" x14ac:dyDescent="0.45">
      <c r="A5" t="s">
        <v>23</v>
      </c>
      <c r="B5" s="1" t="s">
        <v>2</v>
      </c>
      <c r="C5" t="s">
        <v>18</v>
      </c>
      <c r="D5" t="s">
        <v>19</v>
      </c>
      <c r="E5" s="2" t="s">
        <v>22</v>
      </c>
      <c r="G5" t="s">
        <v>21</v>
      </c>
      <c r="H5" s="2" t="s">
        <v>20</v>
      </c>
      <c r="K5" t="s">
        <v>23</v>
      </c>
      <c r="L5" t="s">
        <v>2</v>
      </c>
      <c r="M5" t="s">
        <v>18</v>
      </c>
      <c r="N5" t="s">
        <v>19</v>
      </c>
      <c r="O5" s="2" t="s">
        <v>22</v>
      </c>
      <c r="Q5" t="s">
        <v>21</v>
      </c>
      <c r="R5" s="2" t="s">
        <v>20</v>
      </c>
    </row>
    <row r="6" spans="1:18" x14ac:dyDescent="0.45">
      <c r="A6">
        <v>1</v>
      </c>
      <c r="B6" t="s">
        <v>1</v>
      </c>
      <c r="C6">
        <v>11</v>
      </c>
      <c r="D6">
        <v>44</v>
      </c>
      <c r="E6">
        <f xml:space="preserve"> C6 / D6</f>
        <v>0.25</v>
      </c>
      <c r="G6">
        <v>12</v>
      </c>
      <c r="H6">
        <f xml:space="preserve"> C6 / G6</f>
        <v>0.91666666666666663</v>
      </c>
      <c r="K6">
        <v>1</v>
      </c>
      <c r="L6" t="s">
        <v>1</v>
      </c>
      <c r="M6">
        <v>12</v>
      </c>
      <c r="N6">
        <v>43</v>
      </c>
      <c r="O6">
        <f xml:space="preserve"> M6/N6</f>
        <v>0.27906976744186046</v>
      </c>
      <c r="Q6">
        <v>12</v>
      </c>
      <c r="R6">
        <f>M6/Q6</f>
        <v>1</v>
      </c>
    </row>
    <row r="7" spans="1:18" x14ac:dyDescent="0.45">
      <c r="A7">
        <v>2</v>
      </c>
      <c r="B7" t="s">
        <v>3</v>
      </c>
      <c r="C7">
        <v>28</v>
      </c>
      <c r="D7">
        <v>30</v>
      </c>
      <c r="E7">
        <f t="shared" ref="E7:E21" si="0" xml:space="preserve"> C7 / D7</f>
        <v>0.93333333333333335</v>
      </c>
      <c r="G7">
        <v>59</v>
      </c>
      <c r="H7">
        <f t="shared" ref="H7:H21" si="1" xml:space="preserve"> C7 / G7</f>
        <v>0.47457627118644069</v>
      </c>
      <c r="K7">
        <v>2</v>
      </c>
      <c r="L7" t="s">
        <v>3</v>
      </c>
      <c r="M7">
        <v>37</v>
      </c>
      <c r="N7">
        <v>38</v>
      </c>
      <c r="O7">
        <f t="shared" ref="O7:O21" si="2" xml:space="preserve"> M7/N7</f>
        <v>0.97368421052631582</v>
      </c>
      <c r="Q7">
        <v>59</v>
      </c>
      <c r="R7">
        <f t="shared" ref="R7:R21" si="3">M7/Q7</f>
        <v>0.6271186440677966</v>
      </c>
    </row>
    <row r="8" spans="1:18" x14ac:dyDescent="0.45">
      <c r="A8">
        <v>3</v>
      </c>
      <c r="B8" t="s">
        <v>4</v>
      </c>
      <c r="C8">
        <v>8</v>
      </c>
      <c r="D8">
        <v>16</v>
      </c>
      <c r="E8">
        <f t="shared" si="0"/>
        <v>0.5</v>
      </c>
      <c r="G8">
        <v>11</v>
      </c>
      <c r="H8">
        <f t="shared" si="1"/>
        <v>0.72727272727272729</v>
      </c>
      <c r="K8">
        <v>3</v>
      </c>
      <c r="L8" t="s">
        <v>4</v>
      </c>
      <c r="M8">
        <v>11</v>
      </c>
      <c r="N8">
        <v>18</v>
      </c>
      <c r="O8">
        <f t="shared" si="2"/>
        <v>0.61111111111111116</v>
      </c>
      <c r="Q8">
        <v>11</v>
      </c>
      <c r="R8">
        <f t="shared" si="3"/>
        <v>1</v>
      </c>
    </row>
    <row r="9" spans="1:18" x14ac:dyDescent="0.45">
      <c r="A9">
        <v>4</v>
      </c>
      <c r="B9" t="s">
        <v>5</v>
      </c>
      <c r="C9">
        <v>10</v>
      </c>
      <c r="D9">
        <v>20</v>
      </c>
      <c r="E9">
        <f t="shared" si="0"/>
        <v>0.5</v>
      </c>
      <c r="G9">
        <v>15</v>
      </c>
      <c r="H9">
        <f t="shared" si="1"/>
        <v>0.66666666666666663</v>
      </c>
      <c r="K9">
        <v>4</v>
      </c>
      <c r="L9" t="s">
        <v>5</v>
      </c>
      <c r="M9">
        <v>12</v>
      </c>
      <c r="N9">
        <v>19</v>
      </c>
      <c r="O9">
        <f t="shared" si="2"/>
        <v>0.63157894736842102</v>
      </c>
      <c r="Q9">
        <v>15</v>
      </c>
      <c r="R9">
        <f t="shared" si="3"/>
        <v>0.8</v>
      </c>
    </row>
    <row r="10" spans="1:18" x14ac:dyDescent="0.45">
      <c r="A10">
        <v>5</v>
      </c>
      <c r="B10" t="s">
        <v>6</v>
      </c>
      <c r="C10">
        <v>3</v>
      </c>
      <c r="D10">
        <v>5</v>
      </c>
      <c r="E10">
        <f t="shared" si="0"/>
        <v>0.6</v>
      </c>
      <c r="G10">
        <v>33</v>
      </c>
      <c r="H10">
        <f t="shared" si="1"/>
        <v>9.0909090909090912E-2</v>
      </c>
      <c r="K10">
        <v>5</v>
      </c>
      <c r="L10" t="s">
        <v>6</v>
      </c>
      <c r="M10">
        <v>4</v>
      </c>
      <c r="N10">
        <v>5</v>
      </c>
      <c r="O10">
        <f t="shared" si="2"/>
        <v>0.8</v>
      </c>
      <c r="Q10">
        <v>33</v>
      </c>
      <c r="R10">
        <f t="shared" si="3"/>
        <v>0.12121212121212122</v>
      </c>
    </row>
    <row r="11" spans="1:18" x14ac:dyDescent="0.45">
      <c r="A11">
        <v>6</v>
      </c>
      <c r="B11" t="s">
        <v>7</v>
      </c>
      <c r="C11">
        <v>3</v>
      </c>
      <c r="D11">
        <v>13</v>
      </c>
      <c r="E11">
        <f t="shared" si="0"/>
        <v>0.23076923076923078</v>
      </c>
      <c r="G11">
        <v>10</v>
      </c>
      <c r="H11">
        <f t="shared" si="1"/>
        <v>0.3</v>
      </c>
      <c r="K11">
        <v>6</v>
      </c>
      <c r="L11" t="s">
        <v>7</v>
      </c>
      <c r="M11">
        <v>5</v>
      </c>
      <c r="N11">
        <v>11</v>
      </c>
      <c r="O11">
        <f t="shared" si="2"/>
        <v>0.45454545454545453</v>
      </c>
      <c r="Q11">
        <v>10</v>
      </c>
      <c r="R11">
        <f t="shared" si="3"/>
        <v>0.5</v>
      </c>
    </row>
    <row r="12" spans="1:18" x14ac:dyDescent="0.45">
      <c r="A12">
        <v>7</v>
      </c>
      <c r="B12" t="s">
        <v>8</v>
      </c>
      <c r="C12">
        <v>5</v>
      </c>
      <c r="D12">
        <v>14</v>
      </c>
      <c r="E12">
        <f t="shared" si="0"/>
        <v>0.35714285714285715</v>
      </c>
      <c r="G12">
        <v>11</v>
      </c>
      <c r="H12">
        <f t="shared" si="1"/>
        <v>0.45454545454545453</v>
      </c>
      <c r="K12">
        <v>7</v>
      </c>
      <c r="L12" t="s">
        <v>8</v>
      </c>
      <c r="M12">
        <v>7</v>
      </c>
      <c r="N12">
        <v>14</v>
      </c>
      <c r="O12">
        <f t="shared" si="2"/>
        <v>0.5</v>
      </c>
      <c r="Q12">
        <v>11</v>
      </c>
      <c r="R12">
        <f t="shared" si="3"/>
        <v>0.63636363636363635</v>
      </c>
    </row>
    <row r="13" spans="1:18" x14ac:dyDescent="0.45">
      <c r="A13">
        <v>8</v>
      </c>
      <c r="B13" t="s">
        <v>9</v>
      </c>
      <c r="C13">
        <v>8</v>
      </c>
      <c r="D13">
        <v>13</v>
      </c>
      <c r="E13">
        <f t="shared" si="0"/>
        <v>0.61538461538461542</v>
      </c>
      <c r="G13">
        <v>12</v>
      </c>
      <c r="H13">
        <f t="shared" si="1"/>
        <v>0.66666666666666663</v>
      </c>
      <c r="K13">
        <v>8</v>
      </c>
      <c r="L13" t="s">
        <v>9</v>
      </c>
      <c r="M13">
        <v>10</v>
      </c>
      <c r="N13">
        <v>12</v>
      </c>
      <c r="O13">
        <f t="shared" si="2"/>
        <v>0.83333333333333337</v>
      </c>
      <c r="Q13">
        <v>12</v>
      </c>
      <c r="R13">
        <f t="shared" si="3"/>
        <v>0.83333333333333337</v>
      </c>
    </row>
    <row r="14" spans="1:18" x14ac:dyDescent="0.45">
      <c r="A14">
        <v>9</v>
      </c>
      <c r="B14" t="s">
        <v>10</v>
      </c>
      <c r="C14">
        <v>8</v>
      </c>
      <c r="D14">
        <v>13</v>
      </c>
      <c r="E14">
        <f t="shared" si="0"/>
        <v>0.61538461538461542</v>
      </c>
      <c r="G14">
        <v>17</v>
      </c>
      <c r="H14">
        <f t="shared" si="1"/>
        <v>0.47058823529411764</v>
      </c>
      <c r="K14">
        <v>9</v>
      </c>
      <c r="L14" t="s">
        <v>10</v>
      </c>
      <c r="M14">
        <v>11</v>
      </c>
      <c r="N14">
        <v>11</v>
      </c>
      <c r="O14">
        <f t="shared" si="2"/>
        <v>1</v>
      </c>
      <c r="Q14">
        <v>17</v>
      </c>
      <c r="R14">
        <f t="shared" si="3"/>
        <v>0.6470588235294118</v>
      </c>
    </row>
    <row r="15" spans="1:18" x14ac:dyDescent="0.45">
      <c r="A15">
        <v>10</v>
      </c>
      <c r="B15" t="s">
        <v>11</v>
      </c>
      <c r="C15">
        <v>8</v>
      </c>
      <c r="D15">
        <v>21</v>
      </c>
      <c r="E15">
        <f t="shared" si="0"/>
        <v>0.38095238095238093</v>
      </c>
      <c r="G15">
        <v>11</v>
      </c>
      <c r="H15">
        <f t="shared" si="1"/>
        <v>0.72727272727272729</v>
      </c>
      <c r="K15">
        <v>10</v>
      </c>
      <c r="L15" t="s">
        <v>11</v>
      </c>
      <c r="M15">
        <v>9</v>
      </c>
      <c r="N15">
        <v>17</v>
      </c>
      <c r="O15">
        <f t="shared" si="2"/>
        <v>0.52941176470588236</v>
      </c>
      <c r="Q15">
        <v>11</v>
      </c>
      <c r="R15">
        <f t="shared" si="3"/>
        <v>0.81818181818181823</v>
      </c>
    </row>
    <row r="16" spans="1:18" x14ac:dyDescent="0.45">
      <c r="A16">
        <v>11</v>
      </c>
      <c r="B16" t="s">
        <v>12</v>
      </c>
      <c r="C16">
        <v>22</v>
      </c>
      <c r="D16">
        <v>40</v>
      </c>
      <c r="E16">
        <f t="shared" si="0"/>
        <v>0.55000000000000004</v>
      </c>
      <c r="G16">
        <v>25</v>
      </c>
      <c r="H16">
        <f t="shared" si="1"/>
        <v>0.88</v>
      </c>
      <c r="K16">
        <v>11</v>
      </c>
      <c r="L16" t="s">
        <v>12</v>
      </c>
      <c r="M16">
        <v>22</v>
      </c>
      <c r="N16">
        <v>38</v>
      </c>
      <c r="O16">
        <f t="shared" si="2"/>
        <v>0.57894736842105265</v>
      </c>
      <c r="Q16">
        <v>25</v>
      </c>
      <c r="R16">
        <f t="shared" si="3"/>
        <v>0.88</v>
      </c>
    </row>
    <row r="17" spans="1:18" x14ac:dyDescent="0.45">
      <c r="A17">
        <v>12</v>
      </c>
      <c r="B17" t="s">
        <v>13</v>
      </c>
      <c r="C17">
        <v>8</v>
      </c>
      <c r="D17">
        <v>27</v>
      </c>
      <c r="E17">
        <f t="shared" si="0"/>
        <v>0.29629629629629628</v>
      </c>
      <c r="G17">
        <v>11</v>
      </c>
      <c r="H17">
        <f t="shared" si="1"/>
        <v>0.72727272727272729</v>
      </c>
      <c r="K17">
        <v>12</v>
      </c>
      <c r="L17" t="s">
        <v>13</v>
      </c>
      <c r="M17">
        <v>9</v>
      </c>
      <c r="N17">
        <v>20</v>
      </c>
      <c r="O17">
        <f t="shared" si="2"/>
        <v>0.45</v>
      </c>
      <c r="Q17">
        <v>11</v>
      </c>
      <c r="R17">
        <f t="shared" si="3"/>
        <v>0.81818181818181823</v>
      </c>
    </row>
    <row r="18" spans="1:18" x14ac:dyDescent="0.45">
      <c r="A18">
        <v>13</v>
      </c>
      <c r="B18" t="s">
        <v>14</v>
      </c>
      <c r="C18">
        <v>0</v>
      </c>
      <c r="D18">
        <v>1</v>
      </c>
      <c r="E18">
        <f t="shared" si="0"/>
        <v>0</v>
      </c>
      <c r="G18">
        <v>11</v>
      </c>
      <c r="H18">
        <f t="shared" si="1"/>
        <v>0</v>
      </c>
      <c r="K18">
        <v>13</v>
      </c>
      <c r="L18" t="s">
        <v>14</v>
      </c>
      <c r="M18">
        <v>4</v>
      </c>
      <c r="N18">
        <v>5</v>
      </c>
      <c r="O18">
        <f t="shared" si="2"/>
        <v>0.8</v>
      </c>
      <c r="Q18">
        <v>11</v>
      </c>
      <c r="R18">
        <f t="shared" si="3"/>
        <v>0.36363636363636365</v>
      </c>
    </row>
    <row r="19" spans="1:18" x14ac:dyDescent="0.45">
      <c r="A19">
        <v>14</v>
      </c>
      <c r="B19" t="s">
        <v>15</v>
      </c>
      <c r="C19">
        <v>3</v>
      </c>
      <c r="D19">
        <v>4</v>
      </c>
      <c r="E19">
        <f t="shared" si="0"/>
        <v>0.75</v>
      </c>
      <c r="G19">
        <v>20</v>
      </c>
      <c r="H19">
        <f t="shared" si="1"/>
        <v>0.15</v>
      </c>
      <c r="K19">
        <v>14</v>
      </c>
      <c r="L19" t="s">
        <v>15</v>
      </c>
      <c r="M19">
        <v>9</v>
      </c>
      <c r="N19">
        <v>9</v>
      </c>
      <c r="O19">
        <f t="shared" si="2"/>
        <v>1</v>
      </c>
      <c r="Q19">
        <v>20</v>
      </c>
      <c r="R19">
        <f t="shared" si="3"/>
        <v>0.45</v>
      </c>
    </row>
    <row r="20" spans="1:18" x14ac:dyDescent="0.45">
      <c r="A20">
        <v>15</v>
      </c>
      <c r="B20" t="s">
        <v>16</v>
      </c>
      <c r="C20">
        <v>4</v>
      </c>
      <c r="D20">
        <v>11</v>
      </c>
      <c r="E20">
        <f t="shared" si="0"/>
        <v>0.36363636363636365</v>
      </c>
      <c r="G20">
        <v>11</v>
      </c>
      <c r="H20">
        <f t="shared" si="1"/>
        <v>0.36363636363636365</v>
      </c>
      <c r="K20">
        <v>15</v>
      </c>
      <c r="L20" t="s">
        <v>16</v>
      </c>
      <c r="M20">
        <v>6</v>
      </c>
      <c r="N20">
        <v>10</v>
      </c>
      <c r="O20">
        <f t="shared" si="2"/>
        <v>0.6</v>
      </c>
      <c r="Q20">
        <v>11</v>
      </c>
      <c r="R20">
        <f t="shared" si="3"/>
        <v>0.54545454545454541</v>
      </c>
    </row>
    <row r="21" spans="1:18" x14ac:dyDescent="0.45">
      <c r="A21">
        <v>16</v>
      </c>
      <c r="B21" t="s">
        <v>17</v>
      </c>
      <c r="C21">
        <v>4</v>
      </c>
      <c r="D21">
        <v>7</v>
      </c>
      <c r="E21">
        <f t="shared" si="0"/>
        <v>0.5714285714285714</v>
      </c>
      <c r="G21">
        <v>10</v>
      </c>
      <c r="H21">
        <f t="shared" si="1"/>
        <v>0.4</v>
      </c>
      <c r="K21">
        <v>16</v>
      </c>
      <c r="L21" t="s">
        <v>17</v>
      </c>
      <c r="M21">
        <v>8</v>
      </c>
      <c r="N21">
        <v>9</v>
      </c>
      <c r="O21">
        <f t="shared" si="2"/>
        <v>0.88888888888888884</v>
      </c>
      <c r="Q21">
        <v>10</v>
      </c>
      <c r="R21">
        <f t="shared" si="3"/>
        <v>0.8</v>
      </c>
    </row>
    <row r="22" spans="1:18" x14ac:dyDescent="0.45">
      <c r="B22" s="2"/>
      <c r="C22">
        <f>SUM(C6:C21)</f>
        <v>133</v>
      </c>
      <c r="D22">
        <f>SUM(D6:D21)</f>
        <v>279</v>
      </c>
      <c r="G22">
        <f>SUM(G6:G21)</f>
        <v>279</v>
      </c>
      <c r="M22">
        <f>SUM(M6:M21)</f>
        <v>176</v>
      </c>
      <c r="N22">
        <f>SUM(N6:N21)</f>
        <v>279</v>
      </c>
      <c r="Q22">
        <f>SUM(Q6:Q21)</f>
        <v>279</v>
      </c>
    </row>
    <row r="24" spans="1:18" x14ac:dyDescent="0.45">
      <c r="B24" t="s">
        <v>70</v>
      </c>
      <c r="L24" t="s">
        <v>70</v>
      </c>
    </row>
    <row r="25" spans="1:18" x14ac:dyDescent="0.45">
      <c r="B25">
        <f>133/279</f>
        <v>0.47670250896057348</v>
      </c>
      <c r="L25">
        <f>176/279</f>
        <v>0.63082437275985659</v>
      </c>
    </row>
    <row r="29" spans="1:18" x14ac:dyDescent="0.45">
      <c r="B29" t="s">
        <v>76</v>
      </c>
      <c r="D29" s="3"/>
      <c r="G29" s="3"/>
      <c r="L29" t="s">
        <v>77</v>
      </c>
    </row>
    <row r="30" spans="1:18" x14ac:dyDescent="0.45">
      <c r="A30" t="s">
        <v>23</v>
      </c>
      <c r="B30" s="1" t="s">
        <v>2</v>
      </c>
      <c r="C30" t="s">
        <v>18</v>
      </c>
      <c r="D30" t="s">
        <v>19</v>
      </c>
      <c r="E30" s="2" t="s">
        <v>22</v>
      </c>
      <c r="G30" t="s">
        <v>21</v>
      </c>
      <c r="H30" s="2" t="s">
        <v>20</v>
      </c>
      <c r="K30" t="s">
        <v>23</v>
      </c>
      <c r="L30" t="s">
        <v>2</v>
      </c>
      <c r="M30" t="s">
        <v>18</v>
      </c>
      <c r="N30" t="s">
        <v>19</v>
      </c>
      <c r="O30" s="2" t="s">
        <v>22</v>
      </c>
      <c r="Q30" t="s">
        <v>21</v>
      </c>
      <c r="R30" s="2" t="s">
        <v>20</v>
      </c>
    </row>
    <row r="31" spans="1:18" x14ac:dyDescent="0.45">
      <c r="A31">
        <v>1</v>
      </c>
      <c r="B31" t="s">
        <v>1</v>
      </c>
      <c r="C31">
        <v>11</v>
      </c>
      <c r="D31">
        <v>44</v>
      </c>
      <c r="E31">
        <f>C31 / D31</f>
        <v>0.25</v>
      </c>
      <c r="G31">
        <v>12</v>
      </c>
      <c r="H31">
        <f>C31/G31</f>
        <v>0.91666666666666663</v>
      </c>
      <c r="K31">
        <v>1</v>
      </c>
      <c r="L31" t="s">
        <v>1</v>
      </c>
      <c r="M31">
        <v>12</v>
      </c>
      <c r="N31">
        <v>43</v>
      </c>
      <c r="O31">
        <f>M31/N31</f>
        <v>0.27906976744186046</v>
      </c>
      <c r="Q31">
        <v>12</v>
      </c>
      <c r="R31">
        <f>M31/Q31</f>
        <v>1</v>
      </c>
    </row>
    <row r="32" spans="1:18" x14ac:dyDescent="0.45">
      <c r="A32">
        <v>2</v>
      </c>
      <c r="B32" t="s">
        <v>71</v>
      </c>
      <c r="C32">
        <v>4</v>
      </c>
      <c r="D32">
        <v>6</v>
      </c>
      <c r="E32">
        <f t="shared" ref="E32:E38" si="4">C32 / D32</f>
        <v>0.66666666666666663</v>
      </c>
      <c r="G32">
        <v>44</v>
      </c>
      <c r="H32">
        <f t="shared" ref="H32:H38" si="5">C32/G32</f>
        <v>9.0909090909090912E-2</v>
      </c>
      <c r="K32">
        <v>2</v>
      </c>
      <c r="L32" t="s">
        <v>71</v>
      </c>
      <c r="M32">
        <v>9</v>
      </c>
      <c r="N32">
        <v>10</v>
      </c>
      <c r="O32">
        <f t="shared" ref="O32:O38" si="6">M32/N32</f>
        <v>0.9</v>
      </c>
      <c r="Q32">
        <v>44</v>
      </c>
      <c r="R32">
        <f t="shared" ref="R32:R38" si="7">M32/Q32</f>
        <v>0.20454545454545456</v>
      </c>
    </row>
    <row r="33" spans="1:18" x14ac:dyDescent="0.45">
      <c r="A33">
        <v>3</v>
      </c>
      <c r="B33" t="s">
        <v>3</v>
      </c>
      <c r="C33">
        <v>28</v>
      </c>
      <c r="D33">
        <v>30</v>
      </c>
      <c r="E33">
        <f t="shared" si="4"/>
        <v>0.93333333333333335</v>
      </c>
      <c r="G33">
        <v>59</v>
      </c>
      <c r="H33">
        <f t="shared" si="5"/>
        <v>0.47457627118644069</v>
      </c>
      <c r="K33">
        <v>3</v>
      </c>
      <c r="L33" t="s">
        <v>3</v>
      </c>
      <c r="M33">
        <v>37</v>
      </c>
      <c r="N33">
        <v>38</v>
      </c>
      <c r="O33">
        <f t="shared" si="6"/>
        <v>0.97368421052631582</v>
      </c>
      <c r="Q33">
        <v>59</v>
      </c>
      <c r="R33">
        <f t="shared" si="7"/>
        <v>0.6271186440677966</v>
      </c>
    </row>
    <row r="34" spans="1:18" x14ac:dyDescent="0.45">
      <c r="A34">
        <v>4</v>
      </c>
      <c r="B34" t="s">
        <v>72</v>
      </c>
      <c r="C34">
        <v>35</v>
      </c>
      <c r="D34">
        <v>63</v>
      </c>
      <c r="E34">
        <f t="shared" si="4"/>
        <v>0.55555555555555558</v>
      </c>
      <c r="G34">
        <v>37</v>
      </c>
      <c r="H34">
        <f t="shared" si="5"/>
        <v>0.94594594594594594</v>
      </c>
      <c r="K34">
        <v>4</v>
      </c>
      <c r="L34" t="s">
        <v>72</v>
      </c>
      <c r="M34">
        <v>35</v>
      </c>
      <c r="N34">
        <v>57</v>
      </c>
      <c r="O34">
        <f t="shared" si="6"/>
        <v>0.61403508771929827</v>
      </c>
      <c r="Q34">
        <v>37</v>
      </c>
      <c r="R34">
        <f t="shared" si="7"/>
        <v>0.94594594594594594</v>
      </c>
    </row>
    <row r="35" spans="1:18" x14ac:dyDescent="0.45">
      <c r="A35">
        <v>5</v>
      </c>
      <c r="B35" t="s">
        <v>73</v>
      </c>
      <c r="C35">
        <v>26</v>
      </c>
      <c r="D35">
        <v>38</v>
      </c>
      <c r="E35">
        <f t="shared" si="4"/>
        <v>0.68421052631578949</v>
      </c>
      <c r="G35">
        <v>48</v>
      </c>
      <c r="H35">
        <f t="shared" si="5"/>
        <v>0.54166666666666663</v>
      </c>
      <c r="K35">
        <v>5</v>
      </c>
      <c r="L35" t="s">
        <v>73</v>
      </c>
      <c r="M35">
        <v>35</v>
      </c>
      <c r="N35">
        <v>37</v>
      </c>
      <c r="O35">
        <f t="shared" si="6"/>
        <v>0.94594594594594594</v>
      </c>
      <c r="Q35">
        <v>48</v>
      </c>
      <c r="R35">
        <f t="shared" si="7"/>
        <v>0.72916666666666663</v>
      </c>
    </row>
    <row r="36" spans="1:18" x14ac:dyDescent="0.45">
      <c r="A36">
        <v>6</v>
      </c>
      <c r="B36" t="s">
        <v>74</v>
      </c>
      <c r="C36">
        <v>41</v>
      </c>
      <c r="D36">
        <v>67</v>
      </c>
      <c r="E36">
        <f t="shared" si="4"/>
        <v>0.61194029850746268</v>
      </c>
      <c r="G36">
        <v>48</v>
      </c>
      <c r="H36">
        <f t="shared" si="5"/>
        <v>0.85416666666666663</v>
      </c>
      <c r="K36">
        <v>6</v>
      </c>
      <c r="L36" t="s">
        <v>74</v>
      </c>
      <c r="M36">
        <v>45</v>
      </c>
      <c r="N36">
        <v>64</v>
      </c>
      <c r="O36">
        <f t="shared" si="6"/>
        <v>0.703125</v>
      </c>
      <c r="Q36">
        <v>48</v>
      </c>
      <c r="R36">
        <f t="shared" si="7"/>
        <v>0.9375</v>
      </c>
    </row>
    <row r="37" spans="1:18" x14ac:dyDescent="0.45">
      <c r="A37">
        <v>7</v>
      </c>
      <c r="B37" t="s">
        <v>16</v>
      </c>
      <c r="C37">
        <v>4</v>
      </c>
      <c r="D37">
        <v>11</v>
      </c>
      <c r="E37">
        <f t="shared" si="4"/>
        <v>0.36363636363636365</v>
      </c>
      <c r="G37">
        <v>11</v>
      </c>
      <c r="H37">
        <f t="shared" si="5"/>
        <v>0.36363636363636365</v>
      </c>
      <c r="K37">
        <v>7</v>
      </c>
      <c r="L37" t="s">
        <v>16</v>
      </c>
      <c r="M37">
        <v>6</v>
      </c>
      <c r="N37">
        <v>10</v>
      </c>
      <c r="O37">
        <f t="shared" si="6"/>
        <v>0.6</v>
      </c>
      <c r="Q37">
        <v>11</v>
      </c>
      <c r="R37">
        <f t="shared" si="7"/>
        <v>0.54545454545454541</v>
      </c>
    </row>
    <row r="38" spans="1:18" x14ac:dyDescent="0.45">
      <c r="A38">
        <v>8</v>
      </c>
      <c r="B38" t="s">
        <v>75</v>
      </c>
      <c r="C38">
        <v>12</v>
      </c>
      <c r="D38">
        <v>20</v>
      </c>
      <c r="E38">
        <f t="shared" si="4"/>
        <v>0.6</v>
      </c>
      <c r="G38">
        <v>20</v>
      </c>
      <c r="H38">
        <f t="shared" si="5"/>
        <v>0.6</v>
      </c>
      <c r="K38">
        <v>8</v>
      </c>
      <c r="L38" t="s">
        <v>75</v>
      </c>
      <c r="M38">
        <v>18</v>
      </c>
      <c r="N38">
        <v>20</v>
      </c>
      <c r="O38">
        <f t="shared" si="6"/>
        <v>0.9</v>
      </c>
      <c r="Q38">
        <v>20</v>
      </c>
      <c r="R38">
        <f t="shared" si="7"/>
        <v>0.9</v>
      </c>
    </row>
    <row r="39" spans="1:18" x14ac:dyDescent="0.45">
      <c r="C39">
        <f>SUM(C31:C38)</f>
        <v>161</v>
      </c>
      <c r="D39">
        <f>SUM(D31:D38)</f>
        <v>279</v>
      </c>
      <c r="G39">
        <f>SUM(G31:G38)</f>
        <v>279</v>
      </c>
      <c r="M39">
        <f>SUM(M31:M38)</f>
        <v>197</v>
      </c>
      <c r="N39">
        <f>SUM(N31:N38)</f>
        <v>279</v>
      </c>
      <c r="Q39">
        <f>SUM(Q31:Q38)</f>
        <v>279</v>
      </c>
    </row>
    <row r="41" spans="1:18" x14ac:dyDescent="0.45">
      <c r="B41" t="s">
        <v>70</v>
      </c>
      <c r="L41" t="s">
        <v>70</v>
      </c>
    </row>
    <row r="42" spans="1:18" x14ac:dyDescent="0.45">
      <c r="B42">
        <f>161/279</f>
        <v>0.57706093189964158</v>
      </c>
      <c r="L42">
        <f>197/279</f>
        <v>0.70609318996415771</v>
      </c>
    </row>
    <row r="47" spans="1:18" x14ac:dyDescent="0.45">
      <c r="B47" t="s">
        <v>78</v>
      </c>
      <c r="C47" t="s">
        <v>70</v>
      </c>
    </row>
    <row r="48" spans="1:18" x14ac:dyDescent="0.45">
      <c r="B48" t="s">
        <v>69</v>
      </c>
      <c r="C48">
        <f>133/279</f>
        <v>0.47670250896057348</v>
      </c>
    </row>
    <row r="49" spans="2:3" x14ac:dyDescent="0.45">
      <c r="B49" t="s">
        <v>79</v>
      </c>
      <c r="C49">
        <f>176/279</f>
        <v>0.63082437275985659</v>
      </c>
    </row>
    <row r="50" spans="2:3" x14ac:dyDescent="0.45">
      <c r="B50" t="s">
        <v>76</v>
      </c>
      <c r="C50">
        <f>161/279</f>
        <v>0.57706093189964158</v>
      </c>
    </row>
    <row r="51" spans="2:3" x14ac:dyDescent="0.45">
      <c r="B51" t="s">
        <v>77</v>
      </c>
      <c r="C51">
        <f>197/279</f>
        <v>0.70609318996415771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0CFDD8EAEE144A905CDE4DE92D46B0" ma:contentTypeVersion="16" ma:contentTypeDescription="Create a new document." ma:contentTypeScope="" ma:versionID="ea28c11fed913d9e39447a000f9f4899">
  <xsd:schema xmlns:xsd="http://www.w3.org/2001/XMLSchema" xmlns:xs="http://www.w3.org/2001/XMLSchema" xmlns:p="http://schemas.microsoft.com/office/2006/metadata/properties" xmlns:ns2="d8c020ea-4aab-419f-8760-08a5c994e836" xmlns:ns3="df1dadcd-f98c-45ce-9b13-dd08e7ea3aee" targetNamespace="http://schemas.microsoft.com/office/2006/metadata/properties" ma:root="true" ma:fieldsID="8e43a191ed107503971983b329297557" ns2:_="" ns3:_="">
    <xsd:import namespace="d8c020ea-4aab-419f-8760-08a5c994e836"/>
    <xsd:import namespace="df1dadcd-f98c-45ce-9b13-dd08e7ea3a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020ea-4aab-419f-8760-08a5c994e8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dadcd-f98c-45ce-9b13-dd08e7ea3ae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527d0d0-7f3c-4d6f-8497-622ae074241d}" ma:internalName="TaxCatchAll" ma:showField="CatchAllData" ma:web="df1dadcd-f98c-45ce-9b13-dd08e7ea3a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1dadcd-f98c-45ce-9b13-dd08e7ea3aee" xsi:nil="true"/>
    <lcf76f155ced4ddcb4097134ff3c332f xmlns="d8c020ea-4aab-419f-8760-08a5c994e83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A43AF0D-2058-4EA0-9641-ECEC6D70EED1}"/>
</file>

<file path=customXml/itemProps2.xml><?xml version="1.0" encoding="utf-8"?>
<ds:datastoreItem xmlns:ds="http://schemas.openxmlformats.org/officeDocument/2006/customXml" ds:itemID="{68FAD562-01A8-47DD-9EAA-36D0841C1DB8}"/>
</file>

<file path=customXml/itemProps3.xml><?xml version="1.0" encoding="utf-8"?>
<ds:datastoreItem xmlns:ds="http://schemas.openxmlformats.org/officeDocument/2006/customXml" ds:itemID="{2DFC36E0-F290-4546-88C4-946ABF5DA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Error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</dc:creator>
  <cp:lastModifiedBy>Shakeeb</cp:lastModifiedBy>
  <dcterms:created xsi:type="dcterms:W3CDTF">2022-07-23T16:59:30Z</dcterms:created>
  <dcterms:modified xsi:type="dcterms:W3CDTF">2022-08-27T18:44:35Z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0x010100960CFDD8EAEE144A905CDE4DE92D46B0</vt:lpwstr>
  </property>
</Properties>
</file>