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LL Pattern\Runing Work Folder\Mr. Ujjal\COLINS\COLINS 43\Ladies Pants\Booking\New folder\"/>
    </mc:Choice>
  </mc:AlternateContent>
  <xr:revisionPtr revIDLastSave="0" documentId="13_ncr:1_{2FB211CB-8E50-465D-834E-E2AE865C9ED4}" xr6:coauthVersionLast="36" xr6:coauthVersionMax="47" xr10:uidLastSave="{00000000-0000-0000-0000-000000000000}"/>
  <bookViews>
    <workbookView xWindow="-105" yWindow="-105" windowWidth="19425" windowHeight="11505" activeTab="1" xr2:uid="{00000000-000D-0000-FFFF-FFFF00000000}"/>
  </bookViews>
  <sheets>
    <sheet name="Sample eval cmt" sheetId="9" r:id="rId1"/>
    <sheet name=" graded spec sheet " sheetId="27" r:id="rId2"/>
    <sheet name="non denim speec sheet" sheetId="33" r:id="rId3"/>
    <sheet name="orj. photo" sheetId="24" r:id="rId4"/>
    <sheet name="non-denim skirt tims" sheetId="25" r:id="rId5"/>
  </sheets>
  <definedNames>
    <definedName name="_xlnm.Print_Area" localSheetId="1">' graded spec sheet '!$A$1:$L$30</definedName>
    <definedName name="_xlnm.Print_Area" localSheetId="2">'non denim speec sheet'!$A$1:$L$30</definedName>
    <definedName name="_xlnm.Print_Area" localSheetId="0">'Sample eval cmt'!$A$1:$K$69</definedName>
    <definedName name="_xlnm.Print_Titles" localSheetId="1">' graded spec sheet '!$1:$14</definedName>
    <definedName name="_xlnm.Print_Titles" localSheetId="2">'non denim speec sheet'!$1:$14</definedName>
    <definedName name="_xlnm.Print_Titles" localSheetId="0">'Sample eval cmt'!$1:$6</definedName>
  </definedNames>
  <calcPr calcId="191029"/>
</workbook>
</file>

<file path=xl/calcChain.xml><?xml version="1.0" encoding="utf-8"?>
<calcChain xmlns="http://schemas.openxmlformats.org/spreadsheetml/2006/main">
  <c r="G18" i="27" l="1"/>
  <c r="H18" i="27" s="1"/>
  <c r="I18" i="27" s="1"/>
  <c r="J18" i="27" s="1"/>
  <c r="E18" i="27"/>
  <c r="G17" i="27"/>
  <c r="H17" i="27" s="1"/>
  <c r="I17" i="27" s="1"/>
  <c r="J17" i="27" s="1"/>
  <c r="E17" i="27"/>
  <c r="L12" i="33"/>
  <c r="L11" i="33"/>
  <c r="L10" i="33"/>
  <c r="C10" i="33"/>
  <c r="L9" i="33"/>
  <c r="C9" i="33"/>
  <c r="L8" i="33"/>
  <c r="C8" i="33"/>
  <c r="C8" i="27"/>
  <c r="C9" i="27"/>
  <c r="C10" i="27"/>
  <c r="G31" i="27" l="1"/>
  <c r="H31" i="27" s="1"/>
  <c r="I31" i="27" s="1"/>
  <c r="J31" i="27" s="1"/>
  <c r="E31" i="27"/>
  <c r="G30" i="27"/>
  <c r="H30" i="27" s="1"/>
  <c r="I30" i="27" s="1"/>
  <c r="J30" i="27" s="1"/>
  <c r="E30" i="27"/>
  <c r="G29" i="27"/>
  <c r="H29" i="27" s="1"/>
  <c r="I29" i="27" s="1"/>
  <c r="J29" i="27" s="1"/>
  <c r="E29" i="27"/>
  <c r="G28" i="27"/>
  <c r="H28" i="27" s="1"/>
  <c r="I28" i="27" s="1"/>
  <c r="J28" i="27" s="1"/>
  <c r="E28" i="27"/>
  <c r="G27" i="27"/>
  <c r="H27" i="27" s="1"/>
  <c r="I27" i="27" s="1"/>
  <c r="J27" i="27" s="1"/>
  <c r="E27" i="27"/>
  <c r="G26" i="27"/>
  <c r="H26" i="27" s="1"/>
  <c r="I26" i="27" s="1"/>
  <c r="J26" i="27" s="1"/>
  <c r="E26" i="27"/>
  <c r="G25" i="27"/>
  <c r="H25" i="27" s="1"/>
  <c r="I25" i="27" s="1"/>
  <c r="J25" i="27" s="1"/>
  <c r="E25" i="27"/>
  <c r="G24" i="27"/>
  <c r="H24" i="27" s="1"/>
  <c r="I24" i="27" s="1"/>
  <c r="J24" i="27" s="1"/>
  <c r="E24" i="27"/>
  <c r="G23" i="27"/>
  <c r="H23" i="27" s="1"/>
  <c r="I23" i="27" s="1"/>
  <c r="J23" i="27" s="1"/>
  <c r="E23" i="27"/>
  <c r="G22" i="27"/>
  <c r="H22" i="27" s="1"/>
  <c r="I22" i="27" s="1"/>
  <c r="J22" i="27" s="1"/>
  <c r="E22" i="27"/>
  <c r="G21" i="27"/>
  <c r="H21" i="27" s="1"/>
  <c r="I21" i="27" s="1"/>
  <c r="J21" i="27" s="1"/>
  <c r="E21" i="27"/>
  <c r="G20" i="27"/>
  <c r="H20" i="27" s="1"/>
  <c r="I20" i="27" s="1"/>
  <c r="J20" i="27" s="1"/>
  <c r="E20" i="27"/>
  <c r="G19" i="27"/>
  <c r="H19" i="27" s="1"/>
  <c r="I19" i="27" s="1"/>
  <c r="J19" i="27" s="1"/>
  <c r="E19" i="27"/>
  <c r="G16" i="27"/>
  <c r="H16" i="27" s="1"/>
  <c r="I16" i="27" s="1"/>
  <c r="J16" i="27" s="1"/>
  <c r="E16" i="27"/>
  <c r="G15" i="27"/>
  <c r="H15" i="27" s="1"/>
  <c r="I15" i="27" s="1"/>
  <c r="J15" i="27" s="1"/>
  <c r="E15" i="27"/>
  <c r="L12" i="27"/>
  <c r="L11" i="27"/>
  <c r="L10" i="27"/>
  <c r="L9" i="27"/>
  <c r="L8" i="27"/>
</calcChain>
</file>

<file path=xl/sharedStrings.xml><?xml version="1.0" encoding="utf-8"?>
<sst xmlns="http://schemas.openxmlformats.org/spreadsheetml/2006/main" count="207" uniqueCount="113">
  <si>
    <t xml:space="preserve"> SAMPLE EVALUATION COMMENTS</t>
  </si>
  <si>
    <t>Dok. No:</t>
  </si>
  <si>
    <t>CL.ÜR.S06-F12</t>
  </si>
  <si>
    <t>Y. Tarihi:</t>
  </si>
  <si>
    <t>Rev. No:</t>
  </si>
  <si>
    <t>03</t>
  </si>
  <si>
    <t>Rev. Tarihi:</t>
  </si>
  <si>
    <t>STYLE#</t>
  </si>
  <si>
    <t>STYLE DESCRIPTION :</t>
  </si>
  <si>
    <t>pant</t>
  </si>
  <si>
    <t>BRAND :</t>
  </si>
  <si>
    <t>COLIN'S</t>
  </si>
  <si>
    <t xml:space="preserve">SIZE / RANGE : </t>
  </si>
  <si>
    <t>xs/xl</t>
  </si>
  <si>
    <t>SEASON :</t>
  </si>
  <si>
    <t>BASE PATTERN / FIT :</t>
  </si>
  <si>
    <t>MANUFACTURER :</t>
  </si>
  <si>
    <t>FABRICATION :</t>
  </si>
  <si>
    <t>DATE FOLDER CREATED :</t>
  </si>
  <si>
    <t>WASH :</t>
  </si>
  <si>
    <t>1074805 baz</t>
  </si>
  <si>
    <t>Sample Type</t>
  </si>
  <si>
    <t>1st</t>
  </si>
  <si>
    <t>Revd Date</t>
  </si>
  <si>
    <t>2nd</t>
  </si>
  <si>
    <t>Wash name :</t>
  </si>
  <si>
    <t>Proto:</t>
  </si>
  <si>
    <t>Fit Sample:</t>
  </si>
  <si>
    <t>Wash Codes:</t>
  </si>
  <si>
    <t>Salesman:</t>
  </si>
  <si>
    <t xml:space="preserve">If the sample is tested ?  </t>
  </si>
  <si>
    <t>Size Set:</t>
  </si>
  <si>
    <t>Pass                     Fail</t>
  </si>
  <si>
    <t>Pre-Pruduction:</t>
  </si>
  <si>
    <t>explain:</t>
  </si>
  <si>
    <t>Others:</t>
  </si>
  <si>
    <t>SAMPLE REQUEST:</t>
  </si>
  <si>
    <t>FABRIC &amp; WASH:</t>
  </si>
  <si>
    <t>TRIMS &amp; EMBELLISHMENTS (prints,embys,handcrafts…) :</t>
  </si>
  <si>
    <t>PATTERN &amp; FIT &amp; MEASUREMENT :</t>
  </si>
  <si>
    <t>WORKMANSHIP :</t>
  </si>
  <si>
    <t xml:space="preserve">            Merchandiser:</t>
  </si>
  <si>
    <t>Approved</t>
  </si>
  <si>
    <t>Conditional Approved</t>
  </si>
  <si>
    <t>Approved With Comments</t>
  </si>
  <si>
    <t>Technical Designer:</t>
  </si>
  <si>
    <t>Rejected</t>
  </si>
  <si>
    <t>Shipment Date:</t>
  </si>
  <si>
    <t xml:space="preserve">Explain Conditionally Approved : </t>
  </si>
  <si>
    <t>Comment Date:</t>
  </si>
  <si>
    <t>Sample Received Date :</t>
  </si>
  <si>
    <t>DENIM &amp; NON DENIM BOTTOMS MEASUREMENT CHART</t>
  </si>
  <si>
    <t>CL.ÜR.S06-F20</t>
  </si>
  <si>
    <t>01</t>
  </si>
  <si>
    <t>POM</t>
  </si>
  <si>
    <t>MEASUREMENTS POINTS</t>
  </si>
  <si>
    <t>XS</t>
  </si>
  <si>
    <t>S</t>
  </si>
  <si>
    <t>M</t>
  </si>
  <si>
    <t>L</t>
  </si>
  <si>
    <t>XL</t>
  </si>
  <si>
    <t>1/2 body yarıda/tolerance  (+),(-)</t>
  </si>
  <si>
    <t>20125</t>
  </si>
  <si>
    <t>1/2 WAIST AT TOP EDGE</t>
  </si>
  <si>
    <t>BEL  (DURGUN)</t>
  </si>
  <si>
    <t>1</t>
  </si>
  <si>
    <t>20245</t>
  </si>
  <si>
    <t>WAIS TEXT'D  MINUMUM AT TOP EDGE</t>
  </si>
  <si>
    <t>BEL  (GERGIN)</t>
  </si>
  <si>
    <t>20305-A</t>
  </si>
  <si>
    <t>HIP POSITION EXC.WB AT SIDE SEAM</t>
  </si>
  <si>
    <t>K.H YAN BASEN ÖLÇÜM YERİ</t>
  </si>
  <si>
    <t>20305-B</t>
  </si>
  <si>
    <t>HIP POSITION EXC.WB AT CENTER FRONT</t>
  </si>
  <si>
    <t>K.H ÖN ORTADAN BASEN ÖLÇÜM YERİ</t>
  </si>
  <si>
    <t xml:space="preserve"> ½ SEAT</t>
  </si>
  <si>
    <t>1/2 BASEN</t>
  </si>
  <si>
    <t xml:space="preserve"> THIGH ( 1CM) FM CROTCH POINT</t>
  </si>
  <si>
    <t>BALDIR ( 1 CM) AŞAĞIDAN</t>
  </si>
  <si>
    <t xml:space="preserve"> FRONT RISE TOP EDGE (CURVED )</t>
  </si>
  <si>
    <t>ÖN AĞ ÜST KENARA ( KAVİSLİ ) K.D</t>
  </si>
  <si>
    <t xml:space="preserve"> BACK RISE TO TOP EDGE (CURVED )</t>
  </si>
  <si>
    <t>ARKA AĞ ÜST KENARDAN (KAVİSLİ) K.D</t>
  </si>
  <si>
    <t>KNEE WIDTH 12"</t>
  </si>
  <si>
    <t>DİZ YERİ 12" den</t>
  </si>
  <si>
    <t xml:space="preserve"> LEG OPENING 1/2 (STRAIGHT )</t>
  </si>
  <si>
    <t>1/2 PAÇA ( DÜZ)</t>
  </si>
  <si>
    <t>0</t>
  </si>
  <si>
    <t xml:space="preserve"> BOTTOM HEM HEIGHT</t>
  </si>
  <si>
    <t>PAÇA KIVIRMA</t>
  </si>
  <si>
    <t xml:space="preserve"> INSEAM ( ALONG SM)</t>
  </si>
  <si>
    <t xml:space="preserve">İÇBOY (DİKİŞ BOYUNCA) </t>
  </si>
  <si>
    <t>0,5</t>
  </si>
  <si>
    <t xml:space="preserve"> WAISTBAND WIDTH</t>
  </si>
  <si>
    <t>KEMER ENİ</t>
  </si>
  <si>
    <t xml:space="preserve"> FRT PKT ALONG W/B</t>
  </si>
  <si>
    <t>ÖN CEP AÇIKLIĞI ÜST KEMER BOYUNCA</t>
  </si>
  <si>
    <t xml:space="preserve"> FRT PKT LENGTH DWN OUTSEAM</t>
  </si>
  <si>
    <t>ÖN CEP AÇIKLIĞI YAN DİKİŞ BOYUNCA</t>
  </si>
  <si>
    <t xml:space="preserve"> PKT BAG DEPTH</t>
  </si>
  <si>
    <t>ÖN CEP TORBASI  DERİNLİĞİ ÖN ORTADAN KMR HRÇ</t>
  </si>
  <si>
    <t>1/2 DRAWCORD LENGTH (FOLD TO END)-</t>
  </si>
  <si>
    <t>KORDON BOYU SARKAN KISIM</t>
  </si>
  <si>
    <t>3</t>
  </si>
  <si>
    <t xml:space="preserve"> SAMPLE PHOTO / COMMENT PAGE</t>
  </si>
  <si>
    <t>CL.ÜR.S06-F13</t>
  </si>
  <si>
    <t>02</t>
  </si>
  <si>
    <t>XXL</t>
  </si>
  <si>
    <r>
      <t>Explain Rejected :</t>
    </r>
    <r>
      <rPr>
        <b/>
        <sz val="11"/>
        <color rgb="FFFF0000"/>
        <rFont val="Calibri"/>
        <family val="2"/>
        <charset val="162"/>
        <scheme val="minor"/>
      </rPr>
      <t xml:space="preserve"> </t>
    </r>
  </si>
  <si>
    <t>top:</t>
  </si>
  <si>
    <t>17,03,2026</t>
  </si>
  <si>
    <t>SS27 PH3</t>
  </si>
  <si>
    <t>high rise / wide leg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</si>
</sst>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&quot;YTL&quot;_-;\-* #,##0.00\ &quot;YTL&quot;_-;_-* &quot;-&quot;??\ &quot;YTL&quot;_-;_-@_-"/>
    <numFmt numFmtId="165" formatCode="General_)"/>
    <numFmt numFmtId="166" formatCode="[$-409]d/mmm/yy;@"/>
  </numFmts>
  <fonts count="71">
    <font>
      <sz val="11"/>
      <color theme="1"/>
      <name val="Calibri"/>
      <charset val="134"/>
      <scheme val="minor"/>
    </font>
    <font>
      <sz val="11"/>
      <name val="Calibri"/>
      <family val="2"/>
      <charset val="162"/>
      <scheme val="minor"/>
    </font>
    <font>
      <sz val="10"/>
      <name val="Arial Tur"/>
      <charset val="162"/>
    </font>
    <font>
      <sz val="10"/>
      <name val="Tahoma"/>
      <family val="2"/>
      <charset val="162"/>
    </font>
    <font>
      <b/>
      <sz val="14"/>
      <name val="Calibri"/>
      <family val="2"/>
      <charset val="162"/>
      <scheme val="minor"/>
    </font>
    <font>
      <i/>
      <sz val="8"/>
      <color theme="1" tint="0.249977111117893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b/>
      <sz val="10"/>
      <name val="Arial Tur"/>
      <charset val="162"/>
    </font>
    <font>
      <sz val="8"/>
      <name val="Arial Tur"/>
      <charset val="162"/>
    </font>
    <font>
      <b/>
      <sz val="10"/>
      <color rgb="FFC00000"/>
      <name val="Arial Tur"/>
      <charset val="162"/>
    </font>
    <font>
      <b/>
      <sz val="10"/>
      <color rgb="FFFF0000"/>
      <name val="Arial Tur"/>
      <charset val="162"/>
    </font>
    <font>
      <sz val="16"/>
      <name val="Arial Tur"/>
      <charset val="162"/>
    </font>
    <font>
      <b/>
      <sz val="10"/>
      <name val="Calibri"/>
      <family val="2"/>
      <charset val="162"/>
      <scheme val="minor"/>
    </font>
    <font>
      <b/>
      <i/>
      <sz val="10"/>
      <name val="Calibri"/>
      <family val="2"/>
      <charset val="162"/>
      <scheme val="minor"/>
    </font>
    <font>
      <b/>
      <i/>
      <sz val="1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0"/>
      <color rgb="FFC00000"/>
      <name val="Calibri"/>
      <family val="2"/>
      <charset val="162"/>
      <scheme val="minor"/>
    </font>
    <font>
      <b/>
      <i/>
      <sz val="10"/>
      <color rgb="FFC00000"/>
      <name val="Calibri"/>
      <family val="2"/>
      <charset val="162"/>
      <scheme val="minor"/>
    </font>
    <font>
      <b/>
      <sz val="10"/>
      <name val="Tahoma"/>
      <family val="2"/>
      <charset val="162"/>
    </font>
    <font>
      <b/>
      <sz val="8"/>
      <color indexed="8"/>
      <name val="Tahoma"/>
      <family val="2"/>
      <charset val="162"/>
    </font>
    <font>
      <b/>
      <sz val="11"/>
      <color indexed="8"/>
      <name val="Calibri"/>
      <family val="2"/>
      <charset val="162"/>
      <scheme val="minor"/>
    </font>
    <font>
      <b/>
      <sz val="10"/>
      <name val="Arial"/>
      <family val="2"/>
      <charset val="162"/>
    </font>
    <font>
      <b/>
      <sz val="10"/>
      <color theme="1"/>
      <name val="Arial"/>
      <family val="2"/>
      <charset val="162"/>
    </font>
    <font>
      <b/>
      <sz val="10"/>
      <color rgb="FFFF0000"/>
      <name val="Arial"/>
      <family val="2"/>
      <charset val="162"/>
    </font>
    <font>
      <sz val="9"/>
      <name val="Arial"/>
      <family val="2"/>
      <charset val="162"/>
    </font>
    <font>
      <sz val="9"/>
      <color theme="1"/>
      <name val="Arial"/>
      <family val="2"/>
      <charset val="162"/>
    </font>
    <font>
      <sz val="9"/>
      <color indexed="8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10"/>
      <color theme="1"/>
      <name val="Arial Tur"/>
      <charset val="162"/>
    </font>
    <font>
      <b/>
      <sz val="10"/>
      <color indexed="10"/>
      <name val="Arial Tur"/>
      <charset val="162"/>
    </font>
    <font>
      <b/>
      <sz val="10"/>
      <color indexed="8"/>
      <name val="Arial"/>
      <family val="2"/>
      <charset val="162"/>
    </font>
    <font>
      <sz val="10"/>
      <name val="Arial"/>
      <family val="2"/>
      <charset val="162"/>
    </font>
    <font>
      <sz val="11"/>
      <color rgb="FFC00000"/>
      <name val="Calibri"/>
      <family val="2"/>
      <charset val="162"/>
      <scheme val="minor"/>
    </font>
    <font>
      <b/>
      <sz val="24"/>
      <name val="Calibri"/>
      <family val="2"/>
      <charset val="162"/>
      <scheme val="minor"/>
    </font>
    <font>
      <b/>
      <sz val="12"/>
      <name val="Tahoma"/>
      <family val="2"/>
      <charset val="162"/>
    </font>
    <font>
      <b/>
      <sz val="10"/>
      <color theme="1"/>
      <name val="Calibri"/>
      <family val="2"/>
      <charset val="162"/>
      <scheme val="minor"/>
    </font>
    <font>
      <b/>
      <sz val="11"/>
      <color indexed="10"/>
      <name val="Calibri"/>
      <family val="2"/>
      <charset val="162"/>
      <scheme val="minor"/>
    </font>
    <font>
      <b/>
      <sz val="11"/>
      <color theme="1"/>
      <name val="Aptos"/>
      <family val="2"/>
    </font>
    <font>
      <b/>
      <sz val="11"/>
      <color rgb="FFC00000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u/>
      <sz val="11"/>
      <color rgb="FFFF0000"/>
      <name val="Calibri"/>
      <family val="2"/>
      <charset val="162"/>
      <scheme val="minor"/>
    </font>
    <font>
      <u/>
      <sz val="11"/>
      <color theme="1"/>
      <name val="Calibri"/>
      <family val="2"/>
      <charset val="162"/>
      <scheme val="minor"/>
    </font>
    <font>
      <sz val="11"/>
      <name val="Tahoma"/>
      <family val="2"/>
      <charset val="162"/>
    </font>
    <font>
      <b/>
      <u/>
      <sz val="11"/>
      <name val="Calibri"/>
      <family val="2"/>
      <charset val="162"/>
      <scheme val="minor"/>
    </font>
    <font>
      <sz val="11"/>
      <color indexed="8"/>
      <name val="Calibri"/>
      <family val="2"/>
      <charset val="162"/>
    </font>
    <font>
      <sz val="11"/>
      <color indexed="9"/>
      <name val="Calibri"/>
      <family val="2"/>
      <charset val="162"/>
    </font>
    <font>
      <sz val="11"/>
      <color theme="1"/>
      <name val="Calibri"/>
      <family val="2"/>
      <charset val="162"/>
    </font>
    <font>
      <i/>
      <sz val="11"/>
      <color indexed="23"/>
      <name val="Calibri"/>
      <family val="2"/>
      <charset val="162"/>
    </font>
    <font>
      <b/>
      <sz val="18"/>
      <color indexed="56"/>
      <name val="Cambria"/>
      <family val="1"/>
      <charset val="162"/>
    </font>
    <font>
      <sz val="11"/>
      <color indexed="52"/>
      <name val="Calibri"/>
      <family val="2"/>
      <charset val="162"/>
    </font>
    <font>
      <b/>
      <sz val="15"/>
      <color indexed="56"/>
      <name val="Calibri"/>
      <family val="2"/>
      <charset val="162"/>
    </font>
    <font>
      <b/>
      <sz val="13"/>
      <color indexed="56"/>
      <name val="Calibri"/>
      <family val="2"/>
      <charset val="162"/>
    </font>
    <font>
      <b/>
      <sz val="11"/>
      <color indexed="56"/>
      <name val="Calibri"/>
      <family val="2"/>
      <charset val="162"/>
    </font>
    <font>
      <b/>
      <sz val="11"/>
      <color indexed="63"/>
      <name val="Calibri"/>
      <family val="2"/>
      <charset val="162"/>
    </font>
    <font>
      <sz val="11"/>
      <color indexed="62"/>
      <name val="Calibri"/>
      <family val="2"/>
      <charset val="162"/>
    </font>
    <font>
      <b/>
      <sz val="11"/>
      <color indexed="52"/>
      <name val="Calibri"/>
      <family val="2"/>
      <charset val="162"/>
    </font>
    <font>
      <b/>
      <sz val="11"/>
      <color indexed="9"/>
      <name val="Calibri"/>
      <family val="2"/>
      <charset val="162"/>
    </font>
    <font>
      <sz val="11"/>
      <color indexed="17"/>
      <name val="Calibri"/>
      <family val="2"/>
      <charset val="162"/>
    </font>
    <font>
      <sz val="11"/>
      <color indexed="20"/>
      <name val="Calibri"/>
      <family val="2"/>
      <charset val="162"/>
    </font>
    <font>
      <sz val="10"/>
      <name val="Arial"/>
      <family val="2"/>
      <charset val="162"/>
    </font>
    <font>
      <sz val="12"/>
      <name val="宋体"/>
      <charset val="134"/>
    </font>
    <font>
      <sz val="11"/>
      <color indexed="60"/>
      <name val="Calibri"/>
      <family val="2"/>
      <charset val="162"/>
    </font>
    <font>
      <sz val="10"/>
      <name val="Courier"/>
      <charset val="134"/>
    </font>
    <font>
      <b/>
      <sz val="11"/>
      <color indexed="8"/>
      <name val="Calibri"/>
      <family val="2"/>
      <charset val="162"/>
    </font>
    <font>
      <sz val="11"/>
      <color indexed="10"/>
      <name val="Calibri"/>
      <family val="2"/>
      <charset val="162"/>
    </font>
    <font>
      <sz val="10"/>
      <color rgb="FFFF0000"/>
      <name val="Arial"/>
      <family val="2"/>
      <charset val="162"/>
    </font>
    <font>
      <b/>
      <sz val="9"/>
      <name val="Tahoma"/>
      <family val="2"/>
      <charset val="162"/>
    </font>
    <font>
      <b/>
      <sz val="12"/>
      <color rgb="FFC00000"/>
      <name val="Calibri"/>
      <family val="2"/>
      <charset val="162"/>
      <scheme val="minor"/>
    </font>
    <font>
      <b/>
      <sz val="10"/>
      <color theme="1"/>
      <name val="Aptos"/>
      <family val="2"/>
    </font>
  </fonts>
  <fills count="27">
    <fill>
      <patternFill patternType="none"/>
    </fill>
    <fill>
      <patternFill patternType="gray125"/>
    </fill>
    <fill>
      <patternFill patternType="solid">
        <fgColor theme="5" tint="0.799951170384838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31">
    <xf numFmtId="0" fontId="0" fillId="0" borderId="0"/>
    <xf numFmtId="0" fontId="31" fillId="0" borderId="0"/>
    <xf numFmtId="0" fontId="31" fillId="0" borderId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6" borderId="0" applyNumberFormat="0" applyBorder="0" applyAlignment="0" applyProtection="0"/>
    <xf numFmtId="0" fontId="46" fillId="6" borderId="0" applyNumberFormat="0" applyBorder="0" applyAlignment="0" applyProtection="0"/>
    <xf numFmtId="0" fontId="46" fillId="7" borderId="0" applyNumberFormat="0" applyBorder="0" applyAlignment="0" applyProtection="0"/>
    <xf numFmtId="0" fontId="46" fillId="7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9" borderId="0" applyNumberFormat="0" applyBorder="0" applyAlignment="0" applyProtection="0"/>
    <xf numFmtId="0" fontId="46" fillId="9" borderId="0" applyNumberFormat="0" applyBorder="0" applyAlignment="0" applyProtection="0"/>
    <xf numFmtId="0" fontId="46" fillId="10" borderId="0" applyNumberFormat="0" applyBorder="0" applyAlignment="0" applyProtection="0"/>
    <xf numFmtId="0" fontId="46" fillId="10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3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4" borderId="0" applyNumberFormat="0" applyBorder="0" applyAlignment="0" applyProtection="0"/>
    <xf numFmtId="0" fontId="46" fillId="14" borderId="0" applyNumberFormat="0" applyBorder="0" applyAlignment="0" applyProtection="0"/>
    <xf numFmtId="0" fontId="47" fillId="15" borderId="0" applyNumberFormat="0" applyBorder="0" applyAlignment="0" applyProtection="0"/>
    <xf numFmtId="0" fontId="47" fillId="12" borderId="0" applyNumberFormat="0" applyBorder="0" applyAlignment="0" applyProtection="0"/>
    <xf numFmtId="0" fontId="47" fillId="13" borderId="0" applyNumberFormat="0" applyBorder="0" applyAlignment="0" applyProtection="0"/>
    <xf numFmtId="0" fontId="47" fillId="16" borderId="0" applyNumberFormat="0" applyBorder="0" applyAlignment="0" applyProtection="0"/>
    <xf numFmtId="0" fontId="47" fillId="17" borderId="0" applyNumberFormat="0" applyBorder="0" applyAlignment="0" applyProtection="0"/>
    <xf numFmtId="0" fontId="47" fillId="18" borderId="0" applyNumberFormat="0" applyBorder="0" applyAlignment="0" applyProtection="0"/>
    <xf numFmtId="0" fontId="48" fillId="0" borderId="0" applyNumberFormat="0" applyBorder="0" applyAlignment="0" applyProtection="0"/>
    <xf numFmtId="0" fontId="40" fillId="0" borderId="0" applyNumberFormat="0" applyBorder="0" applyAlignment="0" applyProtection="0"/>
    <xf numFmtId="0" fontId="40" fillId="0" borderId="0" applyNumberFormat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27" applyNumberFormat="0" applyFill="0" applyAlignment="0" applyProtection="0"/>
    <xf numFmtId="0" fontId="52" fillId="0" borderId="28" applyNumberFormat="0" applyFill="0" applyAlignment="0" applyProtection="0"/>
    <xf numFmtId="0" fontId="53" fillId="0" borderId="29" applyNumberFormat="0" applyFill="0" applyAlignment="0" applyProtection="0"/>
    <xf numFmtId="0" fontId="54" fillId="0" borderId="30" applyNumberFormat="0" applyFill="0" applyAlignment="0" applyProtection="0"/>
    <xf numFmtId="0" fontId="54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55" fillId="19" borderId="31" applyNumberFormat="0" applyAlignment="0" applyProtection="0"/>
    <xf numFmtId="0" fontId="56" fillId="10" borderId="32" applyNumberFormat="0" applyAlignment="0" applyProtection="0"/>
    <xf numFmtId="0" fontId="57" fillId="19" borderId="32" applyNumberFormat="0" applyAlignment="0" applyProtection="0"/>
    <xf numFmtId="0" fontId="58" fillId="20" borderId="33" applyNumberFormat="0" applyAlignment="0" applyProtection="0"/>
    <xf numFmtId="0" fontId="59" fillId="7" borderId="0" applyNumberFormat="0" applyBorder="0" applyAlignment="0" applyProtection="0"/>
    <xf numFmtId="0" fontId="60" fillId="6" borderId="0" applyNumberFormat="0" applyBorder="0" applyAlignment="0" applyProtection="0"/>
    <xf numFmtId="0" fontId="31" fillId="0" borderId="0"/>
    <xf numFmtId="0" fontId="31" fillId="0" borderId="0"/>
    <xf numFmtId="0" fontId="2" fillId="0" borderId="0"/>
    <xf numFmtId="0" fontId="2" fillId="0" borderId="0"/>
    <xf numFmtId="0" fontId="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31" fillId="0" borderId="0"/>
    <xf numFmtId="0" fontId="31" fillId="0" borderId="0"/>
    <xf numFmtId="0" fontId="31" fillId="0" borderId="0"/>
    <xf numFmtId="0" fontId="6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2" fillId="0" borderId="0"/>
    <xf numFmtId="0" fontId="31" fillId="0" borderId="0"/>
    <xf numFmtId="0" fontId="61" fillId="0" borderId="0"/>
    <xf numFmtId="0" fontId="2" fillId="21" borderId="34" applyNumberFormat="0" applyFont="0" applyAlignment="0" applyProtection="0"/>
    <xf numFmtId="0" fontId="2" fillId="21" borderId="34" applyNumberFormat="0" applyFont="0" applyAlignment="0" applyProtection="0"/>
    <xf numFmtId="0" fontId="2" fillId="21" borderId="34" applyNumberFormat="0" applyFont="0" applyAlignment="0" applyProtection="0"/>
    <xf numFmtId="0" fontId="63" fillId="22" borderId="0" applyNumberFormat="0" applyBorder="0" applyAlignment="0" applyProtection="0"/>
    <xf numFmtId="165" fontId="6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5" fillId="0" borderId="35" applyNumberFormat="0" applyFill="0" applyAlignment="0" applyProtection="0"/>
    <xf numFmtId="0" fontId="66" fillId="0" borderId="0" applyNumberFormat="0" applyFill="0" applyBorder="0" applyAlignment="0" applyProtection="0"/>
    <xf numFmtId="0" fontId="47" fillId="23" borderId="0" applyNumberFormat="0" applyBorder="0" applyAlignment="0" applyProtection="0"/>
    <xf numFmtId="0" fontId="47" fillId="24" borderId="0" applyNumberFormat="0" applyBorder="0" applyAlignment="0" applyProtection="0"/>
    <xf numFmtId="0" fontId="47" fillId="25" borderId="0" applyNumberFormat="0" applyBorder="0" applyAlignment="0" applyProtection="0"/>
    <xf numFmtId="0" fontId="47" fillId="16" borderId="0" applyNumberFormat="0" applyBorder="0" applyAlignment="0" applyProtection="0"/>
    <xf numFmtId="0" fontId="47" fillId="17" borderId="0" applyNumberFormat="0" applyBorder="0" applyAlignment="0" applyProtection="0"/>
    <xf numFmtId="0" fontId="47" fillId="26" borderId="0" applyNumberFormat="0" applyBorder="0" applyAlignment="0" applyProtection="0"/>
    <xf numFmtId="0" fontId="31" fillId="0" borderId="0"/>
  </cellStyleXfs>
  <cellXfs count="272">
    <xf numFmtId="0" fontId="0" fillId="0" borderId="0" xfId="0"/>
    <xf numFmtId="0" fontId="1" fillId="0" borderId="0" xfId="68" applyFont="1" applyAlignment="1">
      <alignment vertical="center"/>
    </xf>
    <xf numFmtId="0" fontId="2" fillId="0" borderId="0" xfId="68"/>
    <xf numFmtId="0" fontId="3" fillId="0" borderId="0" xfId="68" applyFont="1"/>
    <xf numFmtId="0" fontId="1" fillId="0" borderId="1" xfId="68" applyFont="1" applyBorder="1" applyAlignment="1">
      <alignment vertical="center"/>
    </xf>
    <xf numFmtId="0" fontId="5" fillId="0" borderId="4" xfId="68" applyFont="1" applyBorder="1" applyAlignment="1">
      <alignment vertical="center"/>
    </xf>
    <xf numFmtId="0" fontId="6" fillId="0" borderId="6" xfId="68" applyFont="1" applyBorder="1" applyAlignment="1">
      <alignment vertical="center" wrapText="1"/>
    </xf>
    <xf numFmtId="0" fontId="3" fillId="0" borderId="1" xfId="68" applyFont="1" applyBorder="1"/>
    <xf numFmtId="0" fontId="3" fillId="0" borderId="3" xfId="68" applyFont="1" applyBorder="1"/>
    <xf numFmtId="0" fontId="3" fillId="0" borderId="4" xfId="68" applyFont="1" applyBorder="1"/>
    <xf numFmtId="0" fontId="3" fillId="0" borderId="0" xfId="68" applyFont="1" applyAlignment="1">
      <alignment horizontal="left"/>
    </xf>
    <xf numFmtId="0" fontId="3" fillId="0" borderId="6" xfId="68" applyFont="1" applyBorder="1"/>
    <xf numFmtId="0" fontId="3" fillId="0" borderId="8" xfId="68" applyFont="1" applyBorder="1"/>
    <xf numFmtId="0" fontId="1" fillId="0" borderId="3" xfId="68" applyFont="1" applyBorder="1" applyAlignment="1">
      <alignment vertical="center"/>
    </xf>
    <xf numFmtId="0" fontId="1" fillId="0" borderId="2" xfId="68" applyFont="1" applyBorder="1" applyAlignment="1">
      <alignment vertical="center"/>
    </xf>
    <xf numFmtId="0" fontId="6" fillId="0" borderId="8" xfId="68" applyFont="1" applyBorder="1" applyAlignment="1">
      <alignment vertical="center" wrapText="1"/>
    </xf>
    <xf numFmtId="0" fontId="6" fillId="0" borderId="7" xfId="68" applyFont="1" applyBorder="1" applyAlignment="1">
      <alignment vertical="center" wrapText="1"/>
    </xf>
    <xf numFmtId="0" fontId="3" fillId="0" borderId="3" xfId="68" applyFont="1" applyBorder="1" applyAlignment="1">
      <alignment horizontal="left"/>
    </xf>
    <xf numFmtId="0" fontId="3" fillId="0" borderId="2" xfId="68" applyFont="1" applyBorder="1"/>
    <xf numFmtId="0" fontId="3" fillId="0" borderId="5" xfId="68" applyFont="1" applyBorder="1"/>
    <xf numFmtId="0" fontId="3" fillId="0" borderId="7" xfId="68" applyFont="1" applyBorder="1"/>
    <xf numFmtId="0" fontId="1" fillId="0" borderId="0" xfId="207" applyFont="1" applyAlignment="1">
      <alignment vertical="center"/>
    </xf>
    <xf numFmtId="0" fontId="7" fillId="0" borderId="0" xfId="56" applyFont="1" applyAlignment="1">
      <alignment vertical="center"/>
    </xf>
    <xf numFmtId="0" fontId="8" fillId="0" borderId="0" xfId="56" applyFont="1" applyAlignment="1">
      <alignment vertical="center"/>
    </xf>
    <xf numFmtId="0" fontId="2" fillId="0" borderId="0" xfId="56" applyAlignment="1">
      <alignment vertical="center"/>
    </xf>
    <xf numFmtId="0" fontId="9" fillId="0" borderId="0" xfId="56" applyFont="1" applyAlignment="1">
      <alignment vertical="center"/>
    </xf>
    <xf numFmtId="49" fontId="10" fillId="0" borderId="0" xfId="56" applyNumberFormat="1" applyFont="1" applyAlignment="1">
      <alignment horizontal="center" vertical="center"/>
    </xf>
    <xf numFmtId="0" fontId="12" fillId="3" borderId="4" xfId="209" applyFont="1" applyFill="1" applyBorder="1"/>
    <xf numFmtId="0" fontId="13" fillId="3" borderId="0" xfId="209" applyFont="1" applyFill="1" applyAlignment="1">
      <alignment horizontal="left"/>
    </xf>
    <xf numFmtId="0" fontId="12" fillId="3" borderId="0" xfId="209" applyFont="1" applyFill="1"/>
    <xf numFmtId="0" fontId="16" fillId="3" borderId="0" xfId="209" applyFont="1" applyFill="1"/>
    <xf numFmtId="49" fontId="14" fillId="3" borderId="12" xfId="209" applyNumberFormat="1" applyFont="1" applyFill="1" applyBorder="1"/>
    <xf numFmtId="0" fontId="17" fillId="3" borderId="0" xfId="209" applyFont="1" applyFill="1" applyAlignment="1">
      <alignment horizontal="left"/>
    </xf>
    <xf numFmtId="0" fontId="12" fillId="3" borderId="4" xfId="209" applyFont="1" applyFill="1" applyBorder="1" applyAlignment="1">
      <alignment horizontal="left"/>
    </xf>
    <xf numFmtId="0" fontId="12" fillId="3" borderId="0" xfId="209" applyFont="1" applyFill="1" applyAlignment="1">
      <alignment horizontal="left"/>
    </xf>
    <xf numFmtId="49" fontId="15" fillId="3" borderId="12" xfId="209" applyNumberFormat="1" applyFont="1" applyFill="1" applyBorder="1"/>
    <xf numFmtId="14" fontId="15" fillId="3" borderId="12" xfId="209" applyNumberFormat="1" applyFont="1" applyFill="1" applyBorder="1" applyAlignment="1">
      <alignment horizontal="left" vertical="center"/>
    </xf>
    <xf numFmtId="0" fontId="18" fillId="3" borderId="4" xfId="209" applyFont="1" applyFill="1" applyBorder="1" applyAlignment="1">
      <alignment vertical="center"/>
    </xf>
    <xf numFmtId="0" fontId="2" fillId="3" borderId="0" xfId="56" applyFill="1" applyAlignment="1">
      <alignment vertical="center"/>
    </xf>
    <xf numFmtId="0" fontId="9" fillId="3" borderId="0" xfId="56" applyFont="1" applyFill="1" applyAlignment="1">
      <alignment vertical="center"/>
    </xf>
    <xf numFmtId="0" fontId="19" fillId="2" borderId="13" xfId="210" applyFont="1" applyFill="1" applyBorder="1" applyAlignment="1">
      <alignment horizontal="center" vertical="center" wrapText="1"/>
    </xf>
    <xf numFmtId="0" fontId="20" fillId="2" borderId="13" xfId="210" applyFont="1" applyFill="1" applyBorder="1" applyAlignment="1">
      <alignment horizontal="center" vertical="center" shrinkToFit="1"/>
    </xf>
    <xf numFmtId="49" fontId="15" fillId="3" borderId="14" xfId="0" applyNumberFormat="1" applyFont="1" applyFill="1" applyBorder="1" applyAlignment="1">
      <alignment horizontal="center"/>
    </xf>
    <xf numFmtId="49" fontId="1" fillId="3" borderId="13" xfId="0" applyNumberFormat="1" applyFont="1" applyFill="1" applyBorder="1" applyAlignment="1">
      <alignment horizontal="left"/>
    </xf>
    <xf numFmtId="0" fontId="22" fillId="4" borderId="13" xfId="211" applyFont="1" applyFill="1" applyBorder="1" applyAlignment="1">
      <alignment horizontal="center" vertical="center" wrapText="1"/>
    </xf>
    <xf numFmtId="49" fontId="1" fillId="3" borderId="13" xfId="0" applyNumberFormat="1" applyFont="1" applyFill="1" applyBorder="1"/>
    <xf numFmtId="0" fontId="21" fillId="3" borderId="13" xfId="208" applyFont="1" applyFill="1" applyBorder="1" applyAlignment="1">
      <alignment horizontal="center"/>
    </xf>
    <xf numFmtId="0" fontId="24" fillId="3" borderId="13" xfId="208" applyFont="1" applyFill="1" applyBorder="1"/>
    <xf numFmtId="0" fontId="25" fillId="4" borderId="11" xfId="0" applyFont="1" applyFill="1" applyBorder="1" applyAlignment="1">
      <alignment horizontal="left"/>
    </xf>
    <xf numFmtId="0" fontId="24" fillId="3" borderId="13" xfId="208" applyFont="1" applyFill="1" applyBorder="1" applyAlignment="1">
      <alignment horizontal="left"/>
    </xf>
    <xf numFmtId="0" fontId="22" fillId="0" borderId="15" xfId="210" applyFont="1" applyBorder="1" applyAlignment="1">
      <alignment horizontal="center" vertical="center" wrapText="1"/>
    </xf>
    <xf numFmtId="0" fontId="24" fillId="3" borderId="16" xfId="208" applyFont="1" applyFill="1" applyBorder="1"/>
    <xf numFmtId="0" fontId="25" fillId="4" borderId="2" xfId="0" applyFont="1" applyFill="1" applyBorder="1" applyAlignment="1">
      <alignment horizontal="left"/>
    </xf>
    <xf numFmtId="0" fontId="21" fillId="3" borderId="9" xfId="208" applyFont="1" applyFill="1" applyBorder="1" applyAlignment="1">
      <alignment horizontal="center"/>
    </xf>
    <xf numFmtId="0" fontId="24" fillId="3" borderId="9" xfId="208" applyFont="1" applyFill="1" applyBorder="1"/>
    <xf numFmtId="0" fontId="22" fillId="4" borderId="15" xfId="210" applyFont="1" applyFill="1" applyBorder="1" applyAlignment="1">
      <alignment horizontal="center" vertical="center" wrapText="1"/>
    </xf>
    <xf numFmtId="0" fontId="24" fillId="3" borderId="15" xfId="208" applyFont="1" applyFill="1" applyBorder="1"/>
    <xf numFmtId="0" fontId="25" fillId="4" borderId="7" xfId="0" applyFont="1" applyFill="1" applyBorder="1" applyAlignment="1">
      <alignment horizontal="left"/>
    </xf>
    <xf numFmtId="49" fontId="24" fillId="3" borderId="9" xfId="208" applyNumberFormat="1" applyFont="1" applyFill="1" applyBorder="1"/>
    <xf numFmtId="49" fontId="24" fillId="3" borderId="13" xfId="208" applyNumberFormat="1" applyFont="1" applyFill="1" applyBorder="1" applyAlignment="1">
      <alignment horizontal="left"/>
    </xf>
    <xf numFmtId="49" fontId="24" fillId="0" borderId="15" xfId="124" applyNumberFormat="1" applyFont="1" applyBorder="1"/>
    <xf numFmtId="0" fontId="26" fillId="3" borderId="13" xfId="210" applyFont="1" applyFill="1" applyBorder="1" applyAlignment="1">
      <alignment horizontal="left" vertical="center" wrapText="1"/>
    </xf>
    <xf numFmtId="0" fontId="24" fillId="4" borderId="13" xfId="208" applyFont="1" applyFill="1" applyBorder="1"/>
    <xf numFmtId="0" fontId="24" fillId="4" borderId="13" xfId="208" applyFont="1" applyFill="1" applyBorder="1" applyAlignment="1">
      <alignment horizontal="left"/>
    </xf>
    <xf numFmtId="49" fontId="24" fillId="3" borderId="15" xfId="208" applyNumberFormat="1" applyFont="1" applyFill="1" applyBorder="1"/>
    <xf numFmtId="49" fontId="27" fillId="0" borderId="13" xfId="210" applyNumberFormat="1" applyFont="1" applyBorder="1" applyAlignment="1">
      <alignment horizontal="center" vertical="center" wrapText="1"/>
    </xf>
    <xf numFmtId="49" fontId="24" fillId="3" borderId="13" xfId="208" applyNumberFormat="1" applyFont="1" applyFill="1" applyBorder="1"/>
    <xf numFmtId="0" fontId="21" fillId="0" borderId="13" xfId="208" applyFont="1" applyBorder="1" applyAlignment="1">
      <alignment horizontal="center"/>
    </xf>
    <xf numFmtId="0" fontId="24" fillId="0" borderId="9" xfId="208" applyFont="1" applyBorder="1"/>
    <xf numFmtId="0" fontId="25" fillId="4" borderId="11" xfId="0" applyFont="1" applyFill="1" applyBorder="1"/>
    <xf numFmtId="0" fontId="28" fillId="0" borderId="13" xfId="56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6" fontId="12" fillId="3" borderId="0" xfId="209" applyNumberFormat="1" applyFont="1" applyFill="1"/>
    <xf numFmtId="49" fontId="10" fillId="3" borderId="0" xfId="56" applyNumberFormat="1" applyFont="1" applyFill="1" applyAlignment="1">
      <alignment horizontal="center" vertical="center"/>
    </xf>
    <xf numFmtId="0" fontId="20" fillId="2" borderId="13" xfId="210" applyFont="1" applyFill="1" applyBorder="1" applyAlignment="1">
      <alignment horizontal="center" vertical="center" wrapText="1"/>
    </xf>
    <xf numFmtId="0" fontId="30" fillId="2" borderId="13" xfId="124" applyFont="1" applyFill="1" applyBorder="1" applyAlignment="1">
      <alignment horizontal="center" vertical="center" wrapText="1"/>
    </xf>
    <xf numFmtId="0" fontId="21" fillId="3" borderId="13" xfId="211" applyFont="1" applyFill="1" applyBorder="1" applyAlignment="1">
      <alignment horizontal="center" vertical="center" wrapText="1"/>
    </xf>
    <xf numFmtId="49" fontId="21" fillId="3" borderId="13" xfId="211" applyNumberFormat="1" applyFont="1" applyFill="1" applyBorder="1" applyAlignment="1">
      <alignment horizontal="center" vertical="center" wrapText="1"/>
    </xf>
    <xf numFmtId="49" fontId="21" fillId="3" borderId="13" xfId="210" applyNumberFormat="1" applyFont="1" applyFill="1" applyBorder="1" applyAlignment="1">
      <alignment horizontal="center" vertical="center" wrapText="1"/>
    </xf>
    <xf numFmtId="49" fontId="22" fillId="4" borderId="13" xfId="210" applyNumberFormat="1" applyFont="1" applyFill="1" applyBorder="1" applyAlignment="1">
      <alignment horizontal="center" vertical="center" wrapText="1"/>
    </xf>
    <xf numFmtId="0" fontId="2" fillId="0" borderId="0" xfId="68" applyAlignment="1">
      <alignment vertical="center"/>
    </xf>
    <xf numFmtId="0" fontId="32" fillId="0" borderId="0" xfId="68" applyFont="1"/>
    <xf numFmtId="0" fontId="34" fillId="3" borderId="4" xfId="209" applyFont="1" applyFill="1" applyBorder="1" applyAlignment="1">
      <alignment vertical="center"/>
    </xf>
    <xf numFmtId="0" fontId="12" fillId="3" borderId="0" xfId="209" applyFont="1" applyFill="1" applyAlignment="1">
      <alignment vertical="center"/>
    </xf>
    <xf numFmtId="0" fontId="15" fillId="3" borderId="17" xfId="209" applyFont="1" applyFill="1" applyBorder="1" applyAlignment="1">
      <alignment horizontal="left"/>
    </xf>
    <xf numFmtId="0" fontId="15" fillId="3" borderId="17" xfId="209" applyFont="1" applyFill="1" applyBorder="1" applyAlignment="1">
      <alignment horizontal="left" vertical="center"/>
    </xf>
    <xf numFmtId="0" fontId="15" fillId="3" borderId="17" xfId="209" applyFont="1" applyFill="1" applyBorder="1" applyAlignment="1">
      <alignment vertical="center"/>
    </xf>
    <xf numFmtId="0" fontId="15" fillId="3" borderId="0" xfId="209" applyFont="1" applyFill="1" applyAlignment="1">
      <alignment vertical="center"/>
    </xf>
    <xf numFmtId="0" fontId="12" fillId="3" borderId="0" xfId="209" applyFont="1" applyFill="1" applyAlignment="1">
      <alignment horizontal="left" vertical="center"/>
    </xf>
    <xf numFmtId="0" fontId="1" fillId="3" borderId="17" xfId="209" applyFont="1" applyFill="1" applyBorder="1" applyAlignment="1">
      <alignment horizontal="left" vertical="center"/>
    </xf>
    <xf numFmtId="0" fontId="14" fillId="3" borderId="0" xfId="209" applyFont="1" applyFill="1" applyAlignment="1">
      <alignment horizontal="left" vertical="center"/>
    </xf>
    <xf numFmtId="0" fontId="15" fillId="3" borderId="12" xfId="209" applyFont="1" applyFill="1" applyBorder="1" applyAlignment="1">
      <alignment horizontal="left" vertical="center"/>
    </xf>
    <xf numFmtId="0" fontId="15" fillId="3" borderId="12" xfId="209" applyFont="1" applyFill="1" applyBorder="1" applyAlignment="1">
      <alignment horizontal="center" vertical="center"/>
    </xf>
    <xf numFmtId="0" fontId="1" fillId="3" borderId="12" xfId="209" applyFont="1" applyFill="1" applyBorder="1" applyAlignment="1">
      <alignment horizontal="left" vertical="center"/>
    </xf>
    <xf numFmtId="166" fontId="15" fillId="3" borderId="12" xfId="209" applyNumberFormat="1" applyFont="1" applyFill="1" applyBorder="1" applyAlignment="1">
      <alignment vertical="center"/>
    </xf>
    <xf numFmtId="0" fontId="1" fillId="3" borderId="12" xfId="209" applyFont="1" applyFill="1" applyBorder="1" applyAlignment="1">
      <alignment vertical="center"/>
    </xf>
    <xf numFmtId="166" fontId="12" fillId="3" borderId="0" xfId="209" applyNumberFormat="1" applyFont="1" applyFill="1" applyAlignment="1">
      <alignment vertical="center"/>
    </xf>
    <xf numFmtId="0" fontId="34" fillId="3" borderId="4" xfId="209" applyFont="1" applyFill="1" applyBorder="1"/>
    <xf numFmtId="0" fontId="15" fillId="3" borderId="0" xfId="209" applyFont="1" applyFill="1"/>
    <xf numFmtId="166" fontId="15" fillId="3" borderId="0" xfId="209" applyNumberFormat="1" applyFont="1" applyFill="1"/>
    <xf numFmtId="0" fontId="34" fillId="3" borderId="4" xfId="209" applyFont="1" applyFill="1" applyBorder="1" applyAlignment="1">
      <alignment horizontal="left"/>
    </xf>
    <xf numFmtId="0" fontId="12" fillId="3" borderId="13" xfId="209" applyFont="1" applyFill="1" applyBorder="1"/>
    <xf numFmtId="0" fontId="12" fillId="3" borderId="18" xfId="209" applyFont="1" applyFill="1" applyBorder="1" applyAlignment="1">
      <alignment horizontal="center"/>
    </xf>
    <xf numFmtId="166" fontId="12" fillId="3" borderId="19" xfId="209" applyNumberFormat="1" applyFont="1" applyFill="1" applyBorder="1" applyAlignment="1">
      <alignment horizontal="center"/>
    </xf>
    <xf numFmtId="0" fontId="12" fillId="3" borderId="20" xfId="209" applyFont="1" applyFill="1" applyBorder="1" applyAlignment="1">
      <alignment horizontal="center"/>
    </xf>
    <xf numFmtId="166" fontId="12" fillId="3" borderId="20" xfId="209" applyNumberFormat="1" applyFont="1" applyFill="1" applyBorder="1" applyAlignment="1">
      <alignment horizontal="center"/>
    </xf>
    <xf numFmtId="0" fontId="12" fillId="3" borderId="1" xfId="209" applyFont="1" applyFill="1" applyBorder="1" applyAlignment="1">
      <alignment vertical="center" wrapText="1"/>
    </xf>
    <xf numFmtId="0" fontId="12" fillId="3" borderId="21" xfId="209" applyFont="1" applyFill="1" applyBorder="1" applyAlignment="1">
      <alignment vertical="center"/>
    </xf>
    <xf numFmtId="49" fontId="12" fillId="3" borderId="22" xfId="209" applyNumberFormat="1" applyFont="1" applyFill="1" applyBorder="1" applyAlignment="1">
      <alignment horizontal="left" vertical="center"/>
    </xf>
    <xf numFmtId="0" fontId="12" fillId="3" borderId="21" xfId="209" applyFont="1" applyFill="1" applyBorder="1"/>
    <xf numFmtId="0" fontId="12" fillId="3" borderId="4" xfId="209" applyFont="1" applyFill="1" applyBorder="1" applyAlignment="1">
      <alignment vertical="center" wrapText="1"/>
    </xf>
    <xf numFmtId="0" fontId="34" fillId="0" borderId="4" xfId="209" applyFont="1" applyBorder="1"/>
    <xf numFmtId="0" fontId="12" fillId="0" borderId="13" xfId="209" applyFont="1" applyBorder="1"/>
    <xf numFmtId="0" fontId="12" fillId="0" borderId="21" xfId="209" applyFont="1" applyBorder="1" applyAlignment="1">
      <alignment vertical="center"/>
    </xf>
    <xf numFmtId="0" fontId="12" fillId="0" borderId="21" xfId="209" applyFont="1" applyBorder="1"/>
    <xf numFmtId="0" fontId="12" fillId="0" borderId="6" xfId="209" applyFont="1" applyBorder="1" applyAlignment="1">
      <alignment vertical="center" wrapText="1"/>
    </xf>
    <xf numFmtId="0" fontId="12" fillId="3" borderId="4" xfId="209" applyFont="1" applyFill="1" applyBorder="1" applyAlignment="1">
      <alignment horizontal="center" vertical="top"/>
    </xf>
    <xf numFmtId="0" fontId="12" fillId="3" borderId="23" xfId="209" applyFont="1" applyFill="1" applyBorder="1" applyAlignment="1">
      <alignment vertical="center"/>
    </xf>
    <xf numFmtId="49" fontId="12" fillId="3" borderId="24" xfId="209" applyNumberFormat="1" applyFont="1" applyFill="1" applyBorder="1"/>
    <xf numFmtId="0" fontId="12" fillId="3" borderId="23" xfId="209" applyFont="1" applyFill="1" applyBorder="1"/>
    <xf numFmtId="0" fontId="35" fillId="3" borderId="0" xfId="209" applyFont="1" applyFill="1"/>
    <xf numFmtId="0" fontId="15" fillId="4" borderId="0" xfId="209" applyFont="1" applyFill="1"/>
    <xf numFmtId="0" fontId="15" fillId="4" borderId="0" xfId="209" applyFont="1" applyFill="1" applyAlignment="1">
      <alignment vertical="center"/>
    </xf>
    <xf numFmtId="166" fontId="15" fillId="4" borderId="0" xfId="209" applyNumberFormat="1" applyFont="1" applyFill="1"/>
    <xf numFmtId="0" fontId="15" fillId="4" borderId="0" xfId="209" applyFont="1" applyFill="1" applyAlignment="1">
      <alignment horizontal="left"/>
    </xf>
    <xf numFmtId="0" fontId="27" fillId="3" borderId="0" xfId="209" applyFont="1" applyFill="1"/>
    <xf numFmtId="0" fontId="36" fillId="3" borderId="0" xfId="209" applyFont="1" applyFill="1" applyAlignment="1">
      <alignment horizontal="center"/>
    </xf>
    <xf numFmtId="0" fontId="37" fillId="0" borderId="12" xfId="0" applyFont="1" applyBorder="1" applyAlignment="1">
      <alignment vertical="center"/>
    </xf>
    <xf numFmtId="0" fontId="38" fillId="4" borderId="12" xfId="0" applyFont="1" applyFill="1" applyBorder="1" applyAlignment="1">
      <alignment vertical="center" wrapText="1"/>
    </xf>
    <xf numFmtId="0" fontId="38" fillId="3" borderId="4" xfId="209" applyFont="1" applyFill="1" applyBorder="1"/>
    <xf numFmtId="0" fontId="27" fillId="0" borderId="12" xfId="0" applyFont="1" applyBorder="1" applyAlignment="1">
      <alignment vertical="center"/>
    </xf>
    <xf numFmtId="0" fontId="32" fillId="4" borderId="12" xfId="0" applyFont="1" applyFill="1" applyBorder="1" applyAlignment="1">
      <alignment vertical="center" wrapText="1"/>
    </xf>
    <xf numFmtId="0" fontId="27" fillId="3" borderId="12" xfId="209" applyFont="1" applyFill="1" applyBorder="1"/>
    <xf numFmtId="0" fontId="39" fillId="3" borderId="12" xfId="209" applyFont="1" applyFill="1" applyBorder="1"/>
    <xf numFmtId="166" fontId="15" fillId="3" borderId="12" xfId="209" applyNumberFormat="1" applyFont="1" applyFill="1" applyBorder="1"/>
    <xf numFmtId="0" fontId="40" fillId="3" borderId="17" xfId="209" applyFont="1" applyFill="1" applyBorder="1" applyAlignment="1">
      <alignment wrapText="1"/>
    </xf>
    <xf numFmtId="0" fontId="41" fillId="3" borderId="17" xfId="209" applyFont="1" applyFill="1" applyBorder="1"/>
    <xf numFmtId="0" fontId="40" fillId="0" borderId="12" xfId="0" applyFont="1" applyBorder="1" applyAlignment="1">
      <alignment vertical="center"/>
    </xf>
    <xf numFmtId="0" fontId="41" fillId="0" borderId="12" xfId="0" applyFont="1" applyBorder="1" applyAlignment="1">
      <alignment vertical="center"/>
    </xf>
    <xf numFmtId="0" fontId="42" fillId="0" borderId="12" xfId="0" applyFont="1" applyBorder="1" applyAlignment="1">
      <alignment vertical="center"/>
    </xf>
    <xf numFmtId="0" fontId="43" fillId="0" borderId="12" xfId="0" applyFont="1" applyBorder="1" applyAlignment="1">
      <alignment vertical="center"/>
    </xf>
    <xf numFmtId="0" fontId="27" fillId="3" borderId="0" xfId="209" applyFont="1" applyFill="1" applyAlignment="1">
      <alignment horizontal="left"/>
    </xf>
    <xf numFmtId="0" fontId="15" fillId="3" borderId="0" xfId="209" applyFont="1" applyFill="1" applyAlignment="1">
      <alignment horizontal="left"/>
    </xf>
    <xf numFmtId="0" fontId="32" fillId="0" borderId="12" xfId="68" applyFont="1" applyBorder="1" applyAlignment="1">
      <alignment horizontal="left" vertical="center"/>
    </xf>
    <xf numFmtId="0" fontId="15" fillId="3" borderId="26" xfId="209" applyFont="1" applyFill="1" applyBorder="1" applyAlignment="1">
      <alignment horizontal="left"/>
    </xf>
    <xf numFmtId="0" fontId="15" fillId="3" borderId="12" xfId="209" applyFont="1" applyFill="1" applyBorder="1" applyAlignment="1">
      <alignment horizontal="left"/>
    </xf>
    <xf numFmtId="0" fontId="15" fillId="3" borderId="0" xfId="209" applyFont="1" applyFill="1" applyAlignment="1">
      <alignment horizontal="center"/>
    </xf>
    <xf numFmtId="0" fontId="44" fillId="0" borderId="0" xfId="68" applyFont="1"/>
    <xf numFmtId="0" fontId="15" fillId="3" borderId="12" xfId="209" applyFont="1" applyFill="1" applyBorder="1"/>
    <xf numFmtId="0" fontId="1" fillId="3" borderId="0" xfId="209" applyFont="1" applyFill="1" applyAlignment="1">
      <alignment horizontal="left"/>
    </xf>
    <xf numFmtId="0" fontId="45" fillId="3" borderId="0" xfId="209" applyFont="1" applyFill="1"/>
    <xf numFmtId="0" fontId="15" fillId="3" borderId="0" xfId="209" applyFont="1" applyFill="1" applyAlignment="1">
      <alignment horizontal="right"/>
    </xf>
    <xf numFmtId="0" fontId="39" fillId="3" borderId="0" xfId="209" applyFont="1" applyFill="1"/>
    <xf numFmtId="0" fontId="1" fillId="3" borderId="0" xfId="209" applyFont="1" applyFill="1"/>
    <xf numFmtId="0" fontId="34" fillId="3" borderId="5" xfId="209" applyFont="1" applyFill="1" applyBorder="1" applyAlignment="1">
      <alignment vertical="center"/>
    </xf>
    <xf numFmtId="0" fontId="34" fillId="3" borderId="5" xfId="209" applyFont="1" applyFill="1" applyBorder="1"/>
    <xf numFmtId="0" fontId="12" fillId="3" borderId="3" xfId="209" applyFont="1" applyFill="1" applyBorder="1" applyAlignment="1">
      <alignment vertical="center" wrapText="1"/>
    </xf>
    <xf numFmtId="0" fontId="12" fillId="3" borderId="2" xfId="209" applyFont="1" applyFill="1" applyBorder="1" applyAlignment="1">
      <alignment vertical="center" wrapText="1"/>
    </xf>
    <xf numFmtId="0" fontId="34" fillId="3" borderId="5" xfId="209" applyFont="1" applyFill="1" applyBorder="1" applyAlignment="1">
      <alignment horizontal="left"/>
    </xf>
    <xf numFmtId="0" fontId="12" fillId="3" borderId="0" xfId="209" applyFont="1" applyFill="1" applyAlignment="1">
      <alignment vertical="center" wrapText="1"/>
    </xf>
    <xf numFmtId="0" fontId="12" fillId="3" borderId="5" xfId="209" applyFont="1" applyFill="1" applyBorder="1" applyAlignment="1">
      <alignment horizontal="left" vertical="center" wrapText="1"/>
    </xf>
    <xf numFmtId="0" fontId="12" fillId="0" borderId="8" xfId="209" applyFont="1" applyBorder="1" applyAlignment="1">
      <alignment vertical="center" wrapText="1"/>
    </xf>
    <xf numFmtId="0" fontId="12" fillId="0" borderId="7" xfId="209" applyFont="1" applyBorder="1" applyAlignment="1">
      <alignment vertical="center" wrapText="1"/>
    </xf>
    <xf numFmtId="0" fontId="34" fillId="0" borderId="5" xfId="209" applyFont="1" applyBorder="1"/>
    <xf numFmtId="0" fontId="12" fillId="3" borderId="0" xfId="209" applyFont="1" applyFill="1" applyAlignment="1">
      <alignment vertical="top"/>
    </xf>
    <xf numFmtId="0" fontId="12" fillId="3" borderId="5" xfId="209" applyFont="1" applyFill="1" applyBorder="1" applyAlignment="1">
      <alignment vertical="top"/>
    </xf>
    <xf numFmtId="0" fontId="18" fillId="3" borderId="5" xfId="209" applyFont="1" applyFill="1" applyBorder="1"/>
    <xf numFmtId="0" fontId="41" fillId="3" borderId="0" xfId="209" applyFont="1" applyFill="1" applyAlignment="1">
      <alignment horizontal="left"/>
    </xf>
    <xf numFmtId="0" fontId="32" fillId="0" borderId="0" xfId="68" applyFont="1" applyAlignment="1">
      <alignment horizontal="left" vertical="center"/>
    </xf>
    <xf numFmtId="0" fontId="38" fillId="3" borderId="5" xfId="209" applyFont="1" applyFill="1" applyBorder="1"/>
    <xf numFmtId="0" fontId="15" fillId="3" borderId="0" xfId="68" applyFont="1" applyFill="1" applyAlignment="1">
      <alignment horizontal="right"/>
    </xf>
    <xf numFmtId="0" fontId="15" fillId="0" borderId="0" xfId="68" applyFont="1" applyAlignment="1">
      <alignment horizontal="right"/>
    </xf>
    <xf numFmtId="14" fontId="15" fillId="3" borderId="0" xfId="209" applyNumberFormat="1" applyFont="1" applyFill="1" applyAlignment="1">
      <alignment horizontal="left"/>
    </xf>
    <xf numFmtId="0" fontId="1" fillId="0" borderId="8" xfId="68" applyFont="1" applyBorder="1" applyAlignment="1">
      <alignment horizontal="center"/>
    </xf>
    <xf numFmtId="0" fontId="38" fillId="0" borderId="12" xfId="68" applyFont="1" applyBorder="1" applyAlignment="1">
      <alignment horizontal="left" vertical="center"/>
    </xf>
    <xf numFmtId="49" fontId="23" fillId="2" borderId="13" xfId="211" applyNumberFormat="1" applyFont="1" applyFill="1" applyBorder="1" applyAlignment="1">
      <alignment horizontal="center" vertical="center" wrapText="1"/>
    </xf>
    <xf numFmtId="49" fontId="41" fillId="3" borderId="9" xfId="210" applyNumberFormat="1" applyFont="1" applyFill="1" applyBorder="1" applyAlignment="1">
      <alignment horizontal="center" vertical="center" wrapText="1"/>
    </xf>
    <xf numFmtId="49" fontId="39" fillId="3" borderId="9" xfId="210" applyNumberFormat="1" applyFont="1" applyFill="1" applyBorder="1" applyAlignment="1">
      <alignment horizontal="center" vertical="center" wrapText="1"/>
    </xf>
    <xf numFmtId="0" fontId="23" fillId="4" borderId="13" xfId="211" applyFont="1" applyFill="1" applyBorder="1" applyAlignment="1">
      <alignment horizontal="center" vertical="center" wrapText="1"/>
    </xf>
    <xf numFmtId="49" fontId="67" fillId="4" borderId="13" xfId="211" applyNumberFormat="1" applyFont="1" applyFill="1" applyBorder="1" applyAlignment="1">
      <alignment horizontal="center" vertical="center" wrapText="1"/>
    </xf>
    <xf numFmtId="0" fontId="15" fillId="0" borderId="12" xfId="0" applyFont="1" applyBorder="1" applyAlignment="1">
      <alignment vertical="center"/>
    </xf>
    <xf numFmtId="0" fontId="15" fillId="4" borderId="12" xfId="0" applyFont="1" applyFill="1" applyBorder="1" applyAlignment="1">
      <alignment vertical="center" wrapText="1"/>
    </xf>
    <xf numFmtId="0" fontId="15" fillId="0" borderId="0" xfId="68" applyFont="1"/>
    <xf numFmtId="0" fontId="68" fillId="2" borderId="13" xfId="210" applyFont="1" applyFill="1" applyBorder="1" applyAlignment="1">
      <alignment horizontal="center" vertical="center" wrapText="1"/>
    </xf>
    <xf numFmtId="49" fontId="23" fillId="4" borderId="13" xfId="211" applyNumberFormat="1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vertical="center" wrapText="1"/>
    </xf>
    <xf numFmtId="0" fontId="15" fillId="4" borderId="17" xfId="0" applyFont="1" applyFill="1" applyBorder="1" applyAlignment="1">
      <alignment vertical="center" wrapText="1"/>
    </xf>
    <xf numFmtId="0" fontId="32" fillId="4" borderId="17" xfId="0" applyFont="1" applyFill="1" applyBorder="1" applyAlignment="1">
      <alignment vertical="center" wrapText="1"/>
    </xf>
    <xf numFmtId="166" fontId="27" fillId="3" borderId="0" xfId="209" applyNumberFormat="1" applyFont="1" applyFill="1"/>
    <xf numFmtId="0" fontId="70" fillId="0" borderId="12" xfId="0" applyFont="1" applyBorder="1" applyAlignment="1">
      <alignment vertical="center"/>
    </xf>
    <xf numFmtId="0" fontId="21" fillId="0" borderId="15" xfId="230" applyFont="1" applyBorder="1" applyAlignment="1">
      <alignment horizontal="center" vertical="center" wrapText="1"/>
    </xf>
    <xf numFmtId="0" fontId="38" fillId="0" borderId="12" xfId="68" applyFont="1" applyBorder="1" applyAlignment="1">
      <alignment horizontal="left" vertical="center"/>
    </xf>
    <xf numFmtId="0" fontId="69" fillId="0" borderId="12" xfId="68" applyFont="1" applyBorder="1" applyAlignment="1">
      <alignment horizontal="left" vertical="center"/>
    </xf>
    <xf numFmtId="0" fontId="1" fillId="3" borderId="17" xfId="209" applyFont="1" applyFill="1" applyBorder="1" applyAlignment="1">
      <alignment horizontal="left"/>
    </xf>
    <xf numFmtId="0" fontId="27" fillId="0" borderId="12" xfId="68" applyFont="1" applyBorder="1" applyAlignment="1">
      <alignment horizontal="left" vertical="center"/>
    </xf>
    <xf numFmtId="0" fontId="32" fillId="0" borderId="12" xfId="68" applyFont="1" applyBorder="1" applyAlignment="1">
      <alignment horizontal="left" vertical="center"/>
    </xf>
    <xf numFmtId="0" fontId="1" fillId="0" borderId="8" xfId="68" applyFont="1" applyBorder="1" applyAlignment="1">
      <alignment horizontal="center"/>
    </xf>
    <xf numFmtId="0" fontId="15" fillId="0" borderId="0" xfId="68" applyFont="1" applyAlignment="1">
      <alignment horizontal="left" vertical="top"/>
    </xf>
    <xf numFmtId="0" fontId="15" fillId="0" borderId="17" xfId="68" applyFont="1" applyBorder="1" applyAlignment="1">
      <alignment horizontal="left" vertical="top"/>
    </xf>
    <xf numFmtId="0" fontId="39" fillId="3" borderId="12" xfId="209" applyFont="1" applyFill="1" applyBorder="1" applyAlignment="1">
      <alignment horizontal="left"/>
    </xf>
    <xf numFmtId="14" fontId="15" fillId="3" borderId="12" xfId="209" applyNumberFormat="1" applyFont="1" applyFill="1" applyBorder="1" applyAlignment="1">
      <alignment horizontal="left"/>
    </xf>
    <xf numFmtId="0" fontId="15" fillId="3" borderId="12" xfId="209" applyFont="1" applyFill="1" applyBorder="1" applyAlignment="1">
      <alignment horizontal="left"/>
    </xf>
    <xf numFmtId="0" fontId="1" fillId="3" borderId="12" xfId="209" applyFont="1" applyFill="1" applyBorder="1" applyAlignment="1">
      <alignment horizontal="left"/>
    </xf>
    <xf numFmtId="14" fontId="39" fillId="3" borderId="12" xfId="209" applyNumberFormat="1" applyFont="1" applyFill="1" applyBorder="1" applyAlignment="1">
      <alignment horizontal="left"/>
    </xf>
    <xf numFmtId="14" fontId="12" fillId="3" borderId="12" xfId="209" applyNumberFormat="1" applyFont="1" applyFill="1" applyBorder="1" applyAlignment="1">
      <alignment horizontal="left" vertical="center"/>
    </xf>
    <xf numFmtId="0" fontId="12" fillId="3" borderId="12" xfId="209" applyFont="1" applyFill="1" applyBorder="1" applyAlignment="1">
      <alignment horizontal="left" vertical="center"/>
    </xf>
    <xf numFmtId="14" fontId="12" fillId="3" borderId="25" xfId="209" applyNumberFormat="1" applyFont="1" applyFill="1" applyBorder="1" applyAlignment="1">
      <alignment horizontal="left" vertical="center"/>
    </xf>
    <xf numFmtId="0" fontId="12" fillId="3" borderId="25" xfId="209" applyFont="1" applyFill="1" applyBorder="1" applyAlignment="1">
      <alignment horizontal="left" vertical="center"/>
    </xf>
    <xf numFmtId="0" fontId="41" fillId="3" borderId="17" xfId="209" applyFont="1" applyFill="1" applyBorder="1" applyAlignment="1">
      <alignment horizontal="left"/>
    </xf>
    <xf numFmtId="0" fontId="15" fillId="4" borderId="1" xfId="209" applyFont="1" applyFill="1" applyBorder="1" applyAlignment="1">
      <alignment horizontal="center" vertical="center" wrapText="1"/>
    </xf>
    <xf numFmtId="0" fontId="15" fillId="4" borderId="3" xfId="209" applyFont="1" applyFill="1" applyBorder="1" applyAlignment="1">
      <alignment horizontal="center" vertical="center" wrapText="1"/>
    </xf>
    <xf numFmtId="0" fontId="15" fillId="4" borderId="2" xfId="209" applyFont="1" applyFill="1" applyBorder="1" applyAlignment="1">
      <alignment horizontal="center" vertical="center" wrapText="1"/>
    </xf>
    <xf numFmtId="0" fontId="15" fillId="4" borderId="4" xfId="209" applyFont="1" applyFill="1" applyBorder="1" applyAlignment="1">
      <alignment horizontal="center" vertical="center" wrapText="1"/>
    </xf>
    <xf numFmtId="0" fontId="15" fillId="4" borderId="0" xfId="209" applyFont="1" applyFill="1" applyAlignment="1">
      <alignment horizontal="center" vertical="center" wrapText="1"/>
    </xf>
    <xf numFmtId="0" fontId="15" fillId="4" borderId="5" xfId="209" applyFont="1" applyFill="1" applyBorder="1" applyAlignment="1">
      <alignment horizontal="center" vertical="center" wrapText="1"/>
    </xf>
    <xf numFmtId="0" fontId="15" fillId="4" borderId="6" xfId="209" applyFont="1" applyFill="1" applyBorder="1" applyAlignment="1">
      <alignment horizontal="center" vertical="center" wrapText="1"/>
    </xf>
    <xf numFmtId="0" fontId="15" fillId="4" borderId="8" xfId="209" applyFont="1" applyFill="1" applyBorder="1" applyAlignment="1">
      <alignment horizontal="center" vertical="center" wrapText="1"/>
    </xf>
    <xf numFmtId="0" fontId="15" fillId="4" borderId="7" xfId="209" applyFont="1" applyFill="1" applyBorder="1" applyAlignment="1">
      <alignment horizontal="center" vertical="center" wrapText="1"/>
    </xf>
    <xf numFmtId="0" fontId="12" fillId="3" borderId="4" xfId="209" applyFont="1" applyFill="1" applyBorder="1" applyAlignment="1">
      <alignment horizontal="left" vertical="center" wrapText="1"/>
    </xf>
    <xf numFmtId="0" fontId="12" fillId="3" borderId="0" xfId="209" applyFont="1" applyFill="1" applyAlignment="1">
      <alignment horizontal="left" vertical="center" wrapText="1"/>
    </xf>
    <xf numFmtId="0" fontId="12" fillId="3" borderId="5" xfId="209" applyFont="1" applyFill="1" applyBorder="1" applyAlignment="1">
      <alignment horizontal="left" vertical="center" wrapText="1"/>
    </xf>
    <xf numFmtId="0" fontId="12" fillId="3" borderId="6" xfId="209" applyFont="1" applyFill="1" applyBorder="1" applyAlignment="1">
      <alignment horizontal="left" vertical="center" wrapText="1"/>
    </xf>
    <xf numFmtId="0" fontId="12" fillId="3" borderId="8" xfId="209" applyFont="1" applyFill="1" applyBorder="1" applyAlignment="1">
      <alignment horizontal="left" vertical="center" wrapText="1"/>
    </xf>
    <xf numFmtId="0" fontId="12" fillId="3" borderId="7" xfId="209" applyFont="1" applyFill="1" applyBorder="1" applyAlignment="1">
      <alignment horizontal="left" vertical="center" wrapText="1"/>
    </xf>
    <xf numFmtId="0" fontId="12" fillId="3" borderId="1" xfId="209" applyFont="1" applyFill="1" applyBorder="1" applyAlignment="1">
      <alignment horizontal="left"/>
    </xf>
    <xf numFmtId="0" fontId="12" fillId="3" borderId="3" xfId="209" applyFont="1" applyFill="1" applyBorder="1" applyAlignment="1">
      <alignment horizontal="left"/>
    </xf>
    <xf numFmtId="0" fontId="12" fillId="3" borderId="2" xfId="209" applyFont="1" applyFill="1" applyBorder="1" applyAlignment="1">
      <alignment horizontal="left"/>
    </xf>
    <xf numFmtId="0" fontId="5" fillId="0" borderId="0" xfId="68" applyFont="1" applyAlignment="1">
      <alignment horizontal="left" vertical="center"/>
    </xf>
    <xf numFmtId="0" fontId="5" fillId="0" borderId="5" xfId="68" applyFont="1" applyBorder="1" applyAlignment="1">
      <alignment horizontal="left" vertical="center"/>
    </xf>
    <xf numFmtId="14" fontId="5" fillId="0" borderId="0" xfId="68" applyNumberFormat="1" applyFont="1" applyAlignment="1">
      <alignment horizontal="left" vertical="center"/>
    </xf>
    <xf numFmtId="14" fontId="5" fillId="0" borderId="5" xfId="68" applyNumberFormat="1" applyFont="1" applyBorder="1" applyAlignment="1">
      <alignment horizontal="left" vertical="center"/>
    </xf>
    <xf numFmtId="0" fontId="5" fillId="0" borderId="0" xfId="68" quotePrefix="1" applyFont="1" applyAlignment="1">
      <alignment horizontal="left" vertical="center"/>
    </xf>
    <xf numFmtId="0" fontId="33" fillId="3" borderId="1" xfId="209" applyFont="1" applyFill="1" applyBorder="1" applyAlignment="1">
      <alignment horizontal="center"/>
    </xf>
    <xf numFmtId="0" fontId="33" fillId="3" borderId="3" xfId="209" applyFont="1" applyFill="1" applyBorder="1" applyAlignment="1">
      <alignment horizontal="center"/>
    </xf>
    <xf numFmtId="0" fontId="33" fillId="3" borderId="2" xfId="209" applyFont="1" applyFill="1" applyBorder="1" applyAlignment="1">
      <alignment horizontal="center"/>
    </xf>
    <xf numFmtId="0" fontId="1" fillId="0" borderId="1" xfId="68" applyFont="1" applyBorder="1" applyAlignment="1">
      <alignment horizontal="center" vertical="center"/>
    </xf>
    <xf numFmtId="0" fontId="1" fillId="0" borderId="2" xfId="68" applyFont="1" applyBorder="1" applyAlignment="1">
      <alignment horizontal="center" vertical="center"/>
    </xf>
    <xf numFmtId="0" fontId="1" fillId="0" borderId="4" xfId="68" applyFont="1" applyBorder="1" applyAlignment="1">
      <alignment horizontal="center" vertical="center"/>
    </xf>
    <xf numFmtId="0" fontId="1" fillId="0" borderId="5" xfId="68" applyFont="1" applyBorder="1" applyAlignment="1">
      <alignment horizontal="center" vertical="center"/>
    </xf>
    <xf numFmtId="0" fontId="1" fillId="0" borderId="6" xfId="68" applyFont="1" applyBorder="1" applyAlignment="1">
      <alignment horizontal="center" vertical="center"/>
    </xf>
    <xf numFmtId="0" fontId="1" fillId="0" borderId="7" xfId="68" applyFont="1" applyBorder="1" applyAlignment="1">
      <alignment horizontal="center" vertical="center"/>
    </xf>
    <xf numFmtId="0" fontId="4" fillId="2" borderId="1" xfId="68" applyFont="1" applyFill="1" applyBorder="1" applyAlignment="1">
      <alignment horizontal="center" vertical="center" wrapText="1"/>
    </xf>
    <xf numFmtId="0" fontId="4" fillId="2" borderId="3" xfId="68" applyFont="1" applyFill="1" applyBorder="1" applyAlignment="1">
      <alignment horizontal="center" vertical="center" wrapText="1"/>
    </xf>
    <xf numFmtId="0" fontId="4" fillId="2" borderId="4" xfId="68" applyFont="1" applyFill="1" applyBorder="1" applyAlignment="1">
      <alignment horizontal="center" vertical="center" wrapText="1"/>
    </xf>
    <xf numFmtId="0" fontId="4" fillId="2" borderId="0" xfId="68" applyFont="1" applyFill="1" applyAlignment="1">
      <alignment horizontal="center" vertical="center" wrapText="1"/>
    </xf>
    <xf numFmtId="0" fontId="4" fillId="2" borderId="6" xfId="68" applyFont="1" applyFill="1" applyBorder="1" applyAlignment="1">
      <alignment horizontal="center" vertical="center" wrapText="1"/>
    </xf>
    <xf numFmtId="0" fontId="4" fillId="2" borderId="8" xfId="68" applyFont="1" applyFill="1" applyBorder="1" applyAlignment="1">
      <alignment horizontal="center" vertical="center" wrapText="1"/>
    </xf>
    <xf numFmtId="0" fontId="29" fillId="3" borderId="0" xfId="56" applyFont="1" applyFill="1" applyAlignment="1">
      <alignment horizontal="center" vertical="center"/>
    </xf>
    <xf numFmtId="0" fontId="19" fillId="2" borderId="13" xfId="210" applyFont="1" applyFill="1" applyBorder="1" applyAlignment="1">
      <alignment horizontal="center" vertical="center" wrapText="1"/>
    </xf>
    <xf numFmtId="49" fontId="1" fillId="3" borderId="9" xfId="0" applyNumberFormat="1" applyFont="1" applyFill="1" applyBorder="1" applyAlignment="1">
      <alignment horizontal="left"/>
    </xf>
    <xf numFmtId="49" fontId="1" fillId="3" borderId="11" xfId="0" applyNumberFormat="1" applyFont="1" applyFill="1" applyBorder="1" applyAlignment="1">
      <alignment horizontal="left"/>
    </xf>
    <xf numFmtId="0" fontId="6" fillId="0" borderId="1" xfId="207" applyFont="1" applyBorder="1" applyAlignment="1">
      <alignment horizontal="center" vertical="center" wrapText="1"/>
    </xf>
    <xf numFmtId="0" fontId="6" fillId="0" borderId="3" xfId="207" applyFont="1" applyBorder="1" applyAlignment="1">
      <alignment horizontal="center" vertical="center" wrapText="1"/>
    </xf>
    <xf numFmtId="0" fontId="6" fillId="0" borderId="4" xfId="207" applyFont="1" applyBorder="1" applyAlignment="1">
      <alignment horizontal="center" vertical="center" wrapText="1"/>
    </xf>
    <xf numFmtId="0" fontId="6" fillId="0" borderId="0" xfId="207" applyFont="1" applyAlignment="1">
      <alignment horizontal="center" vertical="center" wrapText="1"/>
    </xf>
    <xf numFmtId="0" fontId="6" fillId="0" borderId="6" xfId="207" applyFont="1" applyBorder="1" applyAlignment="1">
      <alignment horizontal="center" vertical="center" wrapText="1"/>
    </xf>
    <xf numFmtId="0" fontId="6" fillId="0" borderId="8" xfId="207" applyFont="1" applyBorder="1" applyAlignment="1">
      <alignment horizontal="center" vertical="center" wrapText="1"/>
    </xf>
    <xf numFmtId="0" fontId="4" fillId="2" borderId="1" xfId="207" applyFont="1" applyFill="1" applyBorder="1" applyAlignment="1">
      <alignment horizontal="center" vertical="center" wrapText="1"/>
    </xf>
    <xf numFmtId="0" fontId="4" fillId="2" borderId="3" xfId="207" applyFont="1" applyFill="1" applyBorder="1" applyAlignment="1">
      <alignment horizontal="center" vertical="center" wrapText="1"/>
    </xf>
    <xf numFmtId="0" fontId="4" fillId="2" borderId="2" xfId="207" applyFont="1" applyFill="1" applyBorder="1" applyAlignment="1">
      <alignment horizontal="center" vertical="center" wrapText="1"/>
    </xf>
    <xf numFmtId="0" fontId="4" fillId="2" borderId="4" xfId="207" applyFont="1" applyFill="1" applyBorder="1" applyAlignment="1">
      <alignment horizontal="center" vertical="center" wrapText="1"/>
    </xf>
    <xf numFmtId="0" fontId="4" fillId="2" borderId="0" xfId="207" applyFont="1" applyFill="1" applyAlignment="1">
      <alignment horizontal="center" vertical="center" wrapText="1"/>
    </xf>
    <xf numFmtId="0" fontId="4" fillId="2" borderId="5" xfId="207" applyFont="1" applyFill="1" applyBorder="1" applyAlignment="1">
      <alignment horizontal="center" vertical="center" wrapText="1"/>
    </xf>
    <xf numFmtId="0" fontId="4" fillId="2" borderId="6" xfId="207" applyFont="1" applyFill="1" applyBorder="1" applyAlignment="1">
      <alignment horizontal="center" vertical="center" wrapText="1"/>
    </xf>
    <xf numFmtId="0" fontId="4" fillId="2" borderId="8" xfId="207" applyFont="1" applyFill="1" applyBorder="1" applyAlignment="1">
      <alignment horizontal="center" vertical="center" wrapText="1"/>
    </xf>
    <xf numFmtId="0" fontId="4" fillId="2" borderId="7" xfId="207" applyFont="1" applyFill="1" applyBorder="1" applyAlignment="1">
      <alignment horizontal="center" vertical="center" wrapText="1"/>
    </xf>
    <xf numFmtId="0" fontId="11" fillId="3" borderId="4" xfId="56" applyFont="1" applyFill="1" applyBorder="1" applyAlignment="1">
      <alignment horizontal="center" vertical="center"/>
    </xf>
    <xf numFmtId="0" fontId="11" fillId="3" borderId="0" xfId="56" applyFont="1" applyFill="1" applyAlignment="1">
      <alignment horizontal="center" vertical="center"/>
    </xf>
    <xf numFmtId="0" fontId="3" fillId="0" borderId="9" xfId="68" applyFont="1" applyBorder="1" applyAlignment="1">
      <alignment horizontal="center"/>
    </xf>
    <xf numFmtId="0" fontId="3" fillId="0" borderId="10" xfId="68" applyFont="1" applyBorder="1" applyAlignment="1">
      <alignment horizontal="center"/>
    </xf>
    <xf numFmtId="0" fontId="3" fillId="0" borderId="11" xfId="68" applyFont="1" applyBorder="1" applyAlignment="1">
      <alignment horizontal="center"/>
    </xf>
  </cellXfs>
  <cellStyles count="231">
    <cellStyle name=" 1" xfId="1" xr:uid="{00000000-0005-0000-0000-000000000000}"/>
    <cellStyle name=" 1 2" xfId="2" xr:uid="{00000000-0005-0000-0000-000001000000}"/>
    <cellStyle name="%20 - Vurgu1" xfId="3" xr:uid="{00000000-0005-0000-0000-000002000000}"/>
    <cellStyle name="%20 - Vurgu1 2" xfId="4" xr:uid="{00000000-0005-0000-0000-000003000000}"/>
    <cellStyle name="%20 - Vurgu2" xfId="5" xr:uid="{00000000-0005-0000-0000-000004000000}"/>
    <cellStyle name="%20 - Vurgu2 2" xfId="6" xr:uid="{00000000-0005-0000-0000-000005000000}"/>
    <cellStyle name="%20 - Vurgu3" xfId="7" xr:uid="{00000000-0005-0000-0000-000006000000}"/>
    <cellStyle name="%20 - Vurgu3 2" xfId="8" xr:uid="{00000000-0005-0000-0000-000007000000}"/>
    <cellStyle name="%20 - Vurgu4" xfId="9" xr:uid="{00000000-0005-0000-0000-000008000000}"/>
    <cellStyle name="%20 - Vurgu4 2" xfId="10" xr:uid="{00000000-0005-0000-0000-000009000000}"/>
    <cellStyle name="%20 - Vurgu5" xfId="11" xr:uid="{00000000-0005-0000-0000-00000A000000}"/>
    <cellStyle name="%20 - Vurgu5 2" xfId="12" xr:uid="{00000000-0005-0000-0000-00000B000000}"/>
    <cellStyle name="%20 - Vurgu6" xfId="13" xr:uid="{00000000-0005-0000-0000-00000C000000}"/>
    <cellStyle name="%20 - Vurgu6 2" xfId="14" xr:uid="{00000000-0005-0000-0000-00000D000000}"/>
    <cellStyle name="%40 - Vurgu1" xfId="15" xr:uid="{00000000-0005-0000-0000-00000E000000}"/>
    <cellStyle name="%40 - Vurgu1 2" xfId="16" xr:uid="{00000000-0005-0000-0000-00000F000000}"/>
    <cellStyle name="%40 - Vurgu2" xfId="17" xr:uid="{00000000-0005-0000-0000-000010000000}"/>
    <cellStyle name="%40 - Vurgu2 2" xfId="18" xr:uid="{00000000-0005-0000-0000-000011000000}"/>
    <cellStyle name="%40 - Vurgu3" xfId="19" xr:uid="{00000000-0005-0000-0000-000012000000}"/>
    <cellStyle name="%40 - Vurgu3 2" xfId="20" xr:uid="{00000000-0005-0000-0000-000013000000}"/>
    <cellStyle name="%40 - Vurgu4" xfId="21" xr:uid="{00000000-0005-0000-0000-000014000000}"/>
    <cellStyle name="%40 - Vurgu4 2" xfId="22" xr:uid="{00000000-0005-0000-0000-000015000000}"/>
    <cellStyle name="%40 - Vurgu5" xfId="23" xr:uid="{00000000-0005-0000-0000-000016000000}"/>
    <cellStyle name="%40 - Vurgu5 2" xfId="24" xr:uid="{00000000-0005-0000-0000-000017000000}"/>
    <cellStyle name="%40 - Vurgu6" xfId="25" xr:uid="{00000000-0005-0000-0000-000018000000}"/>
    <cellStyle name="%40 - Vurgu6 2" xfId="26" xr:uid="{00000000-0005-0000-0000-000019000000}"/>
    <cellStyle name="%60 - Vurgu1" xfId="27" xr:uid="{00000000-0005-0000-0000-00001A000000}"/>
    <cellStyle name="%60 - Vurgu2" xfId="28" xr:uid="{00000000-0005-0000-0000-00001B000000}"/>
    <cellStyle name="%60 - Vurgu3" xfId="29" xr:uid="{00000000-0005-0000-0000-00001C000000}"/>
    <cellStyle name="%60 - Vurgu4" xfId="30" xr:uid="{00000000-0005-0000-0000-00001D000000}"/>
    <cellStyle name="%60 - Vurgu5" xfId="31" xr:uid="{00000000-0005-0000-0000-00001E000000}"/>
    <cellStyle name="%60 - Vurgu6" xfId="32" xr:uid="{00000000-0005-0000-0000-00001F000000}"/>
    <cellStyle name="40% - Accent6 2" xfId="33" xr:uid="{00000000-0005-0000-0000-000020000000}"/>
    <cellStyle name="40% - Accent6 2 2" xfId="34" xr:uid="{00000000-0005-0000-0000-000021000000}"/>
    <cellStyle name="40% - Accent6 2 2 2" xfId="35" xr:uid="{00000000-0005-0000-0000-000022000000}"/>
    <cellStyle name="Açıklama Metni" xfId="36" xr:uid="{00000000-0005-0000-0000-000023000000}"/>
    <cellStyle name="Ana Başlık" xfId="37" xr:uid="{00000000-0005-0000-0000-000024000000}"/>
    <cellStyle name="Bağlı Hücre" xfId="38" xr:uid="{00000000-0005-0000-0000-000025000000}"/>
    <cellStyle name="Başlık 1" xfId="39" xr:uid="{00000000-0005-0000-0000-000026000000}"/>
    <cellStyle name="Başlık 2" xfId="40" xr:uid="{00000000-0005-0000-0000-000027000000}"/>
    <cellStyle name="Başlık 3" xfId="41" xr:uid="{00000000-0005-0000-0000-000028000000}"/>
    <cellStyle name="Başlık 4" xfId="42" xr:uid="{00000000-0005-0000-0000-000029000000}"/>
    <cellStyle name="Çıkış" xfId="48" xr:uid="{00000000-0005-0000-0000-00002F000000}"/>
    <cellStyle name="Currency 3" xfId="43" xr:uid="{00000000-0005-0000-0000-00002A000000}"/>
    <cellStyle name="Currency 3 2" xfId="44" xr:uid="{00000000-0005-0000-0000-00002B000000}"/>
    <cellStyle name="Currency 3 3" xfId="45" xr:uid="{00000000-0005-0000-0000-00002C000000}"/>
    <cellStyle name="Currency 3 4" xfId="46" xr:uid="{00000000-0005-0000-0000-00002D000000}"/>
    <cellStyle name="Currency 3 5" xfId="47" xr:uid="{00000000-0005-0000-0000-00002E000000}"/>
    <cellStyle name="Giriş" xfId="49" xr:uid="{00000000-0005-0000-0000-000030000000}"/>
    <cellStyle name="Hesaplama" xfId="50" xr:uid="{00000000-0005-0000-0000-000031000000}"/>
    <cellStyle name="İşaretli Hücre" xfId="51" xr:uid="{00000000-0005-0000-0000-000032000000}"/>
    <cellStyle name="İyi" xfId="52" xr:uid="{00000000-0005-0000-0000-000033000000}"/>
    <cellStyle name="Kötü" xfId="53" xr:uid="{00000000-0005-0000-0000-000034000000}"/>
    <cellStyle name="Normal" xfId="0" builtinId="0"/>
    <cellStyle name="Normal 11 2" xfId="54" xr:uid="{00000000-0005-0000-0000-000036000000}"/>
    <cellStyle name="Normal 11 2 2" xfId="55" xr:uid="{00000000-0005-0000-0000-000037000000}"/>
    <cellStyle name="Normal 12" xfId="56" xr:uid="{00000000-0005-0000-0000-000038000000}"/>
    <cellStyle name="Normal 12 2" xfId="57" xr:uid="{00000000-0005-0000-0000-000039000000}"/>
    <cellStyle name="Normal 12 3" xfId="58" xr:uid="{00000000-0005-0000-0000-00003A000000}"/>
    <cellStyle name="Normal 13 2" xfId="59" xr:uid="{00000000-0005-0000-0000-00003B000000}"/>
    <cellStyle name="Normal 14 2" xfId="60" xr:uid="{00000000-0005-0000-0000-00003C000000}"/>
    <cellStyle name="Normal 14 2 2" xfId="61" xr:uid="{00000000-0005-0000-0000-00003D000000}"/>
    <cellStyle name="Normal 14 3" xfId="62" xr:uid="{00000000-0005-0000-0000-00003E000000}"/>
    <cellStyle name="Normal 14 3 2" xfId="63" xr:uid="{00000000-0005-0000-0000-00003F000000}"/>
    <cellStyle name="Normal 14 4" xfId="64" xr:uid="{00000000-0005-0000-0000-000040000000}"/>
    <cellStyle name="Normal 14 4 2" xfId="65" xr:uid="{00000000-0005-0000-0000-000041000000}"/>
    <cellStyle name="Normal 15 2" xfId="66" xr:uid="{00000000-0005-0000-0000-000042000000}"/>
    <cellStyle name="Normal 16 2" xfId="67" xr:uid="{00000000-0005-0000-0000-000043000000}"/>
    <cellStyle name="Normal 2" xfId="68" xr:uid="{00000000-0005-0000-0000-000044000000}"/>
    <cellStyle name="Normal 2 10" xfId="69" xr:uid="{00000000-0005-0000-0000-000045000000}"/>
    <cellStyle name="Normal 2 10 2" xfId="70" xr:uid="{00000000-0005-0000-0000-000046000000}"/>
    <cellStyle name="Normal 2 11" xfId="71" xr:uid="{00000000-0005-0000-0000-000047000000}"/>
    <cellStyle name="Normal 2 11 2" xfId="72" xr:uid="{00000000-0005-0000-0000-000048000000}"/>
    <cellStyle name="Normal 2 12" xfId="73" xr:uid="{00000000-0005-0000-0000-000049000000}"/>
    <cellStyle name="Normal 2 12 2" xfId="74" xr:uid="{00000000-0005-0000-0000-00004A000000}"/>
    <cellStyle name="Normal 2 12 3" xfId="75" xr:uid="{00000000-0005-0000-0000-00004B000000}"/>
    <cellStyle name="Normal 2 12 4" xfId="76" xr:uid="{00000000-0005-0000-0000-00004C000000}"/>
    <cellStyle name="Normal 2 13" xfId="77" xr:uid="{00000000-0005-0000-0000-00004D000000}"/>
    <cellStyle name="Normal 2 13 2" xfId="78" xr:uid="{00000000-0005-0000-0000-00004E000000}"/>
    <cellStyle name="Normal 2 13 2 2" xfId="79" xr:uid="{00000000-0005-0000-0000-00004F000000}"/>
    <cellStyle name="Normal 2 13 3" xfId="80" xr:uid="{00000000-0005-0000-0000-000050000000}"/>
    <cellStyle name="Normal 2 13 4" xfId="81" xr:uid="{00000000-0005-0000-0000-000051000000}"/>
    <cellStyle name="Normal 2 14" xfId="82" xr:uid="{00000000-0005-0000-0000-000052000000}"/>
    <cellStyle name="Normal 2 2" xfId="83" xr:uid="{00000000-0005-0000-0000-000053000000}"/>
    <cellStyle name="Normal 2 2 2" xfId="84" xr:uid="{00000000-0005-0000-0000-000054000000}"/>
    <cellStyle name="Normal 2 2 2 2" xfId="85" xr:uid="{00000000-0005-0000-0000-000055000000}"/>
    <cellStyle name="Normal 2 2 2 3" xfId="86" xr:uid="{00000000-0005-0000-0000-000056000000}"/>
    <cellStyle name="Normal 2 2 3" xfId="87" xr:uid="{00000000-0005-0000-0000-000057000000}"/>
    <cellStyle name="Normal 2 2 3 2" xfId="88" xr:uid="{00000000-0005-0000-0000-000058000000}"/>
    <cellStyle name="Normal 2 2 4" xfId="89" xr:uid="{00000000-0005-0000-0000-000059000000}"/>
    <cellStyle name="Normal 2 3" xfId="90" xr:uid="{00000000-0005-0000-0000-00005A000000}"/>
    <cellStyle name="Normal 2 3 2" xfId="91" xr:uid="{00000000-0005-0000-0000-00005B000000}"/>
    <cellStyle name="Normal 2 3 2 2" xfId="92" xr:uid="{00000000-0005-0000-0000-00005C000000}"/>
    <cellStyle name="Normal 2 3 2 3" xfId="93" xr:uid="{00000000-0005-0000-0000-00005D000000}"/>
    <cellStyle name="Normal 2 3 3" xfId="94" xr:uid="{00000000-0005-0000-0000-00005E000000}"/>
    <cellStyle name="Normal 2 3 3 2" xfId="95" xr:uid="{00000000-0005-0000-0000-00005F000000}"/>
    <cellStyle name="Normal 2 3 4" xfId="96" xr:uid="{00000000-0005-0000-0000-000060000000}"/>
    <cellStyle name="Normal 2 4" xfId="97" xr:uid="{00000000-0005-0000-0000-000061000000}"/>
    <cellStyle name="Normal 2 4 2" xfId="98" xr:uid="{00000000-0005-0000-0000-000062000000}"/>
    <cellStyle name="Normal 2 5" xfId="99" xr:uid="{00000000-0005-0000-0000-000063000000}"/>
    <cellStyle name="Normal 2 5 2" xfId="100" xr:uid="{00000000-0005-0000-0000-000064000000}"/>
    <cellStyle name="Normal 2 6" xfId="101" xr:uid="{00000000-0005-0000-0000-000065000000}"/>
    <cellStyle name="Normal 2 6 2" xfId="102" xr:uid="{00000000-0005-0000-0000-000066000000}"/>
    <cellStyle name="Normal 2 7" xfId="103" xr:uid="{00000000-0005-0000-0000-000067000000}"/>
    <cellStyle name="Normal 2 7 2" xfId="104" xr:uid="{00000000-0005-0000-0000-000068000000}"/>
    <cellStyle name="Normal 2 7 3" xfId="105" xr:uid="{00000000-0005-0000-0000-000069000000}"/>
    <cellStyle name="Normal 2 7 3 2" xfId="106" xr:uid="{00000000-0005-0000-0000-00006A000000}"/>
    <cellStyle name="Normal 2 7 3 3" xfId="107" xr:uid="{00000000-0005-0000-0000-00006B000000}"/>
    <cellStyle name="Normal 2 7 4" xfId="108" xr:uid="{00000000-0005-0000-0000-00006C000000}"/>
    <cellStyle name="Normal 2 7 4 2" xfId="109" xr:uid="{00000000-0005-0000-0000-00006D000000}"/>
    <cellStyle name="Normal 2 7 4 3" xfId="110" xr:uid="{00000000-0005-0000-0000-00006E000000}"/>
    <cellStyle name="Normal 2 7 4 4" xfId="111" xr:uid="{00000000-0005-0000-0000-00006F000000}"/>
    <cellStyle name="Normal 2 7 4 5" xfId="112" xr:uid="{00000000-0005-0000-0000-000070000000}"/>
    <cellStyle name="Normal 2 7 4 6" xfId="113" xr:uid="{00000000-0005-0000-0000-000071000000}"/>
    <cellStyle name="Normal 2 7 5" xfId="114" xr:uid="{00000000-0005-0000-0000-000072000000}"/>
    <cellStyle name="Normal 2 8" xfId="115" xr:uid="{00000000-0005-0000-0000-000073000000}"/>
    <cellStyle name="Normal 2 8 2" xfId="116" xr:uid="{00000000-0005-0000-0000-000074000000}"/>
    <cellStyle name="Normal 2 8 3" xfId="117" xr:uid="{00000000-0005-0000-0000-000075000000}"/>
    <cellStyle name="Normal 2 8 4" xfId="118" xr:uid="{00000000-0005-0000-0000-000076000000}"/>
    <cellStyle name="Normal 2 8 4 2" xfId="119" xr:uid="{00000000-0005-0000-0000-000077000000}"/>
    <cellStyle name="Normal 2 9" xfId="120" xr:uid="{00000000-0005-0000-0000-000078000000}"/>
    <cellStyle name="Normal 2 9 2" xfId="121" xr:uid="{00000000-0005-0000-0000-000079000000}"/>
    <cellStyle name="Normal 3" xfId="122" xr:uid="{00000000-0005-0000-0000-00007A000000}"/>
    <cellStyle name="Normal 3 2" xfId="123" xr:uid="{00000000-0005-0000-0000-00007B000000}"/>
    <cellStyle name="Normal 3 2 2" xfId="124" xr:uid="{00000000-0005-0000-0000-00007C000000}"/>
    <cellStyle name="Normal 3 3" xfId="125" xr:uid="{00000000-0005-0000-0000-00007D000000}"/>
    <cellStyle name="Normal 3 4" xfId="126" xr:uid="{00000000-0005-0000-0000-00007E000000}"/>
    <cellStyle name="Normal 3 5" xfId="127" xr:uid="{00000000-0005-0000-0000-00007F000000}"/>
    <cellStyle name="Normal 3 6" xfId="128" xr:uid="{00000000-0005-0000-0000-000080000000}"/>
    <cellStyle name="Normal 3 7" xfId="129" xr:uid="{00000000-0005-0000-0000-000081000000}"/>
    <cellStyle name="Normal 4" xfId="130" xr:uid="{00000000-0005-0000-0000-000082000000}"/>
    <cellStyle name="Normal 4 2" xfId="131" xr:uid="{00000000-0005-0000-0000-000083000000}"/>
    <cellStyle name="Normal 4 2 2" xfId="132" xr:uid="{00000000-0005-0000-0000-000084000000}"/>
    <cellStyle name="Normal 4 2 2 2" xfId="133" xr:uid="{00000000-0005-0000-0000-000085000000}"/>
    <cellStyle name="Normal 4 2 2 3" xfId="134" xr:uid="{00000000-0005-0000-0000-000086000000}"/>
    <cellStyle name="Normal 4 2 3" xfId="135" xr:uid="{00000000-0005-0000-0000-000087000000}"/>
    <cellStyle name="Normal 4 2 3 2" xfId="136" xr:uid="{00000000-0005-0000-0000-000088000000}"/>
    <cellStyle name="Normal 4 2 3 3" xfId="137" xr:uid="{00000000-0005-0000-0000-000089000000}"/>
    <cellStyle name="Normal 4 2 3 4" xfId="138" xr:uid="{00000000-0005-0000-0000-00008A000000}"/>
    <cellStyle name="Normal 4 2 3 5" xfId="139" xr:uid="{00000000-0005-0000-0000-00008B000000}"/>
    <cellStyle name="Normal 4 2 3 6" xfId="140" xr:uid="{00000000-0005-0000-0000-00008C000000}"/>
    <cellStyle name="Normal 4 2 4" xfId="141" xr:uid="{00000000-0005-0000-0000-00008D000000}"/>
    <cellStyle name="Normal 4 3" xfId="142" xr:uid="{00000000-0005-0000-0000-00008E000000}"/>
    <cellStyle name="Normal 4 3 2" xfId="143" xr:uid="{00000000-0005-0000-0000-00008F000000}"/>
    <cellStyle name="Normal 4 4" xfId="144" xr:uid="{00000000-0005-0000-0000-000090000000}"/>
    <cellStyle name="Normal 4 4 2" xfId="145" xr:uid="{00000000-0005-0000-0000-000091000000}"/>
    <cellStyle name="Normal 4 4 3" xfId="146" xr:uid="{00000000-0005-0000-0000-000092000000}"/>
    <cellStyle name="Normal 5" xfId="147" xr:uid="{00000000-0005-0000-0000-000093000000}"/>
    <cellStyle name="Normal 5 10" xfId="148" xr:uid="{00000000-0005-0000-0000-000094000000}"/>
    <cellStyle name="Normal 5 11" xfId="149" xr:uid="{00000000-0005-0000-0000-000095000000}"/>
    <cellStyle name="Normal 5 12" xfId="150" xr:uid="{00000000-0005-0000-0000-000096000000}"/>
    <cellStyle name="Normal 5 13" xfId="151" xr:uid="{00000000-0005-0000-0000-000097000000}"/>
    <cellStyle name="Normal 5 14" xfId="152" xr:uid="{00000000-0005-0000-0000-000098000000}"/>
    <cellStyle name="Normal 5 15" xfId="153" xr:uid="{00000000-0005-0000-0000-000099000000}"/>
    <cellStyle name="Normal 5 16" xfId="154" xr:uid="{00000000-0005-0000-0000-00009A000000}"/>
    <cellStyle name="Normal 5 16 2" xfId="155" xr:uid="{00000000-0005-0000-0000-00009B000000}"/>
    <cellStyle name="Normal 5 16 3" xfId="156" xr:uid="{00000000-0005-0000-0000-00009C000000}"/>
    <cellStyle name="Normal 5 17" xfId="157" xr:uid="{00000000-0005-0000-0000-00009D000000}"/>
    <cellStyle name="Normal 5 17 2" xfId="158" xr:uid="{00000000-0005-0000-0000-00009E000000}"/>
    <cellStyle name="Normal 5 17 3" xfId="159" xr:uid="{00000000-0005-0000-0000-00009F000000}"/>
    <cellStyle name="Normal 5 17 4" xfId="160" xr:uid="{00000000-0005-0000-0000-0000A0000000}"/>
    <cellStyle name="Normal 5 17 5" xfId="161" xr:uid="{00000000-0005-0000-0000-0000A1000000}"/>
    <cellStyle name="Normal 5 17 6" xfId="162" xr:uid="{00000000-0005-0000-0000-0000A2000000}"/>
    <cellStyle name="Normal 5 18" xfId="163" xr:uid="{00000000-0005-0000-0000-0000A3000000}"/>
    <cellStyle name="Normal 5 18 2" xfId="164" xr:uid="{00000000-0005-0000-0000-0000A4000000}"/>
    <cellStyle name="Normal 5 18 3" xfId="165" xr:uid="{00000000-0005-0000-0000-0000A5000000}"/>
    <cellStyle name="Normal 5 18 3 2" xfId="166" xr:uid="{00000000-0005-0000-0000-0000A6000000}"/>
    <cellStyle name="Normal 5 18 4" xfId="167" xr:uid="{00000000-0005-0000-0000-0000A7000000}"/>
    <cellStyle name="Normal 5 19" xfId="168" xr:uid="{00000000-0005-0000-0000-0000A8000000}"/>
    <cellStyle name="Normal 5 2" xfId="169" xr:uid="{00000000-0005-0000-0000-0000A9000000}"/>
    <cellStyle name="Normal 5 2 2" xfId="170" xr:uid="{00000000-0005-0000-0000-0000AA000000}"/>
    <cellStyle name="Normal 5 3" xfId="171" xr:uid="{00000000-0005-0000-0000-0000AB000000}"/>
    <cellStyle name="Normal 5 4" xfId="172" xr:uid="{00000000-0005-0000-0000-0000AC000000}"/>
    <cellStyle name="Normal 5 5" xfId="173" xr:uid="{00000000-0005-0000-0000-0000AD000000}"/>
    <cellStyle name="Normal 5 6" xfId="174" xr:uid="{00000000-0005-0000-0000-0000AE000000}"/>
    <cellStyle name="Normal 5 7" xfId="175" xr:uid="{00000000-0005-0000-0000-0000AF000000}"/>
    <cellStyle name="Normal 5 8" xfId="176" xr:uid="{00000000-0005-0000-0000-0000B0000000}"/>
    <cellStyle name="Normal 5 9" xfId="177" xr:uid="{00000000-0005-0000-0000-0000B1000000}"/>
    <cellStyle name="Normal 6" xfId="178" xr:uid="{00000000-0005-0000-0000-0000B2000000}"/>
    <cellStyle name="Normal 6 10" xfId="179" xr:uid="{00000000-0005-0000-0000-0000B3000000}"/>
    <cellStyle name="Normal 6 11" xfId="180" xr:uid="{00000000-0005-0000-0000-0000B4000000}"/>
    <cellStyle name="Normal 6 12" xfId="181" xr:uid="{00000000-0005-0000-0000-0000B5000000}"/>
    <cellStyle name="Normal 6 13" xfId="182" xr:uid="{00000000-0005-0000-0000-0000B6000000}"/>
    <cellStyle name="Normal 6 14" xfId="183" xr:uid="{00000000-0005-0000-0000-0000B7000000}"/>
    <cellStyle name="Normal 6 15" xfId="184" xr:uid="{00000000-0005-0000-0000-0000B8000000}"/>
    <cellStyle name="Normal 6 16" xfId="185" xr:uid="{00000000-0005-0000-0000-0000B9000000}"/>
    <cellStyle name="Normal 6 2" xfId="186" xr:uid="{00000000-0005-0000-0000-0000BA000000}"/>
    <cellStyle name="Normal 6 3" xfId="187" xr:uid="{00000000-0005-0000-0000-0000BB000000}"/>
    <cellStyle name="Normal 6 4" xfId="188" xr:uid="{00000000-0005-0000-0000-0000BC000000}"/>
    <cellStyle name="Normal 6 5" xfId="189" xr:uid="{00000000-0005-0000-0000-0000BD000000}"/>
    <cellStyle name="Normal 6 6" xfId="190" xr:uid="{00000000-0005-0000-0000-0000BE000000}"/>
    <cellStyle name="Normal 6 7" xfId="191" xr:uid="{00000000-0005-0000-0000-0000BF000000}"/>
    <cellStyle name="Normal 6 8" xfId="192" xr:uid="{00000000-0005-0000-0000-0000C0000000}"/>
    <cellStyle name="Normal 6 9" xfId="193" xr:uid="{00000000-0005-0000-0000-0000C1000000}"/>
    <cellStyle name="Normal 7" xfId="194" xr:uid="{00000000-0005-0000-0000-0000C2000000}"/>
    <cellStyle name="Normal 7 2" xfId="195" xr:uid="{00000000-0005-0000-0000-0000C3000000}"/>
    <cellStyle name="Normal 8" xfId="196" xr:uid="{00000000-0005-0000-0000-0000C4000000}"/>
    <cellStyle name="Normal 8 2" xfId="197" xr:uid="{00000000-0005-0000-0000-0000C5000000}"/>
    <cellStyle name="Normal 8 2 2" xfId="198" xr:uid="{00000000-0005-0000-0000-0000C6000000}"/>
    <cellStyle name="Normal 8 2 3" xfId="199" xr:uid="{00000000-0005-0000-0000-0000C7000000}"/>
    <cellStyle name="Normal 8 2 4" xfId="200" xr:uid="{00000000-0005-0000-0000-0000C8000000}"/>
    <cellStyle name="Normal 8 2 4 2" xfId="201" xr:uid="{00000000-0005-0000-0000-0000C9000000}"/>
    <cellStyle name="Normal 8 2 4 3" xfId="202" xr:uid="{00000000-0005-0000-0000-0000CA000000}"/>
    <cellStyle name="Normal 8 2 4 4" xfId="203" xr:uid="{00000000-0005-0000-0000-0000CB000000}"/>
    <cellStyle name="Normal 8 2 4 5" xfId="204" xr:uid="{00000000-0005-0000-0000-0000CC000000}"/>
    <cellStyle name="Normal 8 2 5" xfId="205" xr:uid="{00000000-0005-0000-0000-0000CD000000}"/>
    <cellStyle name="Normal 9" xfId="206" xr:uid="{00000000-0005-0000-0000-0000CE000000}"/>
    <cellStyle name="Normal 9 2" xfId="207" xr:uid="{00000000-0005-0000-0000-0000CF000000}"/>
    <cellStyle name="Normal_709 TYRA (STR) NARROW" xfId="208" xr:uid="{00000000-0005-0000-0000-0000D0000000}"/>
    <cellStyle name="Normal_Colins&amp;LOFT Comments Format" xfId="209" xr:uid="{00000000-0005-0000-0000-0000D1000000}"/>
    <cellStyle name="Normal_Sayfa1" xfId="210" xr:uid="{00000000-0005-0000-0000-0000D2000000}"/>
    <cellStyle name="Normal_Sayfa1 2 2" xfId="230" xr:uid="{1FACAB6A-7391-4888-858A-3D9807ECABF8}"/>
    <cellStyle name="Normal_Sayfa1 3" xfId="211" xr:uid="{00000000-0005-0000-0000-0000D3000000}"/>
    <cellStyle name="Not" xfId="212" xr:uid="{00000000-0005-0000-0000-0000D4000000}"/>
    <cellStyle name="Not 2" xfId="213" xr:uid="{00000000-0005-0000-0000-0000D5000000}"/>
    <cellStyle name="Not 3" xfId="214" xr:uid="{00000000-0005-0000-0000-0000D6000000}"/>
    <cellStyle name="Nötr" xfId="215" xr:uid="{00000000-0005-0000-0000-0000D7000000}"/>
    <cellStyle name="Standard_total" xfId="216" xr:uid="{00000000-0005-0000-0000-0000D8000000}"/>
    <cellStyle name="Style 1" xfId="217" xr:uid="{00000000-0005-0000-0000-0000D9000000}"/>
    <cellStyle name="Style 1 2" xfId="218" xr:uid="{00000000-0005-0000-0000-0000DA000000}"/>
    <cellStyle name="Style 1 3" xfId="219" xr:uid="{00000000-0005-0000-0000-0000DB000000}"/>
    <cellStyle name="Style 1 3 2" xfId="220" xr:uid="{00000000-0005-0000-0000-0000DC000000}"/>
    <cellStyle name="Style 1_703 CARLA - STAR FASHION WASH  RGD PPS 02.08.10" xfId="221" xr:uid="{00000000-0005-0000-0000-0000DD000000}"/>
    <cellStyle name="Toplam" xfId="222" xr:uid="{00000000-0005-0000-0000-0000DE000000}"/>
    <cellStyle name="Uyarı Metni" xfId="223" xr:uid="{00000000-0005-0000-0000-0000DF000000}"/>
    <cellStyle name="Vurgu1" xfId="224" xr:uid="{00000000-0005-0000-0000-0000E0000000}"/>
    <cellStyle name="Vurgu2" xfId="225" xr:uid="{00000000-0005-0000-0000-0000E1000000}"/>
    <cellStyle name="Vurgu3" xfId="226" xr:uid="{00000000-0005-0000-0000-0000E2000000}"/>
    <cellStyle name="Vurgu4" xfId="227" xr:uid="{00000000-0005-0000-0000-0000E3000000}"/>
    <cellStyle name="Vurgu5" xfId="228" xr:uid="{00000000-0005-0000-0000-0000E4000000}"/>
    <cellStyle name="Vurgu6" xfId="229" xr:uid="{00000000-0005-0000-0000-0000E5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noThreeD="1"/>
</file>

<file path=xl/ctrlProps/ctrlProp14.xml><?xml version="1.0" encoding="utf-8"?>
<formControlPr xmlns="http://schemas.microsoft.com/office/spreadsheetml/2009/9/main" objectType="CheckBox" noThreeD="1"/>
</file>

<file path=xl/ctrlProps/ctrlProp15.xml><?xml version="1.0" encoding="utf-8"?>
<formControlPr xmlns="http://schemas.microsoft.com/office/spreadsheetml/2009/9/main" objectType="CheckBox" noThreeD="1"/>
</file>

<file path=xl/ctrlProps/ctrlProp16.xml><?xml version="1.0" encoding="utf-8"?>
<formControlPr xmlns="http://schemas.microsoft.com/office/spreadsheetml/2009/9/main" objectType="CheckBox" noThreeD="1"/>
</file>

<file path=xl/ctrlProps/ctrlProp17.xml><?xml version="1.0" encoding="utf-8"?>
<formControlPr xmlns="http://schemas.microsoft.com/office/spreadsheetml/2009/9/main" objectType="CheckBox" noThreeD="1"/>
</file>

<file path=xl/ctrlProps/ctrlProp18.xml><?xml version="1.0" encoding="utf-8"?>
<formControlPr xmlns="http://schemas.microsoft.com/office/spreadsheetml/2009/9/main" objectType="CheckBox" noThreeD="1"/>
</file>

<file path=xl/ctrlProps/ctrlProp19.xml><?xml version="1.0" encoding="utf-8"?>
<formControlPr xmlns="http://schemas.microsoft.com/office/spreadsheetml/2009/9/main" objectType="CheckBox" noThreeD="1"/>
</file>

<file path=xl/ctrlProps/ctrlProp20.xml><?xml version="1.0" encoding="utf-8"?>
<formControlPr xmlns="http://schemas.microsoft.com/office/spreadsheetml/2009/9/main" objectType="CheckBox" noThreeD="1"/>
</file>

<file path=xl/ctrlProps/ctrlProp21.xml><?xml version="1.0" encoding="utf-8"?>
<formControlPr xmlns="http://schemas.microsoft.com/office/spreadsheetml/2009/9/main" objectType="CheckBox" noThreeD="1"/>
</file>

<file path=xl/ctrlProps/ctrlProp22.xml><?xml version="1.0" encoding="utf-8"?>
<formControlPr xmlns="http://schemas.microsoft.com/office/spreadsheetml/2009/9/main" objectType="CheckBox" noThreeD="1"/>
</file>

<file path=xl/ctrlProps/ctrlProp23.xml><?xml version="1.0" encoding="utf-8"?>
<formControlPr xmlns="http://schemas.microsoft.com/office/spreadsheetml/2009/9/main" objectType="CheckBox" noThreeD="1"/>
</file>

<file path=xl/ctrlProps/ctrlProp24.xml><?xml version="1.0" encoding="utf-8"?>
<formControlPr xmlns="http://schemas.microsoft.com/office/spreadsheetml/2009/9/main" objectType="CheckBox" noThreeD="1"/>
</file>

<file path=xl/ctrlProps/ctrlProp25.xml><?xml version="1.0" encoding="utf-8"?>
<formControlPr xmlns="http://schemas.microsoft.com/office/spreadsheetml/2009/9/main" objectType="CheckBox" noThreeD="1"/>
</file>

<file path=xl/ctrlProps/ctrlProp26.xml><?xml version="1.0" encoding="utf-8"?>
<formControlPr xmlns="http://schemas.microsoft.com/office/spreadsheetml/2009/9/main" objectType="CheckBox" noThreeD="1"/>
</file>

<file path=xl/ctrlProps/ctrlProp27.xml><?xml version="1.0" encoding="utf-8"?>
<formControlPr xmlns="http://schemas.microsoft.com/office/spreadsheetml/2009/9/main" objectType="CheckBox" noThreeD="1"/>
</file>

<file path=xl/ctrlProps/ctrlProp28.xml><?xml version="1.0" encoding="utf-8"?>
<formControlPr xmlns="http://schemas.microsoft.com/office/spreadsheetml/2009/9/main" objectType="CheckBox" noThreeD="1"/>
</file>

<file path=xl/ctrlProps/ctrlProp29.xml><?xml version="1.0" encoding="utf-8"?>
<formControlPr xmlns="http://schemas.microsoft.com/office/spreadsheetml/2009/9/main" objectType="CheckBox" noThreeD="1"/>
</file>

<file path=xl/ctrlProps/ctrlProp30.xml><?xml version="1.0" encoding="utf-8"?>
<formControlPr xmlns="http://schemas.microsoft.com/office/spreadsheetml/2009/9/main" objectType="CheckBox" noThreeD="1"/>
</file>

<file path=xl/ctrlProps/ctrlProp31.xml><?xml version="1.0" encoding="utf-8"?>
<formControlPr xmlns="http://schemas.microsoft.com/office/spreadsheetml/2009/9/main" objectType="CheckBox" noThreeD="1"/>
</file>

<file path=xl/ctrlProps/ctrlProp32.xml><?xml version="1.0" encoding="utf-8"?>
<formControlPr xmlns="http://schemas.microsoft.com/office/spreadsheetml/2009/9/main" objectType="CheckBox" noThreeD="1"/>
</file>

<file path=xl/ctrlProps/ctrlProp33.xml><?xml version="1.0" encoding="utf-8"?>
<formControlPr xmlns="http://schemas.microsoft.com/office/spreadsheetml/2009/9/main" objectType="CheckBox" noThreeD="1"/>
</file>

<file path=xl/ctrlProps/ctrlProp34.xml><?xml version="1.0" encoding="utf-8"?>
<formControlPr xmlns="http://schemas.microsoft.com/office/spreadsheetml/2009/9/main" objectType="CheckBox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161925</xdr:colOff>
          <xdr:row>14</xdr:row>
          <xdr:rowOff>180975</xdr:rowOff>
        </xdr:from>
        <xdr:to>
          <xdr:col>2</xdr:col>
          <xdr:colOff>466725</xdr:colOff>
          <xdr:row>16</xdr:row>
          <xdr:rowOff>28575</xdr:rowOff>
        </xdr:to>
        <xdr:sp macro="" textlink="">
          <xdr:nvSpPr>
            <xdr:cNvPr id="6145" name="Check Box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0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161925</xdr:colOff>
          <xdr:row>15</xdr:row>
          <xdr:rowOff>180975</xdr:rowOff>
        </xdr:from>
        <xdr:to>
          <xdr:col>2</xdr:col>
          <xdr:colOff>466725</xdr:colOff>
          <xdr:row>17</xdr:row>
          <xdr:rowOff>28575</xdr:rowOff>
        </xdr:to>
        <xdr:sp macro="" textlink="">
          <xdr:nvSpPr>
            <xdr:cNvPr id="6146" name="Check Box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0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161925</xdr:colOff>
          <xdr:row>18</xdr:row>
          <xdr:rowOff>9525</xdr:rowOff>
        </xdr:from>
        <xdr:to>
          <xdr:col>2</xdr:col>
          <xdr:colOff>466725</xdr:colOff>
          <xdr:row>19</xdr:row>
          <xdr:rowOff>28575</xdr:rowOff>
        </xdr:to>
        <xdr:sp macro="" textlink="">
          <xdr:nvSpPr>
            <xdr:cNvPr id="6147" name="Check Box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0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161925</xdr:colOff>
          <xdr:row>19</xdr:row>
          <xdr:rowOff>9525</xdr:rowOff>
        </xdr:from>
        <xdr:to>
          <xdr:col>2</xdr:col>
          <xdr:colOff>466725</xdr:colOff>
          <xdr:row>20</xdr:row>
          <xdr:rowOff>28575</xdr:rowOff>
        </xdr:to>
        <xdr:sp macro="" textlink="">
          <xdr:nvSpPr>
            <xdr:cNvPr id="6148" name="Check Box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00000000-0008-0000-0000-00000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180975</xdr:colOff>
          <xdr:row>14</xdr:row>
          <xdr:rowOff>180975</xdr:rowOff>
        </xdr:from>
        <xdr:to>
          <xdr:col>4</xdr:col>
          <xdr:colOff>485775</xdr:colOff>
          <xdr:row>16</xdr:row>
          <xdr:rowOff>28575</xdr:rowOff>
        </xdr:to>
        <xdr:sp macro="" textlink="">
          <xdr:nvSpPr>
            <xdr:cNvPr id="6149" name="Check Box 5" hidden="1">
              <a:extLst>
                <a:ext uri="{63B3BB69-23CF-44E3-9099-C40C66FF867C}">
                  <a14:compatExt spid="_x0000_s6149"/>
                </a:ext>
                <a:ext uri="{FF2B5EF4-FFF2-40B4-BE49-F238E27FC236}">
                  <a16:creationId xmlns:a16="http://schemas.microsoft.com/office/drawing/2014/main" id="{00000000-0008-0000-0000-00000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180975</xdr:colOff>
          <xdr:row>15</xdr:row>
          <xdr:rowOff>180975</xdr:rowOff>
        </xdr:from>
        <xdr:to>
          <xdr:col>4</xdr:col>
          <xdr:colOff>485775</xdr:colOff>
          <xdr:row>17</xdr:row>
          <xdr:rowOff>28575</xdr:rowOff>
        </xdr:to>
        <xdr:sp macro="" textlink="">
          <xdr:nvSpPr>
            <xdr:cNvPr id="6150" name="Check Box 6" hidden="1">
              <a:extLst>
                <a:ext uri="{63B3BB69-23CF-44E3-9099-C40C66FF867C}">
                  <a14:compatExt spid="_x0000_s6150"/>
                </a:ext>
                <a:ext uri="{FF2B5EF4-FFF2-40B4-BE49-F238E27FC236}">
                  <a16:creationId xmlns:a16="http://schemas.microsoft.com/office/drawing/2014/main" id="{00000000-0008-0000-0000-00000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180975</xdr:colOff>
          <xdr:row>18</xdr:row>
          <xdr:rowOff>9525</xdr:rowOff>
        </xdr:from>
        <xdr:to>
          <xdr:col>4</xdr:col>
          <xdr:colOff>485775</xdr:colOff>
          <xdr:row>19</xdr:row>
          <xdr:rowOff>28575</xdr:rowOff>
        </xdr:to>
        <xdr:sp macro="" textlink="">
          <xdr:nvSpPr>
            <xdr:cNvPr id="6151" name="Check Box 7" hidden="1">
              <a:extLst>
                <a:ext uri="{63B3BB69-23CF-44E3-9099-C40C66FF867C}">
                  <a14:compatExt spid="_x0000_s6151"/>
                </a:ext>
                <a:ext uri="{FF2B5EF4-FFF2-40B4-BE49-F238E27FC236}">
                  <a16:creationId xmlns:a16="http://schemas.microsoft.com/office/drawing/2014/main" id="{00000000-0008-0000-0000-00000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180975</xdr:colOff>
          <xdr:row>19</xdr:row>
          <xdr:rowOff>9525</xdr:rowOff>
        </xdr:from>
        <xdr:to>
          <xdr:col>4</xdr:col>
          <xdr:colOff>485775</xdr:colOff>
          <xdr:row>20</xdr:row>
          <xdr:rowOff>28575</xdr:rowOff>
        </xdr:to>
        <xdr:sp macro="" textlink="">
          <xdr:nvSpPr>
            <xdr:cNvPr id="6152" name="Check Box 8" hidden="1">
              <a:extLst>
                <a:ext uri="{63B3BB69-23CF-44E3-9099-C40C66FF867C}">
                  <a14:compatExt spid="_x0000_s6152"/>
                </a:ext>
                <a:ext uri="{FF2B5EF4-FFF2-40B4-BE49-F238E27FC236}">
                  <a16:creationId xmlns:a16="http://schemas.microsoft.com/office/drawing/2014/main" id="{00000000-0008-0000-0000-00000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161925</xdr:colOff>
          <xdr:row>16</xdr:row>
          <xdr:rowOff>161925</xdr:rowOff>
        </xdr:from>
        <xdr:to>
          <xdr:col>2</xdr:col>
          <xdr:colOff>466725</xdr:colOff>
          <xdr:row>18</xdr:row>
          <xdr:rowOff>9525</xdr:rowOff>
        </xdr:to>
        <xdr:sp macro="" textlink="">
          <xdr:nvSpPr>
            <xdr:cNvPr id="6153" name="Check Box 9" hidden="1">
              <a:extLst>
                <a:ext uri="{63B3BB69-23CF-44E3-9099-C40C66FF867C}">
                  <a14:compatExt spid="_x0000_s6153"/>
                </a:ext>
                <a:ext uri="{FF2B5EF4-FFF2-40B4-BE49-F238E27FC236}">
                  <a16:creationId xmlns:a16="http://schemas.microsoft.com/office/drawing/2014/main" id="{00000000-0008-0000-0000-00000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180975</xdr:colOff>
          <xdr:row>16</xdr:row>
          <xdr:rowOff>161925</xdr:rowOff>
        </xdr:from>
        <xdr:to>
          <xdr:col>4</xdr:col>
          <xdr:colOff>485775</xdr:colOff>
          <xdr:row>18</xdr:row>
          <xdr:rowOff>9525</xdr:rowOff>
        </xdr:to>
        <xdr:sp macro="" textlink="">
          <xdr:nvSpPr>
            <xdr:cNvPr id="6154" name="Check Box 10" hidden="1">
              <a:extLst>
                <a:ext uri="{63B3BB69-23CF-44E3-9099-C40C66FF867C}">
                  <a14:compatExt spid="_x0000_s6154"/>
                </a:ext>
                <a:ext uri="{FF2B5EF4-FFF2-40B4-BE49-F238E27FC236}">
                  <a16:creationId xmlns:a16="http://schemas.microsoft.com/office/drawing/2014/main" id="{00000000-0008-0000-0000-00000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14</xdr:row>
          <xdr:rowOff>9525</xdr:rowOff>
        </xdr:from>
        <xdr:to>
          <xdr:col>2</xdr:col>
          <xdr:colOff>485775</xdr:colOff>
          <xdr:row>15</xdr:row>
          <xdr:rowOff>28575</xdr:rowOff>
        </xdr:to>
        <xdr:sp macro="" textlink="">
          <xdr:nvSpPr>
            <xdr:cNvPr id="6155" name="Check Box 11" hidden="1">
              <a:extLst>
                <a:ext uri="{63B3BB69-23CF-44E3-9099-C40C66FF867C}">
                  <a14:compatExt spid="_x0000_s6155"/>
                </a:ext>
                <a:ext uri="{FF2B5EF4-FFF2-40B4-BE49-F238E27FC236}">
                  <a16:creationId xmlns:a16="http://schemas.microsoft.com/office/drawing/2014/main" id="{00000000-0008-0000-0000-00000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180975</xdr:colOff>
          <xdr:row>14</xdr:row>
          <xdr:rowOff>9525</xdr:rowOff>
        </xdr:from>
        <xdr:to>
          <xdr:col>4</xdr:col>
          <xdr:colOff>485775</xdr:colOff>
          <xdr:row>15</xdr:row>
          <xdr:rowOff>28575</xdr:rowOff>
        </xdr:to>
        <xdr:sp macro="" textlink="">
          <xdr:nvSpPr>
            <xdr:cNvPr id="6156" name="Check Box 12" hidden="1">
              <a:extLst>
                <a:ext uri="{63B3BB69-23CF-44E3-9099-C40C66FF867C}">
                  <a14:compatExt spid="_x0000_s6156"/>
                </a:ext>
                <a:ext uri="{FF2B5EF4-FFF2-40B4-BE49-F238E27FC236}">
                  <a16:creationId xmlns:a16="http://schemas.microsoft.com/office/drawing/2014/main" id="{00000000-0008-0000-0000-00000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676275</xdr:colOff>
          <xdr:row>17</xdr:row>
          <xdr:rowOff>9525</xdr:rowOff>
        </xdr:from>
        <xdr:to>
          <xdr:col>7</xdr:col>
          <xdr:colOff>981075</xdr:colOff>
          <xdr:row>18</xdr:row>
          <xdr:rowOff>38100</xdr:rowOff>
        </xdr:to>
        <xdr:sp macro="" textlink="">
          <xdr:nvSpPr>
            <xdr:cNvPr id="6157" name="Check Box 13" hidden="1">
              <a:extLst>
                <a:ext uri="{63B3BB69-23CF-44E3-9099-C40C66FF867C}">
                  <a14:compatExt spid="_x0000_s6157"/>
                </a:ext>
                <a:ext uri="{FF2B5EF4-FFF2-40B4-BE49-F238E27FC236}">
                  <a16:creationId xmlns:a16="http://schemas.microsoft.com/office/drawing/2014/main" id="{00000000-0008-0000-0000-00000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676275</xdr:colOff>
          <xdr:row>17</xdr:row>
          <xdr:rowOff>9525</xdr:rowOff>
        </xdr:from>
        <xdr:to>
          <xdr:col>7</xdr:col>
          <xdr:colOff>981075</xdr:colOff>
          <xdr:row>18</xdr:row>
          <xdr:rowOff>38100</xdr:rowOff>
        </xdr:to>
        <xdr:sp macro="" textlink="">
          <xdr:nvSpPr>
            <xdr:cNvPr id="6158" name="Check Box 14" hidden="1">
              <a:extLst>
                <a:ext uri="{63B3BB69-23CF-44E3-9099-C40C66FF867C}">
                  <a14:compatExt spid="_x0000_s6158"/>
                </a:ext>
                <a:ext uri="{FF2B5EF4-FFF2-40B4-BE49-F238E27FC236}">
                  <a16:creationId xmlns:a16="http://schemas.microsoft.com/office/drawing/2014/main" id="{00000000-0008-0000-0000-00000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17</xdr:row>
          <xdr:rowOff>9525</xdr:rowOff>
        </xdr:from>
        <xdr:to>
          <xdr:col>8</xdr:col>
          <xdr:colOff>304800</xdr:colOff>
          <xdr:row>18</xdr:row>
          <xdr:rowOff>28575</xdr:rowOff>
        </xdr:to>
        <xdr:sp macro="" textlink="">
          <xdr:nvSpPr>
            <xdr:cNvPr id="6159" name="Check Box 15" hidden="1">
              <a:extLst>
                <a:ext uri="{63B3BB69-23CF-44E3-9099-C40C66FF867C}">
                  <a14:compatExt spid="_x0000_s6159"/>
                </a:ext>
                <a:ext uri="{FF2B5EF4-FFF2-40B4-BE49-F238E27FC236}">
                  <a16:creationId xmlns:a16="http://schemas.microsoft.com/office/drawing/2014/main" id="{00000000-0008-0000-0000-00000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161925</xdr:colOff>
          <xdr:row>14</xdr:row>
          <xdr:rowOff>180975</xdr:rowOff>
        </xdr:from>
        <xdr:to>
          <xdr:col>2</xdr:col>
          <xdr:colOff>466725</xdr:colOff>
          <xdr:row>16</xdr:row>
          <xdr:rowOff>28575</xdr:rowOff>
        </xdr:to>
        <xdr:sp macro="" textlink="">
          <xdr:nvSpPr>
            <xdr:cNvPr id="6160" name="Check Box 16" hidden="1">
              <a:extLst>
                <a:ext uri="{63B3BB69-23CF-44E3-9099-C40C66FF867C}">
                  <a14:compatExt spid="_x0000_s6160"/>
                </a:ext>
                <a:ext uri="{FF2B5EF4-FFF2-40B4-BE49-F238E27FC236}">
                  <a16:creationId xmlns:a16="http://schemas.microsoft.com/office/drawing/2014/main" id="{00000000-0008-0000-0000-00001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161925</xdr:colOff>
          <xdr:row>15</xdr:row>
          <xdr:rowOff>180975</xdr:rowOff>
        </xdr:from>
        <xdr:to>
          <xdr:col>2</xdr:col>
          <xdr:colOff>466725</xdr:colOff>
          <xdr:row>17</xdr:row>
          <xdr:rowOff>28575</xdr:rowOff>
        </xdr:to>
        <xdr:sp macro="" textlink="">
          <xdr:nvSpPr>
            <xdr:cNvPr id="6161" name="Check Box 17" hidden="1">
              <a:extLst>
                <a:ext uri="{63B3BB69-23CF-44E3-9099-C40C66FF867C}">
                  <a14:compatExt spid="_x0000_s6161"/>
                </a:ext>
                <a:ext uri="{FF2B5EF4-FFF2-40B4-BE49-F238E27FC236}">
                  <a16:creationId xmlns:a16="http://schemas.microsoft.com/office/drawing/2014/main" id="{00000000-0008-0000-0000-00001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161925</xdr:colOff>
          <xdr:row>18</xdr:row>
          <xdr:rowOff>9525</xdr:rowOff>
        </xdr:from>
        <xdr:to>
          <xdr:col>2</xdr:col>
          <xdr:colOff>466725</xdr:colOff>
          <xdr:row>19</xdr:row>
          <xdr:rowOff>28575</xdr:rowOff>
        </xdr:to>
        <xdr:sp macro="" textlink="">
          <xdr:nvSpPr>
            <xdr:cNvPr id="6162" name="Check Box 18" hidden="1">
              <a:extLst>
                <a:ext uri="{63B3BB69-23CF-44E3-9099-C40C66FF867C}">
                  <a14:compatExt spid="_x0000_s6162"/>
                </a:ext>
                <a:ext uri="{FF2B5EF4-FFF2-40B4-BE49-F238E27FC236}">
                  <a16:creationId xmlns:a16="http://schemas.microsoft.com/office/drawing/2014/main" id="{00000000-0008-0000-0000-00001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161925</xdr:colOff>
          <xdr:row>19</xdr:row>
          <xdr:rowOff>9525</xdr:rowOff>
        </xdr:from>
        <xdr:to>
          <xdr:col>2</xdr:col>
          <xdr:colOff>466725</xdr:colOff>
          <xdr:row>20</xdr:row>
          <xdr:rowOff>28575</xdr:rowOff>
        </xdr:to>
        <xdr:sp macro="" textlink="">
          <xdr:nvSpPr>
            <xdr:cNvPr id="6165" name="Check Box 21" hidden="1">
              <a:extLst>
                <a:ext uri="{63B3BB69-23CF-44E3-9099-C40C66FF867C}">
                  <a14:compatExt spid="_x0000_s6165"/>
                </a:ext>
                <a:ext uri="{FF2B5EF4-FFF2-40B4-BE49-F238E27FC236}">
                  <a16:creationId xmlns:a16="http://schemas.microsoft.com/office/drawing/2014/main" id="{00000000-0008-0000-0000-00001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180975</xdr:colOff>
          <xdr:row>14</xdr:row>
          <xdr:rowOff>180975</xdr:rowOff>
        </xdr:from>
        <xdr:to>
          <xdr:col>4</xdr:col>
          <xdr:colOff>485775</xdr:colOff>
          <xdr:row>16</xdr:row>
          <xdr:rowOff>28575</xdr:rowOff>
        </xdr:to>
        <xdr:sp macro="" textlink="">
          <xdr:nvSpPr>
            <xdr:cNvPr id="6166" name="Check Box 22" hidden="1">
              <a:extLst>
                <a:ext uri="{63B3BB69-23CF-44E3-9099-C40C66FF867C}">
                  <a14:compatExt spid="_x0000_s6166"/>
                </a:ext>
                <a:ext uri="{FF2B5EF4-FFF2-40B4-BE49-F238E27FC236}">
                  <a16:creationId xmlns:a16="http://schemas.microsoft.com/office/drawing/2014/main" id="{00000000-0008-0000-0000-00001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180975</xdr:colOff>
          <xdr:row>15</xdr:row>
          <xdr:rowOff>180975</xdr:rowOff>
        </xdr:from>
        <xdr:to>
          <xdr:col>4</xdr:col>
          <xdr:colOff>485775</xdr:colOff>
          <xdr:row>17</xdr:row>
          <xdr:rowOff>28575</xdr:rowOff>
        </xdr:to>
        <xdr:sp macro="" textlink="">
          <xdr:nvSpPr>
            <xdr:cNvPr id="6167" name="Check Box 23" hidden="1">
              <a:extLst>
                <a:ext uri="{63B3BB69-23CF-44E3-9099-C40C66FF867C}">
                  <a14:compatExt spid="_x0000_s6167"/>
                </a:ext>
                <a:ext uri="{FF2B5EF4-FFF2-40B4-BE49-F238E27FC236}">
                  <a16:creationId xmlns:a16="http://schemas.microsoft.com/office/drawing/2014/main" id="{00000000-0008-0000-0000-00001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180975</xdr:colOff>
          <xdr:row>18</xdr:row>
          <xdr:rowOff>9525</xdr:rowOff>
        </xdr:from>
        <xdr:to>
          <xdr:col>4</xdr:col>
          <xdr:colOff>485775</xdr:colOff>
          <xdr:row>19</xdr:row>
          <xdr:rowOff>28575</xdr:rowOff>
        </xdr:to>
        <xdr:sp macro="" textlink="">
          <xdr:nvSpPr>
            <xdr:cNvPr id="6168" name="Check Box 24" hidden="1">
              <a:extLst>
                <a:ext uri="{63B3BB69-23CF-44E3-9099-C40C66FF867C}">
                  <a14:compatExt spid="_x0000_s6168"/>
                </a:ext>
                <a:ext uri="{FF2B5EF4-FFF2-40B4-BE49-F238E27FC236}">
                  <a16:creationId xmlns:a16="http://schemas.microsoft.com/office/drawing/2014/main" id="{00000000-0008-0000-0000-00001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180975</xdr:colOff>
          <xdr:row>19</xdr:row>
          <xdr:rowOff>9525</xdr:rowOff>
        </xdr:from>
        <xdr:to>
          <xdr:col>4</xdr:col>
          <xdr:colOff>485775</xdr:colOff>
          <xdr:row>20</xdr:row>
          <xdr:rowOff>28575</xdr:rowOff>
        </xdr:to>
        <xdr:sp macro="" textlink="">
          <xdr:nvSpPr>
            <xdr:cNvPr id="6169" name="Check Box 25" hidden="1">
              <a:extLst>
                <a:ext uri="{63B3BB69-23CF-44E3-9099-C40C66FF867C}">
                  <a14:compatExt spid="_x0000_s6169"/>
                </a:ext>
                <a:ext uri="{FF2B5EF4-FFF2-40B4-BE49-F238E27FC236}">
                  <a16:creationId xmlns:a16="http://schemas.microsoft.com/office/drawing/2014/main" id="{00000000-0008-0000-0000-00001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161925</xdr:colOff>
          <xdr:row>16</xdr:row>
          <xdr:rowOff>161925</xdr:rowOff>
        </xdr:from>
        <xdr:to>
          <xdr:col>2</xdr:col>
          <xdr:colOff>466725</xdr:colOff>
          <xdr:row>18</xdr:row>
          <xdr:rowOff>9525</xdr:rowOff>
        </xdr:to>
        <xdr:sp macro="" textlink="">
          <xdr:nvSpPr>
            <xdr:cNvPr id="6170" name="Check Box 26" hidden="1">
              <a:extLst>
                <a:ext uri="{63B3BB69-23CF-44E3-9099-C40C66FF867C}">
                  <a14:compatExt spid="_x0000_s6170"/>
                </a:ext>
                <a:ext uri="{FF2B5EF4-FFF2-40B4-BE49-F238E27FC236}">
                  <a16:creationId xmlns:a16="http://schemas.microsoft.com/office/drawing/2014/main" id="{00000000-0008-0000-0000-00001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180975</xdr:colOff>
          <xdr:row>16</xdr:row>
          <xdr:rowOff>161925</xdr:rowOff>
        </xdr:from>
        <xdr:to>
          <xdr:col>4</xdr:col>
          <xdr:colOff>485775</xdr:colOff>
          <xdr:row>18</xdr:row>
          <xdr:rowOff>9525</xdr:rowOff>
        </xdr:to>
        <xdr:sp macro="" textlink="">
          <xdr:nvSpPr>
            <xdr:cNvPr id="6171" name="Check Box 27" hidden="1">
              <a:extLst>
                <a:ext uri="{63B3BB69-23CF-44E3-9099-C40C66FF867C}">
                  <a14:compatExt spid="_x0000_s6171"/>
                </a:ext>
                <a:ext uri="{FF2B5EF4-FFF2-40B4-BE49-F238E27FC236}">
                  <a16:creationId xmlns:a16="http://schemas.microsoft.com/office/drawing/2014/main" id="{00000000-0008-0000-0000-00001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14</xdr:row>
          <xdr:rowOff>9525</xdr:rowOff>
        </xdr:from>
        <xdr:to>
          <xdr:col>2</xdr:col>
          <xdr:colOff>485775</xdr:colOff>
          <xdr:row>15</xdr:row>
          <xdr:rowOff>28575</xdr:rowOff>
        </xdr:to>
        <xdr:sp macro="" textlink="">
          <xdr:nvSpPr>
            <xdr:cNvPr id="6172" name="Check Box 28" hidden="1">
              <a:extLst>
                <a:ext uri="{63B3BB69-23CF-44E3-9099-C40C66FF867C}">
                  <a14:compatExt spid="_x0000_s6172"/>
                </a:ext>
                <a:ext uri="{FF2B5EF4-FFF2-40B4-BE49-F238E27FC236}">
                  <a16:creationId xmlns:a16="http://schemas.microsoft.com/office/drawing/2014/main" id="{00000000-0008-0000-0000-00001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180975</xdr:colOff>
          <xdr:row>14</xdr:row>
          <xdr:rowOff>9525</xdr:rowOff>
        </xdr:from>
        <xdr:to>
          <xdr:col>4</xdr:col>
          <xdr:colOff>485775</xdr:colOff>
          <xdr:row>15</xdr:row>
          <xdr:rowOff>28575</xdr:rowOff>
        </xdr:to>
        <xdr:sp macro="" textlink="">
          <xdr:nvSpPr>
            <xdr:cNvPr id="6173" name="Check Box 29" hidden="1">
              <a:extLst>
                <a:ext uri="{63B3BB69-23CF-44E3-9099-C40C66FF867C}">
                  <a14:compatExt spid="_x0000_s6173"/>
                </a:ext>
                <a:ext uri="{FF2B5EF4-FFF2-40B4-BE49-F238E27FC236}">
                  <a16:creationId xmlns:a16="http://schemas.microsoft.com/office/drawing/2014/main" id="{00000000-0008-0000-0000-00001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676275</xdr:colOff>
          <xdr:row>17</xdr:row>
          <xdr:rowOff>9525</xdr:rowOff>
        </xdr:from>
        <xdr:to>
          <xdr:col>7</xdr:col>
          <xdr:colOff>981075</xdr:colOff>
          <xdr:row>18</xdr:row>
          <xdr:rowOff>38100</xdr:rowOff>
        </xdr:to>
        <xdr:sp macro="" textlink="">
          <xdr:nvSpPr>
            <xdr:cNvPr id="6174" name="Check Box 30" hidden="1">
              <a:extLst>
                <a:ext uri="{63B3BB69-23CF-44E3-9099-C40C66FF867C}">
                  <a14:compatExt spid="_x0000_s6174"/>
                </a:ext>
                <a:ext uri="{FF2B5EF4-FFF2-40B4-BE49-F238E27FC236}">
                  <a16:creationId xmlns:a16="http://schemas.microsoft.com/office/drawing/2014/main" id="{00000000-0008-0000-0000-00001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676275</xdr:colOff>
          <xdr:row>17</xdr:row>
          <xdr:rowOff>9525</xdr:rowOff>
        </xdr:from>
        <xdr:to>
          <xdr:col>7</xdr:col>
          <xdr:colOff>981075</xdr:colOff>
          <xdr:row>18</xdr:row>
          <xdr:rowOff>38100</xdr:rowOff>
        </xdr:to>
        <xdr:sp macro="" textlink="">
          <xdr:nvSpPr>
            <xdr:cNvPr id="6175" name="Check Box 31" hidden="1">
              <a:extLst>
                <a:ext uri="{63B3BB69-23CF-44E3-9099-C40C66FF867C}">
                  <a14:compatExt spid="_x0000_s6175"/>
                </a:ext>
                <a:ext uri="{FF2B5EF4-FFF2-40B4-BE49-F238E27FC236}">
                  <a16:creationId xmlns:a16="http://schemas.microsoft.com/office/drawing/2014/main" id="{00000000-0008-0000-0000-00001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17</xdr:row>
          <xdr:rowOff>9525</xdr:rowOff>
        </xdr:from>
        <xdr:to>
          <xdr:col>8</xdr:col>
          <xdr:colOff>304800</xdr:colOff>
          <xdr:row>18</xdr:row>
          <xdr:rowOff>28575</xdr:rowOff>
        </xdr:to>
        <xdr:sp macro="" textlink="">
          <xdr:nvSpPr>
            <xdr:cNvPr id="6176" name="Check Box 32" hidden="1">
              <a:extLst>
                <a:ext uri="{63B3BB69-23CF-44E3-9099-C40C66FF867C}">
                  <a14:compatExt spid="_x0000_s6176"/>
                </a:ext>
                <a:ext uri="{FF2B5EF4-FFF2-40B4-BE49-F238E27FC236}">
                  <a16:creationId xmlns:a16="http://schemas.microsoft.com/office/drawing/2014/main" id="{00000000-0008-0000-0000-00002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xdr:twoCellAnchor editAs="oneCell">
    <xdr:from>
      <xdr:col>1</xdr:col>
      <xdr:colOff>47625</xdr:colOff>
      <xdr:row>1</xdr:row>
      <xdr:rowOff>57150</xdr:rowOff>
    </xdr:from>
    <xdr:to>
      <xdr:col>1</xdr:col>
      <xdr:colOff>1162050</xdr:colOff>
      <xdr:row>4</xdr:row>
      <xdr:rowOff>76200</xdr:rowOff>
    </xdr:to>
    <xdr:pic>
      <xdr:nvPicPr>
        <xdr:cNvPr id="6592" name="Picture 35">
          <a:extLst>
            <a:ext uri="{FF2B5EF4-FFF2-40B4-BE49-F238E27FC236}">
              <a16:creationId xmlns:a16="http://schemas.microsoft.com/office/drawing/2014/main" id="{00000000-0008-0000-0000-0000C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9245" y="114300"/>
          <a:ext cx="11144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1</xdr:row>
      <xdr:rowOff>57150</xdr:rowOff>
    </xdr:from>
    <xdr:to>
      <xdr:col>1</xdr:col>
      <xdr:colOff>1162050</xdr:colOff>
      <xdr:row>4</xdr:row>
      <xdr:rowOff>76200</xdr:rowOff>
    </xdr:to>
    <xdr:pic>
      <xdr:nvPicPr>
        <xdr:cNvPr id="6593" name="Picture 35">
          <a:extLst>
            <a:ext uri="{FF2B5EF4-FFF2-40B4-BE49-F238E27FC236}">
              <a16:creationId xmlns:a16="http://schemas.microsoft.com/office/drawing/2014/main" id="{00000000-0008-0000-0000-0000C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9245" y="114300"/>
          <a:ext cx="11144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409575</xdr:colOff>
          <xdr:row>60</xdr:row>
          <xdr:rowOff>0</xdr:rowOff>
        </xdr:from>
        <xdr:to>
          <xdr:col>3</xdr:col>
          <xdr:colOff>66675</xdr:colOff>
          <xdr:row>61</xdr:row>
          <xdr:rowOff>104775</xdr:rowOff>
        </xdr:to>
        <xdr:sp macro="" textlink="">
          <xdr:nvSpPr>
            <xdr:cNvPr id="6448" name="Check Box 304" hidden="1">
              <a:extLst>
                <a:ext uri="{63B3BB69-23CF-44E3-9099-C40C66FF867C}">
                  <a14:compatExt spid="_x0000_s6448"/>
                </a:ext>
                <a:ext uri="{FF2B5EF4-FFF2-40B4-BE49-F238E27FC236}">
                  <a16:creationId xmlns:a16="http://schemas.microsoft.com/office/drawing/2014/main" id="{00000000-0008-0000-0000-000030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409575</xdr:colOff>
          <xdr:row>59</xdr:row>
          <xdr:rowOff>9525</xdr:rowOff>
        </xdr:from>
        <xdr:to>
          <xdr:col>3</xdr:col>
          <xdr:colOff>66675</xdr:colOff>
          <xdr:row>60</xdr:row>
          <xdr:rowOff>47625</xdr:rowOff>
        </xdr:to>
        <xdr:sp macro="" textlink="">
          <xdr:nvSpPr>
            <xdr:cNvPr id="6449" name="Check Box 305" hidden="1">
              <a:extLst>
                <a:ext uri="{63B3BB69-23CF-44E3-9099-C40C66FF867C}">
                  <a14:compatExt spid="_x0000_s6449"/>
                </a:ext>
                <a:ext uri="{FF2B5EF4-FFF2-40B4-BE49-F238E27FC236}">
                  <a16:creationId xmlns:a16="http://schemas.microsoft.com/office/drawing/2014/main" id="{00000000-0008-0000-0000-000031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409575</xdr:colOff>
          <xdr:row>57</xdr:row>
          <xdr:rowOff>190500</xdr:rowOff>
        </xdr:from>
        <xdr:to>
          <xdr:col>3</xdr:col>
          <xdr:colOff>66675</xdr:colOff>
          <xdr:row>59</xdr:row>
          <xdr:rowOff>85725</xdr:rowOff>
        </xdr:to>
        <xdr:sp macro="" textlink="">
          <xdr:nvSpPr>
            <xdr:cNvPr id="6450" name="Check Box 306" hidden="1">
              <a:extLst>
                <a:ext uri="{63B3BB69-23CF-44E3-9099-C40C66FF867C}">
                  <a14:compatExt spid="_x0000_s6450"/>
                </a:ext>
                <a:ext uri="{FF2B5EF4-FFF2-40B4-BE49-F238E27FC236}">
                  <a16:creationId xmlns:a16="http://schemas.microsoft.com/office/drawing/2014/main" id="{00000000-0008-0000-0000-000032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409575</xdr:colOff>
          <xdr:row>57</xdr:row>
          <xdr:rowOff>28575</xdr:rowOff>
        </xdr:from>
        <xdr:to>
          <xdr:col>3</xdr:col>
          <xdr:colOff>47625</xdr:colOff>
          <xdr:row>58</xdr:row>
          <xdr:rowOff>38100</xdr:rowOff>
        </xdr:to>
        <xdr:sp macro="" textlink="">
          <xdr:nvSpPr>
            <xdr:cNvPr id="6451" name="Check Box 307" hidden="1">
              <a:extLst>
                <a:ext uri="{63B3BB69-23CF-44E3-9099-C40C66FF867C}">
                  <a14:compatExt spid="_x0000_s6451"/>
                </a:ext>
                <a:ext uri="{FF2B5EF4-FFF2-40B4-BE49-F238E27FC236}">
                  <a16:creationId xmlns:a16="http://schemas.microsoft.com/office/drawing/2014/main" id="{00000000-0008-0000-0000-000033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xdr:twoCellAnchor editAs="oneCell">
    <xdr:from>
      <xdr:col>1</xdr:col>
      <xdr:colOff>47625</xdr:colOff>
      <xdr:row>1</xdr:row>
      <xdr:rowOff>57150</xdr:rowOff>
    </xdr:from>
    <xdr:to>
      <xdr:col>1</xdr:col>
      <xdr:colOff>1162050</xdr:colOff>
      <xdr:row>4</xdr:row>
      <xdr:rowOff>76200</xdr:rowOff>
    </xdr:to>
    <xdr:pic>
      <xdr:nvPicPr>
        <xdr:cNvPr id="38" name="Picture 35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9245" y="114300"/>
          <a:ext cx="11144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1</xdr:row>
      <xdr:rowOff>38100</xdr:rowOff>
    </xdr:from>
    <xdr:to>
      <xdr:col>1</xdr:col>
      <xdr:colOff>685800</xdr:colOff>
      <xdr:row>4</xdr:row>
      <xdr:rowOff>57150</xdr:rowOff>
    </xdr:to>
    <xdr:pic>
      <xdr:nvPicPr>
        <xdr:cNvPr id="2" name="Picture 35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0975" y="95250"/>
          <a:ext cx="113411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180975</xdr:colOff>
      <xdr:row>1</xdr:row>
      <xdr:rowOff>38100</xdr:rowOff>
    </xdr:from>
    <xdr:to>
      <xdr:col>1</xdr:col>
      <xdr:colOff>685800</xdr:colOff>
      <xdr:row>4</xdr:row>
      <xdr:rowOff>57150</xdr:rowOff>
    </xdr:to>
    <xdr:pic>
      <xdr:nvPicPr>
        <xdr:cNvPr id="3" name="Picture 35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0975" y="95250"/>
          <a:ext cx="113411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1</xdr:row>
      <xdr:rowOff>38100</xdr:rowOff>
    </xdr:from>
    <xdr:to>
      <xdr:col>1</xdr:col>
      <xdr:colOff>685800</xdr:colOff>
      <xdr:row>4</xdr:row>
      <xdr:rowOff>57150</xdr:rowOff>
    </xdr:to>
    <xdr:pic>
      <xdr:nvPicPr>
        <xdr:cNvPr id="2" name="Picture 3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0975" y="95250"/>
          <a:ext cx="11461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180975</xdr:colOff>
      <xdr:row>1</xdr:row>
      <xdr:rowOff>38100</xdr:rowOff>
    </xdr:from>
    <xdr:to>
      <xdr:col>1</xdr:col>
      <xdr:colOff>685800</xdr:colOff>
      <xdr:row>4</xdr:row>
      <xdr:rowOff>57150</xdr:rowOff>
    </xdr:to>
    <xdr:pic>
      <xdr:nvPicPr>
        <xdr:cNvPr id="3" name="Picture 35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0975" y="95250"/>
          <a:ext cx="11461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1</xdr:row>
      <xdr:rowOff>38100</xdr:rowOff>
    </xdr:from>
    <xdr:to>
      <xdr:col>1</xdr:col>
      <xdr:colOff>723900</xdr:colOff>
      <xdr:row>4</xdr:row>
      <xdr:rowOff>57150</xdr:rowOff>
    </xdr:to>
    <xdr:pic>
      <xdr:nvPicPr>
        <xdr:cNvPr id="21773" name="Picture 35">
          <a:extLst>
            <a:ext uri="{FF2B5EF4-FFF2-40B4-BE49-F238E27FC236}">
              <a16:creationId xmlns:a16="http://schemas.microsoft.com/office/drawing/2014/main" id="{00000000-0008-0000-0300-00000D5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8600" y="95250"/>
          <a:ext cx="89408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209551</xdr:colOff>
      <xdr:row>7</xdr:row>
      <xdr:rowOff>107951</xdr:rowOff>
    </xdr:from>
    <xdr:to>
      <xdr:col>4</xdr:col>
      <xdr:colOff>239732</xdr:colOff>
      <xdr:row>23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1" y="990601"/>
          <a:ext cx="3554431" cy="2482849"/>
        </a:xfrm>
        <a:prstGeom prst="rect">
          <a:avLst/>
        </a:prstGeom>
      </xdr:spPr>
    </xdr:pic>
    <xdr:clientData/>
  </xdr:twoCellAnchor>
  <xdr:twoCellAnchor editAs="oneCell">
    <xdr:from>
      <xdr:col>3</xdr:col>
      <xdr:colOff>742950</xdr:colOff>
      <xdr:row>7</xdr:row>
      <xdr:rowOff>107950</xdr:rowOff>
    </xdr:from>
    <xdr:to>
      <xdr:col>4</xdr:col>
      <xdr:colOff>1245683</xdr:colOff>
      <xdr:row>24</xdr:row>
      <xdr:rowOff>120650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36900" y="990600"/>
          <a:ext cx="1633033" cy="2711450"/>
        </a:xfrm>
        <a:prstGeom prst="rect">
          <a:avLst/>
        </a:prstGeom>
      </xdr:spPr>
    </xdr:pic>
    <xdr:clientData/>
  </xdr:twoCellAnchor>
  <xdr:twoCellAnchor editAs="oneCell">
    <xdr:from>
      <xdr:col>2</xdr:col>
      <xdr:colOff>311150</xdr:colOff>
      <xdr:row>7</xdr:row>
      <xdr:rowOff>107950</xdr:rowOff>
    </xdr:from>
    <xdr:to>
      <xdr:col>3</xdr:col>
      <xdr:colOff>731189</xdr:colOff>
      <xdr:row>24</xdr:row>
      <xdr:rowOff>107950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27200" y="990600"/>
          <a:ext cx="1397939" cy="269875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38101</xdr:colOff>
      <xdr:row>7</xdr:row>
      <xdr:rowOff>114301</xdr:rowOff>
    </xdr:from>
    <xdr:to>
      <xdr:col>2</xdr:col>
      <xdr:colOff>287032</xdr:colOff>
      <xdr:row>24</xdr:row>
      <xdr:rowOff>88901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101" y="996951"/>
          <a:ext cx="1664981" cy="2673350"/>
        </a:xfrm>
        <a:prstGeom prst="rect">
          <a:avLst/>
        </a:prstGeom>
      </xdr:spPr>
    </xdr:pic>
    <xdr:clientData/>
  </xdr:twoCellAnchor>
  <xdr:twoCellAnchor>
    <xdr:from>
      <xdr:col>1</xdr:col>
      <xdr:colOff>984251</xdr:colOff>
      <xdr:row>23</xdr:row>
      <xdr:rowOff>146051</xdr:rowOff>
    </xdr:from>
    <xdr:to>
      <xdr:col>2</xdr:col>
      <xdr:colOff>960121</xdr:colOff>
      <xdr:row>25</xdr:row>
      <xdr:rowOff>45721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1390651" y="3568701"/>
          <a:ext cx="985520" cy="217170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tr-TR" sz="1100" b="1"/>
            <a:t>ORJ.PHOTOS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539074</xdr:colOff>
      <xdr:row>22</xdr:row>
      <xdr:rowOff>152400</xdr:rowOff>
    </xdr:from>
    <xdr:ext cx="815929" cy="26202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1772920" y="4175760"/>
          <a:ext cx="815975" cy="26162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r-TR" sz="1100" b="1"/>
            <a:t>HARD-TAG</a:t>
          </a:r>
        </a:p>
      </xdr:txBody>
    </xdr:sp>
    <xdr:clientData/>
  </xdr:oneCellAnchor>
  <xdr:twoCellAnchor editAs="oneCell">
    <xdr:from>
      <xdr:col>1</xdr:col>
      <xdr:colOff>180975</xdr:colOff>
      <xdr:row>8</xdr:row>
      <xdr:rowOff>133350</xdr:rowOff>
    </xdr:from>
    <xdr:to>
      <xdr:col>6</xdr:col>
      <xdr:colOff>295275</xdr:colOff>
      <xdr:row>28</xdr:row>
      <xdr:rowOff>1270</xdr:rowOff>
    </xdr:to>
    <xdr:pic>
      <xdr:nvPicPr>
        <xdr:cNvPr id="22591" name="Picture 1">
          <a:extLst>
            <a:ext uri="{FF2B5EF4-FFF2-40B4-BE49-F238E27FC236}">
              <a16:creationId xmlns:a16="http://schemas.microsoft.com/office/drawing/2014/main" id="{00000000-0008-0000-0400-00003F5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98195" y="1596390"/>
          <a:ext cx="3200400" cy="3525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495300</xdr:colOff>
      <xdr:row>2</xdr:row>
      <xdr:rowOff>28575</xdr:rowOff>
    </xdr:from>
    <xdr:to>
      <xdr:col>14</xdr:col>
      <xdr:colOff>609600</xdr:colOff>
      <xdr:row>14</xdr:row>
      <xdr:rowOff>180975</xdr:rowOff>
    </xdr:to>
    <xdr:pic>
      <xdr:nvPicPr>
        <xdr:cNvPr id="22592" name="Picture 3">
          <a:extLst>
            <a:ext uri="{FF2B5EF4-FFF2-40B4-BE49-F238E27FC236}">
              <a16:creationId xmlns:a16="http://schemas.microsoft.com/office/drawing/2014/main" id="{00000000-0008-0000-0400-0000405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433060" y="394335"/>
          <a:ext cx="3817620" cy="2346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514350</xdr:colOff>
      <xdr:row>16</xdr:row>
      <xdr:rowOff>28575</xdr:rowOff>
    </xdr:from>
    <xdr:to>
      <xdr:col>14</xdr:col>
      <xdr:colOff>571500</xdr:colOff>
      <xdr:row>28</xdr:row>
      <xdr:rowOff>57150</xdr:rowOff>
    </xdr:to>
    <xdr:pic>
      <xdr:nvPicPr>
        <xdr:cNvPr id="22593" name="Picture 4">
          <a:extLst>
            <a:ext uri="{FF2B5EF4-FFF2-40B4-BE49-F238E27FC236}">
              <a16:creationId xmlns:a16="http://schemas.microsoft.com/office/drawing/2014/main" id="{00000000-0008-0000-0400-0000415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452110" y="2954655"/>
          <a:ext cx="3760470" cy="2223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438150</xdr:colOff>
      <xdr:row>1</xdr:row>
      <xdr:rowOff>190500</xdr:rowOff>
    </xdr:from>
    <xdr:to>
      <xdr:col>6</xdr:col>
      <xdr:colOff>66675</xdr:colOff>
      <xdr:row>7</xdr:row>
      <xdr:rowOff>114300</xdr:rowOff>
    </xdr:to>
    <xdr:pic>
      <xdr:nvPicPr>
        <xdr:cNvPr id="22594" name="Picture 9">
          <a:extLst>
            <a:ext uri="{FF2B5EF4-FFF2-40B4-BE49-F238E27FC236}">
              <a16:creationId xmlns:a16="http://schemas.microsoft.com/office/drawing/2014/main" id="{00000000-0008-0000-0400-0000425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55370" y="365760"/>
          <a:ext cx="2714625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6</xdr:col>
      <xdr:colOff>428625</xdr:colOff>
      <xdr:row>0</xdr:row>
      <xdr:rowOff>133350</xdr:rowOff>
    </xdr:from>
    <xdr:ext cx="830356" cy="26202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 txBox="1"/>
      </xdr:nvSpPr>
      <xdr:spPr>
        <a:xfrm>
          <a:off x="4131945" y="133350"/>
          <a:ext cx="829945" cy="26162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r-TR" sz="1100" b="1"/>
            <a:t>HANG-TAG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26" Type="http://schemas.openxmlformats.org/officeDocument/2006/relationships/ctrlProp" Target="../ctrlProps/ctrlProp24.xml"/><Relationship Id="rId3" Type="http://schemas.openxmlformats.org/officeDocument/2006/relationships/ctrlProp" Target="../ctrlProps/ctrlProp1.xml"/><Relationship Id="rId21" Type="http://schemas.openxmlformats.org/officeDocument/2006/relationships/ctrlProp" Target="../ctrlProps/ctrlProp19.xml"/><Relationship Id="rId34" Type="http://schemas.openxmlformats.org/officeDocument/2006/relationships/ctrlProp" Target="../ctrlProps/ctrlProp32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5" Type="http://schemas.openxmlformats.org/officeDocument/2006/relationships/ctrlProp" Target="../ctrlProps/ctrlProp23.xml"/><Relationship Id="rId33" Type="http://schemas.openxmlformats.org/officeDocument/2006/relationships/ctrlProp" Target="../ctrlProps/ctrlProp31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20" Type="http://schemas.openxmlformats.org/officeDocument/2006/relationships/ctrlProp" Target="../ctrlProps/ctrlProp18.xml"/><Relationship Id="rId29" Type="http://schemas.openxmlformats.org/officeDocument/2006/relationships/ctrlProp" Target="../ctrlProps/ctrlProp27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24" Type="http://schemas.openxmlformats.org/officeDocument/2006/relationships/ctrlProp" Target="../ctrlProps/ctrlProp22.xml"/><Relationship Id="rId32" Type="http://schemas.openxmlformats.org/officeDocument/2006/relationships/ctrlProp" Target="../ctrlProps/ctrlProp30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28" Type="http://schemas.openxmlformats.org/officeDocument/2006/relationships/ctrlProp" Target="../ctrlProps/ctrlProp26.xml"/><Relationship Id="rId36" Type="http://schemas.openxmlformats.org/officeDocument/2006/relationships/ctrlProp" Target="../ctrlProps/ctrlProp34.xml"/><Relationship Id="rId10" Type="http://schemas.openxmlformats.org/officeDocument/2006/relationships/ctrlProp" Target="../ctrlProps/ctrlProp8.xml"/><Relationship Id="rId19" Type="http://schemas.openxmlformats.org/officeDocument/2006/relationships/ctrlProp" Target="../ctrlProps/ctrlProp17.xml"/><Relationship Id="rId31" Type="http://schemas.openxmlformats.org/officeDocument/2006/relationships/ctrlProp" Target="../ctrlProps/ctrlProp29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Relationship Id="rId30" Type="http://schemas.openxmlformats.org/officeDocument/2006/relationships/ctrlProp" Target="../ctrlProps/ctrlProp28.xml"/><Relationship Id="rId35" Type="http://schemas.openxmlformats.org/officeDocument/2006/relationships/ctrlProp" Target="../ctrlProps/ctrlProp33.xml"/><Relationship Id="rId8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"/>
  <sheetViews>
    <sheetView showGridLines="0" showWhiteSpace="0" workbookViewId="0">
      <selection sqref="A1:B6"/>
    </sheetView>
  </sheetViews>
  <sheetFormatPr defaultColWidth="9.140625" defaultRowHeight="12.75"/>
  <cols>
    <col min="1" max="1" width="3.85546875" style="3" customWidth="1"/>
    <col min="2" max="2" width="19.5703125" style="3" customWidth="1"/>
    <col min="3" max="3" width="9.85546875" style="3" customWidth="1"/>
    <col min="4" max="4" width="20.85546875" style="3" customWidth="1"/>
    <col min="5" max="5" width="10.140625" style="3" customWidth="1"/>
    <col min="6" max="6" width="15" style="3" customWidth="1"/>
    <col min="7" max="7" width="20.5703125" style="3" customWidth="1"/>
    <col min="8" max="8" width="20.140625" style="3" customWidth="1"/>
    <col min="9" max="9" width="16.140625" style="3" customWidth="1"/>
    <col min="10" max="10" width="7.140625" style="3" customWidth="1"/>
    <col min="11" max="11" width="4.85546875" style="3" customWidth="1"/>
    <col min="12" max="16384" width="9.140625" style="2"/>
  </cols>
  <sheetData>
    <row r="1" spans="1:11" s="1" customFormat="1" ht="4.5" customHeight="1">
      <c r="A1" s="236"/>
      <c r="B1" s="237"/>
      <c r="C1" s="242" t="s">
        <v>0</v>
      </c>
      <c r="D1" s="243"/>
      <c r="E1" s="243"/>
      <c r="F1" s="243"/>
      <c r="G1" s="243"/>
      <c r="H1" s="243"/>
      <c r="I1" s="4"/>
      <c r="J1" s="13"/>
      <c r="K1" s="14"/>
    </row>
    <row r="2" spans="1:11" s="1" customFormat="1" ht="9.9499999999999993" customHeight="1">
      <c r="A2" s="238"/>
      <c r="B2" s="239"/>
      <c r="C2" s="244"/>
      <c r="D2" s="245"/>
      <c r="E2" s="245"/>
      <c r="F2" s="245"/>
      <c r="G2" s="245"/>
      <c r="H2" s="245"/>
      <c r="I2" s="5" t="s">
        <v>1</v>
      </c>
      <c r="J2" s="228" t="s">
        <v>2</v>
      </c>
      <c r="K2" s="229"/>
    </row>
    <row r="3" spans="1:11" s="1" customFormat="1" ht="9.9499999999999993" customHeight="1">
      <c r="A3" s="238"/>
      <c r="B3" s="239"/>
      <c r="C3" s="244"/>
      <c r="D3" s="245"/>
      <c r="E3" s="245"/>
      <c r="F3" s="245"/>
      <c r="G3" s="245"/>
      <c r="H3" s="245"/>
      <c r="I3" s="5" t="s">
        <v>3</v>
      </c>
      <c r="J3" s="230">
        <v>41519</v>
      </c>
      <c r="K3" s="231"/>
    </row>
    <row r="4" spans="1:11" s="1" customFormat="1" ht="9.9499999999999993" customHeight="1">
      <c r="A4" s="238"/>
      <c r="B4" s="239"/>
      <c r="C4" s="244"/>
      <c r="D4" s="245"/>
      <c r="E4" s="245"/>
      <c r="F4" s="245"/>
      <c r="G4" s="245"/>
      <c r="H4" s="245"/>
      <c r="I4" s="5" t="s">
        <v>4</v>
      </c>
      <c r="J4" s="232" t="s">
        <v>5</v>
      </c>
      <c r="K4" s="229"/>
    </row>
    <row r="5" spans="1:11" s="1" customFormat="1" ht="9.9499999999999993" customHeight="1">
      <c r="A5" s="238"/>
      <c r="B5" s="239"/>
      <c r="C5" s="244"/>
      <c r="D5" s="245"/>
      <c r="E5" s="245"/>
      <c r="F5" s="245"/>
      <c r="G5" s="245"/>
      <c r="H5" s="245"/>
      <c r="I5" s="5" t="s">
        <v>6</v>
      </c>
      <c r="J5" s="230">
        <v>44233</v>
      </c>
      <c r="K5" s="231"/>
    </row>
    <row r="6" spans="1:11" s="1" customFormat="1" ht="5.0999999999999996" customHeight="1">
      <c r="A6" s="240"/>
      <c r="B6" s="241"/>
      <c r="C6" s="246"/>
      <c r="D6" s="247"/>
      <c r="E6" s="247"/>
      <c r="F6" s="247"/>
      <c r="G6" s="247"/>
      <c r="H6" s="247"/>
      <c r="I6" s="6"/>
      <c r="J6" s="15"/>
      <c r="K6" s="16"/>
    </row>
    <row r="7" spans="1:11" ht="26.25" customHeight="1">
      <c r="A7" s="233"/>
      <c r="B7" s="234"/>
      <c r="C7" s="234"/>
      <c r="D7" s="234"/>
      <c r="E7" s="234"/>
      <c r="F7" s="234"/>
      <c r="G7" s="234"/>
      <c r="H7" s="234"/>
      <c r="I7" s="234"/>
      <c r="J7" s="234"/>
      <c r="K7" s="235"/>
    </row>
    <row r="8" spans="1:11" s="81" customFormat="1" ht="17.25" customHeight="1">
      <c r="A8" s="83"/>
      <c r="B8" s="84" t="s">
        <v>7</v>
      </c>
      <c r="C8" s="85">
        <v>1086464</v>
      </c>
      <c r="D8" s="86"/>
      <c r="E8" s="87"/>
      <c r="F8" s="88"/>
      <c r="G8" s="89" t="s">
        <v>8</v>
      </c>
      <c r="H8" s="86" t="s">
        <v>9</v>
      </c>
      <c r="I8" s="87"/>
      <c r="J8" s="87"/>
      <c r="K8" s="155"/>
    </row>
    <row r="9" spans="1:11" s="81" customFormat="1" ht="15">
      <c r="A9" s="83"/>
      <c r="B9" s="84" t="s">
        <v>10</v>
      </c>
      <c r="C9" s="86" t="s">
        <v>11</v>
      </c>
      <c r="D9" s="86"/>
      <c r="E9" s="90"/>
      <c r="F9" s="91"/>
      <c r="G9" s="84" t="s">
        <v>12</v>
      </c>
      <c r="H9" s="86" t="s">
        <v>13</v>
      </c>
      <c r="I9" s="87"/>
      <c r="J9" s="87"/>
      <c r="K9" s="155"/>
    </row>
    <row r="10" spans="1:11" s="81" customFormat="1" ht="15">
      <c r="A10" s="83"/>
      <c r="B10" s="84" t="s">
        <v>14</v>
      </c>
      <c r="C10" s="92" t="s">
        <v>111</v>
      </c>
      <c r="D10" s="93"/>
      <c r="E10" s="94"/>
      <c r="F10" s="91"/>
      <c r="G10" s="84" t="s">
        <v>15</v>
      </c>
      <c r="H10" s="86" t="s">
        <v>112</v>
      </c>
      <c r="I10" s="87"/>
      <c r="J10" s="87"/>
      <c r="K10" s="155"/>
    </row>
    <row r="11" spans="1:11" s="81" customFormat="1" ht="15">
      <c r="A11" s="83"/>
      <c r="B11" s="89" t="s">
        <v>16</v>
      </c>
      <c r="C11" s="92"/>
      <c r="D11" s="95"/>
      <c r="E11" s="96"/>
      <c r="F11" s="88"/>
      <c r="G11" s="97" t="s">
        <v>17</v>
      </c>
      <c r="H11" s="86"/>
      <c r="I11" s="87"/>
      <c r="J11" s="87"/>
      <c r="K11" s="155"/>
    </row>
    <row r="12" spans="1:11" s="81" customFormat="1" ht="15">
      <c r="A12" s="83"/>
      <c r="B12" s="84" t="s">
        <v>18</v>
      </c>
      <c r="C12" s="36" t="s">
        <v>110</v>
      </c>
      <c r="D12" s="95"/>
      <c r="E12" s="96"/>
      <c r="F12" s="88"/>
      <c r="G12" s="97" t="s">
        <v>19</v>
      </c>
      <c r="H12" s="85" t="s">
        <v>20</v>
      </c>
      <c r="I12" s="87"/>
      <c r="J12" s="87"/>
      <c r="K12" s="155"/>
    </row>
    <row r="13" spans="1:11" ht="15" customHeight="1">
      <c r="A13" s="98"/>
      <c r="B13" s="99"/>
      <c r="C13" s="99"/>
      <c r="D13" s="100"/>
      <c r="E13" s="99"/>
      <c r="F13" s="99"/>
      <c r="G13" s="100"/>
      <c r="H13" s="99"/>
      <c r="I13" s="99"/>
      <c r="J13" s="99"/>
      <c r="K13" s="156"/>
    </row>
    <row r="14" spans="1:11" ht="15">
      <c r="A14" s="101"/>
      <c r="B14" s="102" t="s">
        <v>21</v>
      </c>
      <c r="C14" s="103" t="s">
        <v>22</v>
      </c>
      <c r="D14" s="104" t="s">
        <v>23</v>
      </c>
      <c r="E14" s="103" t="s">
        <v>24</v>
      </c>
      <c r="F14" s="105"/>
      <c r="G14" s="106" t="s">
        <v>23</v>
      </c>
      <c r="H14" s="107" t="s">
        <v>25</v>
      </c>
      <c r="I14" s="157"/>
      <c r="J14" s="158"/>
      <c r="K14" s="159"/>
    </row>
    <row r="15" spans="1:11" ht="15">
      <c r="A15" s="98"/>
      <c r="B15" s="102" t="s">
        <v>26</v>
      </c>
      <c r="C15" s="108"/>
      <c r="D15" s="109"/>
      <c r="E15" s="110"/>
      <c r="F15" s="206"/>
      <c r="G15" s="206"/>
      <c r="H15" s="111"/>
      <c r="I15" s="160"/>
      <c r="J15" s="161"/>
      <c r="K15" s="156"/>
    </row>
    <row r="16" spans="1:11" ht="15" customHeight="1">
      <c r="A16" s="112"/>
      <c r="B16" s="113" t="s">
        <v>27</v>
      </c>
      <c r="C16" s="114"/>
      <c r="D16" s="109"/>
      <c r="E16" s="115"/>
      <c r="F16" s="205"/>
      <c r="G16" s="206"/>
      <c r="H16" s="116" t="s">
        <v>28</v>
      </c>
      <c r="I16" s="162"/>
      <c r="J16" s="163"/>
      <c r="K16" s="164"/>
    </row>
    <row r="17" spans="1:11" ht="15">
      <c r="A17" s="98"/>
      <c r="B17" s="102" t="s">
        <v>29</v>
      </c>
      <c r="C17" s="108"/>
      <c r="D17" s="109"/>
      <c r="E17" s="110"/>
      <c r="F17" s="206"/>
      <c r="G17" s="206"/>
      <c r="H17" s="225" t="s">
        <v>30</v>
      </c>
      <c r="I17" s="226"/>
      <c r="J17" s="227"/>
      <c r="K17" s="156"/>
    </row>
    <row r="18" spans="1:11" ht="15">
      <c r="A18" s="98"/>
      <c r="B18" s="102" t="s">
        <v>31</v>
      </c>
      <c r="C18" s="108"/>
      <c r="D18" s="109"/>
      <c r="E18" s="110"/>
      <c r="F18" s="206"/>
      <c r="G18" s="206"/>
      <c r="H18" s="117" t="s">
        <v>32</v>
      </c>
      <c r="I18" s="165"/>
      <c r="J18" s="166"/>
      <c r="K18" s="156"/>
    </row>
    <row r="19" spans="1:11" ht="15">
      <c r="A19" s="98"/>
      <c r="B19" s="102" t="s">
        <v>33</v>
      </c>
      <c r="C19" s="108"/>
      <c r="D19" s="109"/>
      <c r="E19" s="110"/>
      <c r="F19" s="205"/>
      <c r="G19" s="206"/>
      <c r="H19" s="219" t="s">
        <v>34</v>
      </c>
      <c r="I19" s="220"/>
      <c r="J19" s="221"/>
      <c r="K19" s="156"/>
    </row>
    <row r="20" spans="1:11" ht="15">
      <c r="A20" s="98"/>
      <c r="B20" s="102" t="s">
        <v>35</v>
      </c>
      <c r="C20" s="118"/>
      <c r="D20" s="119" t="s">
        <v>109</v>
      </c>
      <c r="E20" s="120"/>
      <c r="F20" s="207"/>
      <c r="G20" s="208"/>
      <c r="H20" s="222"/>
      <c r="I20" s="223"/>
      <c r="J20" s="224"/>
      <c r="K20" s="156"/>
    </row>
    <row r="21" spans="1:11" ht="15.75">
      <c r="A21" s="98"/>
      <c r="B21" s="121" t="s">
        <v>36</v>
      </c>
      <c r="C21" s="99"/>
      <c r="D21" s="100"/>
      <c r="E21" s="99"/>
      <c r="F21" s="99"/>
      <c r="G21" s="100"/>
      <c r="H21" s="99"/>
      <c r="I21" s="99"/>
      <c r="J21" s="99"/>
      <c r="K21" s="156"/>
    </row>
    <row r="22" spans="1:11" ht="15">
      <c r="A22" s="98"/>
      <c r="B22" s="210"/>
      <c r="C22" s="211"/>
      <c r="D22" s="211"/>
      <c r="E22" s="211"/>
      <c r="F22" s="211"/>
      <c r="G22" s="211"/>
      <c r="H22" s="211"/>
      <c r="I22" s="211"/>
      <c r="J22" s="212"/>
      <c r="K22" s="167"/>
    </row>
    <row r="23" spans="1:11" ht="15">
      <c r="A23" s="98"/>
      <c r="B23" s="213"/>
      <c r="C23" s="214"/>
      <c r="D23" s="214"/>
      <c r="E23" s="214"/>
      <c r="F23" s="214"/>
      <c r="G23" s="214"/>
      <c r="H23" s="214"/>
      <c r="I23" s="214"/>
      <c r="J23" s="215"/>
      <c r="K23" s="156"/>
    </row>
    <row r="24" spans="1:11" ht="15">
      <c r="A24" s="98"/>
      <c r="B24" s="216"/>
      <c r="C24" s="217"/>
      <c r="D24" s="217"/>
      <c r="E24" s="217"/>
      <c r="F24" s="217"/>
      <c r="G24" s="217"/>
      <c r="H24" s="217"/>
      <c r="I24" s="217"/>
      <c r="J24" s="218"/>
      <c r="K24" s="156"/>
    </row>
    <row r="25" spans="1:11" ht="15.75">
      <c r="A25" s="98"/>
      <c r="B25" s="122"/>
      <c r="C25" s="123"/>
      <c r="D25" s="124"/>
      <c r="E25" s="122"/>
      <c r="F25" s="122"/>
      <c r="G25" s="124"/>
      <c r="H25" s="125"/>
      <c r="I25" s="125"/>
      <c r="J25" s="125"/>
      <c r="K25" s="156"/>
    </row>
    <row r="26" spans="1:11" ht="15.75">
      <c r="A26" s="98"/>
      <c r="B26" s="126" t="s">
        <v>37</v>
      </c>
      <c r="C26" s="99"/>
      <c r="D26" s="100"/>
      <c r="E26" s="99"/>
      <c r="F26" s="99"/>
      <c r="G26" s="100"/>
      <c r="H26" s="127"/>
      <c r="I26" s="127"/>
      <c r="J26" s="127"/>
      <c r="K26" s="167"/>
    </row>
    <row r="27" spans="1:11" ht="15.75">
      <c r="A27" s="98"/>
      <c r="B27" s="126"/>
      <c r="C27" s="99"/>
      <c r="D27" s="100"/>
      <c r="E27" s="99"/>
      <c r="F27" s="99"/>
      <c r="G27" s="100"/>
      <c r="H27" s="127"/>
      <c r="I27" s="127"/>
      <c r="J27" s="127"/>
      <c r="K27" s="167"/>
    </row>
    <row r="28" spans="1:11" ht="15">
      <c r="B28" s="190"/>
      <c r="C28" s="129"/>
      <c r="D28" s="129"/>
      <c r="E28" s="129"/>
      <c r="F28" s="129"/>
      <c r="G28" s="129"/>
      <c r="H28" s="129"/>
      <c r="I28" s="128"/>
    </row>
    <row r="29" spans="1:11" ht="15">
      <c r="B29" s="190"/>
      <c r="C29" s="129"/>
      <c r="D29" s="129"/>
      <c r="E29" s="129"/>
      <c r="F29" s="129"/>
      <c r="G29" s="129"/>
      <c r="H29" s="129"/>
      <c r="I29" s="128"/>
    </row>
    <row r="30" spans="1:11" s="82" customFormat="1" ht="15">
      <c r="A30" s="130"/>
      <c r="B30" s="128"/>
      <c r="C30" s="129"/>
      <c r="D30" s="129"/>
      <c r="E30" s="129"/>
      <c r="F30" s="129"/>
      <c r="G30" s="129"/>
      <c r="H30" s="129"/>
      <c r="I30" s="128"/>
      <c r="J30" s="169"/>
      <c r="K30" s="170"/>
    </row>
    <row r="31" spans="1:11" ht="15.75">
      <c r="A31" s="98"/>
      <c r="B31" s="99"/>
      <c r="C31" s="99"/>
      <c r="D31" s="100"/>
      <c r="E31" s="99"/>
      <c r="F31" s="99"/>
      <c r="G31" s="100"/>
      <c r="H31" s="99"/>
      <c r="I31" s="99"/>
      <c r="J31" s="99"/>
      <c r="K31" s="167"/>
    </row>
    <row r="32" spans="1:11" ht="15.75">
      <c r="A32" s="98"/>
      <c r="B32" s="126" t="s">
        <v>38</v>
      </c>
      <c r="C32" s="99"/>
      <c r="D32" s="100"/>
      <c r="E32" s="99"/>
      <c r="F32" s="99"/>
      <c r="G32" s="100"/>
      <c r="H32" s="99"/>
      <c r="I32" s="99"/>
      <c r="J32" s="99"/>
      <c r="K32" s="167"/>
    </row>
    <row r="33" spans="1:11" ht="15.75">
      <c r="A33" s="98"/>
      <c r="B33" s="133"/>
      <c r="C33" s="134"/>
      <c r="D33" s="133"/>
      <c r="E33" s="135"/>
      <c r="F33" s="133"/>
      <c r="G33" s="132"/>
      <c r="H33" s="133"/>
      <c r="I33" s="133"/>
      <c r="J33" s="168"/>
      <c r="K33" s="167"/>
    </row>
    <row r="34" spans="1:11" s="82" customFormat="1" ht="15">
      <c r="A34" s="130"/>
      <c r="B34" s="181"/>
      <c r="C34" s="132"/>
      <c r="D34" s="132"/>
      <c r="E34" s="132"/>
      <c r="F34" s="132"/>
      <c r="G34" s="132"/>
      <c r="H34" s="132"/>
      <c r="I34" s="132"/>
      <c r="J34" s="169"/>
      <c r="K34" s="170"/>
    </row>
    <row r="35" spans="1:11" s="82" customFormat="1" ht="15">
      <c r="A35" s="130"/>
      <c r="B35" s="181"/>
      <c r="C35" s="132"/>
      <c r="D35" s="132"/>
      <c r="E35" s="132"/>
      <c r="F35" s="132"/>
      <c r="G35" s="132"/>
      <c r="H35" s="132"/>
      <c r="I35" s="132"/>
      <c r="J35" s="169"/>
      <c r="K35" s="170"/>
    </row>
    <row r="36" spans="1:11" s="82" customFormat="1" ht="15">
      <c r="A36" s="130"/>
      <c r="B36" s="131"/>
      <c r="C36" s="132"/>
      <c r="D36" s="132"/>
      <c r="E36" s="132"/>
      <c r="F36" s="132"/>
      <c r="G36" s="132"/>
      <c r="H36" s="132"/>
      <c r="I36" s="132"/>
      <c r="J36" s="169"/>
      <c r="K36" s="170"/>
    </row>
    <row r="37" spans="1:11" s="82" customFormat="1" ht="15">
      <c r="A37" s="130"/>
      <c r="B37" s="186"/>
      <c r="C37" s="132"/>
      <c r="D37" s="132"/>
      <c r="E37" s="132"/>
      <c r="F37" s="132"/>
      <c r="G37" s="132"/>
      <c r="H37" s="132"/>
      <c r="I37" s="132"/>
      <c r="J37" s="169"/>
      <c r="K37" s="170"/>
    </row>
    <row r="38" spans="1:11" s="82" customFormat="1" ht="15">
      <c r="A38" s="130"/>
      <c r="B38" s="182"/>
      <c r="C38" s="132"/>
      <c r="D38" s="132"/>
      <c r="E38" s="132"/>
      <c r="F38" s="132"/>
      <c r="G38" s="132"/>
      <c r="H38" s="132"/>
      <c r="I38" s="132"/>
      <c r="J38" s="169"/>
      <c r="K38" s="170"/>
    </row>
    <row r="39" spans="1:11" s="82" customFormat="1" ht="15">
      <c r="A39" s="130"/>
      <c r="B39" s="182"/>
      <c r="C39" s="132"/>
      <c r="D39" s="132"/>
      <c r="E39" s="132"/>
      <c r="F39" s="132"/>
      <c r="G39" s="132"/>
      <c r="H39" s="132"/>
      <c r="I39" s="132"/>
      <c r="J39" s="169"/>
      <c r="K39" s="170"/>
    </row>
    <row r="40" spans="1:11" s="82" customFormat="1" ht="15">
      <c r="A40" s="130"/>
      <c r="B40" s="187"/>
      <c r="C40" s="188"/>
      <c r="D40" s="188"/>
      <c r="E40" s="188"/>
      <c r="F40" s="188"/>
      <c r="G40" s="132"/>
      <c r="H40" s="188"/>
      <c r="I40" s="188"/>
      <c r="J40" s="169"/>
      <c r="K40" s="170"/>
    </row>
    <row r="41" spans="1:11" s="82" customFormat="1" ht="15">
      <c r="A41" s="130"/>
      <c r="B41" s="136"/>
      <c r="C41" s="137"/>
      <c r="D41" s="136"/>
      <c r="E41" s="137"/>
      <c r="F41" s="136"/>
      <c r="G41" s="132"/>
      <c r="H41" s="136"/>
      <c r="I41" s="136"/>
      <c r="J41" s="169"/>
      <c r="K41" s="170"/>
    </row>
    <row r="42" spans="1:11" s="82" customFormat="1" ht="17.100000000000001" customHeight="1">
      <c r="A42" s="130"/>
      <c r="B42" s="138"/>
      <c r="C42" s="139"/>
      <c r="D42" s="139"/>
      <c r="E42" s="140"/>
      <c r="F42" s="138"/>
      <c r="G42" s="132"/>
      <c r="H42" s="138"/>
      <c r="I42" s="138"/>
      <c r="J42" s="169"/>
      <c r="K42" s="170"/>
    </row>
    <row r="43" spans="1:11" s="82" customFormat="1" ht="15">
      <c r="A43" s="130"/>
      <c r="B43" s="138"/>
      <c r="C43" s="138"/>
      <c r="D43" s="138"/>
      <c r="E43" s="141"/>
      <c r="F43" s="138"/>
      <c r="G43" s="132"/>
      <c r="H43" s="138"/>
      <c r="I43" s="138"/>
      <c r="J43" s="169"/>
      <c r="K43" s="170"/>
    </row>
    <row r="44" spans="1:11" ht="15.75">
      <c r="A44" s="98"/>
      <c r="B44" s="99"/>
      <c r="C44" s="99"/>
      <c r="D44" s="100"/>
      <c r="E44" s="99"/>
      <c r="F44" s="99"/>
      <c r="G44" s="100"/>
      <c r="H44" s="99"/>
      <c r="I44" s="99"/>
      <c r="J44" s="99"/>
      <c r="K44" s="167"/>
    </row>
    <row r="45" spans="1:11" ht="15.75">
      <c r="A45" s="98"/>
      <c r="B45" s="142" t="s">
        <v>39</v>
      </c>
      <c r="C45" s="143"/>
      <c r="D45" s="143"/>
      <c r="E45" s="143"/>
      <c r="F45" s="143"/>
      <c r="G45" s="143"/>
      <c r="H45" s="143"/>
      <c r="I45" s="99"/>
      <c r="J45" s="99"/>
      <c r="K45" s="167"/>
    </row>
    <row r="46" spans="1:11" ht="15.75">
      <c r="A46" s="98"/>
      <c r="B46" s="209"/>
      <c r="C46" s="209"/>
      <c r="D46" s="209"/>
      <c r="E46" s="209"/>
      <c r="F46" s="209"/>
      <c r="G46" s="209"/>
      <c r="H46" s="209"/>
      <c r="I46" s="209"/>
      <c r="J46" s="168"/>
      <c r="K46" s="167"/>
    </row>
    <row r="47" spans="1:11" s="82" customFormat="1" ht="16.7" customHeight="1">
      <c r="A47" s="130"/>
      <c r="B47" s="195"/>
      <c r="C47" s="196"/>
      <c r="D47" s="196"/>
      <c r="E47" s="196"/>
      <c r="F47" s="196"/>
      <c r="G47" s="196"/>
      <c r="H47" s="196"/>
      <c r="I47" s="196"/>
      <c r="J47" s="169"/>
      <c r="K47" s="170"/>
    </row>
    <row r="48" spans="1:11" s="82" customFormat="1" ht="15">
      <c r="A48" s="130"/>
      <c r="B48" s="192"/>
      <c r="C48" s="192"/>
      <c r="D48" s="192"/>
      <c r="E48" s="192"/>
      <c r="F48" s="192"/>
      <c r="G48" s="192"/>
      <c r="H48" s="192"/>
      <c r="I48" s="192"/>
      <c r="J48" s="169"/>
      <c r="K48" s="170"/>
    </row>
    <row r="49" spans="1:11" s="82" customFormat="1" ht="15.75">
      <c r="A49" s="130"/>
      <c r="B49" s="193"/>
      <c r="C49" s="193"/>
      <c r="D49" s="193"/>
      <c r="E49" s="193"/>
      <c r="F49" s="193"/>
      <c r="G49" s="193"/>
      <c r="H49" s="193"/>
      <c r="I49" s="193"/>
      <c r="J49" s="169"/>
      <c r="K49" s="170"/>
    </row>
    <row r="50" spans="1:11" ht="15.75">
      <c r="A50" s="98"/>
      <c r="B50" s="99"/>
      <c r="C50" s="99"/>
      <c r="D50" s="100"/>
      <c r="E50" s="99"/>
      <c r="F50" s="99"/>
      <c r="G50" s="100"/>
      <c r="H50" s="99"/>
      <c r="I50" s="99"/>
      <c r="J50" s="99"/>
      <c r="K50" s="167"/>
    </row>
    <row r="51" spans="1:11" ht="15.75">
      <c r="A51" s="98"/>
      <c r="B51" s="126" t="s">
        <v>40</v>
      </c>
      <c r="C51" s="99"/>
      <c r="D51" s="100"/>
      <c r="E51" s="99"/>
      <c r="F51" s="99"/>
      <c r="G51" s="100"/>
      <c r="H51" s="99"/>
      <c r="I51" s="99"/>
      <c r="J51" s="99"/>
      <c r="K51" s="167"/>
    </row>
    <row r="52" spans="1:11" ht="15.75">
      <c r="A52" s="98"/>
      <c r="B52" s="194"/>
      <c r="C52" s="194"/>
      <c r="D52" s="194"/>
      <c r="E52" s="194"/>
      <c r="F52" s="194"/>
      <c r="G52" s="194"/>
      <c r="H52" s="194"/>
      <c r="I52" s="194"/>
      <c r="J52" s="150"/>
      <c r="K52" s="167"/>
    </row>
    <row r="53" spans="1:11" s="82" customFormat="1" ht="15">
      <c r="A53" s="130"/>
      <c r="B53" s="195"/>
      <c r="C53" s="196"/>
      <c r="D53" s="196"/>
      <c r="E53" s="196"/>
      <c r="F53" s="196"/>
      <c r="G53" s="196"/>
      <c r="H53" s="196"/>
      <c r="I53" s="196"/>
      <c r="J53" s="169"/>
      <c r="K53" s="170"/>
    </row>
    <row r="54" spans="1:11" s="82" customFormat="1" ht="15">
      <c r="A54" s="130"/>
      <c r="B54" s="175"/>
      <c r="C54" s="144"/>
      <c r="D54" s="144"/>
      <c r="E54" s="144"/>
      <c r="F54" s="144"/>
      <c r="G54" s="144"/>
      <c r="H54" s="144"/>
      <c r="I54" s="144"/>
      <c r="J54" s="169"/>
      <c r="K54" s="170"/>
    </row>
    <row r="55" spans="1:11" s="82" customFormat="1" ht="15">
      <c r="A55" s="130"/>
      <c r="B55" s="196"/>
      <c r="C55" s="196"/>
      <c r="D55" s="196"/>
      <c r="E55" s="196"/>
      <c r="F55" s="196"/>
      <c r="G55" s="196"/>
      <c r="H55" s="196"/>
      <c r="I55" s="196"/>
      <c r="J55" s="169"/>
      <c r="K55" s="170"/>
    </row>
    <row r="56" spans="1:11" ht="15.75">
      <c r="A56" s="98"/>
      <c r="B56" s="145"/>
      <c r="C56" s="143"/>
      <c r="D56" s="143"/>
      <c r="E56" s="143"/>
      <c r="F56" s="143"/>
      <c r="G56" s="143"/>
      <c r="H56" s="146"/>
      <c r="I56" s="146"/>
      <c r="J56" s="143"/>
      <c r="K56" s="167"/>
    </row>
    <row r="57" spans="1:11" ht="15.75">
      <c r="A57" s="98"/>
      <c r="B57" s="143"/>
      <c r="C57" s="147"/>
      <c r="D57" s="148"/>
      <c r="E57" s="147"/>
      <c r="F57" s="147"/>
      <c r="G57" s="147" t="s">
        <v>41</v>
      </c>
      <c r="H57" s="149"/>
      <c r="I57" s="149"/>
      <c r="J57" s="150"/>
      <c r="K57" s="167"/>
    </row>
    <row r="58" spans="1:11" ht="15.75">
      <c r="A58" s="98"/>
      <c r="B58" s="150"/>
      <c r="C58" s="150"/>
      <c r="D58" s="142" t="s">
        <v>42</v>
      </c>
      <c r="E58" s="150"/>
      <c r="F58" s="150"/>
      <c r="G58" s="150"/>
      <c r="H58" s="149"/>
      <c r="I58" s="149"/>
      <c r="J58" s="150"/>
      <c r="K58" s="167"/>
    </row>
    <row r="59" spans="1:11" ht="15.75" customHeight="1">
      <c r="A59" s="98"/>
      <c r="B59" s="151"/>
      <c r="C59" s="99"/>
      <c r="D59" s="143" t="s">
        <v>43</v>
      </c>
      <c r="E59" s="150"/>
      <c r="F59" s="150"/>
      <c r="G59" s="152"/>
      <c r="H59" s="202"/>
      <c r="I59" s="202"/>
      <c r="J59" s="150"/>
      <c r="K59" s="167"/>
    </row>
    <row r="60" spans="1:11" ht="15.75">
      <c r="A60" s="98"/>
      <c r="B60" s="99"/>
      <c r="C60" s="153"/>
      <c r="D60" s="183" t="s">
        <v>44</v>
      </c>
      <c r="E60" s="154"/>
      <c r="F60" s="154"/>
      <c r="G60" s="152" t="s">
        <v>45</v>
      </c>
      <c r="H60" s="202"/>
      <c r="I60" s="202"/>
      <c r="J60" s="150"/>
      <c r="K60" s="167"/>
    </row>
    <row r="61" spans="1:11" ht="15.75">
      <c r="A61" s="98"/>
      <c r="B61" s="99"/>
      <c r="C61" s="99"/>
      <c r="D61" s="189" t="s">
        <v>46</v>
      </c>
      <c r="E61" s="150"/>
      <c r="F61" s="150"/>
      <c r="G61" s="152"/>
      <c r="H61" s="202"/>
      <c r="I61" s="202"/>
      <c r="J61" s="150"/>
      <c r="K61" s="167"/>
    </row>
    <row r="62" spans="1:11" ht="15.75">
      <c r="A62" s="98"/>
      <c r="B62" s="99"/>
      <c r="C62" s="99"/>
      <c r="D62" s="100"/>
      <c r="E62" s="143"/>
      <c r="F62" s="143"/>
      <c r="G62" s="152" t="s">
        <v>47</v>
      </c>
      <c r="H62" s="204"/>
      <c r="I62" s="200"/>
      <c r="J62" s="150"/>
      <c r="K62" s="167"/>
    </row>
    <row r="63" spans="1:11" ht="15.75">
      <c r="A63" s="98"/>
      <c r="B63" s="99" t="s">
        <v>48</v>
      </c>
      <c r="C63" s="99"/>
      <c r="D63" s="100"/>
      <c r="E63" s="143"/>
      <c r="F63" s="143"/>
      <c r="G63" s="171"/>
      <c r="H63" s="200"/>
      <c r="I63" s="200"/>
      <c r="J63" s="150"/>
      <c r="K63" s="167"/>
    </row>
    <row r="64" spans="1:11" ht="15.75">
      <c r="A64" s="98"/>
      <c r="B64" s="99"/>
      <c r="C64" s="99"/>
      <c r="D64" s="100"/>
      <c r="E64" s="143"/>
      <c r="F64" s="143"/>
      <c r="G64" s="171" t="s">
        <v>49</v>
      </c>
      <c r="H64" s="201"/>
      <c r="I64" s="202"/>
      <c r="J64" s="150"/>
      <c r="K64" s="167"/>
    </row>
    <row r="65" spans="1:11" ht="15.75">
      <c r="A65" s="98"/>
      <c r="B65" s="198" t="s">
        <v>108</v>
      </c>
      <c r="C65" s="198"/>
      <c r="D65" s="198"/>
      <c r="E65" s="198"/>
      <c r="F65" s="99"/>
      <c r="G65" s="152"/>
      <c r="H65" s="203"/>
      <c r="I65" s="203"/>
      <c r="J65" s="150"/>
      <c r="K65" s="167"/>
    </row>
    <row r="66" spans="1:11" ht="15.75">
      <c r="A66" s="98"/>
      <c r="B66" s="198"/>
      <c r="C66" s="198"/>
      <c r="D66" s="198"/>
      <c r="E66" s="198"/>
      <c r="F66" s="99"/>
      <c r="G66" s="152" t="s">
        <v>50</v>
      </c>
      <c r="H66" s="201"/>
      <c r="I66" s="202"/>
      <c r="J66" s="150"/>
      <c r="K66" s="167"/>
    </row>
    <row r="67" spans="1:11" ht="15.75">
      <c r="A67" s="98"/>
      <c r="B67" s="198"/>
      <c r="C67" s="198"/>
      <c r="D67" s="198"/>
      <c r="E67" s="198"/>
      <c r="F67" s="99"/>
      <c r="G67" s="172"/>
      <c r="H67" s="203"/>
      <c r="I67" s="203"/>
      <c r="J67" s="150"/>
      <c r="K67" s="167"/>
    </row>
    <row r="68" spans="1:11" ht="15.75">
      <c r="A68" s="98"/>
      <c r="B68" s="199"/>
      <c r="C68" s="199"/>
      <c r="D68" s="199"/>
      <c r="E68" s="199"/>
      <c r="F68" s="99"/>
      <c r="G68" s="173"/>
      <c r="H68" s="99"/>
      <c r="I68" s="99"/>
      <c r="J68" s="99"/>
      <c r="K68" s="167"/>
    </row>
    <row r="69" spans="1:11" ht="15">
      <c r="A69" s="11"/>
      <c r="B69" s="197"/>
      <c r="C69" s="197"/>
      <c r="D69" s="197"/>
      <c r="E69" s="197"/>
      <c r="F69" s="197"/>
      <c r="G69" s="197"/>
      <c r="H69" s="197"/>
      <c r="I69" s="197"/>
      <c r="J69" s="174"/>
      <c r="K69" s="20"/>
    </row>
    <row r="70" spans="1:11" ht="14.25">
      <c r="B70" s="148"/>
      <c r="C70" s="148"/>
      <c r="D70" s="148"/>
      <c r="E70" s="148"/>
      <c r="F70" s="148"/>
      <c r="G70" s="148"/>
      <c r="H70" s="148"/>
      <c r="I70" s="148"/>
      <c r="J70" s="148"/>
    </row>
  </sheetData>
  <mergeCells count="34">
    <mergeCell ref="J2:K2"/>
    <mergeCell ref="J3:K3"/>
    <mergeCell ref="J4:K4"/>
    <mergeCell ref="J5:K5"/>
    <mergeCell ref="A7:K7"/>
    <mergeCell ref="A1:B6"/>
    <mergeCell ref="C1:H6"/>
    <mergeCell ref="F15:G15"/>
    <mergeCell ref="F16:G16"/>
    <mergeCell ref="F17:G17"/>
    <mergeCell ref="H17:J17"/>
    <mergeCell ref="F18:G18"/>
    <mergeCell ref="F19:G19"/>
    <mergeCell ref="F20:G20"/>
    <mergeCell ref="B46:I46"/>
    <mergeCell ref="B47:I47"/>
    <mergeCell ref="B22:J24"/>
    <mergeCell ref="H19:J20"/>
    <mergeCell ref="B48:I48"/>
    <mergeCell ref="B49:I49"/>
    <mergeCell ref="B52:I52"/>
    <mergeCell ref="B53:I53"/>
    <mergeCell ref="B69:I69"/>
    <mergeCell ref="B65:E68"/>
    <mergeCell ref="H63:I63"/>
    <mergeCell ref="H64:I64"/>
    <mergeCell ref="H65:I65"/>
    <mergeCell ref="H66:I66"/>
    <mergeCell ref="H67:I67"/>
    <mergeCell ref="B55:I55"/>
    <mergeCell ref="H59:I59"/>
    <mergeCell ref="H60:I60"/>
    <mergeCell ref="H61:I61"/>
    <mergeCell ref="H62:I62"/>
  </mergeCells>
  <printOptions horizontalCentered="1" verticalCentered="1"/>
  <pageMargins left="0.59055118110236204" right="0.59055118110236204" top="0.59055118110236204" bottom="0.59055118110236204" header="0.31496062992126" footer="0.31496062992126"/>
  <pageSetup paperSize="9" scale="65" orientation="portrait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3" name="Check Box 1">
              <controlPr defaultSize="0" autoPict="0">
                <anchor moveWithCells="1">
                  <from>
                    <xdr:col>2</xdr:col>
                    <xdr:colOff>161925</xdr:colOff>
                    <xdr:row>14</xdr:row>
                    <xdr:rowOff>180975</xdr:rowOff>
                  </from>
                  <to>
                    <xdr:col>2</xdr:col>
                    <xdr:colOff>466725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4" name="Check Box 2">
              <controlPr defaultSize="0" autoPict="0">
                <anchor moveWithCells="1">
                  <from>
                    <xdr:col>2</xdr:col>
                    <xdr:colOff>161925</xdr:colOff>
                    <xdr:row>15</xdr:row>
                    <xdr:rowOff>180975</xdr:rowOff>
                  </from>
                  <to>
                    <xdr:col>2</xdr:col>
                    <xdr:colOff>466725</xdr:colOff>
                    <xdr:row>17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5" name="Check Box 3">
              <controlPr defaultSize="0" autoPict="0">
                <anchor moveWithCells="1">
                  <from>
                    <xdr:col>2</xdr:col>
                    <xdr:colOff>161925</xdr:colOff>
                    <xdr:row>18</xdr:row>
                    <xdr:rowOff>9525</xdr:rowOff>
                  </from>
                  <to>
                    <xdr:col>2</xdr:col>
                    <xdr:colOff>466725</xdr:colOff>
                    <xdr:row>19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r:id="rId6" name="Check Box 4">
              <controlPr defaultSize="0" autoPict="0">
                <anchor moveWithCells="1">
                  <from>
                    <xdr:col>2</xdr:col>
                    <xdr:colOff>161925</xdr:colOff>
                    <xdr:row>19</xdr:row>
                    <xdr:rowOff>9525</xdr:rowOff>
                  </from>
                  <to>
                    <xdr:col>2</xdr:col>
                    <xdr:colOff>466725</xdr:colOff>
                    <xdr:row>20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9" r:id="rId7" name="Check Box 5">
              <controlPr defaultSize="0" autoPict="0">
                <anchor moveWithCells="1">
                  <from>
                    <xdr:col>4</xdr:col>
                    <xdr:colOff>180975</xdr:colOff>
                    <xdr:row>14</xdr:row>
                    <xdr:rowOff>180975</xdr:rowOff>
                  </from>
                  <to>
                    <xdr:col>4</xdr:col>
                    <xdr:colOff>485775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0" r:id="rId8" name="Check Box 6">
              <controlPr defaultSize="0" autoPict="0">
                <anchor moveWithCells="1">
                  <from>
                    <xdr:col>4</xdr:col>
                    <xdr:colOff>180975</xdr:colOff>
                    <xdr:row>15</xdr:row>
                    <xdr:rowOff>180975</xdr:rowOff>
                  </from>
                  <to>
                    <xdr:col>4</xdr:col>
                    <xdr:colOff>485775</xdr:colOff>
                    <xdr:row>17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1" r:id="rId9" name="Check Box 7">
              <controlPr defaultSize="0" autoPict="0">
                <anchor moveWithCells="1">
                  <from>
                    <xdr:col>4</xdr:col>
                    <xdr:colOff>180975</xdr:colOff>
                    <xdr:row>18</xdr:row>
                    <xdr:rowOff>9525</xdr:rowOff>
                  </from>
                  <to>
                    <xdr:col>4</xdr:col>
                    <xdr:colOff>485775</xdr:colOff>
                    <xdr:row>19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2" r:id="rId10" name="Check Box 8">
              <controlPr defaultSize="0" autoPict="0">
                <anchor moveWithCells="1">
                  <from>
                    <xdr:col>4</xdr:col>
                    <xdr:colOff>180975</xdr:colOff>
                    <xdr:row>19</xdr:row>
                    <xdr:rowOff>9525</xdr:rowOff>
                  </from>
                  <to>
                    <xdr:col>4</xdr:col>
                    <xdr:colOff>485775</xdr:colOff>
                    <xdr:row>20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3" r:id="rId11" name="Check Box 9">
              <controlPr defaultSize="0" autoPict="0">
                <anchor moveWithCells="1">
                  <from>
                    <xdr:col>2</xdr:col>
                    <xdr:colOff>161925</xdr:colOff>
                    <xdr:row>16</xdr:row>
                    <xdr:rowOff>161925</xdr:rowOff>
                  </from>
                  <to>
                    <xdr:col>2</xdr:col>
                    <xdr:colOff>466725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4" r:id="rId12" name="Check Box 10">
              <controlPr defaultSize="0" autoPict="0">
                <anchor moveWithCells="1">
                  <from>
                    <xdr:col>4</xdr:col>
                    <xdr:colOff>180975</xdr:colOff>
                    <xdr:row>16</xdr:row>
                    <xdr:rowOff>161925</xdr:rowOff>
                  </from>
                  <to>
                    <xdr:col>4</xdr:col>
                    <xdr:colOff>485775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5" r:id="rId13" name="Check Box 11">
              <controlPr defaultSize="0" autoPict="0">
                <anchor moveWithCells="1">
                  <from>
                    <xdr:col>2</xdr:col>
                    <xdr:colOff>180975</xdr:colOff>
                    <xdr:row>14</xdr:row>
                    <xdr:rowOff>9525</xdr:rowOff>
                  </from>
                  <to>
                    <xdr:col>2</xdr:col>
                    <xdr:colOff>485775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6" r:id="rId14" name="Check Box 12">
              <controlPr defaultSize="0" autoPict="0">
                <anchor moveWithCells="1">
                  <from>
                    <xdr:col>4</xdr:col>
                    <xdr:colOff>180975</xdr:colOff>
                    <xdr:row>14</xdr:row>
                    <xdr:rowOff>9525</xdr:rowOff>
                  </from>
                  <to>
                    <xdr:col>4</xdr:col>
                    <xdr:colOff>485775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7" r:id="rId15" name="Check Box 13">
              <controlPr defaultSize="0" autoPict="0">
                <anchor moveWithCells="1">
                  <from>
                    <xdr:col>7</xdr:col>
                    <xdr:colOff>676275</xdr:colOff>
                    <xdr:row>17</xdr:row>
                    <xdr:rowOff>9525</xdr:rowOff>
                  </from>
                  <to>
                    <xdr:col>7</xdr:col>
                    <xdr:colOff>981075</xdr:colOff>
                    <xdr:row>18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8" r:id="rId16" name="Check Box 14">
              <controlPr defaultSize="0" autoPict="0">
                <anchor moveWithCells="1">
                  <from>
                    <xdr:col>7</xdr:col>
                    <xdr:colOff>676275</xdr:colOff>
                    <xdr:row>17</xdr:row>
                    <xdr:rowOff>9525</xdr:rowOff>
                  </from>
                  <to>
                    <xdr:col>7</xdr:col>
                    <xdr:colOff>981075</xdr:colOff>
                    <xdr:row>18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9" r:id="rId17" name="Check Box 15">
              <controlPr defaultSize="0" autoPict="0">
                <anchor moveWithCells="1">
                  <from>
                    <xdr:col>8</xdr:col>
                    <xdr:colOff>0</xdr:colOff>
                    <xdr:row>17</xdr:row>
                    <xdr:rowOff>9525</xdr:rowOff>
                  </from>
                  <to>
                    <xdr:col>8</xdr:col>
                    <xdr:colOff>304800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0" r:id="rId18" name="Check Box 16">
              <controlPr defaultSize="0" autoPict="0">
                <anchor moveWithCells="1">
                  <from>
                    <xdr:col>2</xdr:col>
                    <xdr:colOff>161925</xdr:colOff>
                    <xdr:row>14</xdr:row>
                    <xdr:rowOff>180975</xdr:rowOff>
                  </from>
                  <to>
                    <xdr:col>2</xdr:col>
                    <xdr:colOff>466725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1" r:id="rId19" name="Check Box 17">
              <controlPr defaultSize="0" autoPict="0">
                <anchor moveWithCells="1">
                  <from>
                    <xdr:col>2</xdr:col>
                    <xdr:colOff>161925</xdr:colOff>
                    <xdr:row>15</xdr:row>
                    <xdr:rowOff>180975</xdr:rowOff>
                  </from>
                  <to>
                    <xdr:col>2</xdr:col>
                    <xdr:colOff>466725</xdr:colOff>
                    <xdr:row>17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2" r:id="rId20" name="Check Box 18">
              <controlPr defaultSize="0" autoPict="0">
                <anchor moveWithCells="1">
                  <from>
                    <xdr:col>2</xdr:col>
                    <xdr:colOff>161925</xdr:colOff>
                    <xdr:row>18</xdr:row>
                    <xdr:rowOff>9525</xdr:rowOff>
                  </from>
                  <to>
                    <xdr:col>2</xdr:col>
                    <xdr:colOff>466725</xdr:colOff>
                    <xdr:row>19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5" r:id="rId21" name="Check Box 21">
              <controlPr defaultSize="0" autoPict="0">
                <anchor moveWithCells="1">
                  <from>
                    <xdr:col>2</xdr:col>
                    <xdr:colOff>161925</xdr:colOff>
                    <xdr:row>19</xdr:row>
                    <xdr:rowOff>9525</xdr:rowOff>
                  </from>
                  <to>
                    <xdr:col>2</xdr:col>
                    <xdr:colOff>466725</xdr:colOff>
                    <xdr:row>20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6" r:id="rId22" name="Check Box 22">
              <controlPr defaultSize="0" autoPict="0">
                <anchor moveWithCells="1">
                  <from>
                    <xdr:col>4</xdr:col>
                    <xdr:colOff>180975</xdr:colOff>
                    <xdr:row>14</xdr:row>
                    <xdr:rowOff>180975</xdr:rowOff>
                  </from>
                  <to>
                    <xdr:col>4</xdr:col>
                    <xdr:colOff>485775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7" r:id="rId23" name="Check Box 23">
              <controlPr defaultSize="0" autoPict="0">
                <anchor moveWithCells="1">
                  <from>
                    <xdr:col>4</xdr:col>
                    <xdr:colOff>180975</xdr:colOff>
                    <xdr:row>15</xdr:row>
                    <xdr:rowOff>180975</xdr:rowOff>
                  </from>
                  <to>
                    <xdr:col>4</xdr:col>
                    <xdr:colOff>485775</xdr:colOff>
                    <xdr:row>17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8" r:id="rId24" name="Check Box 24">
              <controlPr defaultSize="0" autoPict="0">
                <anchor moveWithCells="1">
                  <from>
                    <xdr:col>4</xdr:col>
                    <xdr:colOff>180975</xdr:colOff>
                    <xdr:row>18</xdr:row>
                    <xdr:rowOff>9525</xdr:rowOff>
                  </from>
                  <to>
                    <xdr:col>4</xdr:col>
                    <xdr:colOff>485775</xdr:colOff>
                    <xdr:row>19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9" r:id="rId25" name="Check Box 25">
              <controlPr defaultSize="0" autoPict="0">
                <anchor moveWithCells="1">
                  <from>
                    <xdr:col>4</xdr:col>
                    <xdr:colOff>180975</xdr:colOff>
                    <xdr:row>19</xdr:row>
                    <xdr:rowOff>9525</xdr:rowOff>
                  </from>
                  <to>
                    <xdr:col>4</xdr:col>
                    <xdr:colOff>485775</xdr:colOff>
                    <xdr:row>20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0" r:id="rId26" name="Check Box 26">
              <controlPr defaultSize="0" autoPict="0">
                <anchor moveWithCells="1">
                  <from>
                    <xdr:col>2</xdr:col>
                    <xdr:colOff>161925</xdr:colOff>
                    <xdr:row>16</xdr:row>
                    <xdr:rowOff>161925</xdr:rowOff>
                  </from>
                  <to>
                    <xdr:col>2</xdr:col>
                    <xdr:colOff>466725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1" r:id="rId27" name="Check Box 27">
              <controlPr defaultSize="0" autoPict="0">
                <anchor moveWithCells="1">
                  <from>
                    <xdr:col>4</xdr:col>
                    <xdr:colOff>180975</xdr:colOff>
                    <xdr:row>16</xdr:row>
                    <xdr:rowOff>161925</xdr:rowOff>
                  </from>
                  <to>
                    <xdr:col>4</xdr:col>
                    <xdr:colOff>485775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2" r:id="rId28" name="Check Box 28">
              <controlPr defaultSize="0" autoPict="0">
                <anchor moveWithCells="1">
                  <from>
                    <xdr:col>2</xdr:col>
                    <xdr:colOff>180975</xdr:colOff>
                    <xdr:row>14</xdr:row>
                    <xdr:rowOff>9525</xdr:rowOff>
                  </from>
                  <to>
                    <xdr:col>2</xdr:col>
                    <xdr:colOff>485775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3" r:id="rId29" name="Check Box 29">
              <controlPr defaultSize="0" autoPict="0">
                <anchor moveWithCells="1">
                  <from>
                    <xdr:col>4</xdr:col>
                    <xdr:colOff>180975</xdr:colOff>
                    <xdr:row>14</xdr:row>
                    <xdr:rowOff>9525</xdr:rowOff>
                  </from>
                  <to>
                    <xdr:col>4</xdr:col>
                    <xdr:colOff>485775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4" r:id="rId30" name="Check Box 30">
              <controlPr defaultSize="0" autoPict="0">
                <anchor moveWithCells="1">
                  <from>
                    <xdr:col>7</xdr:col>
                    <xdr:colOff>676275</xdr:colOff>
                    <xdr:row>17</xdr:row>
                    <xdr:rowOff>9525</xdr:rowOff>
                  </from>
                  <to>
                    <xdr:col>7</xdr:col>
                    <xdr:colOff>981075</xdr:colOff>
                    <xdr:row>18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5" r:id="rId31" name="Check Box 31">
              <controlPr defaultSize="0" autoPict="0">
                <anchor moveWithCells="1">
                  <from>
                    <xdr:col>7</xdr:col>
                    <xdr:colOff>676275</xdr:colOff>
                    <xdr:row>17</xdr:row>
                    <xdr:rowOff>9525</xdr:rowOff>
                  </from>
                  <to>
                    <xdr:col>7</xdr:col>
                    <xdr:colOff>981075</xdr:colOff>
                    <xdr:row>18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6" r:id="rId32" name="Check Box 32">
              <controlPr defaultSize="0" autoPict="0">
                <anchor moveWithCells="1">
                  <from>
                    <xdr:col>8</xdr:col>
                    <xdr:colOff>0</xdr:colOff>
                    <xdr:row>17</xdr:row>
                    <xdr:rowOff>9525</xdr:rowOff>
                  </from>
                  <to>
                    <xdr:col>8</xdr:col>
                    <xdr:colOff>304800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48" r:id="rId33" name="Check Box 304">
              <controlPr defaultSize="0" autoPict="0">
                <anchor moveWithCells="1">
                  <from>
                    <xdr:col>2</xdr:col>
                    <xdr:colOff>409575</xdr:colOff>
                    <xdr:row>60</xdr:row>
                    <xdr:rowOff>0</xdr:rowOff>
                  </from>
                  <to>
                    <xdr:col>3</xdr:col>
                    <xdr:colOff>66675</xdr:colOff>
                    <xdr:row>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49" r:id="rId34" name="Check Box 305">
              <controlPr defaultSize="0" autoPict="0">
                <anchor moveWithCells="1">
                  <from>
                    <xdr:col>2</xdr:col>
                    <xdr:colOff>409575</xdr:colOff>
                    <xdr:row>59</xdr:row>
                    <xdr:rowOff>9525</xdr:rowOff>
                  </from>
                  <to>
                    <xdr:col>3</xdr:col>
                    <xdr:colOff>66675</xdr:colOff>
                    <xdr:row>60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0" r:id="rId35" name="Check Box 306">
              <controlPr defaultSize="0" autoPict="0">
                <anchor moveWithCells="1">
                  <from>
                    <xdr:col>2</xdr:col>
                    <xdr:colOff>409575</xdr:colOff>
                    <xdr:row>57</xdr:row>
                    <xdr:rowOff>190500</xdr:rowOff>
                  </from>
                  <to>
                    <xdr:col>3</xdr:col>
                    <xdr:colOff>66675</xdr:colOff>
                    <xdr:row>59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1" r:id="rId36" name="Check Box 307">
              <controlPr defaultSize="0" autoPict="0">
                <anchor moveWithCells="1">
                  <from>
                    <xdr:col>2</xdr:col>
                    <xdr:colOff>409575</xdr:colOff>
                    <xdr:row>57</xdr:row>
                    <xdr:rowOff>28575</xdr:rowOff>
                  </from>
                  <to>
                    <xdr:col>3</xdr:col>
                    <xdr:colOff>47625</xdr:colOff>
                    <xdr:row>58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1"/>
  <sheetViews>
    <sheetView tabSelected="1" zoomScaleSheetLayoutView="90" workbookViewId="0">
      <selection activeCell="D20" sqref="D20"/>
    </sheetView>
  </sheetViews>
  <sheetFormatPr defaultColWidth="9.140625" defaultRowHeight="12.75"/>
  <cols>
    <col min="1" max="1" width="9.140625" style="24"/>
    <col min="2" max="2" width="13.85546875" style="24" customWidth="1"/>
    <col min="3" max="3" width="27.140625" style="24" customWidth="1"/>
    <col min="4" max="4" width="44.5703125" style="24" customWidth="1"/>
    <col min="5" max="5" width="8.140625" style="24" customWidth="1"/>
    <col min="6" max="6" width="7.85546875" style="25" customWidth="1"/>
    <col min="7" max="7" width="8.42578125" style="24" customWidth="1"/>
    <col min="8" max="8" width="8.5703125" style="24" customWidth="1"/>
    <col min="9" max="9" width="8.42578125" style="24" customWidth="1"/>
    <col min="10" max="10" width="8.5703125" style="26" customWidth="1"/>
    <col min="11" max="11" width="16.42578125" style="24" customWidth="1"/>
    <col min="12" max="12" width="11.85546875" style="24" customWidth="1"/>
    <col min="13" max="16384" width="9.140625" style="24"/>
  </cols>
  <sheetData>
    <row r="1" spans="1:14" s="21" customFormat="1" ht="4.5" customHeight="1">
      <c r="A1" s="252"/>
      <c r="B1" s="253"/>
      <c r="C1" s="258" t="s">
        <v>51</v>
      </c>
      <c r="D1" s="259"/>
      <c r="E1" s="259"/>
      <c r="F1" s="259"/>
      <c r="G1" s="259"/>
      <c r="H1" s="259"/>
      <c r="I1" s="259"/>
      <c r="J1" s="259"/>
      <c r="K1" s="260"/>
      <c r="L1" s="71"/>
    </row>
    <row r="2" spans="1:14" s="21" customFormat="1" ht="9.9499999999999993" customHeight="1">
      <c r="A2" s="254"/>
      <c r="B2" s="255"/>
      <c r="C2" s="261"/>
      <c r="D2" s="262"/>
      <c r="E2" s="262"/>
      <c r="F2" s="262"/>
      <c r="G2" s="262"/>
      <c r="H2" s="262"/>
      <c r="I2" s="262"/>
      <c r="J2" s="262"/>
      <c r="K2" s="263"/>
      <c r="L2" s="5" t="s">
        <v>1</v>
      </c>
      <c r="M2" s="228" t="s">
        <v>52</v>
      </c>
      <c r="N2" s="229"/>
    </row>
    <row r="3" spans="1:14" s="21" customFormat="1" ht="9.9499999999999993" customHeight="1">
      <c r="A3" s="254"/>
      <c r="B3" s="255"/>
      <c r="C3" s="261"/>
      <c r="D3" s="262"/>
      <c r="E3" s="262"/>
      <c r="F3" s="262"/>
      <c r="G3" s="262"/>
      <c r="H3" s="262"/>
      <c r="I3" s="262"/>
      <c r="J3" s="262"/>
      <c r="K3" s="263"/>
      <c r="L3" s="5" t="s">
        <v>3</v>
      </c>
      <c r="M3" s="230">
        <v>41709</v>
      </c>
      <c r="N3" s="231"/>
    </row>
    <row r="4" spans="1:14" s="21" customFormat="1" ht="9.9499999999999993" customHeight="1">
      <c r="A4" s="254"/>
      <c r="B4" s="255"/>
      <c r="C4" s="261"/>
      <c r="D4" s="262"/>
      <c r="E4" s="262"/>
      <c r="F4" s="262"/>
      <c r="G4" s="262"/>
      <c r="H4" s="262"/>
      <c r="I4" s="262"/>
      <c r="J4" s="262"/>
      <c r="K4" s="263"/>
      <c r="L4" s="5" t="s">
        <v>4</v>
      </c>
      <c r="M4" s="232" t="s">
        <v>53</v>
      </c>
      <c r="N4" s="229"/>
    </row>
    <row r="5" spans="1:14" s="21" customFormat="1" ht="9.9499999999999993" customHeight="1">
      <c r="A5" s="254"/>
      <c r="B5" s="255"/>
      <c r="C5" s="261"/>
      <c r="D5" s="262"/>
      <c r="E5" s="262"/>
      <c r="F5" s="262"/>
      <c r="G5" s="262"/>
      <c r="H5" s="262"/>
      <c r="I5" s="262"/>
      <c r="J5" s="262"/>
      <c r="K5" s="263"/>
      <c r="L5" s="5" t="s">
        <v>6</v>
      </c>
      <c r="M5" s="230">
        <v>44349</v>
      </c>
      <c r="N5" s="231"/>
    </row>
    <row r="6" spans="1:14" s="21" customFormat="1" ht="5.0999999999999996" customHeight="1">
      <c r="A6" s="256"/>
      <c r="B6" s="257"/>
      <c r="C6" s="264"/>
      <c r="D6" s="265"/>
      <c r="E6" s="265"/>
      <c r="F6" s="265"/>
      <c r="G6" s="265"/>
      <c r="H6" s="265"/>
      <c r="I6" s="265"/>
      <c r="J6" s="265"/>
      <c r="K6" s="266"/>
      <c r="L6" s="72"/>
    </row>
    <row r="7" spans="1:14" ht="20.100000000000001" customHeight="1">
      <c r="A7" s="267"/>
      <c r="B7" s="268"/>
      <c r="C7" s="268"/>
      <c r="D7" s="268"/>
      <c r="E7" s="268"/>
      <c r="F7" s="268"/>
      <c r="G7" s="268"/>
      <c r="H7" s="268"/>
      <c r="I7" s="268"/>
      <c r="J7" s="268"/>
      <c r="K7" s="268"/>
      <c r="L7" s="268"/>
    </row>
    <row r="8" spans="1:14" s="22" customFormat="1" ht="24.95" customHeight="1">
      <c r="A8" s="27" t="s">
        <v>7</v>
      </c>
      <c r="B8" s="28"/>
      <c r="C8" s="85">
        <f>'Sample eval cmt'!C8</f>
        <v>1086464</v>
      </c>
      <c r="D8" s="86"/>
      <c r="E8" s="29"/>
      <c r="F8" s="30"/>
      <c r="G8" s="29"/>
      <c r="H8" s="29"/>
      <c r="I8" s="29"/>
      <c r="J8" s="34" t="s">
        <v>8</v>
      </c>
      <c r="K8" s="30"/>
      <c r="L8" s="31" t="str">
        <f>'Sample eval cmt'!H8</f>
        <v>pant</v>
      </c>
    </row>
    <row r="9" spans="1:14" s="23" customFormat="1" ht="15.95" customHeight="1">
      <c r="A9" s="27" t="s">
        <v>10</v>
      </c>
      <c r="B9" s="28"/>
      <c r="C9" s="86" t="str">
        <f>'Sample eval cmt'!C9</f>
        <v>COLIN'S</v>
      </c>
      <c r="D9" s="86"/>
      <c r="E9" s="28"/>
      <c r="F9" s="32"/>
      <c r="G9" s="28"/>
      <c r="H9" s="28"/>
      <c r="I9" s="28"/>
      <c r="J9" s="29" t="s">
        <v>12</v>
      </c>
      <c r="K9" s="32"/>
      <c r="L9" s="31" t="str">
        <f>'Sample eval cmt'!H9</f>
        <v>xs/xl</v>
      </c>
    </row>
    <row r="10" spans="1:14" s="23" customFormat="1" ht="15.95" customHeight="1">
      <c r="A10" s="27" t="s">
        <v>14</v>
      </c>
      <c r="B10" s="28"/>
      <c r="C10" s="92" t="str">
        <f>'Sample eval cmt'!C10</f>
        <v>SS27 PH3</v>
      </c>
      <c r="D10" s="93"/>
      <c r="E10" s="28"/>
      <c r="F10" s="32"/>
      <c r="G10" s="28"/>
      <c r="H10" s="28"/>
      <c r="I10" s="28"/>
      <c r="J10" s="29" t="s">
        <v>15</v>
      </c>
      <c r="K10" s="30"/>
      <c r="L10" s="31" t="str">
        <f>'Sample eval cmt'!H10</f>
        <v>high rise / wide leg</v>
      </c>
    </row>
    <row r="11" spans="1:14" s="23" customFormat="1" ht="15.95" customHeight="1">
      <c r="A11" s="33" t="s">
        <v>16</v>
      </c>
      <c r="B11" s="34"/>
      <c r="C11" s="92"/>
      <c r="D11" s="95"/>
      <c r="E11" s="29"/>
      <c r="F11" s="30"/>
      <c r="G11" s="29"/>
      <c r="H11" s="29"/>
      <c r="I11" s="29"/>
      <c r="J11" s="73" t="s">
        <v>17</v>
      </c>
      <c r="K11" s="32"/>
      <c r="L11" s="35">
        <f>'Sample eval cmt'!H11</f>
        <v>0</v>
      </c>
    </row>
    <row r="12" spans="1:14" s="23" customFormat="1" ht="15.95" customHeight="1">
      <c r="A12" s="27" t="s">
        <v>18</v>
      </c>
      <c r="B12" s="29"/>
      <c r="C12" s="36" t="s">
        <v>110</v>
      </c>
      <c r="D12" s="95"/>
      <c r="E12" s="29"/>
      <c r="F12" s="30"/>
      <c r="G12" s="29"/>
      <c r="H12" s="29"/>
      <c r="I12" s="29"/>
      <c r="J12" s="73" t="s">
        <v>19</v>
      </c>
      <c r="K12" s="32"/>
      <c r="L12" s="35" t="str">
        <f>'Sample eval cmt'!H12</f>
        <v>1074805 baz</v>
      </c>
    </row>
    <row r="13" spans="1:14" s="23" customFormat="1" ht="15" customHeight="1">
      <c r="A13" s="37"/>
      <c r="B13" s="38"/>
      <c r="C13" s="38"/>
      <c r="D13" s="38"/>
      <c r="E13" s="38"/>
      <c r="F13" s="39"/>
      <c r="G13" s="38"/>
      <c r="H13" s="38"/>
      <c r="I13" s="38"/>
      <c r="J13" s="74"/>
      <c r="K13" s="248"/>
      <c r="L13" s="248"/>
    </row>
    <row r="14" spans="1:14" s="23" customFormat="1" ht="39.950000000000003" customHeight="1">
      <c r="A14" s="40" t="s">
        <v>54</v>
      </c>
      <c r="B14" s="249" t="s">
        <v>55</v>
      </c>
      <c r="C14" s="249"/>
      <c r="D14" s="249"/>
      <c r="E14" s="75" t="s">
        <v>56</v>
      </c>
      <c r="F14" s="41" t="s">
        <v>57</v>
      </c>
      <c r="G14" s="41" t="s">
        <v>58</v>
      </c>
      <c r="H14" s="41" t="s">
        <v>59</v>
      </c>
      <c r="I14" s="75" t="s">
        <v>60</v>
      </c>
      <c r="J14" s="184" t="s">
        <v>107</v>
      </c>
      <c r="K14" s="176"/>
      <c r="L14" s="76" t="s">
        <v>61</v>
      </c>
    </row>
    <row r="15" spans="1:14" ht="12.75" customHeight="1">
      <c r="A15" s="42" t="s">
        <v>62</v>
      </c>
      <c r="B15" s="250" t="s">
        <v>63</v>
      </c>
      <c r="C15" s="251"/>
      <c r="D15" s="43" t="s">
        <v>64</v>
      </c>
      <c r="E15" s="55">
        <f t="shared" ref="E15:E16" si="0">F15-2</f>
        <v>33</v>
      </c>
      <c r="F15" s="44">
        <v>35</v>
      </c>
      <c r="G15" s="55">
        <f t="shared" ref="G15:G16" si="1">F15+2</f>
        <v>37</v>
      </c>
      <c r="H15" s="55">
        <f t="shared" ref="H15:J16" si="2">G15+2.5</f>
        <v>39.5</v>
      </c>
      <c r="I15" s="80">
        <f t="shared" si="2"/>
        <v>42</v>
      </c>
      <c r="J15" s="80">
        <f t="shared" si="2"/>
        <v>44.5</v>
      </c>
      <c r="K15" s="177"/>
      <c r="L15" s="78" t="s">
        <v>65</v>
      </c>
    </row>
    <row r="16" spans="1:14" ht="12.75" customHeight="1">
      <c r="A16" s="42" t="s">
        <v>66</v>
      </c>
      <c r="B16" s="45" t="s">
        <v>67</v>
      </c>
      <c r="C16" s="43"/>
      <c r="D16" s="43" t="s">
        <v>68</v>
      </c>
      <c r="E16" s="55">
        <f t="shared" si="0"/>
        <v>47</v>
      </c>
      <c r="F16" s="44">
        <v>49</v>
      </c>
      <c r="G16" s="55">
        <f t="shared" si="1"/>
        <v>51</v>
      </c>
      <c r="H16" s="55">
        <f t="shared" si="2"/>
        <v>53.5</v>
      </c>
      <c r="I16" s="80">
        <f t="shared" si="2"/>
        <v>56</v>
      </c>
      <c r="J16" s="80">
        <f t="shared" si="2"/>
        <v>58.5</v>
      </c>
      <c r="K16" s="178"/>
      <c r="L16" s="78" t="s">
        <v>65</v>
      </c>
    </row>
    <row r="17" spans="1:12" ht="12.75" customHeight="1">
      <c r="A17" s="46" t="s">
        <v>69</v>
      </c>
      <c r="B17" s="47" t="s">
        <v>70</v>
      </c>
      <c r="C17" s="48"/>
      <c r="D17" s="49" t="s">
        <v>71</v>
      </c>
      <c r="E17" s="191">
        <f>F17-0.5</f>
        <v>16.5</v>
      </c>
      <c r="F17" s="50">
        <v>17</v>
      </c>
      <c r="G17" s="191">
        <f t="shared" ref="G17:J18" si="3">F17+0.5</f>
        <v>17.5</v>
      </c>
      <c r="H17" s="191">
        <f t="shared" si="3"/>
        <v>18</v>
      </c>
      <c r="I17" s="191">
        <f t="shared" si="3"/>
        <v>18.5</v>
      </c>
      <c r="J17" s="191">
        <f t="shared" si="3"/>
        <v>19</v>
      </c>
      <c r="K17" s="178"/>
      <c r="L17" s="77">
        <v>0</v>
      </c>
    </row>
    <row r="18" spans="1:12" ht="12.75" customHeight="1">
      <c r="A18" s="46" t="s">
        <v>72</v>
      </c>
      <c r="B18" s="51" t="s">
        <v>73</v>
      </c>
      <c r="C18" s="52"/>
      <c r="D18" s="49" t="s">
        <v>74</v>
      </c>
      <c r="E18" s="191">
        <f>F18-0.5</f>
        <v>15.5</v>
      </c>
      <c r="F18" s="50">
        <v>16</v>
      </c>
      <c r="G18" s="191">
        <f t="shared" si="3"/>
        <v>16.5</v>
      </c>
      <c r="H18" s="191">
        <f t="shared" si="3"/>
        <v>17</v>
      </c>
      <c r="I18" s="191">
        <f t="shared" si="3"/>
        <v>17.5</v>
      </c>
      <c r="J18" s="191">
        <f t="shared" si="3"/>
        <v>18</v>
      </c>
      <c r="K18" s="178"/>
      <c r="L18" s="77">
        <v>0</v>
      </c>
    </row>
    <row r="19" spans="1:12" ht="12.75" customHeight="1">
      <c r="A19" s="53">
        <v>20305</v>
      </c>
      <c r="B19" s="54" t="s">
        <v>75</v>
      </c>
      <c r="C19" s="48"/>
      <c r="D19" s="49" t="s">
        <v>76</v>
      </c>
      <c r="E19" s="55">
        <f>F19-2</f>
        <v>50</v>
      </c>
      <c r="F19" s="55">
        <v>52</v>
      </c>
      <c r="G19" s="55">
        <f>F19+2</f>
        <v>54</v>
      </c>
      <c r="H19" s="55">
        <f>G19+2.5</f>
        <v>56.5</v>
      </c>
      <c r="I19" s="80">
        <f>H19+2.5</f>
        <v>59</v>
      </c>
      <c r="J19" s="80">
        <f>I19+2.5</f>
        <v>61.5</v>
      </c>
      <c r="K19" s="179"/>
      <c r="L19" s="77">
        <v>1</v>
      </c>
    </row>
    <row r="20" spans="1:12" ht="12.75" customHeight="1">
      <c r="A20" s="46">
        <v>20865</v>
      </c>
      <c r="B20" s="56" t="s">
        <v>77</v>
      </c>
      <c r="C20" s="57"/>
      <c r="D20" s="49" t="s">
        <v>78</v>
      </c>
      <c r="E20" s="55">
        <f>F20-1</f>
        <v>32</v>
      </c>
      <c r="F20" s="55">
        <v>33</v>
      </c>
      <c r="G20" s="55">
        <f>F20+1</f>
        <v>34</v>
      </c>
      <c r="H20" s="55">
        <f t="shared" ref="H20:J22" si="4">G20+1.3</f>
        <v>35.299999999999997</v>
      </c>
      <c r="I20" s="55">
        <f t="shared" si="4"/>
        <v>36.599999999999994</v>
      </c>
      <c r="J20" s="55">
        <f t="shared" si="4"/>
        <v>37.899999999999991</v>
      </c>
      <c r="K20" s="179"/>
      <c r="L20" s="77">
        <v>0.5</v>
      </c>
    </row>
    <row r="21" spans="1:12" ht="12.75" customHeight="1">
      <c r="A21" s="46">
        <v>21505</v>
      </c>
      <c r="B21" s="47" t="s">
        <v>79</v>
      </c>
      <c r="C21" s="48"/>
      <c r="D21" s="49" t="s">
        <v>80</v>
      </c>
      <c r="E21" s="50">
        <f>F21-1</f>
        <v>29.5</v>
      </c>
      <c r="F21" s="50">
        <v>30.5</v>
      </c>
      <c r="G21" s="50">
        <f>F21+1</f>
        <v>31.5</v>
      </c>
      <c r="H21" s="50">
        <f t="shared" si="4"/>
        <v>32.799999999999997</v>
      </c>
      <c r="I21" s="50">
        <f t="shared" si="4"/>
        <v>34.099999999999994</v>
      </c>
      <c r="J21" s="50">
        <f t="shared" si="4"/>
        <v>35.399999999999991</v>
      </c>
      <c r="K21" s="178"/>
      <c r="L21" s="78">
        <v>0.5</v>
      </c>
    </row>
    <row r="22" spans="1:12" ht="12.75" customHeight="1">
      <c r="A22" s="46">
        <v>21545</v>
      </c>
      <c r="B22" s="51" t="s">
        <v>81</v>
      </c>
      <c r="C22" s="52"/>
      <c r="D22" s="49" t="s">
        <v>82</v>
      </c>
      <c r="E22" s="50">
        <f>F22-1</f>
        <v>40</v>
      </c>
      <c r="F22" s="50">
        <v>41</v>
      </c>
      <c r="G22" s="50">
        <f>F22+1</f>
        <v>42</v>
      </c>
      <c r="H22" s="50">
        <f t="shared" si="4"/>
        <v>43.3</v>
      </c>
      <c r="I22" s="50">
        <f t="shared" si="4"/>
        <v>44.599999999999994</v>
      </c>
      <c r="J22" s="50">
        <f t="shared" si="4"/>
        <v>45.899999999999991</v>
      </c>
      <c r="K22" s="178"/>
      <c r="L22" s="78">
        <v>0.5</v>
      </c>
    </row>
    <row r="23" spans="1:12" ht="12.75" customHeight="1">
      <c r="A23" s="53">
        <v>20905</v>
      </c>
      <c r="B23" s="58" t="s">
        <v>83</v>
      </c>
      <c r="C23" s="48"/>
      <c r="D23" s="59" t="s">
        <v>84</v>
      </c>
      <c r="E23" s="50">
        <f>F23-0.7</f>
        <v>29.3</v>
      </c>
      <c r="F23" s="50">
        <v>30</v>
      </c>
      <c r="G23" s="50">
        <f>F23+0.7</f>
        <v>30.7</v>
      </c>
      <c r="H23" s="50">
        <f t="shared" ref="H23:J24" si="5">G23+1</f>
        <v>31.7</v>
      </c>
      <c r="I23" s="50">
        <f t="shared" si="5"/>
        <v>32.700000000000003</v>
      </c>
      <c r="J23" s="50">
        <f t="shared" si="5"/>
        <v>33.700000000000003</v>
      </c>
      <c r="K23" s="179"/>
      <c r="L23" s="78">
        <v>0.5</v>
      </c>
    </row>
    <row r="24" spans="1:12" ht="12.75" customHeight="1">
      <c r="A24" s="46">
        <v>21125</v>
      </c>
      <c r="B24" s="60" t="s">
        <v>85</v>
      </c>
      <c r="C24" s="57"/>
      <c r="D24" s="49" t="s">
        <v>86</v>
      </c>
      <c r="E24" s="50">
        <f>F24-0.7</f>
        <v>29.3</v>
      </c>
      <c r="F24" s="50">
        <v>30</v>
      </c>
      <c r="G24" s="50">
        <f>F24+0.7</f>
        <v>30.7</v>
      </c>
      <c r="H24" s="50">
        <f t="shared" si="5"/>
        <v>31.7</v>
      </c>
      <c r="I24" s="50">
        <f t="shared" si="5"/>
        <v>32.700000000000003</v>
      </c>
      <c r="J24" s="50">
        <f t="shared" si="5"/>
        <v>33.700000000000003</v>
      </c>
      <c r="K24" s="179"/>
      <c r="L24" s="78" t="s">
        <v>87</v>
      </c>
    </row>
    <row r="25" spans="1:12" ht="12.75" customHeight="1">
      <c r="A25" s="46">
        <v>30210</v>
      </c>
      <c r="B25" s="49" t="s">
        <v>88</v>
      </c>
      <c r="C25" s="48"/>
      <c r="D25" s="61" t="s">
        <v>89</v>
      </c>
      <c r="E25" s="50">
        <f>F25-0</f>
        <v>2.8</v>
      </c>
      <c r="F25" s="50">
        <v>2.8</v>
      </c>
      <c r="G25" s="50">
        <f t="shared" ref="G25:J25" si="6">F25+0</f>
        <v>2.8</v>
      </c>
      <c r="H25" s="50">
        <f t="shared" si="6"/>
        <v>2.8</v>
      </c>
      <c r="I25" s="50">
        <f t="shared" si="6"/>
        <v>2.8</v>
      </c>
      <c r="J25" s="50">
        <f t="shared" si="6"/>
        <v>2.8</v>
      </c>
      <c r="K25" s="180"/>
      <c r="L25" s="78" t="s">
        <v>87</v>
      </c>
    </row>
    <row r="26" spans="1:12" ht="12.75" customHeight="1">
      <c r="A26" s="46">
        <v>21885</v>
      </c>
      <c r="B26" s="62" t="s">
        <v>90</v>
      </c>
      <c r="C26" s="48"/>
      <c r="D26" s="63" t="s">
        <v>91</v>
      </c>
      <c r="E26" s="50">
        <f>F26-1</f>
        <v>77</v>
      </c>
      <c r="F26" s="50">
        <v>78</v>
      </c>
      <c r="G26" s="50">
        <f>F26+1</f>
        <v>79</v>
      </c>
      <c r="H26" s="50">
        <f>G26+1</f>
        <v>80</v>
      </c>
      <c r="I26" s="50">
        <f>H26+1</f>
        <v>81</v>
      </c>
      <c r="J26" s="50">
        <f>I26+1</f>
        <v>82</v>
      </c>
      <c r="K26" s="179"/>
      <c r="L26" s="79" t="s">
        <v>92</v>
      </c>
    </row>
    <row r="27" spans="1:12" ht="12.75" customHeight="1">
      <c r="A27" s="46">
        <v>20265</v>
      </c>
      <c r="B27" s="51" t="s">
        <v>93</v>
      </c>
      <c r="C27" s="52"/>
      <c r="D27" s="49" t="s">
        <v>94</v>
      </c>
      <c r="E27" s="50">
        <f>F27-0</f>
        <v>5.2</v>
      </c>
      <c r="F27" s="50">
        <v>5.2</v>
      </c>
      <c r="G27" s="50">
        <f t="shared" ref="G27:J27" si="7">F27+0</f>
        <v>5.2</v>
      </c>
      <c r="H27" s="50">
        <f t="shared" si="7"/>
        <v>5.2</v>
      </c>
      <c r="I27" s="50">
        <f t="shared" si="7"/>
        <v>5.2</v>
      </c>
      <c r="J27" s="50">
        <f t="shared" si="7"/>
        <v>5.2</v>
      </c>
      <c r="K27" s="180"/>
      <c r="L27" s="78">
        <v>0</v>
      </c>
    </row>
    <row r="28" spans="1:12" ht="12.75" customHeight="1">
      <c r="A28" s="46">
        <v>22145</v>
      </c>
      <c r="B28" s="64" t="s">
        <v>95</v>
      </c>
      <c r="C28" s="57"/>
      <c r="D28" s="59" t="s">
        <v>96</v>
      </c>
      <c r="E28" s="55" t="str">
        <f>F28</f>
        <v>3</v>
      </c>
      <c r="F28" s="65" t="s">
        <v>103</v>
      </c>
      <c r="G28" s="55">
        <f>F28+0.5</f>
        <v>3.5</v>
      </c>
      <c r="H28" s="55">
        <f>G28</f>
        <v>3.5</v>
      </c>
      <c r="I28" s="55">
        <f>H28+0.5</f>
        <v>4</v>
      </c>
      <c r="J28" s="55">
        <f>I28+0.5</f>
        <v>4.5</v>
      </c>
      <c r="K28" s="180"/>
      <c r="L28" s="78" t="s">
        <v>87</v>
      </c>
    </row>
    <row r="29" spans="1:12" ht="12.75" customHeight="1">
      <c r="A29" s="46">
        <v>22165</v>
      </c>
      <c r="B29" s="66" t="s">
        <v>97</v>
      </c>
      <c r="C29" s="48"/>
      <c r="D29" s="59" t="s">
        <v>98</v>
      </c>
      <c r="E29" s="55">
        <f>F29</f>
        <v>15.5</v>
      </c>
      <c r="F29" s="50">
        <v>15.5</v>
      </c>
      <c r="G29" s="55">
        <f>F29+0.5</f>
        <v>16</v>
      </c>
      <c r="H29" s="55">
        <f>G29</f>
        <v>16</v>
      </c>
      <c r="I29" s="55">
        <f>H29+0.5</f>
        <v>16.5</v>
      </c>
      <c r="J29" s="55">
        <f>I29+0.5</f>
        <v>17</v>
      </c>
      <c r="K29" s="179"/>
      <c r="L29" s="78" t="s">
        <v>87</v>
      </c>
    </row>
    <row r="30" spans="1:12" ht="12.75" customHeight="1">
      <c r="A30" s="46">
        <v>22565</v>
      </c>
      <c r="B30" s="66" t="s">
        <v>99</v>
      </c>
      <c r="C30" s="48"/>
      <c r="D30" s="59" t="s">
        <v>100</v>
      </c>
      <c r="E30" s="55">
        <f>F30-0</f>
        <v>24</v>
      </c>
      <c r="F30" s="50">
        <v>24</v>
      </c>
      <c r="G30" s="55">
        <f t="shared" ref="G30:J31" si="8">F30+0</f>
        <v>24</v>
      </c>
      <c r="H30" s="55">
        <f t="shared" si="8"/>
        <v>24</v>
      </c>
      <c r="I30" s="55">
        <f t="shared" si="8"/>
        <v>24</v>
      </c>
      <c r="J30" s="55">
        <f t="shared" si="8"/>
        <v>24</v>
      </c>
      <c r="K30" s="185"/>
      <c r="L30" s="78">
        <v>0</v>
      </c>
    </row>
    <row r="31" spans="1:12" ht="12.75" customHeight="1">
      <c r="A31" s="67">
        <v>30845</v>
      </c>
      <c r="B31" s="68" t="s">
        <v>101</v>
      </c>
      <c r="C31" s="48"/>
      <c r="D31" s="69" t="s">
        <v>102</v>
      </c>
      <c r="E31" s="50">
        <f>F31-0</f>
        <v>30</v>
      </c>
      <c r="F31" s="70">
        <v>30</v>
      </c>
      <c r="G31" s="50">
        <f t="shared" si="8"/>
        <v>30</v>
      </c>
      <c r="H31" s="50">
        <f t="shared" si="8"/>
        <v>30</v>
      </c>
      <c r="I31" s="50">
        <f t="shared" si="8"/>
        <v>30</v>
      </c>
      <c r="J31" s="50">
        <f t="shared" si="8"/>
        <v>30</v>
      </c>
      <c r="K31" s="178"/>
      <c r="L31" s="78" t="s">
        <v>87</v>
      </c>
    </row>
  </sheetData>
  <mergeCells count="10">
    <mergeCell ref="M2:N2"/>
    <mergeCell ref="M3:N3"/>
    <mergeCell ref="M4:N4"/>
    <mergeCell ref="M5:N5"/>
    <mergeCell ref="A7:L7"/>
    <mergeCell ref="K13:L13"/>
    <mergeCell ref="B14:D14"/>
    <mergeCell ref="B15:C15"/>
    <mergeCell ref="A1:B6"/>
    <mergeCell ref="C1:K6"/>
  </mergeCells>
  <pageMargins left="0.59055118110236204" right="0.59055118110236204" top="0.59055118110236204" bottom="0.59055118110236204" header="0.31496062992126" footer="0.31496062992126"/>
  <pageSetup paperSize="9" scale="90" orientation="landscape" r:id="rId1"/>
  <ignoredErrors>
    <ignoredError sqref="L15:L31" numberStoredAsText="1"/>
    <ignoredError sqref="E19:E20 E23:E24 E21 G21:H21 E22 G22:H22 E32 E31 E30 E25:E29 G30:H30 G31:H31 G32:H32 G25:H29 I25:J29 I32:J32 I31:J31 I30:J30 G19:H20 G23:H24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17A8E-9361-405D-805A-8368E8A819CF}">
  <dimension ref="A1:N31"/>
  <sheetViews>
    <sheetView zoomScaleSheetLayoutView="90" workbookViewId="0">
      <selection activeCell="E15" sqref="E15:E31"/>
    </sheetView>
  </sheetViews>
  <sheetFormatPr defaultColWidth="9.140625" defaultRowHeight="12.75"/>
  <cols>
    <col min="1" max="1" width="9.140625" style="24"/>
    <col min="2" max="2" width="13.85546875" style="24" customWidth="1"/>
    <col min="3" max="3" width="27.140625" style="24" customWidth="1"/>
    <col min="4" max="4" width="44.5703125" style="24" customWidth="1"/>
    <col min="5" max="5" width="8.140625" style="24" customWidth="1"/>
    <col min="6" max="6" width="7.85546875" style="25" customWidth="1"/>
    <col min="7" max="7" width="8.42578125" style="24" customWidth="1"/>
    <col min="8" max="8" width="8.5703125" style="24" customWidth="1"/>
    <col min="9" max="9" width="8.42578125" style="24" customWidth="1"/>
    <col min="10" max="10" width="8.5703125" style="26" customWidth="1"/>
    <col min="11" max="11" width="16.42578125" style="24" customWidth="1"/>
    <col min="12" max="12" width="11.85546875" style="24" customWidth="1"/>
    <col min="13" max="16384" width="9.140625" style="24"/>
  </cols>
  <sheetData>
    <row r="1" spans="1:14" s="21" customFormat="1" ht="4.5" customHeight="1">
      <c r="A1" s="252"/>
      <c r="B1" s="253"/>
      <c r="C1" s="258" t="s">
        <v>51</v>
      </c>
      <c r="D1" s="259"/>
      <c r="E1" s="259"/>
      <c r="F1" s="259"/>
      <c r="G1" s="259"/>
      <c r="H1" s="259"/>
      <c r="I1" s="259"/>
      <c r="J1" s="259"/>
      <c r="K1" s="260"/>
      <c r="L1" s="71"/>
    </row>
    <row r="2" spans="1:14" s="21" customFormat="1" ht="9.9499999999999993" customHeight="1">
      <c r="A2" s="254"/>
      <c r="B2" s="255"/>
      <c r="C2" s="261"/>
      <c r="D2" s="262"/>
      <c r="E2" s="262"/>
      <c r="F2" s="262"/>
      <c r="G2" s="262"/>
      <c r="H2" s="262"/>
      <c r="I2" s="262"/>
      <c r="J2" s="262"/>
      <c r="K2" s="263"/>
      <c r="L2" s="5" t="s">
        <v>1</v>
      </c>
      <c r="M2" s="228" t="s">
        <v>52</v>
      </c>
      <c r="N2" s="229"/>
    </row>
    <row r="3" spans="1:14" s="21" customFormat="1" ht="9.9499999999999993" customHeight="1">
      <c r="A3" s="254"/>
      <c r="B3" s="255"/>
      <c r="C3" s="261"/>
      <c r="D3" s="262"/>
      <c r="E3" s="262"/>
      <c r="F3" s="262"/>
      <c r="G3" s="262"/>
      <c r="H3" s="262"/>
      <c r="I3" s="262"/>
      <c r="J3" s="262"/>
      <c r="K3" s="263"/>
      <c r="L3" s="5" t="s">
        <v>3</v>
      </c>
      <c r="M3" s="230">
        <v>41709</v>
      </c>
      <c r="N3" s="231"/>
    </row>
    <row r="4" spans="1:14" s="21" customFormat="1" ht="9.9499999999999993" customHeight="1">
      <c r="A4" s="254"/>
      <c r="B4" s="255"/>
      <c r="C4" s="261"/>
      <c r="D4" s="262"/>
      <c r="E4" s="262"/>
      <c r="F4" s="262"/>
      <c r="G4" s="262"/>
      <c r="H4" s="262"/>
      <c r="I4" s="262"/>
      <c r="J4" s="262"/>
      <c r="K4" s="263"/>
      <c r="L4" s="5" t="s">
        <v>4</v>
      </c>
      <c r="M4" s="232" t="s">
        <v>53</v>
      </c>
      <c r="N4" s="229"/>
    </row>
    <row r="5" spans="1:14" s="21" customFormat="1" ht="9.9499999999999993" customHeight="1">
      <c r="A5" s="254"/>
      <c r="B5" s="255"/>
      <c r="C5" s="261"/>
      <c r="D5" s="262"/>
      <c r="E5" s="262"/>
      <c r="F5" s="262"/>
      <c r="G5" s="262"/>
      <c r="H5" s="262"/>
      <c r="I5" s="262"/>
      <c r="J5" s="262"/>
      <c r="K5" s="263"/>
      <c r="L5" s="5" t="s">
        <v>6</v>
      </c>
      <c r="M5" s="230">
        <v>44349</v>
      </c>
      <c r="N5" s="231"/>
    </row>
    <row r="6" spans="1:14" s="21" customFormat="1" ht="5.0999999999999996" customHeight="1">
      <c r="A6" s="256"/>
      <c r="B6" s="257"/>
      <c r="C6" s="264"/>
      <c r="D6" s="265"/>
      <c r="E6" s="265"/>
      <c r="F6" s="265"/>
      <c r="G6" s="265"/>
      <c r="H6" s="265"/>
      <c r="I6" s="265"/>
      <c r="J6" s="265"/>
      <c r="K6" s="266"/>
      <c r="L6" s="72"/>
    </row>
    <row r="7" spans="1:14" ht="20.100000000000001" customHeight="1">
      <c r="A7" s="267"/>
      <c r="B7" s="268"/>
      <c r="C7" s="268"/>
      <c r="D7" s="268"/>
      <c r="E7" s="268"/>
      <c r="F7" s="268"/>
      <c r="G7" s="268"/>
      <c r="H7" s="268"/>
      <c r="I7" s="268"/>
      <c r="J7" s="268"/>
      <c r="K7" s="268"/>
      <c r="L7" s="268"/>
    </row>
    <row r="8" spans="1:14" s="22" customFormat="1" ht="24.95" customHeight="1">
      <c r="A8" s="27" t="s">
        <v>7</v>
      </c>
      <c r="B8" s="28"/>
      <c r="C8" s="85">
        <f>'Sample eval cmt'!C8</f>
        <v>1086464</v>
      </c>
      <c r="D8" s="86"/>
      <c r="E8" s="29"/>
      <c r="F8" s="30"/>
      <c r="G8" s="29"/>
      <c r="H8" s="29"/>
      <c r="I8" s="29"/>
      <c r="J8" s="34" t="s">
        <v>8</v>
      </c>
      <c r="K8" s="30"/>
      <c r="L8" s="31" t="str">
        <f>'Sample eval cmt'!H8</f>
        <v>pant</v>
      </c>
    </row>
    <row r="9" spans="1:14" s="23" customFormat="1" ht="15.95" customHeight="1">
      <c r="A9" s="27" t="s">
        <v>10</v>
      </c>
      <c r="B9" s="28"/>
      <c r="C9" s="86" t="str">
        <f>'Sample eval cmt'!C9</f>
        <v>COLIN'S</v>
      </c>
      <c r="D9" s="86"/>
      <c r="E9" s="28"/>
      <c r="F9" s="32"/>
      <c r="G9" s="28"/>
      <c r="H9" s="28"/>
      <c r="I9" s="28"/>
      <c r="J9" s="29" t="s">
        <v>12</v>
      </c>
      <c r="K9" s="32"/>
      <c r="L9" s="31" t="str">
        <f>'Sample eval cmt'!H9</f>
        <v>xs/xl</v>
      </c>
    </row>
    <row r="10" spans="1:14" s="23" customFormat="1" ht="15.95" customHeight="1">
      <c r="A10" s="27" t="s">
        <v>14</v>
      </c>
      <c r="B10" s="28"/>
      <c r="C10" s="92" t="str">
        <f>'Sample eval cmt'!C10</f>
        <v>SS27 PH3</v>
      </c>
      <c r="D10" s="93"/>
      <c r="E10" s="28"/>
      <c r="F10" s="32"/>
      <c r="G10" s="28"/>
      <c r="H10" s="28"/>
      <c r="I10" s="28"/>
      <c r="J10" s="29" t="s">
        <v>15</v>
      </c>
      <c r="K10" s="30"/>
      <c r="L10" s="31" t="str">
        <f>'Sample eval cmt'!H10</f>
        <v>high rise / wide leg</v>
      </c>
    </row>
    <row r="11" spans="1:14" s="23" customFormat="1" ht="15.95" customHeight="1">
      <c r="A11" s="33" t="s">
        <v>16</v>
      </c>
      <c r="B11" s="34"/>
      <c r="C11" s="92"/>
      <c r="D11" s="95"/>
      <c r="E11" s="29"/>
      <c r="F11" s="30"/>
      <c r="G11" s="29"/>
      <c r="H11" s="29"/>
      <c r="I11" s="29"/>
      <c r="J11" s="73" t="s">
        <v>17</v>
      </c>
      <c r="K11" s="32"/>
      <c r="L11" s="35">
        <f>'Sample eval cmt'!H11</f>
        <v>0</v>
      </c>
    </row>
    <row r="12" spans="1:14" s="23" customFormat="1" ht="15.95" customHeight="1">
      <c r="A12" s="27" t="s">
        <v>18</v>
      </c>
      <c r="B12" s="29"/>
      <c r="C12" s="36" t="s">
        <v>110</v>
      </c>
      <c r="D12" s="95"/>
      <c r="E12" s="29"/>
      <c r="F12" s="30"/>
      <c r="G12" s="29"/>
      <c r="H12" s="29"/>
      <c r="I12" s="29"/>
      <c r="J12" s="73" t="s">
        <v>19</v>
      </c>
      <c r="K12" s="32"/>
      <c r="L12" s="35" t="str">
        <f>'Sample eval cmt'!H12</f>
        <v>1074805 baz</v>
      </c>
    </row>
    <row r="13" spans="1:14" s="23" customFormat="1" ht="15" customHeight="1">
      <c r="A13" s="37"/>
      <c r="B13" s="38"/>
      <c r="C13" s="38"/>
      <c r="D13" s="38"/>
      <c r="E13" s="38"/>
      <c r="F13" s="39"/>
      <c r="G13" s="38"/>
      <c r="H13" s="38"/>
      <c r="I13" s="38"/>
      <c r="J13" s="74"/>
      <c r="K13" s="248"/>
      <c r="L13" s="248"/>
    </row>
    <row r="14" spans="1:14" s="23" customFormat="1" ht="39.950000000000003" customHeight="1">
      <c r="A14" s="40" t="s">
        <v>54</v>
      </c>
      <c r="B14" s="249" t="s">
        <v>55</v>
      </c>
      <c r="C14" s="249"/>
      <c r="D14" s="249"/>
      <c r="E14" s="41" t="s">
        <v>57</v>
      </c>
      <c r="F14" s="176"/>
      <c r="G14" s="176"/>
      <c r="H14" s="176"/>
      <c r="I14" s="176"/>
      <c r="J14" s="176"/>
      <c r="K14" s="176"/>
      <c r="L14" s="76" t="s">
        <v>61</v>
      </c>
    </row>
    <row r="15" spans="1:14" ht="12.75" customHeight="1">
      <c r="A15" s="42" t="s">
        <v>62</v>
      </c>
      <c r="B15" s="250" t="s">
        <v>63</v>
      </c>
      <c r="C15" s="251"/>
      <c r="D15" s="43" t="s">
        <v>64</v>
      </c>
      <c r="E15" s="44">
        <v>35</v>
      </c>
      <c r="F15" s="177"/>
      <c r="G15" s="177"/>
      <c r="H15" s="177"/>
      <c r="I15" s="177"/>
      <c r="J15" s="177"/>
      <c r="K15" s="177"/>
      <c r="L15" s="78" t="s">
        <v>65</v>
      </c>
    </row>
    <row r="16" spans="1:14" ht="12.75" customHeight="1">
      <c r="A16" s="42" t="s">
        <v>66</v>
      </c>
      <c r="B16" s="45" t="s">
        <v>67</v>
      </c>
      <c r="C16" s="43"/>
      <c r="D16" s="43" t="s">
        <v>68</v>
      </c>
      <c r="E16" s="44">
        <v>49</v>
      </c>
      <c r="F16" s="178"/>
      <c r="G16" s="178"/>
      <c r="H16" s="178"/>
      <c r="I16" s="178"/>
      <c r="J16" s="178"/>
      <c r="K16" s="178"/>
      <c r="L16" s="78" t="s">
        <v>65</v>
      </c>
    </row>
    <row r="17" spans="1:12" ht="12.75" customHeight="1">
      <c r="A17" s="46" t="s">
        <v>69</v>
      </c>
      <c r="B17" s="47" t="s">
        <v>70</v>
      </c>
      <c r="C17" s="48"/>
      <c r="D17" s="49" t="s">
        <v>71</v>
      </c>
      <c r="E17" s="50">
        <v>17</v>
      </c>
      <c r="F17" s="178"/>
      <c r="G17" s="178"/>
      <c r="H17" s="178"/>
      <c r="I17" s="178"/>
      <c r="J17" s="178"/>
      <c r="K17" s="178"/>
      <c r="L17" s="77">
        <v>0</v>
      </c>
    </row>
    <row r="18" spans="1:12" ht="12.75" customHeight="1">
      <c r="A18" s="46" t="s">
        <v>72</v>
      </c>
      <c r="B18" s="51" t="s">
        <v>73</v>
      </c>
      <c r="C18" s="52"/>
      <c r="D18" s="49" t="s">
        <v>74</v>
      </c>
      <c r="E18" s="50">
        <v>16</v>
      </c>
      <c r="F18" s="178"/>
      <c r="G18" s="178"/>
      <c r="H18" s="178"/>
      <c r="I18" s="178"/>
      <c r="J18" s="178"/>
      <c r="K18" s="178"/>
      <c r="L18" s="77">
        <v>0</v>
      </c>
    </row>
    <row r="19" spans="1:12" ht="12.75" customHeight="1">
      <c r="A19" s="53">
        <v>20305</v>
      </c>
      <c r="B19" s="54" t="s">
        <v>75</v>
      </c>
      <c r="C19" s="48"/>
      <c r="D19" s="49" t="s">
        <v>76</v>
      </c>
      <c r="E19" s="55">
        <v>52</v>
      </c>
      <c r="F19" s="179"/>
      <c r="G19" s="179"/>
      <c r="H19" s="179"/>
      <c r="I19" s="179"/>
      <c r="J19" s="179"/>
      <c r="K19" s="179"/>
      <c r="L19" s="77">
        <v>1</v>
      </c>
    </row>
    <row r="20" spans="1:12" ht="12.75" customHeight="1">
      <c r="A20" s="46">
        <v>20865</v>
      </c>
      <c r="B20" s="56" t="s">
        <v>77</v>
      </c>
      <c r="C20" s="57"/>
      <c r="D20" s="49" t="s">
        <v>78</v>
      </c>
      <c r="E20" s="55">
        <v>33</v>
      </c>
      <c r="F20" s="179"/>
      <c r="G20" s="179"/>
      <c r="H20" s="179"/>
      <c r="I20" s="179"/>
      <c r="J20" s="179"/>
      <c r="K20" s="179"/>
      <c r="L20" s="77">
        <v>0.5</v>
      </c>
    </row>
    <row r="21" spans="1:12" ht="12.75" customHeight="1">
      <c r="A21" s="46">
        <v>21505</v>
      </c>
      <c r="B21" s="47" t="s">
        <v>79</v>
      </c>
      <c r="C21" s="48"/>
      <c r="D21" s="49" t="s">
        <v>80</v>
      </c>
      <c r="E21" s="50">
        <v>30.5</v>
      </c>
      <c r="F21" s="178"/>
      <c r="G21" s="178"/>
      <c r="H21" s="178"/>
      <c r="I21" s="178"/>
      <c r="J21" s="178"/>
      <c r="K21" s="178"/>
      <c r="L21" s="78">
        <v>0.5</v>
      </c>
    </row>
    <row r="22" spans="1:12" ht="12.75" customHeight="1">
      <c r="A22" s="46">
        <v>21545</v>
      </c>
      <c r="B22" s="51" t="s">
        <v>81</v>
      </c>
      <c r="C22" s="52"/>
      <c r="D22" s="49" t="s">
        <v>82</v>
      </c>
      <c r="E22" s="50">
        <v>41</v>
      </c>
      <c r="F22" s="178"/>
      <c r="G22" s="178"/>
      <c r="H22" s="178"/>
      <c r="I22" s="178"/>
      <c r="J22" s="178"/>
      <c r="K22" s="178"/>
      <c r="L22" s="78">
        <v>0.5</v>
      </c>
    </row>
    <row r="23" spans="1:12" ht="12.75" customHeight="1">
      <c r="A23" s="53">
        <v>20905</v>
      </c>
      <c r="B23" s="58" t="s">
        <v>83</v>
      </c>
      <c r="C23" s="48"/>
      <c r="D23" s="59" t="s">
        <v>84</v>
      </c>
      <c r="E23" s="50">
        <v>30</v>
      </c>
      <c r="F23" s="179"/>
      <c r="G23" s="179"/>
      <c r="H23" s="179"/>
      <c r="I23" s="179"/>
      <c r="J23" s="179"/>
      <c r="K23" s="179"/>
      <c r="L23" s="78">
        <v>0.5</v>
      </c>
    </row>
    <row r="24" spans="1:12" ht="12.75" customHeight="1">
      <c r="A24" s="46">
        <v>21125</v>
      </c>
      <c r="B24" s="60" t="s">
        <v>85</v>
      </c>
      <c r="C24" s="57"/>
      <c r="D24" s="49" t="s">
        <v>86</v>
      </c>
      <c r="E24" s="50">
        <v>30</v>
      </c>
      <c r="F24" s="179"/>
      <c r="G24" s="179"/>
      <c r="H24" s="179"/>
      <c r="I24" s="179"/>
      <c r="J24" s="179"/>
      <c r="K24" s="179"/>
      <c r="L24" s="78" t="s">
        <v>87</v>
      </c>
    </row>
    <row r="25" spans="1:12" ht="12.75" customHeight="1">
      <c r="A25" s="46">
        <v>30210</v>
      </c>
      <c r="B25" s="49" t="s">
        <v>88</v>
      </c>
      <c r="C25" s="48"/>
      <c r="D25" s="61" t="s">
        <v>89</v>
      </c>
      <c r="E25" s="50">
        <v>2.8</v>
      </c>
      <c r="F25" s="180"/>
      <c r="G25" s="180"/>
      <c r="H25" s="180"/>
      <c r="I25" s="180"/>
      <c r="J25" s="180"/>
      <c r="K25" s="180"/>
      <c r="L25" s="78" t="s">
        <v>87</v>
      </c>
    </row>
    <row r="26" spans="1:12" ht="12.75" customHeight="1">
      <c r="A26" s="46">
        <v>21885</v>
      </c>
      <c r="B26" s="62" t="s">
        <v>90</v>
      </c>
      <c r="C26" s="48"/>
      <c r="D26" s="63" t="s">
        <v>91</v>
      </c>
      <c r="E26" s="50">
        <v>78</v>
      </c>
      <c r="F26" s="179"/>
      <c r="G26" s="179"/>
      <c r="H26" s="179"/>
      <c r="I26" s="179"/>
      <c r="J26" s="179"/>
      <c r="K26" s="179"/>
      <c r="L26" s="79" t="s">
        <v>92</v>
      </c>
    </row>
    <row r="27" spans="1:12" ht="12.75" customHeight="1">
      <c r="A27" s="46">
        <v>20265</v>
      </c>
      <c r="B27" s="51" t="s">
        <v>93</v>
      </c>
      <c r="C27" s="52"/>
      <c r="D27" s="49" t="s">
        <v>94</v>
      </c>
      <c r="E27" s="50">
        <v>5.2</v>
      </c>
      <c r="F27" s="180"/>
      <c r="G27" s="180"/>
      <c r="H27" s="180"/>
      <c r="I27" s="180"/>
      <c r="J27" s="180"/>
      <c r="K27" s="180"/>
      <c r="L27" s="78">
        <v>0</v>
      </c>
    </row>
    <row r="28" spans="1:12" ht="12.75" customHeight="1">
      <c r="A28" s="46">
        <v>22145</v>
      </c>
      <c r="B28" s="64" t="s">
        <v>95</v>
      </c>
      <c r="C28" s="57"/>
      <c r="D28" s="59" t="s">
        <v>96</v>
      </c>
      <c r="E28" s="65" t="s">
        <v>103</v>
      </c>
      <c r="F28" s="180"/>
      <c r="G28" s="180"/>
      <c r="H28" s="180"/>
      <c r="I28" s="180"/>
      <c r="J28" s="180"/>
      <c r="K28" s="180"/>
      <c r="L28" s="78" t="s">
        <v>87</v>
      </c>
    </row>
    <row r="29" spans="1:12" ht="12.75" customHeight="1">
      <c r="A29" s="46">
        <v>22165</v>
      </c>
      <c r="B29" s="66" t="s">
        <v>97</v>
      </c>
      <c r="C29" s="48"/>
      <c r="D29" s="59" t="s">
        <v>98</v>
      </c>
      <c r="E29" s="50">
        <v>15.5</v>
      </c>
      <c r="F29" s="179"/>
      <c r="G29" s="179"/>
      <c r="H29" s="179"/>
      <c r="I29" s="179"/>
      <c r="J29" s="179"/>
      <c r="K29" s="179"/>
      <c r="L29" s="78" t="s">
        <v>87</v>
      </c>
    </row>
    <row r="30" spans="1:12" ht="12.75" customHeight="1">
      <c r="A30" s="46">
        <v>22565</v>
      </c>
      <c r="B30" s="66" t="s">
        <v>99</v>
      </c>
      <c r="C30" s="48"/>
      <c r="D30" s="59" t="s">
        <v>100</v>
      </c>
      <c r="E30" s="50">
        <v>24</v>
      </c>
      <c r="F30" s="185"/>
      <c r="G30" s="185"/>
      <c r="H30" s="185"/>
      <c r="I30" s="185"/>
      <c r="J30" s="185"/>
      <c r="K30" s="185"/>
      <c r="L30" s="78">
        <v>0</v>
      </c>
    </row>
    <row r="31" spans="1:12" ht="12.75" customHeight="1">
      <c r="A31" s="67">
        <v>30845</v>
      </c>
      <c r="B31" s="68" t="s">
        <v>101</v>
      </c>
      <c r="C31" s="48"/>
      <c r="D31" s="69" t="s">
        <v>102</v>
      </c>
      <c r="E31" s="70">
        <v>30</v>
      </c>
      <c r="F31" s="178"/>
      <c r="G31" s="178"/>
      <c r="H31" s="178"/>
      <c r="I31" s="178"/>
      <c r="J31" s="178"/>
      <c r="K31" s="178"/>
      <c r="L31" s="78" t="s">
        <v>87</v>
      </c>
    </row>
  </sheetData>
  <mergeCells count="10">
    <mergeCell ref="M2:N2"/>
    <mergeCell ref="M3:N3"/>
    <mergeCell ref="M4:N4"/>
    <mergeCell ref="M5:N5"/>
    <mergeCell ref="A7:L7"/>
    <mergeCell ref="K13:L13"/>
    <mergeCell ref="B14:D14"/>
    <mergeCell ref="B15:C15"/>
    <mergeCell ref="A1:B6"/>
    <mergeCell ref="C1:K6"/>
  </mergeCells>
  <pageMargins left="0.59055118110236204" right="0.59055118110236204" top="0.59055118110236204" bottom="0.59055118110236204" header="0.31496062992126" footer="0.31496062992126"/>
  <pageSetup paperSize="9" scale="24" orientation="landscape"/>
  <ignoredErrors>
    <ignoredError sqref="L15:L32 E28:E29" numberStoredAsText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72"/>
  <sheetViews>
    <sheetView zoomScaleNormal="100" workbookViewId="0">
      <selection activeCell="G23" sqref="G23"/>
    </sheetView>
  </sheetViews>
  <sheetFormatPr defaultColWidth="9" defaultRowHeight="12.75"/>
  <cols>
    <col min="1" max="1" width="5.85546875" style="3" customWidth="1"/>
    <col min="2" max="2" width="14.42578125" style="3" customWidth="1"/>
    <col min="3" max="3" width="14" style="3" customWidth="1"/>
    <col min="4" max="4" width="16.140625" style="3" customWidth="1"/>
    <col min="5" max="5" width="18.140625" style="3" customWidth="1"/>
    <col min="6" max="6" width="19.42578125" style="3" customWidth="1"/>
    <col min="7" max="7" width="20.140625" style="3" customWidth="1"/>
    <col min="8" max="8" width="9.140625" style="3" customWidth="1"/>
    <col min="9" max="9" width="7.140625" style="3" customWidth="1"/>
    <col min="10" max="10" width="4.85546875" style="3" customWidth="1"/>
    <col min="11" max="255" width="9.140625" style="2"/>
    <col min="256" max="256" width="3.85546875" style="2" customWidth="1"/>
    <col min="257" max="257" width="20.85546875" style="2" customWidth="1"/>
    <col min="258" max="258" width="9.140625" style="2"/>
    <col min="259" max="259" width="20.85546875" style="2" customWidth="1"/>
    <col min="260" max="260" width="10.140625" style="2" customWidth="1"/>
    <col min="261" max="261" width="11.42578125" style="2" customWidth="1"/>
    <col min="262" max="262" width="21.140625" style="2" customWidth="1"/>
    <col min="263" max="263" width="20.140625" style="2" customWidth="1"/>
    <col min="264" max="264" width="9.140625" style="2" customWidth="1"/>
    <col min="265" max="265" width="7.140625" style="2" customWidth="1"/>
    <col min="266" max="266" width="4.85546875" style="2" customWidth="1"/>
    <col min="267" max="511" width="9.140625" style="2"/>
    <col min="512" max="512" width="3.85546875" style="2" customWidth="1"/>
    <col min="513" max="513" width="20.85546875" style="2" customWidth="1"/>
    <col min="514" max="514" width="9.140625" style="2"/>
    <col min="515" max="515" width="20.85546875" style="2" customWidth="1"/>
    <col min="516" max="516" width="10.140625" style="2" customWidth="1"/>
    <col min="517" max="517" width="11.42578125" style="2" customWidth="1"/>
    <col min="518" max="518" width="21.140625" style="2" customWidth="1"/>
    <col min="519" max="519" width="20.140625" style="2" customWidth="1"/>
    <col min="520" max="520" width="9.140625" style="2" customWidth="1"/>
    <col min="521" max="521" width="7.140625" style="2" customWidth="1"/>
    <col min="522" max="522" width="4.85546875" style="2" customWidth="1"/>
    <col min="523" max="767" width="9.140625" style="2"/>
    <col min="768" max="768" width="3.85546875" style="2" customWidth="1"/>
    <col min="769" max="769" width="20.85546875" style="2" customWidth="1"/>
    <col min="770" max="770" width="9.140625" style="2"/>
    <col min="771" max="771" width="20.85546875" style="2" customWidth="1"/>
    <col min="772" max="772" width="10.140625" style="2" customWidth="1"/>
    <col min="773" max="773" width="11.42578125" style="2" customWidth="1"/>
    <col min="774" max="774" width="21.140625" style="2" customWidth="1"/>
    <col min="775" max="775" width="20.140625" style="2" customWidth="1"/>
    <col min="776" max="776" width="9.140625" style="2" customWidth="1"/>
    <col min="777" max="777" width="7.140625" style="2" customWidth="1"/>
    <col min="778" max="778" width="4.85546875" style="2" customWidth="1"/>
    <col min="779" max="1023" width="9.140625" style="2"/>
    <col min="1024" max="1024" width="3.85546875" style="2" customWidth="1"/>
    <col min="1025" max="1025" width="20.85546875" style="2" customWidth="1"/>
    <col min="1026" max="1026" width="9.140625" style="2"/>
    <col min="1027" max="1027" width="20.85546875" style="2" customWidth="1"/>
    <col min="1028" max="1028" width="10.140625" style="2" customWidth="1"/>
    <col min="1029" max="1029" width="11.42578125" style="2" customWidth="1"/>
    <col min="1030" max="1030" width="21.140625" style="2" customWidth="1"/>
    <col min="1031" max="1031" width="20.140625" style="2" customWidth="1"/>
    <col min="1032" max="1032" width="9.140625" style="2" customWidth="1"/>
    <col min="1033" max="1033" width="7.140625" style="2" customWidth="1"/>
    <col min="1034" max="1034" width="4.85546875" style="2" customWidth="1"/>
    <col min="1035" max="1279" width="9.140625" style="2"/>
    <col min="1280" max="1280" width="3.85546875" style="2" customWidth="1"/>
    <col min="1281" max="1281" width="20.85546875" style="2" customWidth="1"/>
    <col min="1282" max="1282" width="9.140625" style="2"/>
    <col min="1283" max="1283" width="20.85546875" style="2" customWidth="1"/>
    <col min="1284" max="1284" width="10.140625" style="2" customWidth="1"/>
    <col min="1285" max="1285" width="11.42578125" style="2" customWidth="1"/>
    <col min="1286" max="1286" width="21.140625" style="2" customWidth="1"/>
    <col min="1287" max="1287" width="20.140625" style="2" customWidth="1"/>
    <col min="1288" max="1288" width="9.140625" style="2" customWidth="1"/>
    <col min="1289" max="1289" width="7.140625" style="2" customWidth="1"/>
    <col min="1290" max="1290" width="4.85546875" style="2" customWidth="1"/>
    <col min="1291" max="1535" width="9.140625" style="2"/>
    <col min="1536" max="1536" width="3.85546875" style="2" customWidth="1"/>
    <col min="1537" max="1537" width="20.85546875" style="2" customWidth="1"/>
    <col min="1538" max="1538" width="9.140625" style="2"/>
    <col min="1539" max="1539" width="20.85546875" style="2" customWidth="1"/>
    <col min="1540" max="1540" width="10.140625" style="2" customWidth="1"/>
    <col min="1541" max="1541" width="11.42578125" style="2" customWidth="1"/>
    <col min="1542" max="1542" width="21.140625" style="2" customWidth="1"/>
    <col min="1543" max="1543" width="20.140625" style="2" customWidth="1"/>
    <col min="1544" max="1544" width="9.140625" style="2" customWidth="1"/>
    <col min="1545" max="1545" width="7.140625" style="2" customWidth="1"/>
    <col min="1546" max="1546" width="4.85546875" style="2" customWidth="1"/>
    <col min="1547" max="1791" width="9.140625" style="2"/>
    <col min="1792" max="1792" width="3.85546875" style="2" customWidth="1"/>
    <col min="1793" max="1793" width="20.85546875" style="2" customWidth="1"/>
    <col min="1794" max="1794" width="9.140625" style="2"/>
    <col min="1795" max="1795" width="20.85546875" style="2" customWidth="1"/>
    <col min="1796" max="1796" width="10.140625" style="2" customWidth="1"/>
    <col min="1797" max="1797" width="11.42578125" style="2" customWidth="1"/>
    <col min="1798" max="1798" width="21.140625" style="2" customWidth="1"/>
    <col min="1799" max="1799" width="20.140625" style="2" customWidth="1"/>
    <col min="1800" max="1800" width="9.140625" style="2" customWidth="1"/>
    <col min="1801" max="1801" width="7.140625" style="2" customWidth="1"/>
    <col min="1802" max="1802" width="4.85546875" style="2" customWidth="1"/>
    <col min="1803" max="2047" width="9.140625" style="2"/>
    <col min="2048" max="2048" width="3.85546875" style="2" customWidth="1"/>
    <col min="2049" max="2049" width="20.85546875" style="2" customWidth="1"/>
    <col min="2050" max="2050" width="9.140625" style="2"/>
    <col min="2051" max="2051" width="20.85546875" style="2" customWidth="1"/>
    <col min="2052" max="2052" width="10.140625" style="2" customWidth="1"/>
    <col min="2053" max="2053" width="11.42578125" style="2" customWidth="1"/>
    <col min="2054" max="2054" width="21.140625" style="2" customWidth="1"/>
    <col min="2055" max="2055" width="20.140625" style="2" customWidth="1"/>
    <col min="2056" max="2056" width="9.140625" style="2" customWidth="1"/>
    <col min="2057" max="2057" width="7.140625" style="2" customWidth="1"/>
    <col min="2058" max="2058" width="4.85546875" style="2" customWidth="1"/>
    <col min="2059" max="2303" width="9.140625" style="2"/>
    <col min="2304" max="2304" width="3.85546875" style="2" customWidth="1"/>
    <col min="2305" max="2305" width="20.85546875" style="2" customWidth="1"/>
    <col min="2306" max="2306" width="9.140625" style="2"/>
    <col min="2307" max="2307" width="20.85546875" style="2" customWidth="1"/>
    <col min="2308" max="2308" width="10.140625" style="2" customWidth="1"/>
    <col min="2309" max="2309" width="11.42578125" style="2" customWidth="1"/>
    <col min="2310" max="2310" width="21.140625" style="2" customWidth="1"/>
    <col min="2311" max="2311" width="20.140625" style="2" customWidth="1"/>
    <col min="2312" max="2312" width="9.140625" style="2" customWidth="1"/>
    <col min="2313" max="2313" width="7.140625" style="2" customWidth="1"/>
    <col min="2314" max="2314" width="4.85546875" style="2" customWidth="1"/>
    <col min="2315" max="2559" width="9.140625" style="2"/>
    <col min="2560" max="2560" width="3.85546875" style="2" customWidth="1"/>
    <col min="2561" max="2561" width="20.85546875" style="2" customWidth="1"/>
    <col min="2562" max="2562" width="9.140625" style="2"/>
    <col min="2563" max="2563" width="20.85546875" style="2" customWidth="1"/>
    <col min="2564" max="2564" width="10.140625" style="2" customWidth="1"/>
    <col min="2565" max="2565" width="11.42578125" style="2" customWidth="1"/>
    <col min="2566" max="2566" width="21.140625" style="2" customWidth="1"/>
    <col min="2567" max="2567" width="20.140625" style="2" customWidth="1"/>
    <col min="2568" max="2568" width="9.140625" style="2" customWidth="1"/>
    <col min="2569" max="2569" width="7.140625" style="2" customWidth="1"/>
    <col min="2570" max="2570" width="4.85546875" style="2" customWidth="1"/>
    <col min="2571" max="2815" width="9.140625" style="2"/>
    <col min="2816" max="2816" width="3.85546875" style="2" customWidth="1"/>
    <col min="2817" max="2817" width="20.85546875" style="2" customWidth="1"/>
    <col min="2818" max="2818" width="9.140625" style="2"/>
    <col min="2819" max="2819" width="20.85546875" style="2" customWidth="1"/>
    <col min="2820" max="2820" width="10.140625" style="2" customWidth="1"/>
    <col min="2821" max="2821" width="11.42578125" style="2" customWidth="1"/>
    <col min="2822" max="2822" width="21.140625" style="2" customWidth="1"/>
    <col min="2823" max="2823" width="20.140625" style="2" customWidth="1"/>
    <col min="2824" max="2824" width="9.140625" style="2" customWidth="1"/>
    <col min="2825" max="2825" width="7.140625" style="2" customWidth="1"/>
    <col min="2826" max="2826" width="4.85546875" style="2" customWidth="1"/>
    <col min="2827" max="3071" width="9.140625" style="2"/>
    <col min="3072" max="3072" width="3.85546875" style="2" customWidth="1"/>
    <col min="3073" max="3073" width="20.85546875" style="2" customWidth="1"/>
    <col min="3074" max="3074" width="9.140625" style="2"/>
    <col min="3075" max="3075" width="20.85546875" style="2" customWidth="1"/>
    <col min="3076" max="3076" width="10.140625" style="2" customWidth="1"/>
    <col min="3077" max="3077" width="11.42578125" style="2" customWidth="1"/>
    <col min="3078" max="3078" width="21.140625" style="2" customWidth="1"/>
    <col min="3079" max="3079" width="20.140625" style="2" customWidth="1"/>
    <col min="3080" max="3080" width="9.140625" style="2" customWidth="1"/>
    <col min="3081" max="3081" width="7.140625" style="2" customWidth="1"/>
    <col min="3082" max="3082" width="4.85546875" style="2" customWidth="1"/>
    <col min="3083" max="3327" width="9.140625" style="2"/>
    <col min="3328" max="3328" width="3.85546875" style="2" customWidth="1"/>
    <col min="3329" max="3329" width="20.85546875" style="2" customWidth="1"/>
    <col min="3330" max="3330" width="9.140625" style="2"/>
    <col min="3331" max="3331" width="20.85546875" style="2" customWidth="1"/>
    <col min="3332" max="3332" width="10.140625" style="2" customWidth="1"/>
    <col min="3333" max="3333" width="11.42578125" style="2" customWidth="1"/>
    <col min="3334" max="3334" width="21.140625" style="2" customWidth="1"/>
    <col min="3335" max="3335" width="20.140625" style="2" customWidth="1"/>
    <col min="3336" max="3336" width="9.140625" style="2" customWidth="1"/>
    <col min="3337" max="3337" width="7.140625" style="2" customWidth="1"/>
    <col min="3338" max="3338" width="4.85546875" style="2" customWidth="1"/>
    <col min="3339" max="3583" width="9.140625" style="2"/>
    <col min="3584" max="3584" width="3.85546875" style="2" customWidth="1"/>
    <col min="3585" max="3585" width="20.85546875" style="2" customWidth="1"/>
    <col min="3586" max="3586" width="9.140625" style="2"/>
    <col min="3587" max="3587" width="20.85546875" style="2" customWidth="1"/>
    <col min="3588" max="3588" width="10.140625" style="2" customWidth="1"/>
    <col min="3589" max="3589" width="11.42578125" style="2" customWidth="1"/>
    <col min="3590" max="3590" width="21.140625" style="2" customWidth="1"/>
    <col min="3591" max="3591" width="20.140625" style="2" customWidth="1"/>
    <col min="3592" max="3592" width="9.140625" style="2" customWidth="1"/>
    <col min="3593" max="3593" width="7.140625" style="2" customWidth="1"/>
    <col min="3594" max="3594" width="4.85546875" style="2" customWidth="1"/>
    <col min="3595" max="3839" width="9.140625" style="2"/>
    <col min="3840" max="3840" width="3.85546875" style="2" customWidth="1"/>
    <col min="3841" max="3841" width="20.85546875" style="2" customWidth="1"/>
    <col min="3842" max="3842" width="9.140625" style="2"/>
    <col min="3843" max="3843" width="20.85546875" style="2" customWidth="1"/>
    <col min="3844" max="3844" width="10.140625" style="2" customWidth="1"/>
    <col min="3845" max="3845" width="11.42578125" style="2" customWidth="1"/>
    <col min="3846" max="3846" width="21.140625" style="2" customWidth="1"/>
    <col min="3847" max="3847" width="20.140625" style="2" customWidth="1"/>
    <col min="3848" max="3848" width="9.140625" style="2" customWidth="1"/>
    <col min="3849" max="3849" width="7.140625" style="2" customWidth="1"/>
    <col min="3850" max="3850" width="4.85546875" style="2" customWidth="1"/>
    <col min="3851" max="4095" width="9.140625" style="2"/>
    <col min="4096" max="4096" width="3.85546875" style="2" customWidth="1"/>
    <col min="4097" max="4097" width="20.85546875" style="2" customWidth="1"/>
    <col min="4098" max="4098" width="9.140625" style="2"/>
    <col min="4099" max="4099" width="20.85546875" style="2" customWidth="1"/>
    <col min="4100" max="4100" width="10.140625" style="2" customWidth="1"/>
    <col min="4101" max="4101" width="11.42578125" style="2" customWidth="1"/>
    <col min="4102" max="4102" width="21.140625" style="2" customWidth="1"/>
    <col min="4103" max="4103" width="20.140625" style="2" customWidth="1"/>
    <col min="4104" max="4104" width="9.140625" style="2" customWidth="1"/>
    <col min="4105" max="4105" width="7.140625" style="2" customWidth="1"/>
    <col min="4106" max="4106" width="4.85546875" style="2" customWidth="1"/>
    <col min="4107" max="4351" width="9.140625" style="2"/>
    <col min="4352" max="4352" width="3.85546875" style="2" customWidth="1"/>
    <col min="4353" max="4353" width="20.85546875" style="2" customWidth="1"/>
    <col min="4354" max="4354" width="9.140625" style="2"/>
    <col min="4355" max="4355" width="20.85546875" style="2" customWidth="1"/>
    <col min="4356" max="4356" width="10.140625" style="2" customWidth="1"/>
    <col min="4357" max="4357" width="11.42578125" style="2" customWidth="1"/>
    <col min="4358" max="4358" width="21.140625" style="2" customWidth="1"/>
    <col min="4359" max="4359" width="20.140625" style="2" customWidth="1"/>
    <col min="4360" max="4360" width="9.140625" style="2" customWidth="1"/>
    <col min="4361" max="4361" width="7.140625" style="2" customWidth="1"/>
    <col min="4362" max="4362" width="4.85546875" style="2" customWidth="1"/>
    <col min="4363" max="4607" width="9.140625" style="2"/>
    <col min="4608" max="4608" width="3.85546875" style="2" customWidth="1"/>
    <col min="4609" max="4609" width="20.85546875" style="2" customWidth="1"/>
    <col min="4610" max="4610" width="9.140625" style="2"/>
    <col min="4611" max="4611" width="20.85546875" style="2" customWidth="1"/>
    <col min="4612" max="4612" width="10.140625" style="2" customWidth="1"/>
    <col min="4613" max="4613" width="11.42578125" style="2" customWidth="1"/>
    <col min="4614" max="4614" width="21.140625" style="2" customWidth="1"/>
    <col min="4615" max="4615" width="20.140625" style="2" customWidth="1"/>
    <col min="4616" max="4616" width="9.140625" style="2" customWidth="1"/>
    <col min="4617" max="4617" width="7.140625" style="2" customWidth="1"/>
    <col min="4618" max="4618" width="4.85546875" style="2" customWidth="1"/>
    <col min="4619" max="4863" width="9.140625" style="2"/>
    <col min="4864" max="4864" width="3.85546875" style="2" customWidth="1"/>
    <col min="4865" max="4865" width="20.85546875" style="2" customWidth="1"/>
    <col min="4866" max="4866" width="9.140625" style="2"/>
    <col min="4867" max="4867" width="20.85546875" style="2" customWidth="1"/>
    <col min="4868" max="4868" width="10.140625" style="2" customWidth="1"/>
    <col min="4869" max="4869" width="11.42578125" style="2" customWidth="1"/>
    <col min="4870" max="4870" width="21.140625" style="2" customWidth="1"/>
    <col min="4871" max="4871" width="20.140625" style="2" customWidth="1"/>
    <col min="4872" max="4872" width="9.140625" style="2" customWidth="1"/>
    <col min="4873" max="4873" width="7.140625" style="2" customWidth="1"/>
    <col min="4874" max="4874" width="4.85546875" style="2" customWidth="1"/>
    <col min="4875" max="5119" width="9.140625" style="2"/>
    <col min="5120" max="5120" width="3.85546875" style="2" customWidth="1"/>
    <col min="5121" max="5121" width="20.85546875" style="2" customWidth="1"/>
    <col min="5122" max="5122" width="9.140625" style="2"/>
    <col min="5123" max="5123" width="20.85546875" style="2" customWidth="1"/>
    <col min="5124" max="5124" width="10.140625" style="2" customWidth="1"/>
    <col min="5125" max="5125" width="11.42578125" style="2" customWidth="1"/>
    <col min="5126" max="5126" width="21.140625" style="2" customWidth="1"/>
    <col min="5127" max="5127" width="20.140625" style="2" customWidth="1"/>
    <col min="5128" max="5128" width="9.140625" style="2" customWidth="1"/>
    <col min="5129" max="5129" width="7.140625" style="2" customWidth="1"/>
    <col min="5130" max="5130" width="4.85546875" style="2" customWidth="1"/>
    <col min="5131" max="5375" width="9.140625" style="2"/>
    <col min="5376" max="5376" width="3.85546875" style="2" customWidth="1"/>
    <col min="5377" max="5377" width="20.85546875" style="2" customWidth="1"/>
    <col min="5378" max="5378" width="9.140625" style="2"/>
    <col min="5379" max="5379" width="20.85546875" style="2" customWidth="1"/>
    <col min="5380" max="5380" width="10.140625" style="2" customWidth="1"/>
    <col min="5381" max="5381" width="11.42578125" style="2" customWidth="1"/>
    <col min="5382" max="5382" width="21.140625" style="2" customWidth="1"/>
    <col min="5383" max="5383" width="20.140625" style="2" customWidth="1"/>
    <col min="5384" max="5384" width="9.140625" style="2" customWidth="1"/>
    <col min="5385" max="5385" width="7.140625" style="2" customWidth="1"/>
    <col min="5386" max="5386" width="4.85546875" style="2" customWidth="1"/>
    <col min="5387" max="5631" width="9.140625" style="2"/>
    <col min="5632" max="5632" width="3.85546875" style="2" customWidth="1"/>
    <col min="5633" max="5633" width="20.85546875" style="2" customWidth="1"/>
    <col min="5634" max="5634" width="9.140625" style="2"/>
    <col min="5635" max="5635" width="20.85546875" style="2" customWidth="1"/>
    <col min="5636" max="5636" width="10.140625" style="2" customWidth="1"/>
    <col min="5637" max="5637" width="11.42578125" style="2" customWidth="1"/>
    <col min="5638" max="5638" width="21.140625" style="2" customWidth="1"/>
    <col min="5639" max="5639" width="20.140625" style="2" customWidth="1"/>
    <col min="5640" max="5640" width="9.140625" style="2" customWidth="1"/>
    <col min="5641" max="5641" width="7.140625" style="2" customWidth="1"/>
    <col min="5642" max="5642" width="4.85546875" style="2" customWidth="1"/>
    <col min="5643" max="5887" width="9.140625" style="2"/>
    <col min="5888" max="5888" width="3.85546875" style="2" customWidth="1"/>
    <col min="5889" max="5889" width="20.85546875" style="2" customWidth="1"/>
    <col min="5890" max="5890" width="9.140625" style="2"/>
    <col min="5891" max="5891" width="20.85546875" style="2" customWidth="1"/>
    <col min="5892" max="5892" width="10.140625" style="2" customWidth="1"/>
    <col min="5893" max="5893" width="11.42578125" style="2" customWidth="1"/>
    <col min="5894" max="5894" width="21.140625" style="2" customWidth="1"/>
    <col min="5895" max="5895" width="20.140625" style="2" customWidth="1"/>
    <col min="5896" max="5896" width="9.140625" style="2" customWidth="1"/>
    <col min="5897" max="5897" width="7.140625" style="2" customWidth="1"/>
    <col min="5898" max="5898" width="4.85546875" style="2" customWidth="1"/>
    <col min="5899" max="6143" width="9.140625" style="2"/>
    <col min="6144" max="6144" width="3.85546875" style="2" customWidth="1"/>
    <col min="6145" max="6145" width="20.85546875" style="2" customWidth="1"/>
    <col min="6146" max="6146" width="9.140625" style="2"/>
    <col min="6147" max="6147" width="20.85546875" style="2" customWidth="1"/>
    <col min="6148" max="6148" width="10.140625" style="2" customWidth="1"/>
    <col min="6149" max="6149" width="11.42578125" style="2" customWidth="1"/>
    <col min="6150" max="6150" width="21.140625" style="2" customWidth="1"/>
    <col min="6151" max="6151" width="20.140625" style="2" customWidth="1"/>
    <col min="6152" max="6152" width="9.140625" style="2" customWidth="1"/>
    <col min="6153" max="6153" width="7.140625" style="2" customWidth="1"/>
    <col min="6154" max="6154" width="4.85546875" style="2" customWidth="1"/>
    <col min="6155" max="6399" width="9.140625" style="2"/>
    <col min="6400" max="6400" width="3.85546875" style="2" customWidth="1"/>
    <col min="6401" max="6401" width="20.85546875" style="2" customWidth="1"/>
    <col min="6402" max="6402" width="9.140625" style="2"/>
    <col min="6403" max="6403" width="20.85546875" style="2" customWidth="1"/>
    <col min="6404" max="6404" width="10.140625" style="2" customWidth="1"/>
    <col min="6405" max="6405" width="11.42578125" style="2" customWidth="1"/>
    <col min="6406" max="6406" width="21.140625" style="2" customWidth="1"/>
    <col min="6407" max="6407" width="20.140625" style="2" customWidth="1"/>
    <col min="6408" max="6408" width="9.140625" style="2" customWidth="1"/>
    <col min="6409" max="6409" width="7.140625" style="2" customWidth="1"/>
    <col min="6410" max="6410" width="4.85546875" style="2" customWidth="1"/>
    <col min="6411" max="6655" width="9.140625" style="2"/>
    <col min="6656" max="6656" width="3.85546875" style="2" customWidth="1"/>
    <col min="6657" max="6657" width="20.85546875" style="2" customWidth="1"/>
    <col min="6658" max="6658" width="9.140625" style="2"/>
    <col min="6659" max="6659" width="20.85546875" style="2" customWidth="1"/>
    <col min="6660" max="6660" width="10.140625" style="2" customWidth="1"/>
    <col min="6661" max="6661" width="11.42578125" style="2" customWidth="1"/>
    <col min="6662" max="6662" width="21.140625" style="2" customWidth="1"/>
    <col min="6663" max="6663" width="20.140625" style="2" customWidth="1"/>
    <col min="6664" max="6664" width="9.140625" style="2" customWidth="1"/>
    <col min="6665" max="6665" width="7.140625" style="2" customWidth="1"/>
    <col min="6666" max="6666" width="4.85546875" style="2" customWidth="1"/>
    <col min="6667" max="6911" width="9.140625" style="2"/>
    <col min="6912" max="6912" width="3.85546875" style="2" customWidth="1"/>
    <col min="6913" max="6913" width="20.85546875" style="2" customWidth="1"/>
    <col min="6914" max="6914" width="9.140625" style="2"/>
    <col min="6915" max="6915" width="20.85546875" style="2" customWidth="1"/>
    <col min="6916" max="6916" width="10.140625" style="2" customWidth="1"/>
    <col min="6917" max="6917" width="11.42578125" style="2" customWidth="1"/>
    <col min="6918" max="6918" width="21.140625" style="2" customWidth="1"/>
    <col min="6919" max="6919" width="20.140625" style="2" customWidth="1"/>
    <col min="6920" max="6920" width="9.140625" style="2" customWidth="1"/>
    <col min="6921" max="6921" width="7.140625" style="2" customWidth="1"/>
    <col min="6922" max="6922" width="4.85546875" style="2" customWidth="1"/>
    <col min="6923" max="7167" width="9.140625" style="2"/>
    <col min="7168" max="7168" width="3.85546875" style="2" customWidth="1"/>
    <col min="7169" max="7169" width="20.85546875" style="2" customWidth="1"/>
    <col min="7170" max="7170" width="9.140625" style="2"/>
    <col min="7171" max="7171" width="20.85546875" style="2" customWidth="1"/>
    <col min="7172" max="7172" width="10.140625" style="2" customWidth="1"/>
    <col min="7173" max="7173" width="11.42578125" style="2" customWidth="1"/>
    <col min="7174" max="7174" width="21.140625" style="2" customWidth="1"/>
    <col min="7175" max="7175" width="20.140625" style="2" customWidth="1"/>
    <col min="7176" max="7176" width="9.140625" style="2" customWidth="1"/>
    <col min="7177" max="7177" width="7.140625" style="2" customWidth="1"/>
    <col min="7178" max="7178" width="4.85546875" style="2" customWidth="1"/>
    <col min="7179" max="7423" width="9.140625" style="2"/>
    <col min="7424" max="7424" width="3.85546875" style="2" customWidth="1"/>
    <col min="7425" max="7425" width="20.85546875" style="2" customWidth="1"/>
    <col min="7426" max="7426" width="9.140625" style="2"/>
    <col min="7427" max="7427" width="20.85546875" style="2" customWidth="1"/>
    <col min="7428" max="7428" width="10.140625" style="2" customWidth="1"/>
    <col min="7429" max="7429" width="11.42578125" style="2" customWidth="1"/>
    <col min="7430" max="7430" width="21.140625" style="2" customWidth="1"/>
    <col min="7431" max="7431" width="20.140625" style="2" customWidth="1"/>
    <col min="7432" max="7432" width="9.140625" style="2" customWidth="1"/>
    <col min="7433" max="7433" width="7.140625" style="2" customWidth="1"/>
    <col min="7434" max="7434" width="4.85546875" style="2" customWidth="1"/>
    <col min="7435" max="7679" width="9.140625" style="2"/>
    <col min="7680" max="7680" width="3.85546875" style="2" customWidth="1"/>
    <col min="7681" max="7681" width="20.85546875" style="2" customWidth="1"/>
    <col min="7682" max="7682" width="9.140625" style="2"/>
    <col min="7683" max="7683" width="20.85546875" style="2" customWidth="1"/>
    <col min="7684" max="7684" width="10.140625" style="2" customWidth="1"/>
    <col min="7685" max="7685" width="11.42578125" style="2" customWidth="1"/>
    <col min="7686" max="7686" width="21.140625" style="2" customWidth="1"/>
    <col min="7687" max="7687" width="20.140625" style="2" customWidth="1"/>
    <col min="7688" max="7688" width="9.140625" style="2" customWidth="1"/>
    <col min="7689" max="7689" width="7.140625" style="2" customWidth="1"/>
    <col min="7690" max="7690" width="4.85546875" style="2" customWidth="1"/>
    <col min="7691" max="7935" width="9.140625" style="2"/>
    <col min="7936" max="7936" width="3.85546875" style="2" customWidth="1"/>
    <col min="7937" max="7937" width="20.85546875" style="2" customWidth="1"/>
    <col min="7938" max="7938" width="9.140625" style="2"/>
    <col min="7939" max="7939" width="20.85546875" style="2" customWidth="1"/>
    <col min="7940" max="7940" width="10.140625" style="2" customWidth="1"/>
    <col min="7941" max="7941" width="11.42578125" style="2" customWidth="1"/>
    <col min="7942" max="7942" width="21.140625" style="2" customWidth="1"/>
    <col min="7943" max="7943" width="20.140625" style="2" customWidth="1"/>
    <col min="7944" max="7944" width="9.140625" style="2" customWidth="1"/>
    <col min="7945" max="7945" width="7.140625" style="2" customWidth="1"/>
    <col min="7946" max="7946" width="4.85546875" style="2" customWidth="1"/>
    <col min="7947" max="8191" width="9.140625" style="2"/>
    <col min="8192" max="8192" width="3.85546875" style="2" customWidth="1"/>
    <col min="8193" max="8193" width="20.85546875" style="2" customWidth="1"/>
    <col min="8194" max="8194" width="9.140625" style="2"/>
    <col min="8195" max="8195" width="20.85546875" style="2" customWidth="1"/>
    <col min="8196" max="8196" width="10.140625" style="2" customWidth="1"/>
    <col min="8197" max="8197" width="11.42578125" style="2" customWidth="1"/>
    <col min="8198" max="8198" width="21.140625" style="2" customWidth="1"/>
    <col min="8199" max="8199" width="20.140625" style="2" customWidth="1"/>
    <col min="8200" max="8200" width="9.140625" style="2" customWidth="1"/>
    <col min="8201" max="8201" width="7.140625" style="2" customWidth="1"/>
    <col min="8202" max="8202" width="4.85546875" style="2" customWidth="1"/>
    <col min="8203" max="8447" width="9.140625" style="2"/>
    <col min="8448" max="8448" width="3.85546875" style="2" customWidth="1"/>
    <col min="8449" max="8449" width="20.85546875" style="2" customWidth="1"/>
    <col min="8450" max="8450" width="9.140625" style="2"/>
    <col min="8451" max="8451" width="20.85546875" style="2" customWidth="1"/>
    <col min="8452" max="8452" width="10.140625" style="2" customWidth="1"/>
    <col min="8453" max="8453" width="11.42578125" style="2" customWidth="1"/>
    <col min="8454" max="8454" width="21.140625" style="2" customWidth="1"/>
    <col min="8455" max="8455" width="20.140625" style="2" customWidth="1"/>
    <col min="8456" max="8456" width="9.140625" style="2" customWidth="1"/>
    <col min="8457" max="8457" width="7.140625" style="2" customWidth="1"/>
    <col min="8458" max="8458" width="4.85546875" style="2" customWidth="1"/>
    <col min="8459" max="8703" width="9.140625" style="2"/>
    <col min="8704" max="8704" width="3.85546875" style="2" customWidth="1"/>
    <col min="8705" max="8705" width="20.85546875" style="2" customWidth="1"/>
    <col min="8706" max="8706" width="9.140625" style="2"/>
    <col min="8707" max="8707" width="20.85546875" style="2" customWidth="1"/>
    <col min="8708" max="8708" width="10.140625" style="2" customWidth="1"/>
    <col min="8709" max="8709" width="11.42578125" style="2" customWidth="1"/>
    <col min="8710" max="8710" width="21.140625" style="2" customWidth="1"/>
    <col min="8711" max="8711" width="20.140625" style="2" customWidth="1"/>
    <col min="8712" max="8712" width="9.140625" style="2" customWidth="1"/>
    <col min="8713" max="8713" width="7.140625" style="2" customWidth="1"/>
    <col min="8714" max="8714" width="4.85546875" style="2" customWidth="1"/>
    <col min="8715" max="8959" width="9.140625" style="2"/>
    <col min="8960" max="8960" width="3.85546875" style="2" customWidth="1"/>
    <col min="8961" max="8961" width="20.85546875" style="2" customWidth="1"/>
    <col min="8962" max="8962" width="9.140625" style="2"/>
    <col min="8963" max="8963" width="20.85546875" style="2" customWidth="1"/>
    <col min="8964" max="8964" width="10.140625" style="2" customWidth="1"/>
    <col min="8965" max="8965" width="11.42578125" style="2" customWidth="1"/>
    <col min="8966" max="8966" width="21.140625" style="2" customWidth="1"/>
    <col min="8967" max="8967" width="20.140625" style="2" customWidth="1"/>
    <col min="8968" max="8968" width="9.140625" style="2" customWidth="1"/>
    <col min="8969" max="8969" width="7.140625" style="2" customWidth="1"/>
    <col min="8970" max="8970" width="4.85546875" style="2" customWidth="1"/>
    <col min="8971" max="9215" width="9.140625" style="2"/>
    <col min="9216" max="9216" width="3.85546875" style="2" customWidth="1"/>
    <col min="9217" max="9217" width="20.85546875" style="2" customWidth="1"/>
    <col min="9218" max="9218" width="9.140625" style="2"/>
    <col min="9219" max="9219" width="20.85546875" style="2" customWidth="1"/>
    <col min="9220" max="9220" width="10.140625" style="2" customWidth="1"/>
    <col min="9221" max="9221" width="11.42578125" style="2" customWidth="1"/>
    <col min="9222" max="9222" width="21.140625" style="2" customWidth="1"/>
    <col min="9223" max="9223" width="20.140625" style="2" customWidth="1"/>
    <col min="9224" max="9224" width="9.140625" style="2" customWidth="1"/>
    <col min="9225" max="9225" width="7.140625" style="2" customWidth="1"/>
    <col min="9226" max="9226" width="4.85546875" style="2" customWidth="1"/>
    <col min="9227" max="9471" width="9.140625" style="2"/>
    <col min="9472" max="9472" width="3.85546875" style="2" customWidth="1"/>
    <col min="9473" max="9473" width="20.85546875" style="2" customWidth="1"/>
    <col min="9474" max="9474" width="9.140625" style="2"/>
    <col min="9475" max="9475" width="20.85546875" style="2" customWidth="1"/>
    <col min="9476" max="9476" width="10.140625" style="2" customWidth="1"/>
    <col min="9477" max="9477" width="11.42578125" style="2" customWidth="1"/>
    <col min="9478" max="9478" width="21.140625" style="2" customWidth="1"/>
    <col min="9479" max="9479" width="20.140625" style="2" customWidth="1"/>
    <col min="9480" max="9480" width="9.140625" style="2" customWidth="1"/>
    <col min="9481" max="9481" width="7.140625" style="2" customWidth="1"/>
    <col min="9482" max="9482" width="4.85546875" style="2" customWidth="1"/>
    <col min="9483" max="9727" width="9.140625" style="2"/>
    <col min="9728" max="9728" width="3.85546875" style="2" customWidth="1"/>
    <col min="9729" max="9729" width="20.85546875" style="2" customWidth="1"/>
    <col min="9730" max="9730" width="9.140625" style="2"/>
    <col min="9731" max="9731" width="20.85546875" style="2" customWidth="1"/>
    <col min="9732" max="9732" width="10.140625" style="2" customWidth="1"/>
    <col min="9733" max="9733" width="11.42578125" style="2" customWidth="1"/>
    <col min="9734" max="9734" width="21.140625" style="2" customWidth="1"/>
    <col min="9735" max="9735" width="20.140625" style="2" customWidth="1"/>
    <col min="9736" max="9736" width="9.140625" style="2" customWidth="1"/>
    <col min="9737" max="9737" width="7.140625" style="2" customWidth="1"/>
    <col min="9738" max="9738" width="4.85546875" style="2" customWidth="1"/>
    <col min="9739" max="9983" width="9.140625" style="2"/>
    <col min="9984" max="9984" width="3.85546875" style="2" customWidth="1"/>
    <col min="9985" max="9985" width="20.85546875" style="2" customWidth="1"/>
    <col min="9986" max="9986" width="9.140625" style="2"/>
    <col min="9987" max="9987" width="20.85546875" style="2" customWidth="1"/>
    <col min="9988" max="9988" width="10.140625" style="2" customWidth="1"/>
    <col min="9989" max="9989" width="11.42578125" style="2" customWidth="1"/>
    <col min="9990" max="9990" width="21.140625" style="2" customWidth="1"/>
    <col min="9991" max="9991" width="20.140625" style="2" customWidth="1"/>
    <col min="9992" max="9992" width="9.140625" style="2" customWidth="1"/>
    <col min="9993" max="9993" width="7.140625" style="2" customWidth="1"/>
    <col min="9994" max="9994" width="4.85546875" style="2" customWidth="1"/>
    <col min="9995" max="10239" width="9.140625" style="2"/>
    <col min="10240" max="10240" width="3.85546875" style="2" customWidth="1"/>
    <col min="10241" max="10241" width="20.85546875" style="2" customWidth="1"/>
    <col min="10242" max="10242" width="9.140625" style="2"/>
    <col min="10243" max="10243" width="20.85546875" style="2" customWidth="1"/>
    <col min="10244" max="10244" width="10.140625" style="2" customWidth="1"/>
    <col min="10245" max="10245" width="11.42578125" style="2" customWidth="1"/>
    <col min="10246" max="10246" width="21.140625" style="2" customWidth="1"/>
    <col min="10247" max="10247" width="20.140625" style="2" customWidth="1"/>
    <col min="10248" max="10248" width="9.140625" style="2" customWidth="1"/>
    <col min="10249" max="10249" width="7.140625" style="2" customWidth="1"/>
    <col min="10250" max="10250" width="4.85546875" style="2" customWidth="1"/>
    <col min="10251" max="10495" width="9.140625" style="2"/>
    <col min="10496" max="10496" width="3.85546875" style="2" customWidth="1"/>
    <col min="10497" max="10497" width="20.85546875" style="2" customWidth="1"/>
    <col min="10498" max="10498" width="9.140625" style="2"/>
    <col min="10499" max="10499" width="20.85546875" style="2" customWidth="1"/>
    <col min="10500" max="10500" width="10.140625" style="2" customWidth="1"/>
    <col min="10501" max="10501" width="11.42578125" style="2" customWidth="1"/>
    <col min="10502" max="10502" width="21.140625" style="2" customWidth="1"/>
    <col min="10503" max="10503" width="20.140625" style="2" customWidth="1"/>
    <col min="10504" max="10504" width="9.140625" style="2" customWidth="1"/>
    <col min="10505" max="10505" width="7.140625" style="2" customWidth="1"/>
    <col min="10506" max="10506" width="4.85546875" style="2" customWidth="1"/>
    <col min="10507" max="10751" width="9.140625" style="2"/>
    <col min="10752" max="10752" width="3.85546875" style="2" customWidth="1"/>
    <col min="10753" max="10753" width="20.85546875" style="2" customWidth="1"/>
    <col min="10754" max="10754" width="9.140625" style="2"/>
    <col min="10755" max="10755" width="20.85546875" style="2" customWidth="1"/>
    <col min="10756" max="10756" width="10.140625" style="2" customWidth="1"/>
    <col min="10757" max="10757" width="11.42578125" style="2" customWidth="1"/>
    <col min="10758" max="10758" width="21.140625" style="2" customWidth="1"/>
    <col min="10759" max="10759" width="20.140625" style="2" customWidth="1"/>
    <col min="10760" max="10760" width="9.140625" style="2" customWidth="1"/>
    <col min="10761" max="10761" width="7.140625" style="2" customWidth="1"/>
    <col min="10762" max="10762" width="4.85546875" style="2" customWidth="1"/>
    <col min="10763" max="11007" width="9.140625" style="2"/>
    <col min="11008" max="11008" width="3.85546875" style="2" customWidth="1"/>
    <col min="11009" max="11009" width="20.85546875" style="2" customWidth="1"/>
    <col min="11010" max="11010" width="9.140625" style="2"/>
    <col min="11011" max="11011" width="20.85546875" style="2" customWidth="1"/>
    <col min="11012" max="11012" width="10.140625" style="2" customWidth="1"/>
    <col min="11013" max="11013" width="11.42578125" style="2" customWidth="1"/>
    <col min="11014" max="11014" width="21.140625" style="2" customWidth="1"/>
    <col min="11015" max="11015" width="20.140625" style="2" customWidth="1"/>
    <col min="11016" max="11016" width="9.140625" style="2" customWidth="1"/>
    <col min="11017" max="11017" width="7.140625" style="2" customWidth="1"/>
    <col min="11018" max="11018" width="4.85546875" style="2" customWidth="1"/>
    <col min="11019" max="11263" width="9.140625" style="2"/>
    <col min="11264" max="11264" width="3.85546875" style="2" customWidth="1"/>
    <col min="11265" max="11265" width="20.85546875" style="2" customWidth="1"/>
    <col min="11266" max="11266" width="9.140625" style="2"/>
    <col min="11267" max="11267" width="20.85546875" style="2" customWidth="1"/>
    <col min="11268" max="11268" width="10.140625" style="2" customWidth="1"/>
    <col min="11269" max="11269" width="11.42578125" style="2" customWidth="1"/>
    <col min="11270" max="11270" width="21.140625" style="2" customWidth="1"/>
    <col min="11271" max="11271" width="20.140625" style="2" customWidth="1"/>
    <col min="11272" max="11272" width="9.140625" style="2" customWidth="1"/>
    <col min="11273" max="11273" width="7.140625" style="2" customWidth="1"/>
    <col min="11274" max="11274" width="4.85546875" style="2" customWidth="1"/>
    <col min="11275" max="11519" width="9.140625" style="2"/>
    <col min="11520" max="11520" width="3.85546875" style="2" customWidth="1"/>
    <col min="11521" max="11521" width="20.85546875" style="2" customWidth="1"/>
    <col min="11522" max="11522" width="9.140625" style="2"/>
    <col min="11523" max="11523" width="20.85546875" style="2" customWidth="1"/>
    <col min="11524" max="11524" width="10.140625" style="2" customWidth="1"/>
    <col min="11525" max="11525" width="11.42578125" style="2" customWidth="1"/>
    <col min="11526" max="11526" width="21.140625" style="2" customWidth="1"/>
    <col min="11527" max="11527" width="20.140625" style="2" customWidth="1"/>
    <col min="11528" max="11528" width="9.140625" style="2" customWidth="1"/>
    <col min="11529" max="11529" width="7.140625" style="2" customWidth="1"/>
    <col min="11530" max="11530" width="4.85546875" style="2" customWidth="1"/>
    <col min="11531" max="11775" width="9.140625" style="2"/>
    <col min="11776" max="11776" width="3.85546875" style="2" customWidth="1"/>
    <col min="11777" max="11777" width="20.85546875" style="2" customWidth="1"/>
    <col min="11778" max="11778" width="9.140625" style="2"/>
    <col min="11779" max="11779" width="20.85546875" style="2" customWidth="1"/>
    <col min="11780" max="11780" width="10.140625" style="2" customWidth="1"/>
    <col min="11781" max="11781" width="11.42578125" style="2" customWidth="1"/>
    <col min="11782" max="11782" width="21.140625" style="2" customWidth="1"/>
    <col min="11783" max="11783" width="20.140625" style="2" customWidth="1"/>
    <col min="11784" max="11784" width="9.140625" style="2" customWidth="1"/>
    <col min="11785" max="11785" width="7.140625" style="2" customWidth="1"/>
    <col min="11786" max="11786" width="4.85546875" style="2" customWidth="1"/>
    <col min="11787" max="12031" width="9.140625" style="2"/>
    <col min="12032" max="12032" width="3.85546875" style="2" customWidth="1"/>
    <col min="12033" max="12033" width="20.85546875" style="2" customWidth="1"/>
    <col min="12034" max="12034" width="9.140625" style="2"/>
    <col min="12035" max="12035" width="20.85546875" style="2" customWidth="1"/>
    <col min="12036" max="12036" width="10.140625" style="2" customWidth="1"/>
    <col min="12037" max="12037" width="11.42578125" style="2" customWidth="1"/>
    <col min="12038" max="12038" width="21.140625" style="2" customWidth="1"/>
    <col min="12039" max="12039" width="20.140625" style="2" customWidth="1"/>
    <col min="12040" max="12040" width="9.140625" style="2" customWidth="1"/>
    <col min="12041" max="12041" width="7.140625" style="2" customWidth="1"/>
    <col min="12042" max="12042" width="4.85546875" style="2" customWidth="1"/>
    <col min="12043" max="12287" width="9.140625" style="2"/>
    <col min="12288" max="12288" width="3.85546875" style="2" customWidth="1"/>
    <col min="12289" max="12289" width="20.85546875" style="2" customWidth="1"/>
    <col min="12290" max="12290" width="9.140625" style="2"/>
    <col min="12291" max="12291" width="20.85546875" style="2" customWidth="1"/>
    <col min="12292" max="12292" width="10.140625" style="2" customWidth="1"/>
    <col min="12293" max="12293" width="11.42578125" style="2" customWidth="1"/>
    <col min="12294" max="12294" width="21.140625" style="2" customWidth="1"/>
    <col min="12295" max="12295" width="20.140625" style="2" customWidth="1"/>
    <col min="12296" max="12296" width="9.140625" style="2" customWidth="1"/>
    <col min="12297" max="12297" width="7.140625" style="2" customWidth="1"/>
    <col min="12298" max="12298" width="4.85546875" style="2" customWidth="1"/>
    <col min="12299" max="12543" width="9.140625" style="2"/>
    <col min="12544" max="12544" width="3.85546875" style="2" customWidth="1"/>
    <col min="12545" max="12545" width="20.85546875" style="2" customWidth="1"/>
    <col min="12546" max="12546" width="9.140625" style="2"/>
    <col min="12547" max="12547" width="20.85546875" style="2" customWidth="1"/>
    <col min="12548" max="12548" width="10.140625" style="2" customWidth="1"/>
    <col min="12549" max="12549" width="11.42578125" style="2" customWidth="1"/>
    <col min="12550" max="12550" width="21.140625" style="2" customWidth="1"/>
    <col min="12551" max="12551" width="20.140625" style="2" customWidth="1"/>
    <col min="12552" max="12552" width="9.140625" style="2" customWidth="1"/>
    <col min="12553" max="12553" width="7.140625" style="2" customWidth="1"/>
    <col min="12554" max="12554" width="4.85546875" style="2" customWidth="1"/>
    <col min="12555" max="12799" width="9.140625" style="2"/>
    <col min="12800" max="12800" width="3.85546875" style="2" customWidth="1"/>
    <col min="12801" max="12801" width="20.85546875" style="2" customWidth="1"/>
    <col min="12802" max="12802" width="9.140625" style="2"/>
    <col min="12803" max="12803" width="20.85546875" style="2" customWidth="1"/>
    <col min="12804" max="12804" width="10.140625" style="2" customWidth="1"/>
    <col min="12805" max="12805" width="11.42578125" style="2" customWidth="1"/>
    <col min="12806" max="12806" width="21.140625" style="2" customWidth="1"/>
    <col min="12807" max="12807" width="20.140625" style="2" customWidth="1"/>
    <col min="12808" max="12808" width="9.140625" style="2" customWidth="1"/>
    <col min="12809" max="12809" width="7.140625" style="2" customWidth="1"/>
    <col min="12810" max="12810" width="4.85546875" style="2" customWidth="1"/>
    <col min="12811" max="13055" width="9.140625" style="2"/>
    <col min="13056" max="13056" width="3.85546875" style="2" customWidth="1"/>
    <col min="13057" max="13057" width="20.85546875" style="2" customWidth="1"/>
    <col min="13058" max="13058" width="9.140625" style="2"/>
    <col min="13059" max="13059" width="20.85546875" style="2" customWidth="1"/>
    <col min="13060" max="13060" width="10.140625" style="2" customWidth="1"/>
    <col min="13061" max="13061" width="11.42578125" style="2" customWidth="1"/>
    <col min="13062" max="13062" width="21.140625" style="2" customWidth="1"/>
    <col min="13063" max="13063" width="20.140625" style="2" customWidth="1"/>
    <col min="13064" max="13064" width="9.140625" style="2" customWidth="1"/>
    <col min="13065" max="13065" width="7.140625" style="2" customWidth="1"/>
    <col min="13066" max="13066" width="4.85546875" style="2" customWidth="1"/>
    <col min="13067" max="13311" width="9.140625" style="2"/>
    <col min="13312" max="13312" width="3.85546875" style="2" customWidth="1"/>
    <col min="13313" max="13313" width="20.85546875" style="2" customWidth="1"/>
    <col min="13314" max="13314" width="9.140625" style="2"/>
    <col min="13315" max="13315" width="20.85546875" style="2" customWidth="1"/>
    <col min="13316" max="13316" width="10.140625" style="2" customWidth="1"/>
    <col min="13317" max="13317" width="11.42578125" style="2" customWidth="1"/>
    <col min="13318" max="13318" width="21.140625" style="2" customWidth="1"/>
    <col min="13319" max="13319" width="20.140625" style="2" customWidth="1"/>
    <col min="13320" max="13320" width="9.140625" style="2" customWidth="1"/>
    <col min="13321" max="13321" width="7.140625" style="2" customWidth="1"/>
    <col min="13322" max="13322" width="4.85546875" style="2" customWidth="1"/>
    <col min="13323" max="13567" width="9.140625" style="2"/>
    <col min="13568" max="13568" width="3.85546875" style="2" customWidth="1"/>
    <col min="13569" max="13569" width="20.85546875" style="2" customWidth="1"/>
    <col min="13570" max="13570" width="9.140625" style="2"/>
    <col min="13571" max="13571" width="20.85546875" style="2" customWidth="1"/>
    <col min="13572" max="13572" width="10.140625" style="2" customWidth="1"/>
    <col min="13573" max="13573" width="11.42578125" style="2" customWidth="1"/>
    <col min="13574" max="13574" width="21.140625" style="2" customWidth="1"/>
    <col min="13575" max="13575" width="20.140625" style="2" customWidth="1"/>
    <col min="13576" max="13576" width="9.140625" style="2" customWidth="1"/>
    <col min="13577" max="13577" width="7.140625" style="2" customWidth="1"/>
    <col min="13578" max="13578" width="4.85546875" style="2" customWidth="1"/>
    <col min="13579" max="13823" width="9.140625" style="2"/>
    <col min="13824" max="13824" width="3.85546875" style="2" customWidth="1"/>
    <col min="13825" max="13825" width="20.85546875" style="2" customWidth="1"/>
    <col min="13826" max="13826" width="9.140625" style="2"/>
    <col min="13827" max="13827" width="20.85546875" style="2" customWidth="1"/>
    <col min="13828" max="13828" width="10.140625" style="2" customWidth="1"/>
    <col min="13829" max="13829" width="11.42578125" style="2" customWidth="1"/>
    <col min="13830" max="13830" width="21.140625" style="2" customWidth="1"/>
    <col min="13831" max="13831" width="20.140625" style="2" customWidth="1"/>
    <col min="13832" max="13832" width="9.140625" style="2" customWidth="1"/>
    <col min="13833" max="13833" width="7.140625" style="2" customWidth="1"/>
    <col min="13834" max="13834" width="4.85546875" style="2" customWidth="1"/>
    <col min="13835" max="14079" width="9.140625" style="2"/>
    <col min="14080" max="14080" width="3.85546875" style="2" customWidth="1"/>
    <col min="14081" max="14081" width="20.85546875" style="2" customWidth="1"/>
    <col min="14082" max="14082" width="9.140625" style="2"/>
    <col min="14083" max="14083" width="20.85546875" style="2" customWidth="1"/>
    <col min="14084" max="14084" width="10.140625" style="2" customWidth="1"/>
    <col min="14085" max="14085" width="11.42578125" style="2" customWidth="1"/>
    <col min="14086" max="14086" width="21.140625" style="2" customWidth="1"/>
    <col min="14087" max="14087" width="20.140625" style="2" customWidth="1"/>
    <col min="14088" max="14088" width="9.140625" style="2" customWidth="1"/>
    <col min="14089" max="14089" width="7.140625" style="2" customWidth="1"/>
    <col min="14090" max="14090" width="4.85546875" style="2" customWidth="1"/>
    <col min="14091" max="14335" width="9.140625" style="2"/>
    <col min="14336" max="14336" width="3.85546875" style="2" customWidth="1"/>
    <col min="14337" max="14337" width="20.85546875" style="2" customWidth="1"/>
    <col min="14338" max="14338" width="9.140625" style="2"/>
    <col min="14339" max="14339" width="20.85546875" style="2" customWidth="1"/>
    <col min="14340" max="14340" width="10.140625" style="2" customWidth="1"/>
    <col min="14341" max="14341" width="11.42578125" style="2" customWidth="1"/>
    <col min="14342" max="14342" width="21.140625" style="2" customWidth="1"/>
    <col min="14343" max="14343" width="20.140625" style="2" customWidth="1"/>
    <col min="14344" max="14344" width="9.140625" style="2" customWidth="1"/>
    <col min="14345" max="14345" width="7.140625" style="2" customWidth="1"/>
    <col min="14346" max="14346" width="4.85546875" style="2" customWidth="1"/>
    <col min="14347" max="14591" width="9.140625" style="2"/>
    <col min="14592" max="14592" width="3.85546875" style="2" customWidth="1"/>
    <col min="14593" max="14593" width="20.85546875" style="2" customWidth="1"/>
    <col min="14594" max="14594" width="9.140625" style="2"/>
    <col min="14595" max="14595" width="20.85546875" style="2" customWidth="1"/>
    <col min="14596" max="14596" width="10.140625" style="2" customWidth="1"/>
    <col min="14597" max="14597" width="11.42578125" style="2" customWidth="1"/>
    <col min="14598" max="14598" width="21.140625" style="2" customWidth="1"/>
    <col min="14599" max="14599" width="20.140625" style="2" customWidth="1"/>
    <col min="14600" max="14600" width="9.140625" style="2" customWidth="1"/>
    <col min="14601" max="14601" width="7.140625" style="2" customWidth="1"/>
    <col min="14602" max="14602" width="4.85546875" style="2" customWidth="1"/>
    <col min="14603" max="14847" width="9.140625" style="2"/>
    <col min="14848" max="14848" width="3.85546875" style="2" customWidth="1"/>
    <col min="14849" max="14849" width="20.85546875" style="2" customWidth="1"/>
    <col min="14850" max="14850" width="9.140625" style="2"/>
    <col min="14851" max="14851" width="20.85546875" style="2" customWidth="1"/>
    <col min="14852" max="14852" width="10.140625" style="2" customWidth="1"/>
    <col min="14853" max="14853" width="11.42578125" style="2" customWidth="1"/>
    <col min="14854" max="14854" width="21.140625" style="2" customWidth="1"/>
    <col min="14855" max="14855" width="20.140625" style="2" customWidth="1"/>
    <col min="14856" max="14856" width="9.140625" style="2" customWidth="1"/>
    <col min="14857" max="14857" width="7.140625" style="2" customWidth="1"/>
    <col min="14858" max="14858" width="4.85546875" style="2" customWidth="1"/>
    <col min="14859" max="15103" width="9.140625" style="2"/>
    <col min="15104" max="15104" width="3.85546875" style="2" customWidth="1"/>
    <col min="15105" max="15105" width="20.85546875" style="2" customWidth="1"/>
    <col min="15106" max="15106" width="9.140625" style="2"/>
    <col min="15107" max="15107" width="20.85546875" style="2" customWidth="1"/>
    <col min="15108" max="15108" width="10.140625" style="2" customWidth="1"/>
    <col min="15109" max="15109" width="11.42578125" style="2" customWidth="1"/>
    <col min="15110" max="15110" width="21.140625" style="2" customWidth="1"/>
    <col min="15111" max="15111" width="20.140625" style="2" customWidth="1"/>
    <col min="15112" max="15112" width="9.140625" style="2" customWidth="1"/>
    <col min="15113" max="15113" width="7.140625" style="2" customWidth="1"/>
    <col min="15114" max="15114" width="4.85546875" style="2" customWidth="1"/>
    <col min="15115" max="15359" width="9.140625" style="2"/>
    <col min="15360" max="15360" width="3.85546875" style="2" customWidth="1"/>
    <col min="15361" max="15361" width="20.85546875" style="2" customWidth="1"/>
    <col min="15362" max="15362" width="9.140625" style="2"/>
    <col min="15363" max="15363" width="20.85546875" style="2" customWidth="1"/>
    <col min="15364" max="15364" width="10.140625" style="2" customWidth="1"/>
    <col min="15365" max="15365" width="11.42578125" style="2" customWidth="1"/>
    <col min="15366" max="15366" width="21.140625" style="2" customWidth="1"/>
    <col min="15367" max="15367" width="20.140625" style="2" customWidth="1"/>
    <col min="15368" max="15368" width="9.140625" style="2" customWidth="1"/>
    <col min="15369" max="15369" width="7.140625" style="2" customWidth="1"/>
    <col min="15370" max="15370" width="4.85546875" style="2" customWidth="1"/>
    <col min="15371" max="15615" width="9.140625" style="2"/>
    <col min="15616" max="15616" width="3.85546875" style="2" customWidth="1"/>
    <col min="15617" max="15617" width="20.85546875" style="2" customWidth="1"/>
    <col min="15618" max="15618" width="9.140625" style="2"/>
    <col min="15619" max="15619" width="20.85546875" style="2" customWidth="1"/>
    <col min="15620" max="15620" width="10.140625" style="2" customWidth="1"/>
    <col min="15621" max="15621" width="11.42578125" style="2" customWidth="1"/>
    <col min="15622" max="15622" width="21.140625" style="2" customWidth="1"/>
    <col min="15623" max="15623" width="20.140625" style="2" customWidth="1"/>
    <col min="15624" max="15624" width="9.140625" style="2" customWidth="1"/>
    <col min="15625" max="15625" width="7.140625" style="2" customWidth="1"/>
    <col min="15626" max="15626" width="4.85546875" style="2" customWidth="1"/>
    <col min="15627" max="15871" width="9.140625" style="2"/>
    <col min="15872" max="15872" width="3.85546875" style="2" customWidth="1"/>
    <col min="15873" max="15873" width="20.85546875" style="2" customWidth="1"/>
    <col min="15874" max="15874" width="9.140625" style="2"/>
    <col min="15875" max="15875" width="20.85546875" style="2" customWidth="1"/>
    <col min="15876" max="15876" width="10.140625" style="2" customWidth="1"/>
    <col min="15877" max="15877" width="11.42578125" style="2" customWidth="1"/>
    <col min="15878" max="15878" width="21.140625" style="2" customWidth="1"/>
    <col min="15879" max="15879" width="20.140625" style="2" customWidth="1"/>
    <col min="15880" max="15880" width="9.140625" style="2" customWidth="1"/>
    <col min="15881" max="15881" width="7.140625" style="2" customWidth="1"/>
    <col min="15882" max="15882" width="4.85546875" style="2" customWidth="1"/>
    <col min="15883" max="16127" width="9.140625" style="2"/>
    <col min="16128" max="16128" width="3.85546875" style="2" customWidth="1"/>
    <col min="16129" max="16129" width="20.85546875" style="2" customWidth="1"/>
    <col min="16130" max="16130" width="9.140625" style="2"/>
    <col min="16131" max="16131" width="20.85546875" style="2" customWidth="1"/>
    <col min="16132" max="16132" width="10.140625" style="2" customWidth="1"/>
    <col min="16133" max="16133" width="11.42578125" style="2" customWidth="1"/>
    <col min="16134" max="16134" width="21.140625" style="2" customWidth="1"/>
    <col min="16135" max="16135" width="20.140625" style="2" customWidth="1"/>
    <col min="16136" max="16136" width="9.140625" style="2" customWidth="1"/>
    <col min="16137" max="16137" width="7.140625" style="2" customWidth="1"/>
    <col min="16138" max="16138" width="4.85546875" style="2" customWidth="1"/>
    <col min="16139" max="16383" width="9.140625" style="2"/>
    <col min="16384" max="16384" width="9.140625" style="2" customWidth="1"/>
  </cols>
  <sheetData>
    <row r="1" spans="1:10" s="1" customFormat="1" ht="4.5" customHeight="1">
      <c r="A1" s="236"/>
      <c r="B1" s="237"/>
      <c r="C1" s="242" t="s">
        <v>104</v>
      </c>
      <c r="D1" s="243"/>
      <c r="E1" s="243"/>
      <c r="F1" s="243"/>
      <c r="G1" s="243"/>
      <c r="H1" s="4"/>
      <c r="I1" s="13"/>
      <c r="J1" s="14"/>
    </row>
    <row r="2" spans="1:10" s="1" customFormat="1" ht="9.9499999999999993" customHeight="1">
      <c r="A2" s="238"/>
      <c r="B2" s="239"/>
      <c r="C2" s="244"/>
      <c r="D2" s="245"/>
      <c r="E2" s="245"/>
      <c r="F2" s="245"/>
      <c r="G2" s="245"/>
      <c r="H2" s="5" t="s">
        <v>1</v>
      </c>
      <c r="I2" s="228" t="s">
        <v>105</v>
      </c>
      <c r="J2" s="229"/>
    </row>
    <row r="3" spans="1:10" s="1" customFormat="1" ht="9.9499999999999993" customHeight="1">
      <c r="A3" s="238"/>
      <c r="B3" s="239"/>
      <c r="C3" s="244"/>
      <c r="D3" s="245"/>
      <c r="E3" s="245"/>
      <c r="F3" s="245"/>
      <c r="G3" s="245"/>
      <c r="H3" s="5" t="s">
        <v>3</v>
      </c>
      <c r="I3" s="230">
        <v>41519</v>
      </c>
      <c r="J3" s="231"/>
    </row>
    <row r="4" spans="1:10" s="1" customFormat="1" ht="9.9499999999999993" customHeight="1">
      <c r="A4" s="238"/>
      <c r="B4" s="239"/>
      <c r="C4" s="244"/>
      <c r="D4" s="245"/>
      <c r="E4" s="245"/>
      <c r="F4" s="245"/>
      <c r="G4" s="245"/>
      <c r="H4" s="5" t="s">
        <v>4</v>
      </c>
      <c r="I4" s="232" t="s">
        <v>106</v>
      </c>
      <c r="J4" s="229"/>
    </row>
    <row r="5" spans="1:10" s="1" customFormat="1" ht="9.9499999999999993" customHeight="1">
      <c r="A5" s="238"/>
      <c r="B5" s="239"/>
      <c r="C5" s="244"/>
      <c r="D5" s="245"/>
      <c r="E5" s="245"/>
      <c r="F5" s="245"/>
      <c r="G5" s="245"/>
      <c r="H5" s="5" t="s">
        <v>6</v>
      </c>
      <c r="I5" s="230">
        <v>44349</v>
      </c>
      <c r="J5" s="231"/>
    </row>
    <row r="6" spans="1:10" s="1" customFormat="1" ht="5.0999999999999996" customHeight="1">
      <c r="A6" s="240"/>
      <c r="B6" s="241"/>
      <c r="C6" s="246"/>
      <c r="D6" s="247"/>
      <c r="E6" s="247"/>
      <c r="F6" s="247"/>
      <c r="G6" s="247"/>
      <c r="H6" s="6"/>
      <c r="I6" s="15"/>
      <c r="J6" s="16"/>
    </row>
    <row r="7" spans="1:10" ht="20.100000000000001" customHeight="1">
      <c r="A7" s="269"/>
      <c r="B7" s="270"/>
      <c r="C7" s="270"/>
      <c r="D7" s="270"/>
      <c r="E7" s="270"/>
      <c r="F7" s="270"/>
      <c r="G7" s="270"/>
      <c r="H7" s="270"/>
      <c r="I7" s="270"/>
      <c r="J7" s="271"/>
    </row>
    <row r="8" spans="1:10">
      <c r="A8" s="7"/>
      <c r="B8" s="8"/>
      <c r="C8" s="8"/>
      <c r="D8" s="8"/>
      <c r="E8" s="8"/>
      <c r="F8" s="8"/>
      <c r="G8" s="8"/>
      <c r="H8" s="8"/>
      <c r="I8" s="17"/>
      <c r="J8" s="18"/>
    </row>
    <row r="9" spans="1:10">
      <c r="A9" s="9"/>
      <c r="J9" s="19"/>
    </row>
    <row r="10" spans="1:10">
      <c r="A10" s="9"/>
      <c r="J10" s="19"/>
    </row>
    <row r="11" spans="1:10">
      <c r="A11" s="9"/>
      <c r="J11" s="19"/>
    </row>
    <row r="12" spans="1:10">
      <c r="A12" s="9"/>
      <c r="J12" s="19"/>
    </row>
    <row r="13" spans="1:10">
      <c r="A13" s="9"/>
      <c r="J13" s="19"/>
    </row>
    <row r="14" spans="1:10">
      <c r="A14" s="9"/>
      <c r="J14" s="19"/>
    </row>
    <row r="15" spans="1:10">
      <c r="A15" s="9"/>
      <c r="J15" s="19"/>
    </row>
    <row r="16" spans="1:10">
      <c r="A16" s="9"/>
      <c r="J16" s="19"/>
    </row>
    <row r="17" spans="1:10">
      <c r="A17" s="9"/>
      <c r="J17" s="19"/>
    </row>
    <row r="18" spans="1:10">
      <c r="A18" s="9"/>
      <c r="J18" s="19"/>
    </row>
    <row r="19" spans="1:10">
      <c r="A19" s="9"/>
      <c r="J19" s="19"/>
    </row>
    <row r="20" spans="1:10">
      <c r="A20" s="9"/>
      <c r="J20" s="19"/>
    </row>
    <row r="21" spans="1:10">
      <c r="A21" s="9"/>
      <c r="J21" s="19"/>
    </row>
    <row r="22" spans="1:10">
      <c r="A22" s="9"/>
      <c r="J22" s="19"/>
    </row>
    <row r="23" spans="1:10">
      <c r="A23" s="9"/>
      <c r="J23" s="19"/>
    </row>
    <row r="24" spans="1:10">
      <c r="A24" s="9"/>
      <c r="J24" s="19"/>
    </row>
    <row r="25" spans="1:10">
      <c r="A25" s="9"/>
      <c r="J25" s="19"/>
    </row>
    <row r="26" spans="1:10">
      <c r="A26" s="9"/>
      <c r="J26" s="19"/>
    </row>
    <row r="27" spans="1:10">
      <c r="A27" s="9"/>
      <c r="J27" s="19"/>
    </row>
    <row r="28" spans="1:10">
      <c r="A28" s="9"/>
      <c r="J28" s="19"/>
    </row>
    <row r="29" spans="1:10">
      <c r="A29" s="9"/>
      <c r="J29" s="19"/>
    </row>
    <row r="30" spans="1:10">
      <c r="A30" s="9"/>
      <c r="J30" s="19"/>
    </row>
    <row r="31" spans="1:10">
      <c r="A31" s="9"/>
      <c r="J31" s="19"/>
    </row>
    <row r="32" spans="1:10">
      <c r="A32" s="9"/>
      <c r="J32" s="19"/>
    </row>
    <row r="33" spans="1:10">
      <c r="A33" s="9"/>
      <c r="J33" s="19"/>
    </row>
    <row r="34" spans="1:10">
      <c r="A34" s="9"/>
      <c r="J34" s="19"/>
    </row>
    <row r="35" spans="1:10">
      <c r="A35" s="9"/>
      <c r="J35" s="19"/>
    </row>
    <row r="36" spans="1:10">
      <c r="A36" s="9"/>
      <c r="J36" s="19"/>
    </row>
    <row r="37" spans="1:10">
      <c r="A37" s="9"/>
      <c r="J37" s="19"/>
    </row>
    <row r="38" spans="1:10">
      <c r="A38" s="9"/>
      <c r="J38" s="19"/>
    </row>
    <row r="39" spans="1:10">
      <c r="A39" s="9"/>
      <c r="J39" s="19"/>
    </row>
    <row r="40" spans="1:10">
      <c r="A40" s="9"/>
      <c r="J40" s="19"/>
    </row>
    <row r="41" spans="1:10">
      <c r="A41" s="9"/>
      <c r="J41" s="19"/>
    </row>
    <row r="42" spans="1:10">
      <c r="A42" s="9"/>
      <c r="J42" s="19"/>
    </row>
    <row r="43" spans="1:10">
      <c r="A43" s="9"/>
      <c r="B43" s="10"/>
      <c r="C43" s="10"/>
      <c r="D43" s="10"/>
      <c r="E43" s="10"/>
      <c r="F43" s="10"/>
      <c r="G43" s="10"/>
      <c r="H43" s="10"/>
      <c r="I43" s="10"/>
      <c r="J43" s="19"/>
    </row>
    <row r="44" spans="1:10">
      <c r="A44" s="9"/>
      <c r="J44" s="19"/>
    </row>
    <row r="45" spans="1:10">
      <c r="A45" s="9"/>
      <c r="J45" s="19"/>
    </row>
    <row r="46" spans="1:10">
      <c r="A46" s="9"/>
      <c r="J46" s="19"/>
    </row>
    <row r="47" spans="1:10">
      <c r="A47" s="9"/>
      <c r="J47" s="19"/>
    </row>
    <row r="48" spans="1:10">
      <c r="A48" s="9"/>
      <c r="J48" s="19"/>
    </row>
    <row r="49" spans="1:10">
      <c r="A49" s="9"/>
      <c r="J49" s="19"/>
    </row>
    <row r="50" spans="1:10">
      <c r="A50" s="9"/>
      <c r="J50" s="19"/>
    </row>
    <row r="51" spans="1:10">
      <c r="A51" s="9"/>
      <c r="J51" s="19"/>
    </row>
    <row r="52" spans="1:10">
      <c r="A52" s="9"/>
      <c r="J52" s="19"/>
    </row>
    <row r="53" spans="1:10">
      <c r="A53" s="9"/>
      <c r="J53" s="19"/>
    </row>
    <row r="54" spans="1:10">
      <c r="A54" s="9"/>
      <c r="J54" s="19"/>
    </row>
    <row r="55" spans="1:10">
      <c r="A55" s="11"/>
      <c r="B55" s="12"/>
      <c r="C55" s="12"/>
      <c r="D55" s="12"/>
      <c r="E55" s="12"/>
      <c r="F55" s="12"/>
      <c r="G55" s="12"/>
      <c r="H55" s="12"/>
      <c r="I55" s="12"/>
      <c r="J55" s="20"/>
    </row>
    <row r="57" spans="1:10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="2" customFormat="1"/>
    <row r="66" s="2" customFormat="1"/>
    <row r="67" s="2" customFormat="1"/>
    <row r="68" s="2" customFormat="1"/>
    <row r="69" s="2" customFormat="1"/>
    <row r="70" s="2" customFormat="1"/>
    <row r="71" s="2" customFormat="1"/>
    <row r="72" s="2" customFormat="1"/>
  </sheetData>
  <mergeCells count="7">
    <mergeCell ref="I2:J2"/>
    <mergeCell ref="I3:J3"/>
    <mergeCell ref="I4:J4"/>
    <mergeCell ref="I5:J5"/>
    <mergeCell ref="A7:J7"/>
    <mergeCell ref="A1:B6"/>
    <mergeCell ref="C1:G6"/>
  </mergeCells>
  <pageMargins left="0.7" right="0.7" top="0.75" bottom="0.75" header="0.3" footer="0.3"/>
  <pageSetup paperSize="9" scale="87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B6" sqref="B6"/>
    </sheetView>
  </sheetViews>
  <sheetFormatPr defaultColWidth="9" defaultRowHeight="15"/>
  <sheetData/>
  <pageMargins left="0.7" right="0.7" top="0.75" bottom="0.75" header="0.3" footer="0.3"/>
  <pageSetup paperSize="9" scale="53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Sample eval cmt</vt:lpstr>
      <vt:lpstr> graded spec sheet </vt:lpstr>
      <vt:lpstr>non denim speec sheet</vt:lpstr>
      <vt:lpstr>orj. photo</vt:lpstr>
      <vt:lpstr>non-denim skirt tims</vt:lpstr>
      <vt:lpstr>' graded spec sheet '!Print_Area</vt:lpstr>
      <vt:lpstr>'non denim speec sheet'!Print_Area</vt:lpstr>
      <vt:lpstr>'Sample eval cmt'!Print_Area</vt:lpstr>
      <vt:lpstr>' graded spec sheet '!Print_Titles</vt:lpstr>
      <vt:lpstr>'non denim speec sheet'!Print_Titles</vt:lpstr>
      <vt:lpstr>'Sample eval cmt'!Print_Titles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AYSENUR YAZICI</dc:creator>
  <cp:lastModifiedBy>Md. Isha khan</cp:lastModifiedBy>
  <cp:lastPrinted>2026-09-23T06:25:05Z</cp:lastPrinted>
  <dcterms:created xsi:type="dcterms:W3CDTF">2006-09-16T00:00:00Z</dcterms:created>
  <dcterms:modified xsi:type="dcterms:W3CDTF">2026-09-23T06:35:05Z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52B863061EB943A5879787F23ADBF255_12</vt:lpwstr>
  </property>
  <property fmtid="{D5CDD505-2E9C-101B-9397-08002B2CF9AE}" pid="3" name="KSOProductBuildVer">
    <vt:lpwstr>1033-12.2.0.21179</vt:lpwstr>
  </property>
</Properties>
</file>