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8_{E6FD6F14-35CB-44A0-822D-532503E813CD}" xr6:coauthVersionLast="47" xr6:coauthVersionMax="47" xr10:uidLastSave="{00000000-0000-0000-0000-000000000000}"/>
  <bookViews>
    <workbookView xWindow="-120" yWindow="-120" windowWidth="20730" windowHeight="11160" xr2:uid="{CAB54DDA-5B1D-41E6-B5A2-A248725B571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3" l="1"/>
  <c r="G49" i="3"/>
  <c r="G40" i="3"/>
  <c r="F24" i="3" a="1"/>
  <c r="F24" i="3" s="1"/>
  <c r="F16" i="3" a="1"/>
  <c r="F16" i="3" s="1"/>
  <c r="F3" i="3" a="1"/>
  <c r="F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<sst xmlns="http://schemas.openxmlformats.org/spreadsheetml/2006/main" count="76" uniqueCount="47">
  <si>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Name</t>
  </si>
  <si>
    <t>Gender</t>
  </si>
  <si>
    <t>Data Analyst</t>
  </si>
  <si>
    <t>Software</t>
  </si>
  <si>
    <t>Salary</t>
  </si>
  <si>
    <t>country</t>
  </si>
  <si>
    <t>product</t>
  </si>
  <si>
    <t>Job Title</t>
  </si>
  <si>
    <t>Sadia Afrin</t>
  </si>
  <si>
    <t>Walid Hossain</t>
  </si>
  <si>
    <t>Mahbuba Shahrin</t>
  </si>
  <si>
    <t>Arman Rahman</t>
  </si>
  <si>
    <t>Sabbir Hossain</t>
  </si>
  <si>
    <t>Modina Islam</t>
  </si>
  <si>
    <t>Shakil Kabir</t>
  </si>
  <si>
    <t>Sadia Mou</t>
  </si>
  <si>
    <t>Anika Binte</t>
  </si>
  <si>
    <t>Kabir Hasan</t>
  </si>
  <si>
    <t>Male</t>
  </si>
  <si>
    <t>Female</t>
  </si>
  <si>
    <t>Doctor</t>
  </si>
  <si>
    <t>1. Filter only Female Employee</t>
  </si>
  <si>
    <t>2. Find employee which are male and salary above 25</t>
  </si>
  <si>
    <t>3. Find employee which are female or salary above 25</t>
  </si>
  <si>
    <t>Country</t>
  </si>
  <si>
    <t>Product</t>
  </si>
  <si>
    <t>Spain</t>
  </si>
  <si>
    <t>Olive</t>
  </si>
  <si>
    <t>Turkey</t>
  </si>
  <si>
    <t>Brazil</t>
  </si>
  <si>
    <t>Orange</t>
  </si>
  <si>
    <t>China</t>
  </si>
  <si>
    <t>Apple</t>
  </si>
  <si>
    <t>Grape</t>
  </si>
  <si>
    <t>Russia</t>
  </si>
  <si>
    <t>Peach</t>
  </si>
  <si>
    <t>Coffee</t>
  </si>
  <si>
    <t>Profit</t>
  </si>
  <si>
    <t>4. Find most profitable country</t>
  </si>
  <si>
    <t xml:space="preserve"> </t>
  </si>
  <si>
    <t>profit</t>
  </si>
  <si>
    <t>USA</t>
  </si>
  <si>
    <t>Blueberry</t>
  </si>
  <si>
    <t>Almond</t>
  </si>
  <si>
    <t>without USA</t>
  </si>
  <si>
    <t>with USA</t>
  </si>
  <si>
    <t>5. Country profit without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</si>
</sst>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4" borderId="0" xfId="0" applyFont="1" applyFill="1"/>
    <xf numFmtId="0" fontId="0" fillId="5" borderId="0" xfId="0" applyFill="1"/>
    <xf numFmtId="0" fontId="3" fillId="6" borderId="0" xfId="0" applyFont="1" applyFill="1"/>
    <xf numFmtId="0" fontId="4" fillId="5" borderId="0" xfId="0" applyFont="1" applyFill="1"/>
    <xf numFmtId="0" fontId="2" fillId="5" borderId="0" xfId="0" applyFont="1" applyFill="1"/>
    <xf numFmtId="0" fontId="5" fillId="0" borderId="0" xfId="0" applyFont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57EBB-5B72-4A29-A8AA-C51A32477CEF}" name="employee" displayName="employee" ref="N2:Q12" totalsRowShown="0" headerRowDxfId="1">
  <tableColumns count="4">
    <tableColumn id="1" xr3:uid="{A7CD0684-E3C2-4849-87B5-7F5643E54F72}" name="Name"/>
    <tableColumn id="2" xr3:uid="{25EAFC90-9274-44E3-9906-C10FAE019A9A}" name="Gender"/>
    <tableColumn id="3" xr3:uid="{F8513F06-FF8F-4D4B-95CB-C25A1E3773A2}" name="Job Title"/>
    <tableColumn id="4" xr3:uid="{DC8AB1D4-3B63-46FF-BCEE-B999B48A8C0B}" name="Sal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F8EAC5-CD37-4A03-B694-7458DF972872}" name="country" displayName="country" ref="M35:O48" totalsRowShown="0" headerRowDxfId="0">
  <tableColumns count="3">
    <tableColumn id="1" xr3:uid="{F9B22CD1-6C44-4594-B986-E81FEACADDB7}" name="Country"/>
    <tableColumn id="2" xr3:uid="{0F904427-D08A-431A-995E-81467EEFE9A9}" name="Product"/>
    <tableColumn id="3" xr3:uid="{BF80243F-B496-43C5-98FE-FA458BB04566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16CA-92EB-4BF5-8B68-B19BFBE90F00}">
  <dimension ref="A1:Q50"/>
  <sheetViews>
    <sheetView showGridLines="0" tabSelected="1" workbookViewId="0">
      <selection activeCell="C53" sqref="C53"/>
    </sheetView>
  </sheetViews>
  <sheetFormatPr defaultRowHeight="15" x14ac:dyDescent="0.25"/>
  <cols>
    <col min="4" max="4" width="9" customWidth="1"/>
    <col min="6" max="6" width="16.5703125" bestFit="1" customWidth="1"/>
    <col min="8" max="8" width="12" bestFit="1" customWidth="1"/>
    <col min="13" max="13" width="10.140625" customWidth="1"/>
    <col min="14" max="14" width="16.5703125" bestFit="1" customWidth="1"/>
    <col min="15" max="15" width="9.85546875" customWidth="1"/>
    <col min="16" max="16" width="12" bestFit="1" customWidth="1"/>
  </cols>
  <sheetData>
    <row r="1" spans="1:17" x14ac:dyDescent="0.25">
      <c r="A1" s="4"/>
      <c r="B1" s="4"/>
      <c r="C1" s="4"/>
      <c r="D1" s="4"/>
    </row>
    <row r="2" spans="1:17" x14ac:dyDescent="0.25">
      <c r="A2" s="4"/>
      <c r="B2" s="4"/>
      <c r="C2" s="4"/>
      <c r="D2" s="4"/>
      <c r="N2" s="3" t="s">
        <v>0</v>
      </c>
      <c r="O2" s="3" t="s">
        <v>1</v>
      </c>
      <c r="P2" s="3" t="s">
        <v>7</v>
      </c>
      <c r="Q2" s="3" t="s">
        <v>4</v>
      </c>
    </row>
    <row r="3" spans="1:17" ht="18.75" x14ac:dyDescent="0.3">
      <c r="A3" s="6" t="s">
        <v>21</v>
      </c>
      <c r="B3" s="6"/>
      <c r="C3" s="6"/>
      <c r="D3" s="7"/>
      <c r="F3" t="str" cm="1">
        <f t="array" ref="F3:I7">_xlfn._xlws.FILTER(employee[], employee[Gender]="Female")</f>
        <v>Sadia Afrin</v>
      </c>
      <c r="G3" t="str">
        <v>Female</v>
      </c>
      <c r="H3" t="str">
        <v>Software</v>
      </c>
      <c r="I3">
        <v>18000</v>
      </c>
      <c r="N3" t="s">
        <v>9</v>
      </c>
      <c r="O3" t="s">
        <v>18</v>
      </c>
      <c r="P3" t="s">
        <v>2</v>
      </c>
      <c r="Q3">
        <v>25000</v>
      </c>
    </row>
    <row r="4" spans="1:17" x14ac:dyDescent="0.25">
      <c r="A4" s="4"/>
      <c r="B4" s="4"/>
      <c r="C4" s="4"/>
      <c r="D4" s="4"/>
      <c r="F4" t="str">
        <v>Mahbuba Shahrin</v>
      </c>
      <c r="G4" t="str">
        <v>Female</v>
      </c>
      <c r="H4" t="str">
        <v>Doctor</v>
      </c>
      <c r="I4">
        <v>30000</v>
      </c>
      <c r="N4" t="s">
        <v>8</v>
      </c>
      <c r="O4" t="s">
        <v>19</v>
      </c>
      <c r="P4" t="s">
        <v>3</v>
      </c>
      <c r="Q4">
        <v>18000</v>
      </c>
    </row>
    <row r="5" spans="1:17" x14ac:dyDescent="0.25">
      <c r="A5" s="5"/>
      <c r="B5" s="5"/>
      <c r="C5" s="5"/>
      <c r="D5" s="5"/>
      <c r="F5" t="str">
        <v>Modina Islam</v>
      </c>
      <c r="G5" t="str">
        <v>Female</v>
      </c>
      <c r="H5" t="str">
        <v>Software</v>
      </c>
      <c r="I5">
        <v>28000</v>
      </c>
      <c r="N5" t="s">
        <v>10</v>
      </c>
      <c r="O5" t="s">
        <v>19</v>
      </c>
      <c r="P5" t="s">
        <v>20</v>
      </c>
      <c r="Q5">
        <v>30000</v>
      </c>
    </row>
    <row r="6" spans="1:17" x14ac:dyDescent="0.25">
      <c r="A6" s="5"/>
      <c r="B6" s="5"/>
      <c r="C6" s="5"/>
      <c r="D6" s="5"/>
      <c r="F6" t="str">
        <v>Sadia Mou</v>
      </c>
      <c r="G6" t="str">
        <v>Female</v>
      </c>
      <c r="H6" t="str">
        <v>Software</v>
      </c>
      <c r="I6">
        <v>22000</v>
      </c>
      <c r="N6" t="s">
        <v>11</v>
      </c>
      <c r="O6" t="s">
        <v>18</v>
      </c>
      <c r="P6" t="s">
        <v>3</v>
      </c>
      <c r="Q6">
        <v>20000</v>
      </c>
    </row>
    <row r="7" spans="1:17" x14ac:dyDescent="0.25">
      <c r="F7" t="str">
        <v>Anika Binte</v>
      </c>
      <c r="G7" t="str">
        <v>Female</v>
      </c>
      <c r="H7" t="str">
        <v>Doctor</v>
      </c>
      <c r="I7">
        <v>15000</v>
      </c>
      <c r="N7" t="s">
        <v>12</v>
      </c>
      <c r="O7" t="s">
        <v>18</v>
      </c>
      <c r="P7" t="s">
        <v>2</v>
      </c>
      <c r="Q7">
        <v>30000</v>
      </c>
    </row>
    <row r="8" spans="1:17" x14ac:dyDescent="0.25">
      <c r="N8" t="s">
        <v>13</v>
      </c>
      <c r="O8" t="s">
        <v>19</v>
      </c>
      <c r="P8" t="s">
        <v>3</v>
      </c>
      <c r="Q8">
        <v>28000</v>
      </c>
    </row>
    <row r="9" spans="1:17" x14ac:dyDescent="0.25">
      <c r="N9" t="s">
        <v>14</v>
      </c>
      <c r="O9" t="s">
        <v>18</v>
      </c>
      <c r="P9" t="s">
        <v>2</v>
      </c>
      <c r="Q9">
        <v>20000</v>
      </c>
    </row>
    <row r="10" spans="1:17" x14ac:dyDescent="0.25">
      <c r="N10" t="s">
        <v>15</v>
      </c>
      <c r="O10" t="s">
        <v>19</v>
      </c>
      <c r="P10" t="s">
        <v>3</v>
      </c>
      <c r="Q10">
        <v>22000</v>
      </c>
    </row>
    <row r="11" spans="1:17" x14ac:dyDescent="0.25">
      <c r="N11" t="s">
        <v>16</v>
      </c>
      <c r="O11" t="s">
        <v>19</v>
      </c>
      <c r="P11" t="s">
        <v>20</v>
      </c>
      <c r="Q11">
        <v>15000</v>
      </c>
    </row>
    <row r="12" spans="1:17" ht="21" x14ac:dyDescent="0.35">
      <c r="A12" s="8" t="s">
        <v>22</v>
      </c>
      <c r="B12" s="8"/>
      <c r="C12" s="8"/>
      <c r="D12" s="8"/>
      <c r="E12" s="8"/>
      <c r="F12" s="8"/>
      <c r="N12" t="s">
        <v>17</v>
      </c>
      <c r="O12" t="s">
        <v>18</v>
      </c>
      <c r="P12" t="s">
        <v>2</v>
      </c>
      <c r="Q12">
        <v>28000</v>
      </c>
    </row>
    <row r="16" spans="1:17" x14ac:dyDescent="0.25">
      <c r="F16" t="str" cm="1">
        <f t="array" ref="F16:I17">_xlfn._xlws.FILTER(employee[], (employee[Gender]="Male")*(employee[Salary]&gt;25000))</f>
        <v>Sabbir Hossain</v>
      </c>
      <c r="G16" t="str">
        <v>Male</v>
      </c>
      <c r="H16" t="str">
        <v>Data Analyst</v>
      </c>
      <c r="I16">
        <v>30000</v>
      </c>
    </row>
    <row r="17" spans="1:9" x14ac:dyDescent="0.25">
      <c r="F17" t="str">
        <v>Kabir Hasan</v>
      </c>
      <c r="G17" t="str">
        <v>Male</v>
      </c>
      <c r="H17" t="str">
        <v>Data Analyst</v>
      </c>
      <c r="I17">
        <v>28000</v>
      </c>
    </row>
    <row r="21" spans="1:9" ht="21" x14ac:dyDescent="0.35">
      <c r="A21" s="8" t="s">
        <v>23</v>
      </c>
      <c r="B21" s="8"/>
      <c r="C21" s="8"/>
      <c r="D21" s="8"/>
      <c r="E21" s="8"/>
      <c r="F21" s="8"/>
    </row>
    <row r="24" spans="1:9" x14ac:dyDescent="0.25">
      <c r="F24" t="str" cm="1">
        <f t="array" ref="F24:I30">_xlfn._xlws.FILTER(employee[], (employee[Gender]="Female")+(employee[Salary]&gt;25000))</f>
        <v>Sadia Afrin</v>
      </c>
      <c r="G24" t="str">
        <v>Female</v>
      </c>
      <c r="H24" t="str">
        <v>Software</v>
      </c>
      <c r="I24">
        <v>18000</v>
      </c>
    </row>
    <row r="25" spans="1:9" x14ac:dyDescent="0.25">
      <c r="F25" t="str">
        <v>Mahbuba Shahrin</v>
      </c>
      <c r="G25" t="str">
        <v>Female</v>
      </c>
      <c r="H25" t="str">
        <v>Doctor</v>
      </c>
      <c r="I25">
        <v>30000</v>
      </c>
    </row>
    <row r="26" spans="1:9" x14ac:dyDescent="0.25">
      <c r="F26" t="str">
        <v>Sabbir Hossain</v>
      </c>
      <c r="G26" t="str">
        <v>Male</v>
      </c>
      <c r="H26" t="str">
        <v>Data Analyst</v>
      </c>
      <c r="I26">
        <v>30000</v>
      </c>
    </row>
    <row r="27" spans="1:9" x14ac:dyDescent="0.25">
      <c r="F27" t="str">
        <v>Modina Islam</v>
      </c>
      <c r="G27" t="str">
        <v>Female</v>
      </c>
      <c r="H27" t="str">
        <v>Software</v>
      </c>
      <c r="I27">
        <v>28000</v>
      </c>
    </row>
    <row r="28" spans="1:9" x14ac:dyDescent="0.25">
      <c r="F28" t="str">
        <v>Sadia Mou</v>
      </c>
      <c r="G28" t="str">
        <v>Female</v>
      </c>
      <c r="H28" t="str">
        <v>Software</v>
      </c>
      <c r="I28">
        <v>22000</v>
      </c>
    </row>
    <row r="29" spans="1:9" x14ac:dyDescent="0.25">
      <c r="F29" t="str">
        <v>Anika Binte</v>
      </c>
      <c r="G29" t="str">
        <v>Female</v>
      </c>
      <c r="H29" t="str">
        <v>Doctor</v>
      </c>
      <c r="I29">
        <v>15000</v>
      </c>
    </row>
    <row r="30" spans="1:9" x14ac:dyDescent="0.25">
      <c r="F30" t="str">
        <v>Kabir Hasan</v>
      </c>
      <c r="G30" t="str">
        <v>Male</v>
      </c>
      <c r="H30" t="str">
        <v>Data Analyst</v>
      </c>
      <c r="I30">
        <v>28000</v>
      </c>
    </row>
    <row r="35" spans="1:15" x14ac:dyDescent="0.25">
      <c r="M35" s="1" t="s">
        <v>24</v>
      </c>
      <c r="N35" s="1" t="s">
        <v>25</v>
      </c>
      <c r="O35" s="1" t="s">
        <v>37</v>
      </c>
    </row>
    <row r="36" spans="1:15" ht="21" x14ac:dyDescent="0.35">
      <c r="A36" s="8" t="s">
        <v>38</v>
      </c>
      <c r="B36" s="8"/>
      <c r="C36" s="8"/>
      <c r="M36" t="s">
        <v>26</v>
      </c>
      <c r="N36" t="s">
        <v>27</v>
      </c>
      <c r="O36">
        <v>300</v>
      </c>
    </row>
    <row r="37" spans="1:15" x14ac:dyDescent="0.25">
      <c r="M37" t="s">
        <v>28</v>
      </c>
      <c r="N37" t="s">
        <v>35</v>
      </c>
      <c r="O37">
        <v>250</v>
      </c>
    </row>
    <row r="38" spans="1:15" x14ac:dyDescent="0.25">
      <c r="F38" s="9" t="s">
        <v>5</v>
      </c>
      <c r="G38" s="2" t="s">
        <v>26</v>
      </c>
      <c r="H38" t="s">
        <v>39</v>
      </c>
      <c r="M38" t="s">
        <v>29</v>
      </c>
      <c r="N38" t="s">
        <v>36</v>
      </c>
      <c r="O38">
        <v>320</v>
      </c>
    </row>
    <row r="39" spans="1:15" x14ac:dyDescent="0.25">
      <c r="F39" s="9" t="s">
        <v>6</v>
      </c>
      <c r="G39" s="2" t="s">
        <v>35</v>
      </c>
      <c r="M39" t="s">
        <v>31</v>
      </c>
      <c r="N39" t="s">
        <v>32</v>
      </c>
      <c r="O39">
        <v>340</v>
      </c>
    </row>
    <row r="40" spans="1:15" x14ac:dyDescent="0.25">
      <c r="F40" s="9" t="s">
        <v>40</v>
      </c>
      <c r="G40" s="2">
        <f>SUMIFS(country[Profit],country[Country], G38, country[Product], G39)</f>
        <v>210</v>
      </c>
      <c r="M40" t="s">
        <v>31</v>
      </c>
      <c r="N40" t="s">
        <v>33</v>
      </c>
      <c r="O40">
        <v>320</v>
      </c>
    </row>
    <row r="41" spans="1:15" x14ac:dyDescent="0.25">
      <c r="G41" s="2"/>
      <c r="M41" t="s">
        <v>28</v>
      </c>
      <c r="N41" t="s">
        <v>30</v>
      </c>
      <c r="O41">
        <v>250</v>
      </c>
    </row>
    <row r="42" spans="1:15" x14ac:dyDescent="0.25">
      <c r="M42" t="s">
        <v>34</v>
      </c>
      <c r="N42" t="s">
        <v>32</v>
      </c>
      <c r="O42">
        <v>270</v>
      </c>
    </row>
    <row r="43" spans="1:15" x14ac:dyDescent="0.25">
      <c r="M43" t="s">
        <v>34</v>
      </c>
      <c r="N43" t="s">
        <v>33</v>
      </c>
      <c r="O43">
        <v>180</v>
      </c>
    </row>
    <row r="44" spans="1:15" x14ac:dyDescent="0.25">
      <c r="M44" t="s">
        <v>28</v>
      </c>
      <c r="N44" t="s">
        <v>27</v>
      </c>
      <c r="O44">
        <v>230</v>
      </c>
    </row>
    <row r="45" spans="1:15" x14ac:dyDescent="0.25">
      <c r="M45" t="s">
        <v>26</v>
      </c>
      <c r="N45" t="s">
        <v>35</v>
      </c>
      <c r="O45">
        <v>210</v>
      </c>
    </row>
    <row r="46" spans="1:15" x14ac:dyDescent="0.25">
      <c r="M46" t="s">
        <v>29</v>
      </c>
      <c r="N46" t="s">
        <v>36</v>
      </c>
      <c r="O46">
        <v>330</v>
      </c>
    </row>
    <row r="47" spans="1:15" ht="21" x14ac:dyDescent="0.35">
      <c r="A47" s="8" t="s">
        <v>46</v>
      </c>
      <c r="B47" s="8"/>
      <c r="C47" s="8"/>
      <c r="M47" t="s">
        <v>41</v>
      </c>
      <c r="N47" t="s">
        <v>42</v>
      </c>
      <c r="O47">
        <v>240</v>
      </c>
    </row>
    <row r="48" spans="1:15" x14ac:dyDescent="0.25">
      <c r="M48" t="s">
        <v>41</v>
      </c>
      <c r="N48" t="s">
        <v>43</v>
      </c>
      <c r="O48">
        <v>220</v>
      </c>
    </row>
    <row r="49" spans="6:7" x14ac:dyDescent="0.25">
      <c r="F49" s="9" t="s">
        <v>44</v>
      </c>
      <c r="G49">
        <f>SUMIFS(country[Profit],country[Country],"&lt;&gt;usa")</f>
        <v>3000</v>
      </c>
    </row>
    <row r="50" spans="6:7" x14ac:dyDescent="0.25">
      <c r="F50" s="9" t="s">
        <v>45</v>
      </c>
      <c r="G50">
        <f>SUM(country[Profit], country[Country])</f>
        <v>3460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dcterms:created xsi:type="dcterms:W3CDTF">2023-10-15T12:16:49Z</dcterms:created>
  <dcterms:modified xsi:type="dcterms:W3CDTF">2023-10-15T17:32:41Z</dcterms:modified>
</cp:coreProperties>
</file>