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kil\Desktop\DataSet\"/>
    </mc:Choice>
  </mc:AlternateContent>
  <xr:revisionPtr revIDLastSave="0" documentId="13_ncr:1_{2AC59CD8-E9C7-401C-8502-528DBF8B9090}" xr6:coauthVersionLast="47" xr6:coauthVersionMax="47" xr10:uidLastSave="{00000000-0000-0000-0000-000000000000}"/>
  <bookViews>
    <workbookView xWindow="-120" yWindow="-120" windowWidth="29040" windowHeight="15720" xr2:uid="{D4D64906-99E4-4116-8DA1-40046F634CBD}"/>
  </bookViews>
  <sheets>
    <sheet name="DashBoard" sheetId="1" r:id="rId1"/>
    <sheet name="Database" sheetId="2" r:id="rId2"/>
    <sheet name="Calculation Sheet" sheetId="3" r:id="rId3"/>
    <sheet name="WireFrame" sheetId="4" r:id="rId4"/>
  </sheets>
  <calcPr calcId="191029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7" i="1"/>
  <c r="H8" i="1"/>
  <c r="I8" i="1"/>
  <c r="I6" i="1"/>
  <c r="H6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" i="2"/>
</calcChain>
</file>

<file path=xl/sharedStrings.xml><?xml version="1.0" encoding="utf-8"?>
<sst xmlns="http://schemas.openxmlformats.org/spreadsheetml/2006/main" count="120" uniqueCount="56">
  <si>
    <t>COMPANY NAME OR LOGO</t>
  </si>
  <si>
    <t>Total Sales Per Category</t>
  </si>
  <si>
    <t>Seasonality of total Sales</t>
  </si>
  <si>
    <t>Invoice nr</t>
  </si>
  <si>
    <t>Product Description</t>
  </si>
  <si>
    <t>Product Category</t>
  </si>
  <si>
    <t>Month</t>
  </si>
  <si>
    <t>INV12341</t>
  </si>
  <si>
    <t>INV12342</t>
  </si>
  <si>
    <t>INV12343</t>
  </si>
  <si>
    <t>INV12344</t>
  </si>
  <si>
    <t>INV12345</t>
  </si>
  <si>
    <t>INV12346</t>
  </si>
  <si>
    <t>INV12347</t>
  </si>
  <si>
    <t>INV12348</t>
  </si>
  <si>
    <t>INV12349</t>
  </si>
  <si>
    <t>INV12350</t>
  </si>
  <si>
    <t>INV12351</t>
  </si>
  <si>
    <t>INV12352</t>
  </si>
  <si>
    <t>INV12353</t>
  </si>
  <si>
    <t>INV12354</t>
  </si>
  <si>
    <t>INV12355</t>
  </si>
  <si>
    <t>INV12356</t>
  </si>
  <si>
    <t>Table</t>
  </si>
  <si>
    <t>Chair</t>
  </si>
  <si>
    <t>Furniture Accessories</t>
  </si>
  <si>
    <t>Home</t>
  </si>
  <si>
    <t>Date</t>
  </si>
  <si>
    <t>INV12357</t>
  </si>
  <si>
    <t>INV12358</t>
  </si>
  <si>
    <t>INV12359</t>
  </si>
  <si>
    <t>INV12360</t>
  </si>
  <si>
    <t>INV12361</t>
  </si>
  <si>
    <t>INV12362</t>
  </si>
  <si>
    <t>INV12363</t>
  </si>
  <si>
    <t>Quantity</t>
  </si>
  <si>
    <t>Sales</t>
  </si>
  <si>
    <t>Laptop</t>
  </si>
  <si>
    <t>IT</t>
  </si>
  <si>
    <t>Engine Oil</t>
  </si>
  <si>
    <t>Auto</t>
  </si>
  <si>
    <t>Tyres</t>
  </si>
  <si>
    <t>Smartphone</t>
  </si>
  <si>
    <t>Pants</t>
  </si>
  <si>
    <t>Fashion</t>
  </si>
  <si>
    <t>Jacket</t>
  </si>
  <si>
    <t>Dress</t>
  </si>
  <si>
    <t>Toys</t>
  </si>
  <si>
    <t>Kids</t>
  </si>
  <si>
    <t>COGS</t>
  </si>
  <si>
    <t>Margin</t>
  </si>
  <si>
    <t>Product Margin Top 3</t>
  </si>
  <si>
    <t>Row Labels</t>
  </si>
  <si>
    <t>Grand Total</t>
  </si>
  <si>
    <t>Sum of Sales</t>
  </si>
  <si>
    <t>Sum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</si>
</sst>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6"/>
      <color theme="8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i/>
      <sz val="12"/>
      <color theme="4" tint="-0.249977111117893"/>
      <name val="Calibri"/>
      <family val="2"/>
      <scheme val="minor"/>
    </font>
    <font>
      <i/>
      <sz val="12"/>
      <color rgb="FF0070C0"/>
      <name val="Calibri"/>
      <family val="2"/>
      <scheme val="minor"/>
    </font>
    <font>
      <i/>
      <sz val="10"/>
      <color theme="4" tint="-0.24997711111789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14" fontId="0" fillId="0" borderId="0" xfId="0" applyNumberFormat="1"/>
    <xf numFmtId="0" fontId="1" fillId="0" borderId="0" xfId="0" applyFont="1"/>
    <xf numFmtId="0" fontId="1" fillId="2" borderId="0" xfId="0" applyFont="1" applyFill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6" fillId="0" borderId="14" xfId="0" applyFont="1" applyBorder="1"/>
    <xf numFmtId="0" fontId="7" fillId="0" borderId="15" xfId="0" applyFont="1" applyBorder="1" applyAlignment="1">
      <alignment horizontal="left"/>
    </xf>
    <xf numFmtId="0" fontId="2" fillId="0" borderId="16" xfId="0" applyFont="1" applyBorder="1"/>
    <xf numFmtId="0" fontId="2" fillId="0" borderId="17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[Wawa Break - 3.Dashboard Project.xlsx]Calculation Sheet!PivotTable1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'Calculation Sheet'!$B$1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'Calculation Sheet'!$A$2:$A$13</c:f>
              <c:strCache>
                <c:ptCount val="11"/>
                <c:pt idx="0">
                  <c:v>Chair</c:v>
                </c:pt>
                <c:pt idx="1">
                  <c:v>Dress</c:v>
                </c:pt>
                <c:pt idx="2">
                  <c:v>Engine Oil</c:v>
                </c:pt>
                <c:pt idx="3">
                  <c:v>Furniture Accessories</c:v>
                </c:pt>
                <c:pt idx="4">
                  <c:v>Jacket</c:v>
                </c:pt>
                <c:pt idx="5">
                  <c:v>Laptop</c:v>
                </c:pt>
                <c:pt idx="6">
                  <c:v>Pants</c:v>
                </c:pt>
                <c:pt idx="7">
                  <c:v>Smartphone</c:v>
                </c:pt>
                <c:pt idx="8">
                  <c:v>Table</c:v>
                </c:pt>
                <c:pt idx="9">
                  <c:v>Toys</c:v>
                </c:pt>
                <c:pt idx="10">
                  <c:v>Tyres</c:v>
                </c:pt>
              </c:strCache>
            </c:strRef>
          </c:cat>
          <c:val>
            <c:numRef>
              <c:f>'Calculation Sheet'!$B$2:$B$13</c:f>
              <c:numCache>
                <c:formatCode>General</c:formatCode>
                <c:ptCount val="11"/>
                <c:pt idx="0">
                  <c:v>2550</c:v>
                </c:pt>
                <c:pt idx="1">
                  <c:v>5000</c:v>
                </c:pt>
                <c:pt idx="2">
                  <c:v>1500</c:v>
                </c:pt>
                <c:pt idx="3">
                  <c:v>2720</c:v>
                </c:pt>
                <c:pt idx="4">
                  <c:v>1500</c:v>
                </c:pt>
                <c:pt idx="5">
                  <c:v>8800</c:v>
                </c:pt>
                <c:pt idx="6">
                  <c:v>2900</c:v>
                </c:pt>
                <c:pt idx="7">
                  <c:v>12900</c:v>
                </c:pt>
                <c:pt idx="8">
                  <c:v>2600</c:v>
                </c:pt>
                <c:pt idx="9">
                  <c:v>5600</c:v>
                </c:pt>
                <c:pt idx="10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C-40DD-BB4C-F6DEF9E80B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4005920"/>
        <c:axId val="744006752"/>
      </c:barChart>
      <c:catAx>
        <c:axId val="74400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06752"/>
        <c:crosses val="autoZero"/>
        <c:auto val="1"/>
        <c:lblAlgn val="ctr"/>
        <c:lblOffset val="100"/>
        <c:noMultiLvlLbl val="0"/>
      </c:catAx>
      <c:valAx>
        <c:axId val="744006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4400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[Wawa Break - 3.Dashboard Project.xlsx]Calculation Sheet!PivotTable3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'Calculation Sheet'!$F$9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'Calculation Sheet'!$E$10:$E$21</c:f>
              <c:strCache>
                <c:ptCount val="11"/>
                <c:pt idx="0">
                  <c:v>Chair</c:v>
                </c:pt>
                <c:pt idx="1">
                  <c:v>Dress</c:v>
                </c:pt>
                <c:pt idx="2">
                  <c:v>Engine Oil</c:v>
                </c:pt>
                <c:pt idx="3">
                  <c:v>Furniture Accessories</c:v>
                </c:pt>
                <c:pt idx="4">
                  <c:v>Jacket</c:v>
                </c:pt>
                <c:pt idx="5">
                  <c:v>Laptop</c:v>
                </c:pt>
                <c:pt idx="6">
                  <c:v>Pants</c:v>
                </c:pt>
                <c:pt idx="7">
                  <c:v>Smartphone</c:v>
                </c:pt>
                <c:pt idx="8">
                  <c:v>Table</c:v>
                </c:pt>
                <c:pt idx="9">
                  <c:v>Toys</c:v>
                </c:pt>
                <c:pt idx="10">
                  <c:v>Tyres</c:v>
                </c:pt>
              </c:strCache>
            </c:strRef>
          </c:cat>
          <c:val>
            <c:numRef>
              <c:f>'Calculation Sheet'!$F$10:$F$21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12</c:v>
                </c:pt>
                <c:pt idx="3">
                  <c:v>24</c:v>
                </c:pt>
                <c:pt idx="4">
                  <c:v>7</c:v>
                </c:pt>
                <c:pt idx="5">
                  <c:v>25</c:v>
                </c:pt>
                <c:pt idx="6">
                  <c:v>6</c:v>
                </c:pt>
                <c:pt idx="7">
                  <c:v>22</c:v>
                </c:pt>
                <c:pt idx="8">
                  <c:v>1</c:v>
                </c:pt>
                <c:pt idx="9">
                  <c:v>23</c:v>
                </c:pt>
                <c:pt idx="10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F-4A84-A4E6-7972B9F2E1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46425296"/>
        <c:axId val="746421968"/>
      </c:lineChart>
      <c:catAx>
        <c:axId val="746425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46421968"/>
        <c:crosses val="autoZero"/>
        <c:auto val="1"/>
        <c:lblAlgn val="ctr"/>
        <c:lblOffset val="100"/>
        <c:noMultiLvlLbl val="0"/>
      </c:catAx>
      <c:valAx>
        <c:axId val="746421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4642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432289</xdr:colOff>
      <xdr:row>1</xdr:row>
      <xdr:rowOff>58616</xdr:rowOff>
    </xdr:from>
    <xdr:to>
      <xdr:col>7</xdr:col>
      <xdr:colOff>1</xdr:colOff>
      <xdr:row>12</xdr:row>
      <xdr:rowOff>7327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CC0EB3-62C3-4ACD-A039-DB6ABEEE7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505558</xdr:colOff>
      <xdr:row>15</xdr:row>
      <xdr:rowOff>95250</xdr:rowOff>
    </xdr:from>
    <xdr:to>
      <xdr:col>8</xdr:col>
      <xdr:colOff>197827</xdr:colOff>
      <xdr:row>25</xdr:row>
      <xdr:rowOff>200758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4AAB2-F3C3-431E-9417-FCADA3FD2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kil" refreshedDate="44891.79704513889" createdVersion="8" refreshedVersion="8" minRefreshableVersion="3" recordCount="23" xr:uid="{8AF90EDB-7B89-42FC-806B-E821AAEB4F30}">
  <cacheSource type="worksheet">
    <worksheetSource ref="A1:I24" sheet="Database"/>
  </cacheSource>
  <cacheFields count="10">
    <cacheField name="Invoice nr" numFmtId="0">
      <sharedItems/>
    </cacheField>
    <cacheField name="Date" numFmtId="14">
      <sharedItems containsSemiMixedTypes="0" containsNonDate="0" containsDate="1" containsString="0" minDate="2019-01-04T00:00:00" maxDate="2019-12-23T00:00:00" count="23">
        <d v="2019-01-04T00:00:00"/>
        <d v="2019-01-20T00:00:00"/>
        <d v="2019-02-05T00:00:00"/>
        <d v="2019-02-21T00:00:00"/>
        <d v="2019-03-09T00:00:00"/>
        <d v="2019-03-25T00:00:00"/>
        <d v="2019-04-10T00:00:00"/>
        <d v="2019-04-26T00:00:00"/>
        <d v="2019-05-12T00:00:00"/>
        <d v="2019-05-28T00:00:00"/>
        <d v="2019-06-13T00:00:00"/>
        <d v="2019-06-29T00:00:00"/>
        <d v="2019-07-15T00:00:00"/>
        <d v="2019-07-31T00:00:00"/>
        <d v="2019-08-16T00:00:00"/>
        <d v="2019-09-01T00:00:00"/>
        <d v="2019-09-17T00:00:00"/>
        <d v="2019-10-03T00:00:00"/>
        <d v="2019-10-19T00:00:00"/>
        <d v="2019-11-04T00:00:00"/>
        <d v="2019-11-20T00:00:00"/>
        <d v="2019-12-06T00:00:00"/>
        <d v="2019-12-22T00:00:00"/>
      </sharedItems>
      <fieldGroup par="9" base="1">
        <rangePr groupBy="days" startDate="2019-01-04T00:00:00" endDate="2019-12-23T00:00:00"/>
        <groupItems count="368">
          <s v="&lt;1/4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3/2019"/>
        </groupItems>
      </fieldGroup>
    </cacheField>
    <cacheField name="Product Description" numFmtId="0">
      <sharedItems count="11">
        <s v="Table"/>
        <s v="Chair"/>
        <s v="Furniture Accessories"/>
        <s v="Laptop"/>
        <s v="Engine Oil"/>
        <s v="Tyres"/>
        <s v="Smartphone"/>
        <s v="Pants"/>
        <s v="Jacket"/>
        <s v="Dress"/>
        <s v="Toys"/>
      </sharedItems>
    </cacheField>
    <cacheField name="Quantity" numFmtId="0">
      <sharedItems containsSemiMixedTypes="0" containsString="0" containsNumber="1" containsInteger="1" minValue="1" maxValue="100"/>
    </cacheField>
    <cacheField name="Product Category" numFmtId="0">
      <sharedItems/>
    </cacheField>
    <cacheField name="Sales" numFmtId="0">
      <sharedItems containsSemiMixedTypes="0" containsString="0" containsNumber="1" containsInteger="1" minValue="450" maxValue="7000"/>
    </cacheField>
    <cacheField name="COGS" numFmtId="0">
      <sharedItems containsSemiMixedTypes="0" containsString="0" containsNumber="1" containsInteger="1" minValue="300" maxValue="5000"/>
    </cacheField>
    <cacheField name="Margin" numFmtId="0">
      <sharedItems containsSemiMixedTypes="0" containsString="0" containsNumber="1" containsInteger="1" minValue="100" maxValue="3700"/>
    </cacheField>
    <cacheField name="Month" numFmtId="0">
      <sharedItems containsSemiMixedTypes="0" containsString="0" containsNumber="1" containsInteger="1" minValue="1" maxValue="12"/>
    </cacheField>
    <cacheField name="Months" numFmtId="0" databaseField="0">
      <fieldGroup base="1">
        <rangePr groupBy="months" startDate="2019-01-04T00:00:00" endDate="2019-12-23T00:00:00"/>
        <groupItems count="14">
          <s v="&lt;1/4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3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INV12341"/>
    <x v="0"/>
    <x v="0"/>
    <n v="13"/>
    <s v="Home"/>
    <n v="2600"/>
    <n v="2400"/>
    <n v="200"/>
    <n v="1"/>
  </r>
  <r>
    <s v="INV12342"/>
    <x v="1"/>
    <x v="1"/>
    <n v="31"/>
    <s v="Home"/>
    <n v="1550"/>
    <n v="1000"/>
    <n v="550"/>
    <n v="1"/>
  </r>
  <r>
    <s v="INV12343"/>
    <x v="2"/>
    <x v="2"/>
    <n v="89"/>
    <s v="Home"/>
    <n v="900"/>
    <n v="750"/>
    <n v="150"/>
    <n v="2"/>
  </r>
  <r>
    <s v="INV12344"/>
    <x v="3"/>
    <x v="3"/>
    <n v="3"/>
    <s v="IT"/>
    <n v="2400"/>
    <n v="1900"/>
    <n v="500"/>
    <n v="2"/>
  </r>
  <r>
    <s v="INV12345"/>
    <x v="4"/>
    <x v="4"/>
    <n v="100"/>
    <s v="Auto"/>
    <n v="1000"/>
    <n v="700"/>
    <n v="300"/>
    <n v="3"/>
  </r>
  <r>
    <s v="INV12346"/>
    <x v="5"/>
    <x v="1"/>
    <n v="11"/>
    <s v="Home"/>
    <n v="550"/>
    <n v="410"/>
    <n v="140"/>
    <n v="3"/>
  </r>
  <r>
    <s v="INV12347"/>
    <x v="6"/>
    <x v="5"/>
    <n v="8"/>
    <s v="Auto"/>
    <n v="450"/>
    <n v="310"/>
    <n v="140"/>
    <n v="4"/>
  </r>
  <r>
    <s v="INV12348"/>
    <x v="7"/>
    <x v="3"/>
    <n v="2"/>
    <s v="IT"/>
    <n v="1600"/>
    <n v="1200"/>
    <n v="400"/>
    <n v="4"/>
  </r>
  <r>
    <s v="INV12349"/>
    <x v="8"/>
    <x v="6"/>
    <n v="10"/>
    <s v="IT"/>
    <n v="7000"/>
    <n v="5000"/>
    <n v="2000"/>
    <n v="5"/>
  </r>
  <r>
    <s v="INV12350"/>
    <x v="9"/>
    <x v="5"/>
    <n v="16"/>
    <s v="Auto"/>
    <n v="900"/>
    <n v="700"/>
    <n v="200"/>
    <n v="5"/>
  </r>
  <r>
    <s v="INV12351"/>
    <x v="10"/>
    <x v="7"/>
    <n v="29"/>
    <s v="Fashion"/>
    <n v="2900"/>
    <n v="2100"/>
    <n v="800"/>
    <n v="6"/>
  </r>
  <r>
    <s v="INV12352"/>
    <x v="11"/>
    <x v="1"/>
    <n v="9"/>
    <s v="Home"/>
    <n v="450"/>
    <n v="310"/>
    <n v="140"/>
    <n v="6"/>
  </r>
  <r>
    <s v="INV12353"/>
    <x v="12"/>
    <x v="8"/>
    <n v="10"/>
    <s v="Fashion"/>
    <n v="1500"/>
    <n v="1100"/>
    <n v="400"/>
    <n v="7"/>
  </r>
  <r>
    <s v="INV12354"/>
    <x v="13"/>
    <x v="6"/>
    <n v="5"/>
    <s v="IT"/>
    <n v="3500"/>
    <n v="2750"/>
    <n v="750"/>
    <n v="7"/>
  </r>
  <r>
    <s v="INV12355"/>
    <x v="14"/>
    <x v="3"/>
    <n v="1"/>
    <s v="IT"/>
    <n v="800"/>
    <n v="670"/>
    <n v="130"/>
    <n v="8"/>
  </r>
  <r>
    <s v="INV12356"/>
    <x v="15"/>
    <x v="9"/>
    <n v="25"/>
    <s v="Fashion"/>
    <n v="5000"/>
    <n v="3200"/>
    <n v="1800"/>
    <n v="9"/>
  </r>
  <r>
    <s v="INV12357"/>
    <x v="16"/>
    <x v="4"/>
    <n v="50"/>
    <s v="Auto"/>
    <n v="500"/>
    <n v="315"/>
    <n v="185"/>
    <n v="9"/>
  </r>
  <r>
    <s v="INV12358"/>
    <x v="17"/>
    <x v="2"/>
    <n v="79"/>
    <s v="Home"/>
    <n v="870"/>
    <n v="720"/>
    <n v="150"/>
    <n v="10"/>
  </r>
  <r>
    <s v="INV12359"/>
    <x v="18"/>
    <x v="6"/>
    <n v="3"/>
    <s v="IT"/>
    <n v="2400"/>
    <n v="2100"/>
    <n v="300"/>
    <n v="10"/>
  </r>
  <r>
    <s v="INV12360"/>
    <x v="19"/>
    <x v="3"/>
    <n v="5"/>
    <s v="IT"/>
    <n v="4000"/>
    <n v="300"/>
    <n v="3700"/>
    <n v="11"/>
  </r>
  <r>
    <s v="INV12361"/>
    <x v="20"/>
    <x v="10"/>
    <n v="29"/>
    <s v="Kids"/>
    <n v="1450"/>
    <n v="1150"/>
    <n v="300"/>
    <n v="11"/>
  </r>
  <r>
    <s v="INV12362"/>
    <x v="21"/>
    <x v="2"/>
    <n v="95"/>
    <s v="Home"/>
    <n v="950"/>
    <n v="850"/>
    <n v="100"/>
    <n v="12"/>
  </r>
  <r>
    <s v="INV12363"/>
    <x v="22"/>
    <x v="10"/>
    <n v="83"/>
    <s v="Kids"/>
    <n v="4150"/>
    <n v="3750"/>
    <n v="40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3F289-B04A-4777-BFFC-ACA83EE349C5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E9:F21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2">
        <item x="1"/>
        <item x="9"/>
        <item x="4"/>
        <item x="2"/>
        <item x="8"/>
        <item x="3"/>
        <item x="7"/>
        <item x="6"/>
        <item x="0"/>
        <item x="10"/>
        <item x="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Month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0114F-39E5-4361-9B3A-005F34BC9969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B19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measureFilter="1" sortType="ascending">
      <items count="12">
        <item x="1"/>
        <item x="9"/>
        <item x="4"/>
        <item x="2"/>
        <item x="8"/>
        <item x="3"/>
        <item x="7"/>
        <item x="6"/>
        <item x="0"/>
        <item x="10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4">
    <i>
      <x v="9"/>
    </i>
    <i>
      <x v="5"/>
    </i>
    <i>
      <x v="7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986B0A-B90F-4568-8D68-23DF5586FF7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13" firstHeaderRow="1" firstDataRow="1" firstDataCol="1"/>
  <pivotFields count="10"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2">
        <item x="1"/>
        <item x="9"/>
        <item x="4"/>
        <item x="2"/>
        <item x="8"/>
        <item x="3"/>
        <item x="7"/>
        <item x="6"/>
        <item x="0"/>
        <item x="10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ales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39DF1-1F72-428B-B7F9-2E83992298F5}">
  <dimension ref="B1:I15"/>
  <sheetViews>
    <sheetView showGridLines="0" tabSelected="1" zoomScale="130" zoomScaleNormal="130" workbookViewId="0">
      <selection activeCell="M20" sqref="M20"/>
    </sheetView>
  </sheetViews>
  <sheetFormatPr defaultColWidth="8.7109375" defaultRowHeight="21" x14ac:dyDescent="0.35"/>
  <cols>
    <col min="1" max="7" width="8.7109375" style="1"/>
    <col min="8" max="8" width="12.42578125" style="1" customWidth="1"/>
    <col min="9" max="9" width="17.42578125" style="1" customWidth="1"/>
    <col min="10" max="16384" width="8.7109375" style="1"/>
  </cols>
  <sheetData>
    <row r="1" spans="2:9" ht="21.75" thickBot="1" x14ac:dyDescent="0.4">
      <c r="C1" s="22" t="s">
        <v>0</v>
      </c>
      <c r="D1" s="23"/>
      <c r="E1" s="23"/>
      <c r="F1" s="23"/>
      <c r="G1" s="23"/>
      <c r="H1" s="23"/>
      <c r="I1" s="24"/>
    </row>
    <row r="2" spans="2:9" ht="8.1" customHeight="1" x14ac:dyDescent="0.35"/>
    <row r="3" spans="2:9" ht="9.9499999999999993" customHeight="1" x14ac:dyDescent="0.35">
      <c r="B3" s="2"/>
      <c r="C3" s="3"/>
      <c r="D3" s="3"/>
      <c r="E3" s="3"/>
      <c r="F3" s="4"/>
    </row>
    <row r="4" spans="2:9" x14ac:dyDescent="0.35">
      <c r="B4" s="5" t="s">
        <v>1</v>
      </c>
      <c r="C4" s="6"/>
      <c r="D4" s="6"/>
      <c r="E4" s="6"/>
      <c r="F4" s="7"/>
      <c r="H4" s="25" t="s">
        <v>51</v>
      </c>
      <c r="I4" s="25"/>
    </row>
    <row r="5" spans="2:9" ht="8.1" customHeight="1" x14ac:dyDescent="0.35">
      <c r="B5" s="5"/>
      <c r="C5" s="6"/>
      <c r="D5" s="6"/>
      <c r="E5" s="6"/>
      <c r="F5" s="7"/>
    </row>
    <row r="6" spans="2:9" x14ac:dyDescent="0.35">
      <c r="B6" s="5"/>
      <c r="C6" s="6"/>
      <c r="D6" s="6"/>
      <c r="E6" s="6"/>
      <c r="F6" s="7"/>
      <c r="H6" s="31" t="str">
        <f>'Calculation Sheet'!A16</f>
        <v>Toys</v>
      </c>
      <c r="I6" s="31">
        <f>'Calculation Sheet'!B16</f>
        <v>5600</v>
      </c>
    </row>
    <row r="7" spans="2:9" x14ac:dyDescent="0.35">
      <c r="B7" s="5"/>
      <c r="C7" s="6"/>
      <c r="D7" s="6"/>
      <c r="E7" s="6"/>
      <c r="F7" s="7"/>
      <c r="H7" s="31" t="str">
        <f>'Calculation Sheet'!A17</f>
        <v>Laptop</v>
      </c>
      <c r="I7" s="31">
        <f>'Calculation Sheet'!B17</f>
        <v>8800</v>
      </c>
    </row>
    <row r="8" spans="2:9" x14ac:dyDescent="0.35">
      <c r="B8" s="5"/>
      <c r="C8" s="6"/>
      <c r="D8" s="6"/>
      <c r="E8" s="6"/>
      <c r="F8" s="7"/>
      <c r="H8" s="31" t="str">
        <f>'Calculation Sheet'!A18</f>
        <v>Smartphone</v>
      </c>
      <c r="I8" s="31">
        <f>'Calculation Sheet'!B18</f>
        <v>12900</v>
      </c>
    </row>
    <row r="9" spans="2:9" x14ac:dyDescent="0.35">
      <c r="B9" s="5"/>
      <c r="C9" s="6"/>
      <c r="D9" s="6"/>
      <c r="E9" s="6"/>
      <c r="F9" s="7"/>
      <c r="H9" s="6"/>
      <c r="I9" s="6"/>
    </row>
    <row r="10" spans="2:9" x14ac:dyDescent="0.35">
      <c r="B10" s="5"/>
      <c r="C10" s="6"/>
      <c r="D10" s="6"/>
      <c r="E10" s="6"/>
      <c r="F10" s="7"/>
      <c r="H10" s="6"/>
      <c r="I10" s="6"/>
    </row>
    <row r="11" spans="2:9" ht="5.45" customHeight="1" x14ac:dyDescent="0.35">
      <c r="B11" s="5"/>
      <c r="C11" s="6"/>
      <c r="D11" s="6"/>
      <c r="E11" s="6"/>
      <c r="F11" s="7"/>
      <c r="H11" s="6"/>
      <c r="I11" s="6"/>
    </row>
    <row r="12" spans="2:9" ht="7.5" hidden="1" customHeight="1" x14ac:dyDescent="0.35">
      <c r="B12" s="8"/>
      <c r="C12" s="9"/>
      <c r="D12" s="9"/>
      <c r="E12" s="9"/>
      <c r="F12" s="10"/>
      <c r="H12" s="6"/>
      <c r="I12" s="6"/>
    </row>
    <row r="14" spans="2:9" x14ac:dyDescent="0.35">
      <c r="B14" s="2"/>
      <c r="C14" s="3"/>
      <c r="D14" s="3"/>
      <c r="E14" s="3"/>
      <c r="F14" s="3"/>
      <c r="G14" s="3"/>
      <c r="H14" s="3"/>
      <c r="I14" s="4"/>
    </row>
    <row r="15" spans="2:9" x14ac:dyDescent="0.35">
      <c r="B15" s="8"/>
      <c r="C15" s="9"/>
      <c r="D15" s="9" t="s">
        <v>2</v>
      </c>
      <c r="E15" s="9"/>
      <c r="F15" s="9"/>
      <c r="G15" s="9"/>
      <c r="H15" s="9"/>
      <c r="I15" s="10"/>
    </row>
  </sheetData>
  <mergeCells count="2">
    <mergeCell ref="C1:I1"/>
    <mergeCell ref="H4:I4"/>
  </mergeCells>
  <pageMargins left="0.7" right="0.7" top="0.75" bottom="0.75" header="0.3" footer="0.3"/>
  <pageSetup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528AA-C285-4C57-AECA-ACF328BA90DE}">
  <dimension ref="A1:I24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9" bestFit="1" customWidth="1"/>
    <col min="2" max="2" width="9.85546875" bestFit="1" customWidth="1"/>
    <col min="3" max="3" width="20.140625" customWidth="1"/>
    <col min="4" max="4" width="8" bestFit="1" customWidth="1"/>
    <col min="5" max="5" width="15.140625" bestFit="1" customWidth="1"/>
    <col min="6" max="6" width="5" bestFit="1" customWidth="1"/>
    <col min="7" max="7" width="5.42578125" bestFit="1" customWidth="1"/>
    <col min="8" max="8" width="6.7109375" bestFit="1" customWidth="1"/>
    <col min="9" max="9" width="6.5703125" bestFit="1" customWidth="1"/>
  </cols>
  <sheetData>
    <row r="1" spans="1:9" s="12" customFormat="1" x14ac:dyDescent="0.25">
      <c r="A1" s="13" t="s">
        <v>3</v>
      </c>
      <c r="B1" s="13" t="s">
        <v>27</v>
      </c>
      <c r="C1" s="13" t="s">
        <v>4</v>
      </c>
      <c r="D1" s="13" t="s">
        <v>35</v>
      </c>
      <c r="E1" s="13" t="s">
        <v>5</v>
      </c>
      <c r="F1" s="13" t="s">
        <v>36</v>
      </c>
      <c r="G1" s="13" t="s">
        <v>49</v>
      </c>
      <c r="H1" s="13" t="s">
        <v>50</v>
      </c>
      <c r="I1" s="13" t="s">
        <v>6</v>
      </c>
    </row>
    <row r="2" spans="1:9" x14ac:dyDescent="0.25">
      <c r="A2" t="s">
        <v>7</v>
      </c>
      <c r="B2" s="11">
        <v>43469</v>
      </c>
      <c r="C2" t="s">
        <v>23</v>
      </c>
      <c r="D2">
        <v>13</v>
      </c>
      <c r="E2" t="s">
        <v>26</v>
      </c>
      <c r="F2">
        <v>2600</v>
      </c>
      <c r="G2">
        <v>2400</v>
      </c>
      <c r="H2">
        <f>F2-G2</f>
        <v>200</v>
      </c>
      <c r="I2">
        <f>MONTH(B2)</f>
        <v>1</v>
      </c>
    </row>
    <row r="3" spans="1:9" x14ac:dyDescent="0.25">
      <c r="A3" t="s">
        <v>8</v>
      </c>
      <c r="B3" s="11">
        <v>43485</v>
      </c>
      <c r="C3" t="s">
        <v>24</v>
      </c>
      <c r="D3">
        <v>31</v>
      </c>
      <c r="E3" t="s">
        <v>26</v>
      </c>
      <c r="F3">
        <v>1550</v>
      </c>
      <c r="G3">
        <v>1000</v>
      </c>
      <c r="H3">
        <f t="shared" ref="H3:H24" si="0">F3-G3</f>
        <v>550</v>
      </c>
      <c r="I3">
        <f t="shared" ref="I3:I24" si="1">MONTH(B3)</f>
        <v>1</v>
      </c>
    </row>
    <row r="4" spans="1:9" x14ac:dyDescent="0.25">
      <c r="A4" t="s">
        <v>9</v>
      </c>
      <c r="B4" s="11">
        <v>43501</v>
      </c>
      <c r="C4" t="s">
        <v>25</v>
      </c>
      <c r="D4">
        <v>89</v>
      </c>
      <c r="E4" t="s">
        <v>26</v>
      </c>
      <c r="F4">
        <v>900</v>
      </c>
      <c r="G4">
        <v>750</v>
      </c>
      <c r="H4">
        <f t="shared" si="0"/>
        <v>150</v>
      </c>
      <c r="I4">
        <f t="shared" si="1"/>
        <v>2</v>
      </c>
    </row>
    <row r="5" spans="1:9" x14ac:dyDescent="0.25">
      <c r="A5" t="s">
        <v>10</v>
      </c>
      <c r="B5" s="11">
        <v>43517</v>
      </c>
      <c r="C5" t="s">
        <v>37</v>
      </c>
      <c r="D5">
        <v>3</v>
      </c>
      <c r="E5" t="s">
        <v>38</v>
      </c>
      <c r="F5">
        <v>2400</v>
      </c>
      <c r="G5">
        <v>1900</v>
      </c>
      <c r="H5">
        <f t="shared" si="0"/>
        <v>500</v>
      </c>
      <c r="I5">
        <f t="shared" si="1"/>
        <v>2</v>
      </c>
    </row>
    <row r="6" spans="1:9" x14ac:dyDescent="0.25">
      <c r="A6" t="s">
        <v>11</v>
      </c>
      <c r="B6" s="11">
        <v>43533</v>
      </c>
      <c r="C6" t="s">
        <v>39</v>
      </c>
      <c r="D6">
        <v>100</v>
      </c>
      <c r="E6" t="s">
        <v>40</v>
      </c>
      <c r="F6">
        <v>1000</v>
      </c>
      <c r="G6">
        <v>700</v>
      </c>
      <c r="H6">
        <f t="shared" si="0"/>
        <v>300</v>
      </c>
      <c r="I6">
        <f t="shared" si="1"/>
        <v>3</v>
      </c>
    </row>
    <row r="7" spans="1:9" x14ac:dyDescent="0.25">
      <c r="A7" t="s">
        <v>12</v>
      </c>
      <c r="B7" s="11">
        <v>43549</v>
      </c>
      <c r="C7" t="s">
        <v>24</v>
      </c>
      <c r="D7">
        <v>11</v>
      </c>
      <c r="E7" t="s">
        <v>26</v>
      </c>
      <c r="F7">
        <v>550</v>
      </c>
      <c r="G7">
        <v>410</v>
      </c>
      <c r="H7">
        <f t="shared" si="0"/>
        <v>140</v>
      </c>
      <c r="I7">
        <f t="shared" si="1"/>
        <v>3</v>
      </c>
    </row>
    <row r="8" spans="1:9" x14ac:dyDescent="0.25">
      <c r="A8" t="s">
        <v>13</v>
      </c>
      <c r="B8" s="11">
        <v>43565</v>
      </c>
      <c r="C8" t="s">
        <v>41</v>
      </c>
      <c r="D8">
        <v>8</v>
      </c>
      <c r="E8" t="s">
        <v>40</v>
      </c>
      <c r="F8">
        <v>450</v>
      </c>
      <c r="G8">
        <v>310</v>
      </c>
      <c r="H8">
        <f t="shared" si="0"/>
        <v>140</v>
      </c>
      <c r="I8">
        <f t="shared" si="1"/>
        <v>4</v>
      </c>
    </row>
    <row r="9" spans="1:9" x14ac:dyDescent="0.25">
      <c r="A9" t="s">
        <v>14</v>
      </c>
      <c r="B9" s="11">
        <v>43581</v>
      </c>
      <c r="C9" t="s">
        <v>37</v>
      </c>
      <c r="D9">
        <v>2</v>
      </c>
      <c r="E9" t="s">
        <v>38</v>
      </c>
      <c r="F9">
        <v>1600</v>
      </c>
      <c r="G9">
        <v>1200</v>
      </c>
      <c r="H9">
        <f t="shared" si="0"/>
        <v>400</v>
      </c>
      <c r="I9">
        <f t="shared" si="1"/>
        <v>4</v>
      </c>
    </row>
    <row r="10" spans="1:9" x14ac:dyDescent="0.25">
      <c r="A10" t="s">
        <v>15</v>
      </c>
      <c r="B10" s="11">
        <v>43597</v>
      </c>
      <c r="C10" t="s">
        <v>42</v>
      </c>
      <c r="D10">
        <v>10</v>
      </c>
      <c r="E10" t="s">
        <v>38</v>
      </c>
      <c r="F10">
        <v>7000</v>
      </c>
      <c r="G10">
        <v>5000</v>
      </c>
      <c r="H10">
        <f t="shared" si="0"/>
        <v>2000</v>
      </c>
      <c r="I10">
        <f t="shared" si="1"/>
        <v>5</v>
      </c>
    </row>
    <row r="11" spans="1:9" x14ac:dyDescent="0.25">
      <c r="A11" t="s">
        <v>16</v>
      </c>
      <c r="B11" s="11">
        <v>43613</v>
      </c>
      <c r="C11" t="s">
        <v>41</v>
      </c>
      <c r="D11">
        <v>16</v>
      </c>
      <c r="E11" t="s">
        <v>40</v>
      </c>
      <c r="F11">
        <v>900</v>
      </c>
      <c r="G11">
        <v>700</v>
      </c>
      <c r="H11">
        <f t="shared" si="0"/>
        <v>200</v>
      </c>
      <c r="I11">
        <f t="shared" si="1"/>
        <v>5</v>
      </c>
    </row>
    <row r="12" spans="1:9" x14ac:dyDescent="0.25">
      <c r="A12" t="s">
        <v>17</v>
      </c>
      <c r="B12" s="11">
        <v>43629</v>
      </c>
      <c r="C12" t="s">
        <v>43</v>
      </c>
      <c r="D12">
        <v>29</v>
      </c>
      <c r="E12" t="s">
        <v>44</v>
      </c>
      <c r="F12">
        <v>2900</v>
      </c>
      <c r="G12">
        <v>2100</v>
      </c>
      <c r="H12">
        <f t="shared" si="0"/>
        <v>800</v>
      </c>
      <c r="I12">
        <f t="shared" si="1"/>
        <v>6</v>
      </c>
    </row>
    <row r="13" spans="1:9" x14ac:dyDescent="0.25">
      <c r="A13" t="s">
        <v>18</v>
      </c>
      <c r="B13" s="11">
        <v>43645</v>
      </c>
      <c r="C13" t="s">
        <v>24</v>
      </c>
      <c r="D13">
        <v>9</v>
      </c>
      <c r="E13" t="s">
        <v>26</v>
      </c>
      <c r="F13">
        <v>450</v>
      </c>
      <c r="G13">
        <v>310</v>
      </c>
      <c r="H13">
        <f t="shared" si="0"/>
        <v>140</v>
      </c>
      <c r="I13">
        <f t="shared" si="1"/>
        <v>6</v>
      </c>
    </row>
    <row r="14" spans="1:9" x14ac:dyDescent="0.25">
      <c r="A14" t="s">
        <v>19</v>
      </c>
      <c r="B14" s="11">
        <v>43661</v>
      </c>
      <c r="C14" t="s">
        <v>45</v>
      </c>
      <c r="D14">
        <v>10</v>
      </c>
      <c r="E14" t="s">
        <v>44</v>
      </c>
      <c r="F14">
        <v>1500</v>
      </c>
      <c r="G14">
        <v>1100</v>
      </c>
      <c r="H14">
        <f t="shared" si="0"/>
        <v>400</v>
      </c>
      <c r="I14">
        <f t="shared" si="1"/>
        <v>7</v>
      </c>
    </row>
    <row r="15" spans="1:9" x14ac:dyDescent="0.25">
      <c r="A15" t="s">
        <v>20</v>
      </c>
      <c r="B15" s="11">
        <v>43677</v>
      </c>
      <c r="C15" t="s">
        <v>42</v>
      </c>
      <c r="D15">
        <v>5</v>
      </c>
      <c r="E15" t="s">
        <v>38</v>
      </c>
      <c r="F15">
        <v>3500</v>
      </c>
      <c r="G15">
        <v>2750</v>
      </c>
      <c r="H15">
        <f t="shared" si="0"/>
        <v>750</v>
      </c>
      <c r="I15">
        <f t="shared" si="1"/>
        <v>7</v>
      </c>
    </row>
    <row r="16" spans="1:9" x14ac:dyDescent="0.25">
      <c r="A16" t="s">
        <v>21</v>
      </c>
      <c r="B16" s="11">
        <v>43693</v>
      </c>
      <c r="C16" t="s">
        <v>37</v>
      </c>
      <c r="D16">
        <v>1</v>
      </c>
      <c r="E16" t="s">
        <v>38</v>
      </c>
      <c r="F16">
        <v>800</v>
      </c>
      <c r="G16">
        <v>670</v>
      </c>
      <c r="H16">
        <f t="shared" si="0"/>
        <v>130</v>
      </c>
      <c r="I16">
        <f t="shared" si="1"/>
        <v>8</v>
      </c>
    </row>
    <row r="17" spans="1:9" x14ac:dyDescent="0.25">
      <c r="A17" t="s">
        <v>22</v>
      </c>
      <c r="B17" s="11">
        <v>43709</v>
      </c>
      <c r="C17" t="s">
        <v>46</v>
      </c>
      <c r="D17">
        <v>25</v>
      </c>
      <c r="E17" t="s">
        <v>44</v>
      </c>
      <c r="F17">
        <v>5000</v>
      </c>
      <c r="G17">
        <v>3200</v>
      </c>
      <c r="H17">
        <f t="shared" si="0"/>
        <v>1800</v>
      </c>
      <c r="I17">
        <f t="shared" si="1"/>
        <v>9</v>
      </c>
    </row>
    <row r="18" spans="1:9" x14ac:dyDescent="0.25">
      <c r="A18" t="s">
        <v>28</v>
      </c>
      <c r="B18" s="11">
        <v>43725</v>
      </c>
      <c r="C18" t="s">
        <v>39</v>
      </c>
      <c r="D18">
        <v>50</v>
      </c>
      <c r="E18" t="s">
        <v>40</v>
      </c>
      <c r="F18">
        <v>500</v>
      </c>
      <c r="G18">
        <v>315</v>
      </c>
      <c r="H18">
        <f t="shared" si="0"/>
        <v>185</v>
      </c>
      <c r="I18">
        <f t="shared" si="1"/>
        <v>9</v>
      </c>
    </row>
    <row r="19" spans="1:9" x14ac:dyDescent="0.25">
      <c r="A19" t="s">
        <v>29</v>
      </c>
      <c r="B19" s="11">
        <v>43741</v>
      </c>
      <c r="C19" t="s">
        <v>25</v>
      </c>
      <c r="D19">
        <v>79</v>
      </c>
      <c r="E19" t="s">
        <v>26</v>
      </c>
      <c r="F19">
        <v>870</v>
      </c>
      <c r="G19">
        <v>720</v>
      </c>
      <c r="H19">
        <f t="shared" si="0"/>
        <v>150</v>
      </c>
      <c r="I19">
        <f t="shared" si="1"/>
        <v>10</v>
      </c>
    </row>
    <row r="20" spans="1:9" x14ac:dyDescent="0.25">
      <c r="A20" t="s">
        <v>30</v>
      </c>
      <c r="B20" s="11">
        <v>43757</v>
      </c>
      <c r="C20" t="s">
        <v>42</v>
      </c>
      <c r="D20">
        <v>3</v>
      </c>
      <c r="E20" t="s">
        <v>38</v>
      </c>
      <c r="F20">
        <v>2400</v>
      </c>
      <c r="G20">
        <v>2100</v>
      </c>
      <c r="H20">
        <f t="shared" si="0"/>
        <v>300</v>
      </c>
      <c r="I20">
        <f t="shared" si="1"/>
        <v>10</v>
      </c>
    </row>
    <row r="21" spans="1:9" x14ac:dyDescent="0.25">
      <c r="A21" t="s">
        <v>31</v>
      </c>
      <c r="B21" s="11">
        <v>43773</v>
      </c>
      <c r="C21" t="s">
        <v>37</v>
      </c>
      <c r="D21">
        <v>5</v>
      </c>
      <c r="E21" t="s">
        <v>38</v>
      </c>
      <c r="F21">
        <v>4000</v>
      </c>
      <c r="G21">
        <v>300</v>
      </c>
      <c r="H21">
        <f t="shared" si="0"/>
        <v>3700</v>
      </c>
      <c r="I21">
        <f t="shared" si="1"/>
        <v>11</v>
      </c>
    </row>
    <row r="22" spans="1:9" x14ac:dyDescent="0.25">
      <c r="A22" t="s">
        <v>32</v>
      </c>
      <c r="B22" s="11">
        <v>43789</v>
      </c>
      <c r="C22" t="s">
        <v>47</v>
      </c>
      <c r="D22">
        <v>29</v>
      </c>
      <c r="E22" t="s">
        <v>48</v>
      </c>
      <c r="F22">
        <v>1450</v>
      </c>
      <c r="G22">
        <v>1150</v>
      </c>
      <c r="H22">
        <f t="shared" si="0"/>
        <v>300</v>
      </c>
      <c r="I22">
        <f t="shared" si="1"/>
        <v>11</v>
      </c>
    </row>
    <row r="23" spans="1:9" x14ac:dyDescent="0.25">
      <c r="A23" t="s">
        <v>33</v>
      </c>
      <c r="B23" s="11">
        <v>43805</v>
      </c>
      <c r="C23" t="s">
        <v>25</v>
      </c>
      <c r="D23">
        <v>95</v>
      </c>
      <c r="E23" t="s">
        <v>26</v>
      </c>
      <c r="F23">
        <v>950</v>
      </c>
      <c r="G23">
        <v>850</v>
      </c>
      <c r="H23">
        <f t="shared" si="0"/>
        <v>100</v>
      </c>
      <c r="I23">
        <f t="shared" si="1"/>
        <v>12</v>
      </c>
    </row>
    <row r="24" spans="1:9" x14ac:dyDescent="0.25">
      <c r="A24" t="s">
        <v>34</v>
      </c>
      <c r="B24" s="11">
        <v>43821</v>
      </c>
      <c r="C24" t="s">
        <v>47</v>
      </c>
      <c r="D24">
        <v>83</v>
      </c>
      <c r="E24" t="s">
        <v>48</v>
      </c>
      <c r="F24">
        <v>4150</v>
      </c>
      <c r="G24">
        <v>3750</v>
      </c>
      <c r="H24">
        <f t="shared" si="0"/>
        <v>400</v>
      </c>
      <c r="I24">
        <f t="shared" si="1"/>
        <v>12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750EC-32D5-4F62-B0D5-5F35C68D2164}">
  <dimension ref="A1:F21"/>
  <sheetViews>
    <sheetView topLeftCell="A7" zoomScale="145" zoomScaleNormal="145" workbookViewId="0">
      <selection activeCell="E9" sqref="E9"/>
    </sheetView>
  </sheetViews>
  <sheetFormatPr defaultRowHeight="15" x14ac:dyDescent="0.25"/>
  <cols>
    <col min="1" max="1" width="20.28515625" bestFit="1" customWidth="1"/>
    <col min="2" max="2" width="12.140625" bestFit="1" customWidth="1"/>
    <col min="4" max="4" width="12.42578125" bestFit="1" customWidth="1"/>
    <col min="5" max="5" width="20.28515625" bestFit="1" customWidth="1"/>
    <col min="6" max="6" width="13.7109375" bestFit="1" customWidth="1"/>
  </cols>
  <sheetData>
    <row r="1" spans="1:6" x14ac:dyDescent="0.25">
      <c r="A1" s="28" t="s">
        <v>52</v>
      </c>
      <c r="B1" t="s">
        <v>54</v>
      </c>
    </row>
    <row r="2" spans="1:6" x14ac:dyDescent="0.25">
      <c r="A2" s="29" t="s">
        <v>24</v>
      </c>
      <c r="B2" s="30">
        <v>2550</v>
      </c>
    </row>
    <row r="3" spans="1:6" x14ac:dyDescent="0.25">
      <c r="A3" s="29" t="s">
        <v>46</v>
      </c>
      <c r="B3" s="30">
        <v>5000</v>
      </c>
    </row>
    <row r="4" spans="1:6" x14ac:dyDescent="0.25">
      <c r="A4" s="29" t="s">
        <v>39</v>
      </c>
      <c r="B4" s="30">
        <v>1500</v>
      </c>
    </row>
    <row r="5" spans="1:6" x14ac:dyDescent="0.25">
      <c r="A5" s="29" t="s">
        <v>25</v>
      </c>
      <c r="B5" s="30">
        <v>2720</v>
      </c>
    </row>
    <row r="6" spans="1:6" x14ac:dyDescent="0.25">
      <c r="A6" s="29" t="s">
        <v>45</v>
      </c>
      <c r="B6" s="30">
        <v>1500</v>
      </c>
    </row>
    <row r="7" spans="1:6" x14ac:dyDescent="0.25">
      <c r="A7" s="29" t="s">
        <v>37</v>
      </c>
      <c r="B7" s="30">
        <v>8800</v>
      </c>
    </row>
    <row r="8" spans="1:6" x14ac:dyDescent="0.25">
      <c r="A8" s="29" t="s">
        <v>43</v>
      </c>
      <c r="B8" s="30">
        <v>2900</v>
      </c>
    </row>
    <row r="9" spans="1:6" x14ac:dyDescent="0.25">
      <c r="A9" s="29" t="s">
        <v>42</v>
      </c>
      <c r="B9" s="30">
        <v>12900</v>
      </c>
      <c r="E9" s="28" t="s">
        <v>52</v>
      </c>
      <c r="F9" t="s">
        <v>55</v>
      </c>
    </row>
    <row r="10" spans="1:6" x14ac:dyDescent="0.25">
      <c r="A10" s="29" t="s">
        <v>23</v>
      </c>
      <c r="B10" s="30">
        <v>2600</v>
      </c>
      <c r="E10" s="29" t="s">
        <v>24</v>
      </c>
      <c r="F10" s="30">
        <v>10</v>
      </c>
    </row>
    <row r="11" spans="1:6" x14ac:dyDescent="0.25">
      <c r="A11" s="29" t="s">
        <v>47</v>
      </c>
      <c r="B11" s="30">
        <v>5600</v>
      </c>
      <c r="E11" s="29" t="s">
        <v>46</v>
      </c>
      <c r="F11" s="30">
        <v>9</v>
      </c>
    </row>
    <row r="12" spans="1:6" x14ac:dyDescent="0.25">
      <c r="A12" s="29" t="s">
        <v>41</v>
      </c>
      <c r="B12" s="30">
        <v>1350</v>
      </c>
      <c r="E12" s="29" t="s">
        <v>39</v>
      </c>
      <c r="F12" s="30">
        <v>12</v>
      </c>
    </row>
    <row r="13" spans="1:6" x14ac:dyDescent="0.25">
      <c r="A13" s="29" t="s">
        <v>53</v>
      </c>
      <c r="B13" s="30">
        <v>47420</v>
      </c>
      <c r="E13" s="29" t="s">
        <v>25</v>
      </c>
      <c r="F13" s="30">
        <v>24</v>
      </c>
    </row>
    <row r="14" spans="1:6" x14ac:dyDescent="0.25">
      <c r="E14" s="29" t="s">
        <v>45</v>
      </c>
      <c r="F14" s="30">
        <v>7</v>
      </c>
    </row>
    <row r="15" spans="1:6" x14ac:dyDescent="0.25">
      <c r="A15" s="28" t="s">
        <v>52</v>
      </c>
      <c r="B15" t="s">
        <v>54</v>
      </c>
      <c r="E15" s="29" t="s">
        <v>37</v>
      </c>
      <c r="F15" s="30">
        <v>25</v>
      </c>
    </row>
    <row r="16" spans="1:6" x14ac:dyDescent="0.25">
      <c r="A16" s="29" t="s">
        <v>47</v>
      </c>
      <c r="B16" s="30">
        <v>5600</v>
      </c>
      <c r="E16" s="29" t="s">
        <v>43</v>
      </c>
      <c r="F16" s="30">
        <v>6</v>
      </c>
    </row>
    <row r="17" spans="1:6" x14ac:dyDescent="0.25">
      <c r="A17" s="29" t="s">
        <v>37</v>
      </c>
      <c r="B17" s="30">
        <v>8800</v>
      </c>
      <c r="E17" s="29" t="s">
        <v>42</v>
      </c>
      <c r="F17" s="30">
        <v>22</v>
      </c>
    </row>
    <row r="18" spans="1:6" x14ac:dyDescent="0.25">
      <c r="A18" s="29" t="s">
        <v>42</v>
      </c>
      <c r="B18" s="30">
        <v>12900</v>
      </c>
      <c r="E18" s="29" t="s">
        <v>23</v>
      </c>
      <c r="F18" s="30">
        <v>1</v>
      </c>
    </row>
    <row r="19" spans="1:6" x14ac:dyDescent="0.25">
      <c r="A19" s="29" t="s">
        <v>53</v>
      </c>
      <c r="B19" s="30">
        <v>27300</v>
      </c>
      <c r="E19" s="29" t="s">
        <v>47</v>
      </c>
      <c r="F19" s="30">
        <v>23</v>
      </c>
    </row>
    <row r="20" spans="1:6" x14ac:dyDescent="0.25">
      <c r="E20" s="29" t="s">
        <v>41</v>
      </c>
      <c r="F20" s="30">
        <v>9</v>
      </c>
    </row>
    <row r="21" spans="1:6" x14ac:dyDescent="0.25">
      <c r="E21" s="29" t="s">
        <v>53</v>
      </c>
      <c r="F21" s="30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A90D2-F98F-48C8-A94E-14E6B85503A4}">
  <dimension ref="B1:I15"/>
  <sheetViews>
    <sheetView showGridLines="0" zoomScale="115" zoomScaleNormal="115" workbookViewId="0">
      <selection activeCell="G13" sqref="G13"/>
    </sheetView>
  </sheetViews>
  <sheetFormatPr defaultColWidth="8.7109375" defaultRowHeight="21" x14ac:dyDescent="0.35"/>
  <cols>
    <col min="1" max="7" width="8.7109375" style="1"/>
    <col min="8" max="8" width="12.42578125" style="1" customWidth="1"/>
    <col min="9" max="9" width="17.42578125" style="1" customWidth="1"/>
    <col min="10" max="16384" width="8.7109375" style="1"/>
  </cols>
  <sheetData>
    <row r="1" spans="2:9" ht="21.75" thickBot="1" x14ac:dyDescent="0.4">
      <c r="C1" s="22" t="s">
        <v>0</v>
      </c>
      <c r="D1" s="23"/>
      <c r="E1" s="23"/>
      <c r="F1" s="23"/>
      <c r="G1" s="23"/>
      <c r="H1" s="23"/>
      <c r="I1" s="24"/>
    </row>
    <row r="2" spans="2:9" ht="8.1" customHeight="1" thickBot="1" x14ac:dyDescent="0.4"/>
    <row r="3" spans="2:9" ht="9.9499999999999993" customHeight="1" x14ac:dyDescent="0.35">
      <c r="B3" s="2"/>
      <c r="C3" s="3"/>
      <c r="D3" s="3"/>
      <c r="E3" s="3"/>
      <c r="F3" s="4"/>
      <c r="H3" s="14"/>
      <c r="I3" s="15"/>
    </row>
    <row r="4" spans="2:9" x14ac:dyDescent="0.35">
      <c r="B4" s="5" t="s">
        <v>1</v>
      </c>
      <c r="C4" s="6"/>
      <c r="D4" s="6"/>
      <c r="E4" s="6"/>
      <c r="F4" s="7"/>
      <c r="H4" s="26" t="s">
        <v>51</v>
      </c>
      <c r="I4" s="27"/>
    </row>
    <row r="5" spans="2:9" ht="8.1" customHeight="1" x14ac:dyDescent="0.35">
      <c r="B5" s="5"/>
      <c r="C5" s="6"/>
      <c r="D5" s="6"/>
      <c r="E5" s="6"/>
      <c r="F5" s="7"/>
      <c r="H5" s="16"/>
      <c r="I5" s="17"/>
    </row>
    <row r="6" spans="2:9" x14ac:dyDescent="0.35">
      <c r="B6" s="5"/>
      <c r="C6" s="6"/>
      <c r="D6" s="6"/>
      <c r="E6" s="6"/>
      <c r="F6" s="7"/>
      <c r="H6" s="18"/>
      <c r="I6" s="19"/>
    </row>
    <row r="7" spans="2:9" x14ac:dyDescent="0.35">
      <c r="B7" s="5"/>
      <c r="C7" s="6"/>
      <c r="D7" s="6"/>
      <c r="E7" s="6"/>
      <c r="F7" s="7"/>
      <c r="H7" s="18"/>
      <c r="I7" s="19"/>
    </row>
    <row r="8" spans="2:9" x14ac:dyDescent="0.35">
      <c r="B8" s="5"/>
      <c r="C8" s="6"/>
      <c r="D8" s="6"/>
      <c r="E8" s="6"/>
      <c r="F8" s="7"/>
      <c r="H8" s="18"/>
      <c r="I8" s="19"/>
    </row>
    <row r="9" spans="2:9" x14ac:dyDescent="0.35">
      <c r="B9" s="5"/>
      <c r="C9" s="6"/>
      <c r="D9" s="6"/>
      <c r="E9" s="6"/>
      <c r="F9" s="7"/>
      <c r="H9" s="16"/>
      <c r="I9" s="17"/>
    </row>
    <row r="10" spans="2:9" x14ac:dyDescent="0.35">
      <c r="B10" s="5"/>
      <c r="C10" s="6"/>
      <c r="D10" s="6"/>
      <c r="E10" s="6"/>
      <c r="F10" s="7"/>
      <c r="H10" s="16"/>
      <c r="I10" s="17"/>
    </row>
    <row r="11" spans="2:9" x14ac:dyDescent="0.35">
      <c r="B11" s="5"/>
      <c r="C11" s="6"/>
      <c r="D11" s="6"/>
      <c r="E11" s="6"/>
      <c r="F11" s="7"/>
      <c r="H11" s="16"/>
      <c r="I11" s="17"/>
    </row>
    <row r="12" spans="2:9" ht="21.75" thickBot="1" x14ac:dyDescent="0.4">
      <c r="B12" s="8"/>
      <c r="C12" s="9"/>
      <c r="D12" s="9"/>
      <c r="E12" s="9"/>
      <c r="F12" s="10"/>
      <c r="H12" s="20"/>
      <c r="I12" s="21"/>
    </row>
    <row r="14" spans="2:9" x14ac:dyDescent="0.35">
      <c r="B14" s="2"/>
      <c r="C14" s="3"/>
      <c r="D14" s="3"/>
      <c r="E14" s="3"/>
      <c r="F14" s="3"/>
      <c r="G14" s="3"/>
      <c r="H14" s="3"/>
      <c r="I14" s="4"/>
    </row>
    <row r="15" spans="2:9" x14ac:dyDescent="0.35">
      <c r="B15" s="8"/>
      <c r="C15" s="9"/>
      <c r="D15" s="9" t="s">
        <v>2</v>
      </c>
      <c r="E15" s="9"/>
      <c r="F15" s="9"/>
      <c r="G15" s="9"/>
      <c r="H15" s="9"/>
      <c r="I15" s="10"/>
    </row>
  </sheetData>
  <mergeCells count="2">
    <mergeCell ref="C1:I1"/>
    <mergeCell ref="H4:I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Database</vt:lpstr>
      <vt:lpstr>Calculation Sheet</vt:lpstr>
      <vt:lpstr>WireFrame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wawab</dc:creator>
  <cp:lastModifiedBy>Shakil</cp:lastModifiedBy>
  <dcterms:created xsi:type="dcterms:W3CDTF">2020-10-02T12:37:22Z</dcterms:created>
  <dcterms:modified xsi:type="dcterms:W3CDTF">2022-11-26T13:43:23Z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2022-11-26T07:15:45Z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a9964029-de2a-4298-97d4-df2bd109ea8f</vt:lpwstr>
  </property>
  <property fmtid="{D5CDD505-2E9C-101B-9397-08002B2CF9AE}" pid="7" name="MSIP_Label_defa4170-0d19-0005-0004-bc88714345d2_ActionId">
    <vt:lpwstr>96e98498-4000-418d-a047-7dcf01c2477c</vt:lpwstr>
  </property>
  <property fmtid="{D5CDD505-2E9C-101B-9397-08002B2CF9AE}" pid="8" name="MSIP_Label_defa4170-0d19-0005-0004-bc88714345d2_ContentBits">
    <vt:lpwstr>0</vt:lpwstr>
  </property>
</Properties>
</file>