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8_{BE2672EC-29DD-4686-A566-B96E40CE7F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6" l="1"/>
  <c r="I35" i="6"/>
  <c r="I36" i="6"/>
  <c r="I34" i="6"/>
  <c r="I33" i="6"/>
  <c r="I32" i="6"/>
  <c r="I29" i="6"/>
  <c r="I27" i="6"/>
  <c r="I28" i="6"/>
  <c r="I26" i="6"/>
  <c r="I25" i="6"/>
  <c r="I19" i="6"/>
  <c r="I20" i="6"/>
  <c r="I21" i="6"/>
  <c r="I22" i="6"/>
  <c r="I18" i="6"/>
  <c r="I12" i="6"/>
  <c r="I13" i="6"/>
  <c r="I14" i="6"/>
  <c r="I15" i="6"/>
  <c r="I11" i="6"/>
  <c r="I5" i="6"/>
  <c r="I6" i="6"/>
  <c r="I7" i="6"/>
  <c r="I8" i="6"/>
  <c r="I4" i="6"/>
</calcChain>
</file>

<file path=xl/sharedStrings.xml><?xml version="1.0" encoding="utf-8"?>
<sst xmlns="http://schemas.openxmlformats.org/spreadsheetml/2006/main" count="69" uniqueCount="66">
  <si>
    <t>Fe</t>
  </si>
  <si>
    <t>Co</t>
  </si>
  <si>
    <t>Ni</t>
  </si>
  <si>
    <t>Cu</t>
  </si>
  <si>
    <t>Zn</t>
  </si>
  <si>
    <t>Total</t>
  </si>
  <si>
    <t>Sample Type</t>
  </si>
  <si>
    <t>DC</t>
  </si>
  <si>
    <t xml:space="preserve"> 10.10</t>
  </si>
  <si>
    <t xml:space="preserve"> 10.20</t>
  </si>
  <si>
    <t xml:space="preserve"> 10.30</t>
  </si>
  <si>
    <t xml:space="preserve"> 10.40</t>
  </si>
  <si>
    <t xml:space="preserve"> 10.50</t>
  </si>
  <si>
    <t xml:space="preserve"> 20.10</t>
  </si>
  <si>
    <t xml:space="preserve"> 20.20</t>
  </si>
  <si>
    <t xml:space="preserve"> 20.30</t>
  </si>
  <si>
    <t xml:space="preserve"> 20.40</t>
  </si>
  <si>
    <t xml:space="preserve"> 20.50</t>
  </si>
  <si>
    <t xml:space="preserve"> 30.10</t>
  </si>
  <si>
    <t xml:space="preserve"> 30.20</t>
  </si>
  <si>
    <t xml:space="preserve"> 30.30</t>
  </si>
  <si>
    <t xml:space="preserve"> 30.40</t>
  </si>
  <si>
    <t xml:space="preserve"> 30.50</t>
  </si>
  <si>
    <t xml:space="preserve"> 40.10</t>
  </si>
  <si>
    <t xml:space="preserve"> 40.20</t>
  </si>
  <si>
    <t xml:space="preserve"> 40.30</t>
  </si>
  <si>
    <t xml:space="preserve"> 40.40</t>
  </si>
  <si>
    <t xml:space="preserve"> 40.50</t>
  </si>
  <si>
    <t xml:space="preserve"> 50.10</t>
  </si>
  <si>
    <t xml:space="preserve"> 50-20</t>
  </si>
  <si>
    <t xml:space="preserve"> 50.30</t>
  </si>
  <si>
    <t xml:space="preserve"> 50.40</t>
  </si>
  <si>
    <t xml:space="preserve"> 50.50</t>
  </si>
  <si>
    <t>pH</t>
  </si>
  <si>
    <r>
      <t>NiCl</t>
    </r>
    <r>
      <rPr>
        <vertAlign val="subscript"/>
        <sz val="11"/>
        <color theme="1"/>
        <rFont val="Calibri"/>
        <family val="2"/>
        <scheme val="minor"/>
      </rPr>
      <t>2</t>
    </r>
  </si>
  <si>
    <t>Boric Acid</t>
  </si>
  <si>
    <t>0.02M</t>
  </si>
  <si>
    <t>0.03M</t>
  </si>
  <si>
    <t>0.005M</t>
  </si>
  <si>
    <t>0.004M</t>
  </si>
  <si>
    <t>0.0808M</t>
  </si>
  <si>
    <t>experiment conditions</t>
  </si>
  <si>
    <t>temp.</t>
  </si>
  <si>
    <t>potential</t>
  </si>
  <si>
    <t>O2</t>
  </si>
  <si>
    <t>OFF = 10 ms</t>
  </si>
  <si>
    <t>OFF = 20 ms</t>
  </si>
  <si>
    <t>OFF = 30 ms</t>
  </si>
  <si>
    <t>OFF = 40 ms</t>
  </si>
  <si>
    <t>OFF = 50 ms</t>
  </si>
  <si>
    <t>Fe +2</t>
  </si>
  <si>
    <t>Co +2</t>
  </si>
  <si>
    <t>Ni +2</t>
  </si>
  <si>
    <t>Cu +2</t>
  </si>
  <si>
    <t>Zn +2</t>
  </si>
  <si>
    <t xml:space="preserve">Na Citrate </t>
  </si>
  <si>
    <t>0.0085M</t>
  </si>
  <si>
    <t>Nickel(II) sulfate heptahydrate</t>
  </si>
  <si>
    <t>Cobalt (II) sulfate heptahydrate</t>
  </si>
  <si>
    <t>copper(II) sulfate pentahydrate</t>
  </si>
  <si>
    <t>zinc sulfate heptahydrate</t>
  </si>
  <si>
    <t>ferrous sulfate heptahydrate</t>
  </si>
  <si>
    <t>Over potential</t>
  </si>
  <si>
    <t>Nickel(II) chloride hexahydrate</t>
  </si>
  <si>
    <t>tri-Sodium citrate dihydrate</t>
  </si>
  <si>
    <t>1.5V(in negative)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</si>
</sst>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8"/>
  <sheetViews>
    <sheetView tabSelected="1" topLeftCell="P1" zoomScale="86" workbookViewId="0">
      <selection activeCell="W5" sqref="W5"/>
    </sheetView>
  </sheetViews>
  <sheetFormatPr defaultColWidth="16.6640625" defaultRowHeight="15.6" x14ac:dyDescent="0.3"/>
  <cols>
    <col min="1" max="1" width="16.6640625" style="3"/>
    <col min="2" max="8" width="9.77734375" style="2" customWidth="1"/>
    <col min="9" max="10" width="16.6640625" style="3"/>
    <col min="11" max="11" width="28.109375" style="3" customWidth="1"/>
    <col min="12" max="12" width="33.44140625" style="3" customWidth="1"/>
    <col min="13" max="13" width="31.5546875" style="3" customWidth="1"/>
    <col min="14" max="14" width="34.5546875" style="3" customWidth="1"/>
    <col min="15" max="15" width="30.88671875" style="3" customWidth="1"/>
    <col min="16" max="16" width="33.21875" style="3" customWidth="1"/>
    <col min="17" max="17" width="29.88671875" style="3" customWidth="1"/>
    <col min="18" max="18" width="31.21875" style="3" customWidth="1"/>
    <col min="19" max="19" width="16.6640625" style="3"/>
    <col min="20" max="20" width="30.21875" style="3" customWidth="1"/>
    <col min="21" max="16384" width="16.6640625" style="3"/>
  </cols>
  <sheetData>
    <row r="1" spans="1:23" s="5" customFormat="1" ht="18" x14ac:dyDescent="0.35">
      <c r="A1" s="5" t="s">
        <v>6</v>
      </c>
      <c r="B1" s="1"/>
      <c r="C1" s="5" t="s">
        <v>44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K1" s="5" t="s">
        <v>62</v>
      </c>
      <c r="M1" s="10" t="s">
        <v>41</v>
      </c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3">
      <c r="I2" s="3" t="s">
        <v>5</v>
      </c>
      <c r="M2" s="6"/>
      <c r="N2" s="6"/>
      <c r="O2" s="6"/>
      <c r="P2" s="6"/>
      <c r="Q2" s="6"/>
      <c r="R2" s="6"/>
      <c r="S2" s="6"/>
      <c r="T2" s="6"/>
      <c r="U2" s="6"/>
      <c r="V2" s="7"/>
      <c r="W2" s="7"/>
    </row>
    <row r="3" spans="1:23" x14ac:dyDescent="0.3">
      <c r="A3" s="3" t="s">
        <v>45</v>
      </c>
      <c r="M3" s="7" t="s">
        <v>61</v>
      </c>
      <c r="N3" s="7" t="s">
        <v>58</v>
      </c>
      <c r="O3" s="7" t="s">
        <v>57</v>
      </c>
      <c r="P3" s="7" t="s">
        <v>59</v>
      </c>
      <c r="Q3" s="7" t="s">
        <v>60</v>
      </c>
      <c r="R3" s="7" t="s">
        <v>63</v>
      </c>
      <c r="S3" s="7" t="s">
        <v>35</v>
      </c>
      <c r="T3" s="7" t="s">
        <v>64</v>
      </c>
      <c r="U3" s="7"/>
      <c r="V3" s="7"/>
      <c r="W3" s="7"/>
    </row>
    <row r="4" spans="1:23" ht="16.2" x14ac:dyDescent="0.35">
      <c r="A4" s="4" t="s">
        <v>8</v>
      </c>
      <c r="C4" s="3">
        <v>61.11</v>
      </c>
      <c r="D4" s="3">
        <v>0.16</v>
      </c>
      <c r="E4" s="3">
        <v>1.8</v>
      </c>
      <c r="F4" s="3">
        <v>8.0500000000000007</v>
      </c>
      <c r="G4" s="3">
        <v>28.5</v>
      </c>
      <c r="H4" s="3">
        <v>0.39</v>
      </c>
      <c r="I4" s="3">
        <f>SUM(C4:H4)</f>
        <v>100.00999999999999</v>
      </c>
      <c r="K4" s="3">
        <v>-346.51</v>
      </c>
      <c r="M4" s="8" t="s">
        <v>50</v>
      </c>
      <c r="N4" s="8" t="s">
        <v>51</v>
      </c>
      <c r="O4" s="8" t="s">
        <v>52</v>
      </c>
      <c r="P4" s="8" t="s">
        <v>53</v>
      </c>
      <c r="Q4" s="8" t="s">
        <v>54</v>
      </c>
      <c r="R4" s="8" t="s">
        <v>34</v>
      </c>
      <c r="S4" s="8" t="s">
        <v>35</v>
      </c>
      <c r="T4" s="8" t="s">
        <v>55</v>
      </c>
      <c r="U4" s="9" t="s">
        <v>42</v>
      </c>
      <c r="V4" s="8" t="s">
        <v>33</v>
      </c>
      <c r="W4" s="9" t="s">
        <v>43</v>
      </c>
    </row>
    <row r="5" spans="1:23" x14ac:dyDescent="0.3">
      <c r="A5" s="4" t="s">
        <v>9</v>
      </c>
      <c r="C5" s="3">
        <v>44.34</v>
      </c>
      <c r="D5" s="3">
        <v>3.51</v>
      </c>
      <c r="E5" s="3">
        <v>7.41</v>
      </c>
      <c r="F5" s="3">
        <v>9.81</v>
      </c>
      <c r="G5" s="3">
        <v>30.78</v>
      </c>
      <c r="H5" s="3">
        <v>4.1399999999999997</v>
      </c>
      <c r="I5" s="3">
        <f>SUM(C5:H5)</f>
        <v>99.990000000000009</v>
      </c>
      <c r="K5" s="3">
        <v>-301.07</v>
      </c>
      <c r="M5" s="8" t="s">
        <v>36</v>
      </c>
      <c r="N5" s="8" t="s">
        <v>36</v>
      </c>
      <c r="O5" s="8" t="s">
        <v>37</v>
      </c>
      <c r="P5" s="8" t="s">
        <v>38</v>
      </c>
      <c r="Q5" s="8" t="s">
        <v>38</v>
      </c>
      <c r="R5" s="8" t="s">
        <v>39</v>
      </c>
      <c r="S5" s="8" t="s">
        <v>40</v>
      </c>
      <c r="T5" s="8" t="s">
        <v>56</v>
      </c>
      <c r="U5" s="9">
        <v>45</v>
      </c>
      <c r="V5" s="8">
        <v>2.5</v>
      </c>
      <c r="W5" s="9" t="s">
        <v>65</v>
      </c>
    </row>
    <row r="6" spans="1:23" x14ac:dyDescent="0.3">
      <c r="A6" s="4" t="s">
        <v>10</v>
      </c>
      <c r="C6" s="3">
        <v>37.33</v>
      </c>
      <c r="D6" s="3">
        <v>8.8699999999999992</v>
      </c>
      <c r="E6" s="3">
        <v>13.21</v>
      </c>
      <c r="F6" s="3">
        <v>17.64</v>
      </c>
      <c r="G6" s="3">
        <v>15.19</v>
      </c>
      <c r="H6" s="3">
        <v>7.76</v>
      </c>
      <c r="I6" s="3">
        <f t="shared" ref="I6:I7" si="0">SUM(C6:H6)</f>
        <v>100</v>
      </c>
    </row>
    <row r="7" spans="1:23" x14ac:dyDescent="0.3">
      <c r="A7" s="4" t="s">
        <v>11</v>
      </c>
      <c r="C7" s="3">
        <v>49.29</v>
      </c>
      <c r="D7" s="3">
        <v>2.04</v>
      </c>
      <c r="E7" s="3">
        <v>5.91</v>
      </c>
      <c r="F7" s="3">
        <v>10.89</v>
      </c>
      <c r="G7" s="3">
        <v>23.97</v>
      </c>
      <c r="H7" s="3">
        <v>7.89</v>
      </c>
      <c r="I7" s="3">
        <f t="shared" si="0"/>
        <v>99.99</v>
      </c>
      <c r="K7" s="3">
        <v>-189.35</v>
      </c>
    </row>
    <row r="8" spans="1:23" x14ac:dyDescent="0.3">
      <c r="A8" s="4" t="s">
        <v>12</v>
      </c>
      <c r="C8" s="3">
        <v>47.16</v>
      </c>
      <c r="D8" s="3">
        <v>3.26</v>
      </c>
      <c r="E8" s="3">
        <v>4.93</v>
      </c>
      <c r="F8" s="3">
        <v>9.9600000000000009</v>
      </c>
      <c r="G8" s="3">
        <v>28.36</v>
      </c>
      <c r="H8" s="3">
        <v>6.33</v>
      </c>
      <c r="I8" s="3">
        <f>SUM(C8:H8)</f>
        <v>100</v>
      </c>
      <c r="K8" s="3">
        <v>-228.81</v>
      </c>
    </row>
    <row r="10" spans="1:23" x14ac:dyDescent="0.3">
      <c r="A10" s="3" t="s">
        <v>46</v>
      </c>
    </row>
    <row r="11" spans="1:23" x14ac:dyDescent="0.3">
      <c r="A11" s="4" t="s">
        <v>13</v>
      </c>
      <c r="C11" s="3">
        <v>71.900000000000006</v>
      </c>
      <c r="D11" s="3">
        <v>0.98</v>
      </c>
      <c r="E11" s="3">
        <v>0.32</v>
      </c>
      <c r="F11" s="3">
        <v>2.7</v>
      </c>
      <c r="G11" s="3">
        <v>23.48</v>
      </c>
      <c r="H11" s="3">
        <v>0.63</v>
      </c>
      <c r="I11" s="3">
        <f>SUM(C11:H11)</f>
        <v>100.01</v>
      </c>
      <c r="K11" s="3">
        <v>-610.26</v>
      </c>
    </row>
    <row r="12" spans="1:23" x14ac:dyDescent="0.3">
      <c r="A12" s="4" t="s">
        <v>14</v>
      </c>
      <c r="C12" s="3">
        <v>64.3</v>
      </c>
      <c r="D12" s="3">
        <v>0.98</v>
      </c>
      <c r="E12" s="3">
        <v>0.61</v>
      </c>
      <c r="F12" s="3">
        <v>2.31</v>
      </c>
      <c r="G12" s="3">
        <v>29.39</v>
      </c>
      <c r="H12" s="3">
        <v>2.41</v>
      </c>
      <c r="I12" s="3">
        <f t="shared" ref="I12:I15" si="1">SUM(C12:H12)</f>
        <v>100</v>
      </c>
      <c r="K12" s="3">
        <v>-557.82000000000005</v>
      </c>
    </row>
    <row r="13" spans="1:23" x14ac:dyDescent="0.3">
      <c r="A13" s="4" t="s">
        <v>15</v>
      </c>
      <c r="C13" s="3">
        <v>43.42</v>
      </c>
      <c r="D13" s="3">
        <v>1.23</v>
      </c>
      <c r="E13" s="3">
        <v>1.26</v>
      </c>
      <c r="F13" s="3">
        <v>5.12</v>
      </c>
      <c r="G13" s="3">
        <v>47.97</v>
      </c>
      <c r="H13" s="3">
        <v>1.01</v>
      </c>
      <c r="I13" s="3">
        <f t="shared" si="1"/>
        <v>100.01</v>
      </c>
      <c r="K13" s="3">
        <v>-360.42</v>
      </c>
    </row>
    <row r="14" spans="1:23" x14ac:dyDescent="0.3">
      <c r="A14" s="4" t="s">
        <v>16</v>
      </c>
      <c r="C14" s="3">
        <v>41.55</v>
      </c>
      <c r="D14" s="3">
        <v>0.9</v>
      </c>
      <c r="E14" s="3">
        <v>2.25</v>
      </c>
      <c r="F14" s="3">
        <v>6.69</v>
      </c>
      <c r="G14" s="3">
        <v>48.019999999999996</v>
      </c>
      <c r="H14" s="3">
        <v>0.57999999999999996</v>
      </c>
      <c r="I14" s="3">
        <f>SUM(C14:H14)</f>
        <v>99.99</v>
      </c>
      <c r="K14" s="3">
        <v>-342.79</v>
      </c>
    </row>
    <row r="15" spans="1:23" x14ac:dyDescent="0.3">
      <c r="A15" s="4" t="s">
        <v>17</v>
      </c>
      <c r="C15" s="3">
        <v>36.75</v>
      </c>
      <c r="D15" s="3">
        <v>1.27</v>
      </c>
      <c r="E15" s="3">
        <v>1.55</v>
      </c>
      <c r="F15" s="3">
        <v>5.48</v>
      </c>
      <c r="G15" s="3">
        <v>53.919999999999995</v>
      </c>
      <c r="H15" s="3">
        <v>1.02</v>
      </c>
      <c r="I15" s="3">
        <f t="shared" si="1"/>
        <v>99.99</v>
      </c>
      <c r="K15" s="3">
        <v>-319.83999999999997</v>
      </c>
    </row>
    <row r="17" spans="1:11" x14ac:dyDescent="0.3">
      <c r="A17" s="3" t="s">
        <v>47</v>
      </c>
    </row>
    <row r="18" spans="1:11" x14ac:dyDescent="0.3">
      <c r="A18" s="4" t="s">
        <v>18</v>
      </c>
      <c r="C18" s="3">
        <v>56.84</v>
      </c>
      <c r="D18" s="3">
        <v>2.3099999999999996</v>
      </c>
      <c r="E18" s="3">
        <v>0.73</v>
      </c>
      <c r="F18" s="3">
        <v>3.0780000000000003</v>
      </c>
      <c r="G18" s="3">
        <v>35.6</v>
      </c>
      <c r="H18" s="3">
        <v>1.44</v>
      </c>
      <c r="I18" s="3">
        <f>SUM(C18:H18)</f>
        <v>99.998000000000005</v>
      </c>
      <c r="K18" s="3">
        <v>-436</v>
      </c>
    </row>
    <row r="19" spans="1:11" x14ac:dyDescent="0.3">
      <c r="A19" s="4" t="s">
        <v>19</v>
      </c>
      <c r="C19" s="3">
        <v>42.77</v>
      </c>
      <c r="D19" s="3">
        <v>0.87</v>
      </c>
      <c r="E19" s="3">
        <v>0.52</v>
      </c>
      <c r="F19" s="3">
        <v>2.0499999999999998</v>
      </c>
      <c r="G19" s="3">
        <v>52.84</v>
      </c>
      <c r="H19" s="3">
        <v>0.94000000000000006</v>
      </c>
      <c r="I19" s="3">
        <f t="shared" ref="I19:I22" si="2">SUM(C19:H19)</f>
        <v>99.990000000000009</v>
      </c>
      <c r="K19" s="3">
        <v>-769.91</v>
      </c>
    </row>
    <row r="20" spans="1:11" x14ac:dyDescent="0.3">
      <c r="A20" s="4" t="s">
        <v>20</v>
      </c>
      <c r="C20" s="3">
        <v>40.29</v>
      </c>
      <c r="D20" s="3">
        <v>0.8</v>
      </c>
      <c r="E20" s="3">
        <v>0.71</v>
      </c>
      <c r="F20" s="3">
        <v>3.15</v>
      </c>
      <c r="G20" s="3">
        <v>54.37</v>
      </c>
      <c r="H20" s="3">
        <v>0.7</v>
      </c>
      <c r="I20" s="3">
        <f t="shared" si="2"/>
        <v>100.02</v>
      </c>
      <c r="K20" s="3">
        <v>-526.44000000000005</v>
      </c>
    </row>
    <row r="21" spans="1:11" x14ac:dyDescent="0.3">
      <c r="A21" s="4" t="s">
        <v>21</v>
      </c>
      <c r="C21" s="3">
        <v>36.65</v>
      </c>
      <c r="D21" s="3">
        <v>0.86</v>
      </c>
      <c r="E21" s="3">
        <v>1.02</v>
      </c>
      <c r="F21" s="3">
        <v>3.81</v>
      </c>
      <c r="G21" s="3">
        <v>56.67</v>
      </c>
      <c r="H21" s="3">
        <v>0.99</v>
      </c>
      <c r="I21" s="3">
        <f t="shared" si="2"/>
        <v>100</v>
      </c>
      <c r="K21" s="3">
        <v>-409.43</v>
      </c>
    </row>
    <row r="22" spans="1:11" x14ac:dyDescent="0.3">
      <c r="A22" s="4" t="s">
        <v>22</v>
      </c>
      <c r="C22" s="3">
        <v>41.9</v>
      </c>
      <c r="D22" s="3">
        <v>0.99</v>
      </c>
      <c r="E22" s="3">
        <v>0.78</v>
      </c>
      <c r="F22" s="3">
        <v>3.2</v>
      </c>
      <c r="G22" s="3">
        <v>52.19</v>
      </c>
      <c r="H22" s="3">
        <v>0.94</v>
      </c>
      <c r="I22" s="3">
        <f t="shared" si="2"/>
        <v>100</v>
      </c>
      <c r="K22" s="3">
        <v>-366.9</v>
      </c>
    </row>
    <row r="24" spans="1:11" x14ac:dyDescent="0.3">
      <c r="A24" s="3" t="s">
        <v>48</v>
      </c>
    </row>
    <row r="25" spans="1:11" x14ac:dyDescent="0.3">
      <c r="A25" s="4" t="s">
        <v>23</v>
      </c>
      <c r="C25" s="3">
        <v>33.9</v>
      </c>
      <c r="D25" s="3">
        <v>1.03</v>
      </c>
      <c r="E25" s="3">
        <v>0.3</v>
      </c>
      <c r="F25" s="3">
        <v>1.32</v>
      </c>
      <c r="G25" s="3">
        <v>62.7</v>
      </c>
      <c r="H25" s="3">
        <v>0.74</v>
      </c>
      <c r="I25" s="3">
        <f>SUM(C25:H25)</f>
        <v>99.99</v>
      </c>
      <c r="K25" s="3">
        <v>-412.75</v>
      </c>
    </row>
    <row r="26" spans="1:11" x14ac:dyDescent="0.3">
      <c r="A26" s="4" t="s">
        <v>24</v>
      </c>
      <c r="C26" s="3">
        <v>51.07</v>
      </c>
      <c r="D26" s="3">
        <v>0.75</v>
      </c>
      <c r="E26" s="3">
        <v>0.67</v>
      </c>
      <c r="F26" s="3">
        <v>4.0199999999999996</v>
      </c>
      <c r="G26" s="3">
        <v>42.75</v>
      </c>
      <c r="H26" s="3">
        <v>0.74</v>
      </c>
      <c r="I26" s="3">
        <f>SUM(C26:H26)</f>
        <v>100</v>
      </c>
      <c r="K26" s="3">
        <v>-379.35</v>
      </c>
    </row>
    <row r="27" spans="1:11" x14ac:dyDescent="0.3">
      <c r="A27" s="4" t="s">
        <v>25</v>
      </c>
      <c r="C27" s="3">
        <v>46.56</v>
      </c>
      <c r="D27" s="3">
        <v>1.22</v>
      </c>
      <c r="E27" s="3">
        <v>2.48</v>
      </c>
      <c r="F27" s="3">
        <v>8.09</v>
      </c>
      <c r="G27" s="3">
        <v>40.99</v>
      </c>
      <c r="H27" s="3">
        <v>0.67</v>
      </c>
      <c r="I27" s="3">
        <f t="shared" ref="I27:I29" si="3">SUM(C27:H27)</f>
        <v>100.01</v>
      </c>
      <c r="K27" s="3">
        <v>-349.93</v>
      </c>
    </row>
    <row r="28" spans="1:11" x14ac:dyDescent="0.3">
      <c r="A28" s="4" t="s">
        <v>26</v>
      </c>
      <c r="C28" s="3">
        <v>37.07</v>
      </c>
      <c r="D28" s="3">
        <v>1.5499999999999998</v>
      </c>
      <c r="E28" s="3">
        <v>3.97</v>
      </c>
      <c r="F28" s="3">
        <v>12.26</v>
      </c>
      <c r="G28" s="3">
        <v>43.73</v>
      </c>
      <c r="H28" s="3">
        <v>1.42</v>
      </c>
      <c r="I28" s="3">
        <f t="shared" si="3"/>
        <v>99.999999999999986</v>
      </c>
      <c r="K28" s="3">
        <v>-479.91</v>
      </c>
    </row>
    <row r="29" spans="1:11" x14ac:dyDescent="0.3">
      <c r="A29" s="4" t="s">
        <v>27</v>
      </c>
      <c r="C29" s="3">
        <v>44.28</v>
      </c>
      <c r="D29" s="3">
        <v>2.97</v>
      </c>
      <c r="E29" s="3">
        <v>3.27</v>
      </c>
      <c r="F29" s="3">
        <v>7.9700000000000006</v>
      </c>
      <c r="G29" s="3">
        <v>41.03</v>
      </c>
      <c r="H29" s="3">
        <v>0.5</v>
      </c>
      <c r="I29" s="3">
        <f t="shared" si="3"/>
        <v>100.02000000000001</v>
      </c>
      <c r="K29" s="3">
        <v>-223.9</v>
      </c>
    </row>
    <row r="31" spans="1:11" x14ac:dyDescent="0.3">
      <c r="A31" s="3" t="s">
        <v>49</v>
      </c>
    </row>
    <row r="32" spans="1:11" x14ac:dyDescent="0.3">
      <c r="A32" s="4" t="s">
        <v>28</v>
      </c>
      <c r="C32" s="3">
        <v>48.48</v>
      </c>
      <c r="D32" s="3">
        <v>1.1399999999999999</v>
      </c>
      <c r="E32" s="3">
        <v>0.69</v>
      </c>
      <c r="F32" s="3">
        <v>2.83</v>
      </c>
      <c r="G32" s="3">
        <v>45.58</v>
      </c>
      <c r="H32" s="3">
        <v>1.28</v>
      </c>
      <c r="I32" s="3">
        <f>SUM(C32:H32)</f>
        <v>100</v>
      </c>
      <c r="K32" s="3">
        <v>-776.51</v>
      </c>
    </row>
    <row r="33" spans="1:11" x14ac:dyDescent="0.3">
      <c r="A33" s="4" t="s">
        <v>29</v>
      </c>
      <c r="C33" s="3">
        <v>40.090000000000003</v>
      </c>
      <c r="D33" s="3">
        <v>1.47</v>
      </c>
      <c r="E33" s="3">
        <v>0.94</v>
      </c>
      <c r="F33" s="3">
        <v>2.5499999999999998</v>
      </c>
      <c r="G33" s="3">
        <v>53.67</v>
      </c>
      <c r="H33" s="3">
        <v>1.2999999999999998</v>
      </c>
      <c r="I33" s="3">
        <f>SUM(C33:H33)</f>
        <v>100.02</v>
      </c>
      <c r="K33" s="3">
        <v>-336.18</v>
      </c>
    </row>
    <row r="34" spans="1:11" x14ac:dyDescent="0.3">
      <c r="A34" s="4" t="s">
        <v>30</v>
      </c>
      <c r="C34" s="3">
        <v>54.9</v>
      </c>
      <c r="D34" s="3">
        <v>1.61</v>
      </c>
      <c r="E34" s="3">
        <v>2.68</v>
      </c>
      <c r="F34" s="3">
        <v>9.2899999999999991</v>
      </c>
      <c r="G34" s="3">
        <v>30.27</v>
      </c>
      <c r="H34" s="3">
        <v>1.26</v>
      </c>
      <c r="I34" s="3">
        <f>SUM(C34:H34)</f>
        <v>100.00999999999999</v>
      </c>
      <c r="K34" s="3">
        <v>-453.27</v>
      </c>
    </row>
    <row r="35" spans="1:11" x14ac:dyDescent="0.3">
      <c r="A35" s="4" t="s">
        <v>31</v>
      </c>
      <c r="C35" s="3">
        <v>42.88</v>
      </c>
      <c r="D35" s="3">
        <v>2.33</v>
      </c>
      <c r="E35" s="3">
        <v>1.97</v>
      </c>
      <c r="F35" s="3">
        <v>8.1199999999999992</v>
      </c>
      <c r="G35" s="3">
        <v>43.16</v>
      </c>
      <c r="H35" s="3">
        <v>1.53</v>
      </c>
      <c r="I35" s="3">
        <f t="shared" ref="I35" si="4">SUM(C35:H35)</f>
        <v>99.99</v>
      </c>
      <c r="K35" s="3">
        <v>-361.01</v>
      </c>
    </row>
    <row r="36" spans="1:11" x14ac:dyDescent="0.3">
      <c r="A36" s="4" t="s">
        <v>32</v>
      </c>
      <c r="C36" s="3">
        <v>46.01</v>
      </c>
      <c r="D36" s="3">
        <v>1.93</v>
      </c>
      <c r="E36" s="3">
        <v>3.05</v>
      </c>
      <c r="F36" s="3">
        <v>10.73</v>
      </c>
      <c r="G36" s="3">
        <v>37.409999999999997</v>
      </c>
      <c r="H36" s="3">
        <v>0.87</v>
      </c>
      <c r="I36" s="3">
        <f>SUM(C36:H36)</f>
        <v>100</v>
      </c>
      <c r="K36" s="3">
        <v>-317.48</v>
      </c>
    </row>
    <row r="38" spans="1:11" x14ac:dyDescent="0.3">
      <c r="A38" s="3" t="s">
        <v>7</v>
      </c>
      <c r="C38" s="3">
        <v>16.850000000000001</v>
      </c>
      <c r="D38" s="3">
        <v>16.71</v>
      </c>
      <c r="E38" s="3">
        <v>18.62</v>
      </c>
      <c r="F38" s="3">
        <v>27.89</v>
      </c>
      <c r="G38" s="3">
        <v>8.84</v>
      </c>
      <c r="H38" s="3">
        <v>11.08</v>
      </c>
      <c r="I38" s="2">
        <f>SUM(C38:H38)</f>
        <v>99.990000000000009</v>
      </c>
      <c r="K38" s="3">
        <v>-193.78</v>
      </c>
    </row>
  </sheetData>
  <mergeCells count="1">
    <mergeCell ref="M1:W1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756420-07d4-4d97-88cc-6474382ea7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6359AEC097884392324935AF932EBC" ma:contentTypeVersion="8" ma:contentTypeDescription="Create a new document." ma:contentTypeScope="" ma:versionID="f694c46aedf992d2a96baa0feb3d692d">
  <xsd:schema xmlns:xsd="http://www.w3.org/2001/XMLSchema" xmlns:xs="http://www.w3.org/2001/XMLSchema" xmlns:p="http://schemas.microsoft.com/office/2006/metadata/properties" xmlns:ns3="be756420-07d4-4d97-88cc-6474382ea732" xmlns:ns4="a27f401b-7323-4596-889b-478d9a39a4f4" targetNamespace="http://schemas.microsoft.com/office/2006/metadata/properties" ma:root="true" ma:fieldsID="fba9b097e382ec11b242058888cb2919" ns3:_="" ns4:_="">
    <xsd:import namespace="be756420-07d4-4d97-88cc-6474382ea732"/>
    <xsd:import namespace="a27f401b-7323-4596-889b-478d9a39a4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56420-07d4-4d97-88cc-6474382ea7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f401b-7323-4596-889b-478d9a39a4f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408ABB-7A6E-474B-88C3-8CE2E130D4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E2AC0E-2D16-4002-A775-D20CED181816}">
  <ds:schemaRefs>
    <ds:schemaRef ds:uri="http://schemas.microsoft.com/office/2006/metadata/properties"/>
    <ds:schemaRef ds:uri="http://www.w3.org/2000/xmlns/"/>
    <ds:schemaRef ds:uri="be756420-07d4-4d97-88cc-6474382ea732"/>
    <ds:schemaRef ds:uri="http://www.w3.org/2001/XMLSchema-instan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DE0A7BD-7C78-4F15-A523-B96E1A492711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be756420-07d4-4d97-88cc-6474382ea732"/>
    <ds:schemaRef ds:uri="a27f401b-7323-4596-889b-478d9a39a4f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2025-01-04T08:41:11Z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0x0101006D6359AEC097884392324935AF932EBC</vt:lpwstr>
  </property>
</Properties>
</file>