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Shirish\Desktop\Shirish\Projects\Excel\freshmart-retail-waste-analytics\workbook\"/>
    </mc:Choice>
  </mc:AlternateContent>
  <xr:revisionPtr revIDLastSave="0" documentId="13_ncr:1_{1ECC69E9-9B6C-46AD-87ED-536965A7B39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ivot Analysis" sheetId="1" r:id="rId1"/>
  </sheets>
  <calcPr calcId="191029"/>
  <pivotCaches>
    <pivotCache cacheId="469" r:id="rId2"/>
    <pivotCache cacheId="470" r:id="rId3"/>
    <pivotCache cacheId="471" r:id="rId4"/>
    <pivotCache cacheId="472" r:id="rId5"/>
    <pivotCache cacheId="473" r:id="rId6"/>
    <pivotCache cacheId="474" r:id="rId7"/>
    <pivotCache cacheId="475" r:id="rId8"/>
    <pivotCache cacheId="481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m_Products_0ef3a769-c98f-4140-9455-5cc50709b98c" name="dim_Products" connection="Query - dim_Products"/>
          <x15:modelTable id="dim_Stores_7c39abbc-bd54-4ad1-81a7-a5f36f41c964" name="dim_Stores" connection="Query - dim_Stores"/>
          <x15:modelTable id="dim_Suppliers_24844261-e871-4a59-9262-69c8a08001a6" name="dim_Suppliers" connection="Query - dim_Suppliers"/>
          <x15:modelTable id="fact_Sales_313ddf0d-63ae-406d-b71e-f18ebcab9cab" name="fact_Sales" connection="Query - fact_Sales"/>
          <x15:modelTable id="fact_Inventory_e1fef9c4-2796-4450-ab8c-3f669651e5b2" name="fact_Inventory" connection="Query - fact_Inventory"/>
          <x15:modelTable id="fact_Losses_90a71feb-ddb3-41ea-a9e9-a4d15cac049f" name="fact_Losses" connection="Query - fact_Losses"/>
          <x15:modelTable id="fact_Markdowns_88ff119c-7eee-4a34-94bf-6d71259e1f0b" name="fact_Markdowns" connection="Query - fact_Markdowns"/>
          <x15:modelTable id="fact_Deliveries_381e08ba-c1f3-40b1-b100-287fea8a4bb0" name="fact_Deliveries" connection="Query - fact_Deliveries"/>
        </x15:modelTables>
        <x15:modelRelationships>
          <x15:modelRelationship fromTable="fact_Sales" fromColumn="Product_ID" toTable="dim_Products" toColumn="Product_ID"/>
          <x15:modelRelationship fromTable="fact_Sales" fromColumn="Store_ID" toTable="dim_Stores" toColumn="Store_ID"/>
          <x15:modelRelationship fromTable="fact_Inventory" fromColumn="Store_ID" toTable="dim_Stores" toColumn="Store_ID"/>
          <x15:modelRelationship fromTable="fact_Inventory" fromColumn="Product_ID" toTable="dim_Products" toColumn="Product_ID"/>
          <x15:modelRelationship fromTable="fact_Losses" fromColumn="Store_ID" toTable="dim_Stores" toColumn="Store_ID"/>
          <x15:modelRelationship fromTable="fact_Losses" fromColumn="Product_ID" toTable="dim_Products" toColumn="Product_ID"/>
          <x15:modelRelationship fromTable="fact_Markdowns" fromColumn="Product_ID" toTable="dim_Products" toColumn="Product_ID"/>
          <x15:modelRelationship fromTable="fact_Markdowns" fromColumn="Store_ID" toTable="dim_Stores" toColumn="Store_ID"/>
          <x15:modelRelationship fromTable="fact_Deliveries" fromColumn="Product_ID" toTable="dim_Products" toColumn="Product_ID"/>
          <x15:modelRelationship fromTable="fact_Deliveries" fromColumn="Store_ID" toTable="dim_Stores" toColumn="Store_ID"/>
          <x15:modelRelationship fromTable="fact_Deliveries" fromColumn="Supplier_ID" toTable="dim_Suppliers" toColumn="Supplier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fact_Inventory" columnName="Week_Start_Date" columnId="Week_Start_Date">
                <x16:calculatedTimeColumn columnName="Week_Start_Date (Month Index)" columnId="Week_Start_Date (Month Index)" contentType="monthsindex" isSelected="1"/>
                <x16:calculatedTimeColumn columnName="Week_Start_Date (Month)" columnId="Week_Start_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1" l="1"/>
  <c r="K50" i="1"/>
  <c r="K51" i="1"/>
  <c r="K52" i="1"/>
  <c r="K53" i="1"/>
  <c r="K54" i="1"/>
  <c r="K55" i="1"/>
  <c r="K56" i="1"/>
  <c r="K57" i="1"/>
  <c r="K58" i="1"/>
  <c r="K59" i="1"/>
  <c r="K60" i="1"/>
  <c r="J49" i="1"/>
  <c r="J50" i="1"/>
  <c r="J51" i="1"/>
  <c r="J52" i="1"/>
  <c r="J53" i="1"/>
  <c r="J54" i="1"/>
  <c r="J55" i="1"/>
  <c r="J56" i="1"/>
  <c r="J57" i="1"/>
  <c r="J58" i="1"/>
  <c r="J59" i="1"/>
  <c r="J60" i="1"/>
  <c r="I49" i="1"/>
  <c r="I50" i="1"/>
  <c r="I51" i="1"/>
  <c r="I52" i="1"/>
  <c r="I53" i="1"/>
  <c r="I54" i="1"/>
  <c r="I55" i="1"/>
  <c r="I56" i="1"/>
  <c r="I57" i="1"/>
  <c r="I58" i="1"/>
  <c r="I59" i="1"/>
  <c r="I60" i="1"/>
  <c r="H60" i="1"/>
  <c r="I48" i="1"/>
  <c r="H49" i="1"/>
  <c r="H50" i="1"/>
  <c r="H51" i="1"/>
  <c r="H52" i="1"/>
  <c r="H53" i="1"/>
  <c r="H54" i="1"/>
  <c r="H55" i="1"/>
  <c r="H56" i="1"/>
  <c r="H57" i="1"/>
  <c r="H58" i="1"/>
  <c r="H59" i="1"/>
  <c r="H48" i="1"/>
  <c r="K48" i="1"/>
  <c r="J48" i="1"/>
  <c r="J40" i="1"/>
  <c r="J41" i="1"/>
  <c r="J42" i="1"/>
  <c r="I40" i="1"/>
  <c r="I41" i="1"/>
  <c r="I42" i="1"/>
  <c r="H40" i="1"/>
  <c r="H41" i="1"/>
  <c r="H42" i="1"/>
  <c r="E4" i="1"/>
  <c r="H39" i="1"/>
  <c r="I39" i="1"/>
  <c r="J3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3BBE4C-62E7-458D-A84D-DE6C66C97C67}" name="Query - dim_Products" description="Connection to the 'dim_Products' query in the workbook." type="100" refreshedVersion="8" minRefreshableVersion="5">
    <extLst>
      <ext xmlns:x15="http://schemas.microsoft.com/office/spreadsheetml/2010/11/main" uri="{DE250136-89BD-433C-8126-D09CA5730AF9}">
        <x15:connection id="b62e9213-d0b7-4b96-9dea-a74103a6ffe2"/>
      </ext>
    </extLst>
  </connection>
  <connection id="2" xr16:uid="{E1C4CC47-34D1-4473-81B4-8560D32D502B}" name="Query - dim_Stores" description="Connection to the 'dim_Stores' query in the workbook." type="100" refreshedVersion="8" minRefreshableVersion="5">
    <extLst>
      <ext xmlns:x15="http://schemas.microsoft.com/office/spreadsheetml/2010/11/main" uri="{DE250136-89BD-433C-8126-D09CA5730AF9}">
        <x15:connection id="4dce5ea9-fc87-4d26-8f27-58752d27be69"/>
      </ext>
    </extLst>
  </connection>
  <connection id="3" xr16:uid="{BF3E586D-0EC3-46B0-9C9D-888F3F713B5A}" name="Query - dim_Suppliers" description="Connection to the 'dim_Suppliers' query in the workbook." type="100" refreshedVersion="8" minRefreshableVersion="5">
    <extLst>
      <ext xmlns:x15="http://schemas.microsoft.com/office/spreadsheetml/2010/11/main" uri="{DE250136-89BD-433C-8126-D09CA5730AF9}">
        <x15:connection id="9429ec50-d6fb-4d56-aaad-01c89100723e"/>
      </ext>
    </extLst>
  </connection>
  <connection id="4" xr16:uid="{EAF98602-AFE1-4CC8-9E82-EE86412F80AD}" name="Query - fact_Deliveries" description="Connection to the 'fact_Deliveries' query in the workbook." type="100" refreshedVersion="8" minRefreshableVersion="5">
    <extLst>
      <ext xmlns:x15="http://schemas.microsoft.com/office/spreadsheetml/2010/11/main" uri="{DE250136-89BD-433C-8126-D09CA5730AF9}">
        <x15:connection id="720db010-4797-4271-8ae5-54fd946de477"/>
      </ext>
    </extLst>
  </connection>
  <connection id="5" xr16:uid="{E72EA787-39E7-47BB-AC68-336B5C6AFE14}" name="Query - fact_Inventory" description="Connection to the 'fact_Inventory' query in the workbook." type="100" refreshedVersion="8" minRefreshableVersion="5">
    <extLst>
      <ext xmlns:x15="http://schemas.microsoft.com/office/spreadsheetml/2010/11/main" uri="{DE250136-89BD-433C-8126-D09CA5730AF9}">
        <x15:connection id="3bdeb74f-e138-4172-abd7-c57308f4a8c9"/>
      </ext>
    </extLst>
  </connection>
  <connection id="6" xr16:uid="{8A2ED944-0A71-40D8-ADE7-4491D297E1FA}" name="Query - fact_Losses" description="Connection to the 'fact_Losses' query in the workbook." type="100" refreshedVersion="8" minRefreshableVersion="5">
    <extLst>
      <ext xmlns:x15="http://schemas.microsoft.com/office/spreadsheetml/2010/11/main" uri="{DE250136-89BD-433C-8126-D09CA5730AF9}">
        <x15:connection id="d3846658-c775-455f-9ef5-096c67114606"/>
      </ext>
    </extLst>
  </connection>
  <connection id="7" xr16:uid="{191A2B02-75A5-406B-87BF-3A13C8810B65}" name="Query - fact_Markdowns" description="Connection to the 'fact_Markdowns' query in the workbook." type="100" refreshedVersion="8" minRefreshableVersion="5">
    <extLst>
      <ext xmlns:x15="http://schemas.microsoft.com/office/spreadsheetml/2010/11/main" uri="{DE250136-89BD-433C-8126-D09CA5730AF9}">
        <x15:connection id="e540331c-8421-42c4-8051-7d2bf9fd3a9f"/>
      </ext>
    </extLst>
  </connection>
  <connection id="8" xr16:uid="{E1DDBBAA-6CBD-435A-B02D-CF4D8DD5A6C8}" name="Query - fact_Sales" description="Connection to the 'fact_Sales' query in the workbook." type="100" refreshedVersion="8" minRefreshableVersion="5">
    <extLst>
      <ext xmlns:x15="http://schemas.microsoft.com/office/spreadsheetml/2010/11/main" uri="{DE250136-89BD-433C-8126-D09CA5730AF9}">
        <x15:connection id="f20068f3-76c8-4b48-98a4-f476815ae047"/>
      </ext>
    </extLst>
  </connection>
  <connection id="9" xr16:uid="{5A761E6F-0854-49F4-8A29-D4363993A1A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fact_Inventory].[Week_Start_Date].&amp;[2026-06-29T00:00:00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<sst xmlns="http://schemas.openxmlformats.org/spreadsheetml/2006/main" count="124" uniqueCount="80">
  <si>
    <t>Total Revenue</t>
  </si>
  <si>
    <t>Total Cost</t>
  </si>
  <si>
    <t>Gross Profit</t>
  </si>
  <si>
    <t>Units Sold</t>
  </si>
  <si>
    <t>FreshMart Sales KPI Summary</t>
  </si>
  <si>
    <t>Gross Margin %</t>
  </si>
  <si>
    <t>Row Labels</t>
  </si>
  <si>
    <t>Bakery</t>
  </si>
  <si>
    <t>Dairy</t>
  </si>
  <si>
    <t>Deli</t>
  </si>
  <si>
    <t>Frozen</t>
  </si>
  <si>
    <t>Grocery</t>
  </si>
  <si>
    <t>Health &amp; Beauty</t>
  </si>
  <si>
    <t>Meat &amp; Seafood</t>
  </si>
  <si>
    <t>Produce</t>
  </si>
  <si>
    <t>Grand Total</t>
  </si>
  <si>
    <t>Sales Performance by Product Category</t>
  </si>
  <si>
    <t>Central</t>
  </si>
  <si>
    <t>East</t>
  </si>
  <si>
    <t>Inner West</t>
  </si>
  <si>
    <t>North</t>
  </si>
  <si>
    <t>Northern Beaches</t>
  </si>
  <si>
    <t>South</t>
  </si>
  <si>
    <t>South West</t>
  </si>
  <si>
    <t>West</t>
  </si>
  <si>
    <t>Sales Performance by Store Region</t>
  </si>
  <si>
    <t>Operational Waste</t>
  </si>
  <si>
    <t>Shrinkage</t>
  </si>
  <si>
    <t>Waste and Shrinkage Summary</t>
  </si>
  <si>
    <t>Total Loss Value</t>
  </si>
  <si>
    <t>Units Lost</t>
  </si>
  <si>
    <t>Total loss Value</t>
  </si>
  <si>
    <t>Loss Performance by Product Category</t>
  </si>
  <si>
    <t>Early Markdown</t>
  </si>
  <si>
    <t>Late Markdown</t>
  </si>
  <si>
    <t>Standard Markdown</t>
  </si>
  <si>
    <t>Markdown Revenue</t>
  </si>
  <si>
    <t>Units Marked Down</t>
  </si>
  <si>
    <t>Unsold Units</t>
  </si>
  <si>
    <t>Lost Full-Price Value</t>
  </si>
  <si>
    <t>Markdown Performance by Batch Type</t>
  </si>
  <si>
    <t>Markdown Sell-Through %</t>
  </si>
  <si>
    <t>Unsold Rate %</t>
  </si>
  <si>
    <t>Potential Full-Price Value</t>
  </si>
  <si>
    <t>Markdown Recovery %</t>
  </si>
  <si>
    <t>Supplier Performance Analysis</t>
  </si>
  <si>
    <t>Coastal Bakery Co</t>
  </si>
  <si>
    <t>Everyday Grocery Wholesale</t>
  </si>
  <si>
    <t>FreshPack Dairy</t>
  </si>
  <si>
    <t>Harbour Fresh Produce</t>
  </si>
  <si>
    <t>Metro Deli Foods</t>
  </si>
  <si>
    <t>Oceanline Seafood</t>
  </si>
  <si>
    <t>Polar Frozen Logistics</t>
  </si>
  <si>
    <t>Red River Meats</t>
  </si>
  <si>
    <t>Southern Dairy Group</t>
  </si>
  <si>
    <t>Tasman Fresh Farms</t>
  </si>
  <si>
    <t>Urban Pantry Goods</t>
  </si>
  <si>
    <t>Wellness Care Supply</t>
  </si>
  <si>
    <t>Ordered Units</t>
  </si>
  <si>
    <t>Delivered Units</t>
  </si>
  <si>
    <t>Damaged Units</t>
  </si>
  <si>
    <t>Short-Supplied Units</t>
  </si>
  <si>
    <t>Total Delay Days</t>
  </si>
  <si>
    <t>Total Deliveries</t>
  </si>
  <si>
    <t>Short-Supply Rate %</t>
  </si>
  <si>
    <t>Average Delay Days</t>
  </si>
  <si>
    <t>Fill Rate %</t>
  </si>
  <si>
    <t>Damage Rate %</t>
  </si>
  <si>
    <t>High Risk</t>
  </si>
  <si>
    <t>Low Risk</t>
  </si>
  <si>
    <t>Medium Risk</t>
  </si>
  <si>
    <t>Expiry_Risk_Flag</t>
  </si>
  <si>
    <t>Category</t>
  </si>
  <si>
    <t>System Stock</t>
  </si>
  <si>
    <t>Actual Stock</t>
  </si>
  <si>
    <t>Recorded Waste Units</t>
  </si>
  <si>
    <t>Stock Count Variance</t>
  </si>
  <si>
    <t>Week_Start_Date</t>
  </si>
  <si>
    <t>Inventory Analysis</t>
  </si>
  <si>
    <t>29/06/2026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</si>
</sst>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&quot;$&quot;#,##0.00"/>
    <numFmt numFmtId="169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NumberFormat="1"/>
    <xf numFmtId="0" fontId="1" fillId="2" borderId="1" xfId="0" applyFont="1" applyFill="1" applyBorder="1"/>
    <xf numFmtId="166" fontId="0" fillId="0" borderId="0" xfId="0" applyNumberFormat="1"/>
    <xf numFmtId="2" fontId="0" fillId="0" borderId="0" xfId="0" applyNumberFormat="1"/>
    <xf numFmtId="1" fontId="0" fillId="0" borderId="0" xfId="0" applyNumberFormat="1"/>
    <xf numFmtId="10" fontId="0" fillId="0" borderId="0" xfId="0" applyNumberFormat="1"/>
    <xf numFmtId="16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69" fontId="0" fillId="3" borderId="0" xfId="0" applyNumberFormat="1" applyFill="1"/>
    <xf numFmtId="10" fontId="0" fillId="3" borderId="0" xfId="0" applyNumberFormat="1" applyFill="1"/>
  </cellXfs>
  <cellStyles count="1">
    <cellStyle name="Normal" xfId="0" builtinId="0"/>
  </cellStyles>
  <dxfs count="50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" formatCode="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" formatCode="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9" Type="http://schemas.openxmlformats.org/officeDocument/2006/relationships/customXml" Target="../customXml/item2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6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38" Type="http://schemas.openxmlformats.org/officeDocument/2006/relationships/customXml" Target="../customXml/item22.xml"/><Relationship Id="rId2" Type="http://schemas.openxmlformats.org/officeDocument/2006/relationships/pivotCacheDefinition" Target="pivotCache/pivotCacheDefinition1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5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40" Type="http://schemas.openxmlformats.org/officeDocument/2006/relationships/customXml" Target="../customXml/item24.xml"/><Relationship Id="rId5" Type="http://schemas.openxmlformats.org/officeDocument/2006/relationships/pivotCacheDefinition" Target="pivotCache/pivotCacheDefinition4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openxmlformats.org/officeDocument/2006/relationships/theme" Target="theme/theme1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pivotCacheDefinition" Target="pivotCache/pivotCacheDefinition3.xml"/><Relationship Id="rId9" Type="http://schemas.openxmlformats.org/officeDocument/2006/relationships/pivotCacheDefinition" Target="pivotCache/pivotCacheDefinition8.xml"/><Relationship Id="rId14" Type="http://schemas.openxmlformats.org/officeDocument/2006/relationships/sheetMetadata" Target="metadata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Relationship Id="rId8" Type="http://schemas.openxmlformats.org/officeDocument/2006/relationships/pivotCacheDefinition" Target="pivotCache/pivotCacheDefinition7.xml"/><Relationship Id="rId3" Type="http://schemas.openxmlformats.org/officeDocument/2006/relationships/pivotCacheDefinition" Target="pivotCache/pivotCacheDefinition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19881134256" backgroundQuery="1" createdVersion="8" refreshedVersion="8" minRefreshableVersion="3" recordCount="0" supportSubquery="1" supportAdvancedDrill="1" xr:uid="{31B3F1C1-0D01-42F8-B97F-66CAFD37AA0E}">
  <cacheSource type="external" connectionId="9"/>
  <cacheFields count="7">
    <cacheField name="[dim_Suppliers].[Supplier_Name].[Supplier_Name]" caption="Supplier_Name" numFmtId="0" hierarchy="20" level="1">
      <sharedItems count="12">
        <s v="Coastal Bakery Co"/>
        <s v="Everyday Grocery Wholesale"/>
        <s v="FreshPack Dairy"/>
        <s v="Harbour Fresh Produce"/>
        <s v="Metro Deli Foods"/>
        <s v="Oceanline Seafood"/>
        <s v="Polar Frozen Logistics"/>
        <s v="Red River Meats"/>
        <s v="Southern Dairy Group"/>
        <s v="Tasman Fresh Farms"/>
        <s v="Urban Pantry Goods"/>
        <s v="Wellness Care Supply"/>
      </sharedItems>
    </cacheField>
    <cacheField name="[Measures].[Sum of Ordered_Units]" caption="Sum of Ordered_Units" numFmtId="0" hierarchy="123" level="32767"/>
    <cacheField name="[Measures].[Sum of Delivered_Units]" caption="Sum of Delivered_Units" numFmtId="0" hierarchy="124" level="32767"/>
    <cacheField name="[Measures].[Sum of Damaged_Units]" caption="Sum of Damaged_Units" numFmtId="0" hierarchy="125" level="32767"/>
    <cacheField name="[Measures].[Sum of Short_Supplied_Units]" caption="Sum of Short_Supplied_Units" numFmtId="0" hierarchy="126" level="32767"/>
    <cacheField name="[Measures].[Sum of Delivery_Delay_Days]" caption="Sum of Delivery_Delay_Days" numFmtId="0" hierarchy="127" level="32767"/>
    <cacheField name="[Measures].[Count of Delivery_ID]" caption="Count of Delivery_ID" numFmtId="0" hierarchy="128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2" memberValueDatatype="130" unbalanced="0">
      <fieldsUsage count="2">
        <fieldUsage x="-1"/>
        <fieldUsage x="0"/>
      </fieldsUsage>
    </cacheHierarchy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05811574076" backgroundQuery="1" createdVersion="8" refreshedVersion="8" minRefreshableVersion="3" recordCount="0" supportSubquery="1" supportAdvancedDrill="1" xr:uid="{EABC7A23-DDE3-4EAE-B22E-B59384DD6B13}">
  <cacheSource type="external" connectionId="9"/>
  <cacheFields count="7">
    <cacheField name="[fact_Markdowns].[Markdown_Batch_Type].[Markdown_Batch_Type]" caption="Markdown_Batch_Type" numFmtId="0" hierarchy="82" level="1">
      <sharedItems count="3">
        <s v="Early Markdown"/>
        <s v="Late Markdown"/>
        <s v="Standard Markdown"/>
      </sharedItems>
    </cacheField>
    <cacheField name="[Measures].[Sum of Markdown_Revenue]" caption="Sum of Markdown_Revenue" numFmtId="0" hierarchy="117" level="32767"/>
    <cacheField name="[Measures].[Sum of Units_Marked_Down]" caption="Sum of Units_Marked_Down" numFmtId="0" hierarchy="118" level="32767"/>
    <cacheField name="[Measures].[Sum of Units_Sold_on_Markdown]" caption="Sum of Units_Sold_on_Markdown" numFmtId="0" hierarchy="119" level="32767"/>
    <cacheField name="[Measures].[Sum of Unsold_After_Markdown]" caption="Sum of Unsold_After_Markdown" numFmtId="0" hierarchy="120" level="32767"/>
    <cacheField name="[Measures].[Sum of Lost_Full_Price_Value]" caption="Sum of Lost_Full_Price_Value" numFmtId="0" hierarchy="121" level="32767"/>
    <cacheField name="[Measures].[Sum of Potential_Full_Price_Value]" caption="Sum of Potential_Full_Price_Value" numFmtId="0" hierarchy="122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2" memberValueDatatype="130" unbalanced="0">
      <fieldsUsage count="2">
        <fieldUsage x="-1"/>
        <fieldUsage x="0"/>
      </fieldsUsage>
    </cacheHierarchy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01007638886" backgroundQuery="1" createdVersion="8" refreshedVersion="8" minRefreshableVersion="3" recordCount="0" supportSubquery="1" supportAdvancedDrill="1" xr:uid="{42466E84-A6BC-44D6-BACC-9E5F41B8732D}">
  <cacheSource type="external" connectionId="9"/>
  <cacheFields count="3">
    <cacheField name="[dim_Products].[Category].[Category]" caption="Category" numFmtId="0" hierarchy="2" level="1">
      <sharedItems count="8">
        <s v="Bakery"/>
        <s v="Dairy"/>
        <s v="Deli"/>
        <s v="Frozen"/>
        <s v="Grocery"/>
        <s v="Health &amp; Beauty"/>
        <s v="Meat &amp; Seafood"/>
        <s v="Produce"/>
      </sharedItems>
    </cacheField>
    <cacheField name="[Measures].[Sum of Loss_Value]" caption="Sum of Loss_Value" numFmtId="0" hierarchy="115" level="32767"/>
    <cacheField name="[Measures].[Sum of Units_Lost]" caption="Sum of Units_Lost" numFmtId="0" hierarchy="116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6.99793622685" backgroundQuery="1" createdVersion="8" refreshedVersion="8" minRefreshableVersion="3" recordCount="0" supportSubquery="1" supportAdvancedDrill="1" xr:uid="{67251FC4-EA71-4D87-BD83-9368942438CE}">
  <cacheSource type="external" connectionId="9"/>
  <cacheFields count="3">
    <cacheField name="[fact_Losses].[Loss_Category].[Loss_Category]" caption="Loss_Category" numFmtId="0" hierarchy="67" level="1">
      <sharedItems count="2">
        <s v="Operational Waste"/>
        <s v="Shrinkage"/>
      </sharedItems>
    </cacheField>
    <cacheField name="[Measures].[Sum of Loss_Value]" caption="Sum of Loss_Value" numFmtId="0" hierarchy="115" level="32767"/>
    <cacheField name="[Measures].[Sum of Units_Lost]" caption="Sum of Units_Lost" numFmtId="0" hierarchy="116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2" memberValueDatatype="130" unbalanced="0">
      <fieldsUsage count="2">
        <fieldUsage x="-1"/>
        <fieldUsage x="0"/>
      </fieldsUsage>
    </cacheHierarchy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01260185185" backgroundQuery="1" createdVersion="8" refreshedVersion="8" minRefreshableVersion="3" recordCount="0" supportSubquery="1" supportAdvancedDrill="1" xr:uid="{D7F79452-6EDE-40BE-8023-B8F65E5992A6}">
  <cacheSource type="external" connectionId="9"/>
  <cacheFields count="4">
    <cacheField name="[dim_Stores].[Region].[Region]" caption="Region" numFmtId="0" hierarchy="15" level="1">
      <sharedItems count="8">
        <s v="Central"/>
        <s v="East"/>
        <s v="Inner West"/>
        <s v="North"/>
        <s v="Northern Beaches"/>
        <s v="South"/>
        <s v="South West"/>
        <s v="West"/>
      </sharedItems>
    </cacheField>
    <cacheField name="[Measures].[Sum of Revenue]" caption="Sum of Revenue" numFmtId="0" hierarchy="111" level="32767"/>
    <cacheField name="[Measures].[Sum of Gross_Profit]" caption="Sum of Gross_Profit" numFmtId="0" hierarchy="113" level="32767"/>
    <cacheField name="[Measures].[Sum of Units_Sold]" caption="Sum of Units_Sold" numFmtId="0" hierarchy="114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2" memberValueDatatype="130" unbalanced="0">
      <fieldsUsage count="2">
        <fieldUsage x="-1"/>
        <fieldUsage x="0"/>
      </fieldsUsage>
    </cacheHierarchy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6.995167361114" backgroundQuery="1" createdVersion="8" refreshedVersion="8" minRefreshableVersion="3" recordCount="0" supportSubquery="1" supportAdvancedDrill="1" xr:uid="{38541FC6-1912-44A1-93A5-53A7E13C292D}">
  <cacheSource type="external" connectionId="9"/>
  <cacheFields count="4">
    <cacheField name="[dim_Products].[Category].[Category]" caption="Category" numFmtId="0" hierarchy="2" level="1">
      <sharedItems count="8">
        <s v="Bakery"/>
        <s v="Dairy"/>
        <s v="Deli"/>
        <s v="Frozen"/>
        <s v="Grocery"/>
        <s v="Health &amp; Beauty"/>
        <s v="Meat &amp; Seafood"/>
        <s v="Produce"/>
      </sharedItems>
    </cacheField>
    <cacheField name="[Measures].[Sum of Revenue]" caption="Sum of Revenue" numFmtId="0" hierarchy="111" level="32767"/>
    <cacheField name="[Measures].[Sum of Gross_Profit]" caption="Sum of Gross_Profit" numFmtId="0" hierarchy="113" level="32767"/>
    <cacheField name="[Measures].[Sum of Units_Sold]" caption="Sum of Units_Sold" numFmtId="0" hierarchy="114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6.999143518522" backgroundQuery="1" createdVersion="8" refreshedVersion="8" minRefreshableVersion="3" recordCount="0" supportSubquery="1" supportAdvancedDrill="1" xr:uid="{09B97DB1-0D74-4D24-9333-0F05AA566451}">
  <cacheSource type="external" connectionId="9"/>
  <cacheFields count="4">
    <cacheField name="[Measures].[Sum of Revenue]" caption="Sum of Revenue" numFmtId="0" hierarchy="111" level="32767"/>
    <cacheField name="[Measures].[Sum of Total_Cost]" caption="Sum of Total_Cost" numFmtId="0" hierarchy="112" level="32767"/>
    <cacheField name="[Measures].[Sum of Gross_Profit]" caption="Sum of Gross_Profit" numFmtId="0" hierarchy="113" level="32767"/>
    <cacheField name="[Measures].[Sum of Units_Sold]" caption="Sum of Units_Sold" numFmtId="0" hierarchy="114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0" memberValueDatatype="7" unbalanced="0"/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0" memberValueDatatype="130" unbalanced="0"/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irish" refreshedDate="46217.033075462961" backgroundQuery="1" createdVersion="8" refreshedVersion="8" minRefreshableVersion="3" recordCount="0" supportSubquery="1" supportAdvancedDrill="1" xr:uid="{4C12D0DA-998E-4568-8E38-E8169989B26E}">
  <cacheSource type="external" connectionId="9"/>
  <cacheFields count="7">
    <cacheField name="[fact_Inventory].[Week_Start_Date].[Week_Start_Date]" caption="Week_Start_Date" numFmtId="0" hierarchy="42" level="1">
      <sharedItems containsSemiMixedTypes="0" containsNonDate="0" containsString="0"/>
    </cacheField>
    <cacheField name="[dim_Products].[Category].[Category]" caption="Category" numFmtId="0" hierarchy="2" level="1">
      <sharedItems count="8">
        <s v="Bakery"/>
        <s v="Dairy"/>
        <s v="Deli"/>
        <s v="Meat &amp; Seafood"/>
        <s v="Produce"/>
        <s v="Frozen"/>
        <s v="Grocery"/>
        <s v="Health &amp; Beauty"/>
      </sharedItems>
    </cacheField>
    <cacheField name="[fact_Inventory].[Expiry_Risk_Flag].[Expiry_Risk_Flag]" caption="Expiry_Risk_Flag" numFmtId="0" hierarchy="55" level="1">
      <sharedItems count="3">
        <s v="High Risk"/>
        <s v="Low Risk"/>
        <s v="Medium Risk"/>
      </sharedItems>
    </cacheField>
    <cacheField name="[Measures].[Sum of Closing_Stock_System]" caption="Sum of Closing_Stock_System" numFmtId="0" hierarchy="131" level="32767"/>
    <cacheField name="[Measures].[Sum of Actual_Count]" caption="Sum of Actual_Count" numFmtId="0" hierarchy="132" level="32767"/>
    <cacheField name="[Measures].[Sum of Recorded_Waste_Units]" caption="Sum of Recorded_Waste_Units" numFmtId="0" hierarchy="133" level="32767"/>
    <cacheField name="[Measures].[Sum of Stock_Count_Variance]" caption="Sum of Stock_Count_Variance" numFmtId="0" hierarchy="134" level="32767"/>
  </cacheFields>
  <cacheHierarchies count="136"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1"/>
      </fieldsUsage>
    </cacheHierarchy>
    <cacheHierarchy uniqueName="[dim_Products].[Supplier_ID]" caption="Supplier_ID" attribute="1" defaultMemberUniqueName="[dim_Products].[Supplier_ID].[All]" allUniqueName="[dim_Products].[Supplier_ID].[All]" dimensionUniqueName="[dim_Products]" displayFolder="" count="0" memberValueDatatype="130" unbalanced="0"/>
    <cacheHierarchy uniqueName="[dim_Products].[Unit_Cost]" caption="Unit_Cost" attribute="1" defaultMemberUniqueName="[dim_Products].[Unit_Cost].[All]" allUniqueName="[dim_Products].[Unit_Cost].[All]" dimensionUniqueName="[dim_Products]" displayFolder="" count="0" memberValueDatatype="5" unbalanced="0"/>
    <cacheHierarchy uniqueName="[dim_Products].[Base_Unit_Price]" caption="Base_Unit_Price" attribute="1" defaultMemberUniqueName="[dim_Products].[Base_Unit_Price].[All]" allUniqueName="[dim_Products].[Base_Unit_Price].[All]" dimensionUniqueName="[dim_Products]" displayFolder="" count="0" memberValueDatatype="5" unbalanced="0"/>
    <cacheHierarchy uniqueName="[dim_Products].[Shelf_Life_Days]" caption="Shelf_Life_Days" attribute="1" defaultMemberUniqueName="[dim_Products].[Shelf_Life_Days].[All]" allUniqueName="[dim_Products].[Shelf_Life_Days].[All]" dimensionUniqueName="[dim_Products]" displayFolder="" count="0" memberValueDatatype="20" unbalanced="0"/>
    <cacheHierarchy uniqueName="[dim_Products].[Base_Daily_Demand]" caption="Base_Daily_Demand" attribute="1" defaultMemberUniqueName="[dim_Products].[Base_Daily_Demand].[All]" allUniqueName="[dim_Products].[Base_Daily_Demand].[All]" dimensionUniqueName="[dim_Products]" displayFolder="" count="0" memberValueDatatype="20" unbalanced="0"/>
    <cacheHierarchy uniqueName="[dim_Products].[Perishable_Flag]" caption="Perishable_Flag" attribute="1" defaultMemberUniqueName="[dim_Products].[Perishable_Flag].[All]" allUniqueName="[dim_Products].[Perishable_Flag].[All]" dimensionUniqueName="[dim_Products]" displayFolder="" count="0" memberValueDatatype="130" unbalanced="0"/>
    <cacheHierarchy uniqueName="[dim_Products].[High_Shrinkage_Flag]" caption="High_Shrinkage_Flag" attribute="1" defaultMemberUniqueName="[dim_Products].[High_Shrinkage_Flag].[All]" allUniqueName="[dim_Products].[High_Shrinkage_Flag].[All]" dimensionUniqueName="[dim_Products]" displayFolder="" count="0" memberValueDatatype="130" unbalanced="0"/>
    <cacheHierarchy uniqueName="[dim_Products].[Unit_Margin]" caption="Unit_Margin" attribute="1" defaultMemberUniqueName="[dim_Products].[Unit_Margin].[All]" allUniqueName="[dim_Products].[Unit_Margin].[All]" dimensionUniqueName="[dim_Products]" displayFolder="" count="0" memberValueDatatype="130" unbalanced="0"/>
    <cacheHierarchy uniqueName="[dim_Products].[Product_Margin_%]" caption="Product_Margin_%" attribute="1" defaultMemberUniqueName="[dim_Products].[Product_Margin_%].[All]" allUniqueName="[dim_Products].[Product_Margin_%].[All]" dimensionUniqueName="[dim_Products]" displayFolder="" count="0" memberValueDatatype="130" unbalanced="0"/>
    <cacheHierarchy uniqueName="[dim_Stores].[Store_ID]" caption="Store_ID" attribute="1" defaultMemberUniqueName="[dim_Stores].[Store_ID].[All]" allUniqueName="[dim_Stores].[Store_ID].[All]" dimensionUniqueName="[dim_Stores]" displayFolder="" count="0" memberValueDatatype="130" unbalanced="0"/>
    <cacheHierarchy uniqueName="[dim_Stores].[Store_Name]" caption="Store_Name" attribute="1" defaultMemberUniqueName="[dim_Stores].[Store_Name].[All]" allUniqueName="[dim_Stores].[Store_Name].[All]" dimensionUniqueName="[dim_Stores]" displayFolder="" count="0" memberValueDatatype="130" unbalanced="0"/>
    <cacheHierarchy uniqueName="[dim_Stores].[Suburb]" caption="Suburb" attribute="1" defaultMemberUniqueName="[dim_Stores].[Suburb].[All]" allUniqueName="[dim_Stores].[Suburb].[All]" dimensionUniqueName="[dim_Stores]" displayFolder="" count="0" memberValueDatatype="130" unbalanced="0"/>
    <cacheHierarchy uniqueName="[dim_Stores].[Region]" caption="Region" attribute="1" defaultMemberUniqueName="[dim_Stores].[Region].[All]" allUniqueName="[dim_Stores].[Region].[All]" dimensionUniqueName="[dim_Stores]" displayFolder="" count="0" memberValueDatatype="130" unbalanced="0"/>
    <cacheHierarchy uniqueName="[dim_Stores].[Store_Format]" caption="Store_Format" attribute="1" defaultMemberUniqueName="[dim_Stores].[Store_Format].[All]" allUniqueName="[dim_Stores].[Store_Format].[All]" dimensionUniqueName="[dim_Stores]" displayFolder="" count="0" memberValueDatatype="130" unbalanced="0"/>
    <cacheHierarchy uniqueName="[dim_Stores].[Demand_Multiplier]" caption="Demand_Multiplier" attribute="1" defaultMemberUniqueName="[dim_Stores].[Demand_Multiplier].[All]" allUniqueName="[dim_Stores].[Demand_Multiplier].[All]" dimensionUniqueName="[dim_Stores]" displayFolder="" count="0" memberValueDatatype="5" unbalanced="0"/>
    <cacheHierarchy uniqueName="[dim_Stores].[Store_Profile]" caption="Store_Profile" attribute="1" defaultMemberUniqueName="[dim_Stores].[Store_Profile].[All]" allUniqueName="[dim_Stores].[Store_Profile].[All]" dimensionUniqueName="[dim_Stores]" displayFolder="" count="0" memberValueDatatype="130" unbalanced="0"/>
    <cacheHierarchy uniqueName="[dim_Suppliers].[Supplier_ID]" caption="Supplier_ID" attribute="1" defaultMemberUniqueName="[dim_Suppliers].[Supplier_ID].[All]" allUniqueName="[dim_Suppliers].[Supplier_ID].[All]" dimensionUniqueName="[dim_Suppliers]" displayFolder="" count="0" memberValueDatatype="130" unbalanced="0"/>
    <cacheHierarchy uniqueName="[dim_Suppliers].[Supplier_Name]" caption="Supplier_Name" attribute="1" defaultMemberUniqueName="[dim_Suppliers].[Supplier_Name].[All]" allUniqueName="[dim_Suppliers].[Supplier_Name].[All]" dimensionUniqueName="[dim_Suppliers]" displayFolder="" count="0" memberValueDatatype="130" unbalanced="0"/>
    <cacheHierarchy uniqueName="[dim_Suppliers].[Main_Category]" caption="Main_Category" attribute="1" defaultMemberUniqueName="[dim_Suppliers].[Main_Category].[All]" allUniqueName="[dim_Suppliers].[Main_Category].[All]" dimensionUniqueName="[dim_Suppliers]" displayFolder="" count="0" memberValueDatatype="130" unbalanced="0"/>
    <cacheHierarchy uniqueName="[dim_Suppliers].[Region]" caption="Region" attribute="1" defaultMemberUniqueName="[dim_Suppliers].[Region].[All]" allUniqueName="[dim_Suppliers].[Region].[All]" dimensionUniqueName="[dim_Suppliers]" displayFolder="" count="0" memberValueDatatype="130" unbalanced="0"/>
    <cacheHierarchy uniqueName="[dim_Suppliers].[Supplier_Type]" caption="Supplier_Type" attribute="1" defaultMemberUniqueName="[dim_Suppliers].[Supplier_Type].[All]" allUniqueName="[dim_Suppliers].[Supplier_Type].[All]" dimensionUniqueName="[dim_Suppliers]" displayFolder="" count="0" memberValueDatatype="130" unbalanced="0"/>
    <cacheHierarchy uniqueName="[dim_Suppliers].[Dataset_Note]" caption="Dataset_Note" attribute="1" defaultMemberUniqueName="[dim_Suppliers].[Dataset_Note].[All]" allUniqueName="[dim_Suppliers].[Dataset_Note].[All]" dimensionUniqueName="[dim_Suppliers]" displayFolder="" count="0" memberValueDatatype="130" unbalanced="0"/>
    <cacheHierarchy uniqueName="[fact_Deliveries].[Delivery_ID]" caption="Delivery_ID" attribute="1" defaultMemberUniqueName="[fact_Deliveries].[Delivery_ID].[All]" allUniqueName="[fact_Deliveries].[Delivery_ID].[All]" dimensionUniqueName="[fact_Deliveries]" displayFolder="" count="0" memberValueDatatype="130" unbalanced="0"/>
    <cacheHierarchy uniqueName="[fact_Deliveries].[Expected_Delivery_Date]" caption="Expected_Delivery_Date" attribute="1" time="1" defaultMemberUniqueName="[fact_Deliveries].[Expected_Delivery_Date].[All]" allUniqueName="[fact_Deliveries].[Expected_Delivery_Date].[All]" dimensionUniqueName="[fact_Deliveries]" displayFolder="" count="0" memberValueDatatype="7" unbalanced="0"/>
    <cacheHierarchy uniqueName="[fact_Deliveries].[Actual_Delivery_Date]" caption="Actual_Delivery_Date" attribute="1" time="1" defaultMemberUniqueName="[fact_Deliveries].[Actual_Delivery_Date].[All]" allUniqueName="[fact_Deliveries].[Actual_Delivery_Date].[All]" dimensionUniqueName="[fact_Deliveries]" displayFolder="" count="0" memberValueDatatype="7" unbalanced="0"/>
    <cacheHierarchy uniqueName="[fact_Deliveries].[Store_ID]" caption="Store_ID" attribute="1" defaultMemberUniqueName="[fact_Deliveries].[Store_ID].[All]" allUniqueName="[fact_Deliveries].[Store_ID].[All]" dimensionUniqueName="[fact_Deliveries]" displayFolder="" count="0" memberValueDatatype="130" unbalanced="0"/>
    <cacheHierarchy uniqueName="[fact_Deliveries].[Supplier_ID]" caption="Supplier_ID" attribute="1" defaultMemberUniqueName="[fact_Deliveries].[Supplier_ID].[All]" allUniqueName="[fact_Deliveries].[Supplier_ID].[All]" dimensionUniqueName="[fact_Deliveries]" displayFolder="" count="0" memberValueDatatype="130" unbalanced="0"/>
    <cacheHierarchy uniqueName="[fact_Deliveries].[Product_ID]" caption="Product_ID" attribute="1" defaultMemberUniqueName="[fact_Deliveries].[Product_ID].[All]" allUniqueName="[fact_Deliveries].[Product_ID].[All]" dimensionUniqueName="[fact_Deliveries]" displayFolder="" count="0" memberValueDatatype="130" unbalanced="0"/>
    <cacheHierarchy uniqueName="[fact_Deliveries].[Ordered_Units]" caption="Ordered_Units" attribute="1" defaultMemberUniqueName="[fact_Deliveries].[Ordered_Units].[All]" allUniqueName="[fact_Deliveries].[Ordered_Units].[All]" dimensionUniqueName="[fact_Deliveries]" displayFolder="" count="0" memberValueDatatype="20" unbalanced="0"/>
    <cacheHierarchy uniqueName="[fact_Deliveries].[Delivered_Units]" caption="Delivered_Units" attribute="1" defaultMemberUniqueName="[fact_Deliveries].[Delivered_Units].[All]" allUniqueName="[fact_Deliveries].[Delivered_Units].[All]" dimensionUniqueName="[fact_Deliveries]" displayFolder="" count="0" memberValueDatatype="20" unbalanced="0"/>
    <cacheHierarchy uniqueName="[fact_Deliveries].[Fill_Rate]" caption="Fill_Rate" attribute="1" defaultMemberUniqueName="[fact_Deliveries].[Fill_Rate].[All]" allUniqueName="[fact_Deliveries].[Fill_Rate].[All]" dimensionUniqueName="[fact_Deliveries]" displayFolder="" count="0" memberValueDatatype="5" unbalanced="0"/>
    <cacheHierarchy uniqueName="[fact_Deliveries].[Damaged_Units]" caption="Damaged_Units" attribute="1" defaultMemberUniqueName="[fact_Deliveries].[Damaged_Units].[All]" allUniqueName="[fact_Deliveries].[Damaged_Units].[All]" dimensionUniqueName="[fact_Deliveries]" displayFolder="" count="0" memberValueDatatype="20" unbalanced="0"/>
    <cacheHierarchy uniqueName="[fact_Deliveries].[Delivery_Delay_Days]" caption="Delivery_Delay_Days" attribute="1" defaultMemberUniqueName="[fact_Deliveries].[Delivery_Delay_Days].[All]" allUniqueName="[fact_Deliveries].[Delivery_Delay_Days].[All]" dimensionUniqueName="[fact_Deliveries]" displayFolder="" count="0" memberValueDatatype="20" unbalanced="0"/>
    <cacheHierarchy uniqueName="[fact_Deliveries].[Temperature_Issue_Flag]" caption="Temperature_Issue_Flag" attribute="1" defaultMemberUniqueName="[fact_Deliveries].[Temperature_Issue_Flag].[All]" allUniqueName="[fact_Deliveries].[Temperature_Issue_Flag].[All]" dimensionUniqueName="[fact_Deliveries]" displayFolder="" count="0" memberValueDatatype="130" unbalanced="0"/>
    <cacheHierarchy uniqueName="[fact_Deliveries].[Delivery_Status]" caption="Delivery_Status" attribute="1" defaultMemberUniqueName="[fact_Deliveries].[Delivery_Status].[All]" allUniqueName="[fact_Deliveries].[Delivery_Status].[All]" dimensionUniqueName="[fact_Deliveries]" displayFolder="" count="0" memberValueDatatype="130" unbalanced="0"/>
    <cacheHierarchy uniqueName="[fact_Deliveries].[Short_Supplied_Units]" caption="Short_Supplied_Units" attribute="1" defaultMemberUniqueName="[fact_Deliveries].[Short_Supplied_Units].[All]" allUniqueName="[fact_Deliveries].[Short_Supplied_Units].[All]" dimensionUniqueName="[fact_Deliveries]" displayFolder="" count="0" memberValueDatatype="20" unbalanced="0"/>
    <cacheHierarchy uniqueName="[fact_Deliveries].[Supplier_Damage_Rate]" caption="Supplier_Damage_Rate" attribute="1" defaultMemberUniqueName="[fact_Deliveries].[Supplier_Damage_Rate].[All]" allUniqueName="[fact_Deliveries].[Supplier_Damage_Rate].[All]" dimensionUniqueName="[fact_Deliveries]" displayFolder="" count="0" memberValueDatatype="5" unbalanced="0"/>
    <cacheHierarchy uniqueName="[fact_Deliveries].[Delivery_Timing_Status]" caption="Delivery_Timing_Status" attribute="1" defaultMemberUniqueName="[fact_Deliveries].[Delivery_Timing_Status].[All]" allUniqueName="[fact_Deliveries].[Delivery_Timing_Status].[All]" dimensionUniqueName="[fact_Deliveries]" displayFolder="" count="0" memberValueDatatype="130" unbalanced="0"/>
    <cacheHierarchy uniqueName="[fact_Inventory].[Inventory_ID]" caption="Inventory_ID" attribute="1" defaultMemberUniqueName="[fact_Inventory].[Inventory_ID].[All]" allUniqueName="[fact_Inventory].[Inventory_ID].[All]" dimensionUniqueName="[fact_Inventory]" displayFolder="" count="0" memberValueDatatype="130" unbalanced="0"/>
    <cacheHierarchy uniqueName="[fact_Inventory].[Week_Start_Date]" caption="Week_Start_Date" attribute="1" time="1" defaultMemberUniqueName="[fact_Inventory].[Week_Start_Date].[All]" allUniqueName="[fact_Inventory].[Week_Start_Date].[All]" dimensionUniqueName="[fact_Inventory]" displayFolder="" count="2" memberValueDatatype="7" unbalanced="0">
      <fieldsUsage count="2">
        <fieldUsage x="-1"/>
        <fieldUsage x="0"/>
      </fieldsUsage>
    </cacheHierarchy>
    <cacheHierarchy uniqueName="[fact_Inventory].[Store_ID]" caption="Store_ID" attribute="1" defaultMemberUniqueName="[fact_Inventory].[Store_ID].[All]" allUniqueName="[fact_Inventory].[Store_ID].[All]" dimensionUniqueName="[fact_Inventory]" displayFolder="" count="0" memberValueDatatype="130" unbalanced="0"/>
    <cacheHierarchy uniqueName="[fact_Inventory].[Product_ID]" caption="Product_ID" attribute="1" defaultMemberUniqueName="[fact_Inventory].[Product_ID].[All]" allUniqueName="[fact_Inventory].[Product_ID].[All]" dimensionUniqueName="[fact_Inventory]" displayFolder="" count="0" memberValueDatatype="130" unbalanced="0"/>
    <cacheHierarchy uniqueName="[fact_Inventory].[Opening_Stock]" caption="Opening_Stock" attribute="1" defaultMemberUniqueName="[fact_Inventory].[Opening_Stock].[All]" allUniqueName="[fact_Inventory].[Opening_Stock].[All]" dimensionUniqueName="[fact_Inventory]" displayFolder="" count="0" memberValueDatatype="20" unbalanced="0"/>
    <cacheHierarchy uniqueName="[fact_Inventory].[Stock_Received]" caption="Stock_Received" attribute="1" defaultMemberUniqueName="[fact_Inventory].[Stock_Received].[All]" allUniqueName="[fact_Inventory].[Stock_Received].[All]" dimensionUniqueName="[fact_Inventory]" displayFolder="" count="0" memberValueDatatype="20" unbalanced="0"/>
    <cacheHierarchy uniqueName="[fact_Inventory].[Estimated_Units_Sold]" caption="Estimated_Units_Sold" attribute="1" defaultMemberUniqueName="[fact_Inventory].[Estimated_Units_Sold].[All]" allUniqueName="[fact_Inventory].[Estimated_Units_Sold].[All]" dimensionUniqueName="[fact_Inventory]" displayFolder="" count="0" memberValueDatatype="20" unbalanced="0"/>
    <cacheHierarchy uniqueName="[fact_Inventory].[Recorded_Waste_Units]" caption="Recorded_Waste_Units" attribute="1" defaultMemberUniqueName="[fact_Inventory].[Recorded_Waste_Units].[All]" allUniqueName="[fact_Inventory].[Recorded_Waste_Units].[All]" dimensionUniqueName="[fact_Inventory]" displayFolder="" count="0" memberValueDatatype="20" unbalanced="0"/>
    <cacheHierarchy uniqueName="[fact_Inventory].[Closing_Stock_System]" caption="Closing_Stock_System" attribute="1" defaultMemberUniqueName="[fact_Inventory].[Closing_Stock_System].[All]" allUniqueName="[fact_Inventory].[Closing_Stock_System].[All]" dimensionUniqueName="[fact_Inventory]" displayFolder="" count="0" memberValueDatatype="20" unbalanced="0"/>
    <cacheHierarchy uniqueName="[fact_Inventory].[Actual_Count]" caption="Actual_Count" attribute="1" defaultMemberUniqueName="[fact_Inventory].[Actual_Count].[All]" allUniqueName="[fact_Inventory].[Actual_Count].[All]" dimensionUniqueName="[fact_Inventory]" displayFolder="" count="0" memberValueDatatype="20" unbalanced="0"/>
    <cacheHierarchy uniqueName="[fact_Inventory].[Expiry_Date]" caption="Expiry_Date" attribute="1" time="1" defaultMemberUniqueName="[fact_Inventory].[Expiry_Date].[All]" allUniqueName="[fact_Inventory].[Expiry_Date].[All]" dimensionUniqueName="[fact_Inventory]" displayFolder="" count="0" memberValueDatatype="7" unbalanced="0"/>
    <cacheHierarchy uniqueName="[fact_Inventory].[Batch_ID]" caption="Batch_ID" attribute="1" defaultMemberUniqueName="[fact_Inventory].[Batch_ID].[All]" allUniqueName="[fact_Inventory].[Batch_ID].[All]" dimensionUniqueName="[fact_Inventory]" displayFolder="" count="0" memberValueDatatype="130" unbalanced="0"/>
    <cacheHierarchy uniqueName="[fact_Inventory].[Stock_Count_Variance]" caption="Stock_Count_Variance" attribute="1" defaultMemberUniqueName="[fact_Inventory].[Stock_Count_Variance].[All]" allUniqueName="[fact_Inventory].[Stock_Count_Variance].[All]" dimensionUniqueName="[fact_Inventory]" displayFolder="" count="0" memberValueDatatype="20" unbalanced="0"/>
    <cacheHierarchy uniqueName="[fact_Inventory].[Days_To_Expiry_At_Week_Start]" caption="Days_To_Expiry_At_Week_Start" attribute="1" defaultMemberUniqueName="[fact_Inventory].[Days_To_Expiry_At_Week_Start].[All]" allUniqueName="[fact_Inventory].[Days_To_Expiry_At_Week_Start].[All]" dimensionUniqueName="[fact_Inventory]" displayFolder="" count="0" memberValueDatatype="20" unbalanced="0"/>
    <cacheHierarchy uniqueName="[fact_Inventory].[Expiry_Risk_Flag]" caption="Expiry_Risk_Flag" attribute="1" defaultMemberUniqueName="[fact_Inventory].[Expiry_Risk_Flag].[All]" allUniqueName="[fact_Inventory].[Expiry_Risk_Flag].[All]" dimensionUniqueName="[fact_Inventory]" displayFolder="" count="2" memberValueDatatype="130" unbalanced="0">
      <fieldsUsage count="2">
        <fieldUsage x="-1"/>
        <fieldUsage x="2"/>
      </fieldsUsage>
    </cacheHierarchy>
    <cacheHierarchy uniqueName="[fact_Inventory].[Week_Start_Date (Month)]" caption="Week_Start_Date (Month)" attribute="1" defaultMemberUniqueName="[fact_Inventory].[Week_Start_Date (Month)].[All]" allUniqueName="[fact_Inventory].[Week_Start_Date (Month)].[All]" dimensionUniqueName="[fact_Inventory]" displayFolder="" count="0" memberValueDatatype="130" unbalanced="0"/>
    <cacheHierarchy uniqueName="[fact_Losses].[Loss_ID]" caption="Loss_ID" attribute="1" defaultMemberUniqueName="[fact_Losses].[Loss_ID].[All]" allUniqueName="[fact_Losses].[Loss_ID].[All]" dimensionUniqueName="[fact_Losses]" displayFolder="" count="0" memberValueDatatype="130" unbalanced="0"/>
    <cacheHierarchy uniqueName="[fact_Losses].[Date]" caption="Date" attribute="1" time="1" defaultMemberUniqueName="[fact_Losses].[Date].[All]" allUniqueName="[fact_Losses].[Date].[All]" dimensionUniqueName="[fact_Losses]" displayFolder="" count="0" memberValueDatatype="7" unbalanced="0"/>
    <cacheHierarchy uniqueName="[fact_Losses].[Store_ID]" caption="Store_ID" attribute="1" defaultMemberUniqueName="[fact_Losses].[Store_ID].[All]" allUniqueName="[fact_Losses].[Store_ID].[All]" dimensionUniqueName="[fact_Losses]" displayFolder="" count="0" memberValueDatatype="130" unbalanced="0"/>
    <cacheHierarchy uniqueName="[fact_Losses].[Product_ID]" caption="Product_ID" attribute="1" defaultMemberUniqueName="[fact_Losses].[Product_ID].[All]" allUniqueName="[fact_Losses].[Product_ID].[All]" dimensionUniqueName="[fact_Losses]" displayFolder="" count="0" memberValueDatatype="130" unbalanced="0"/>
    <cacheHierarchy uniqueName="[fact_Losses].[Loss_Type]" caption="Loss_Type" attribute="1" defaultMemberUniqueName="[fact_Losses].[Loss_Type].[All]" allUniqueName="[fact_Losses].[Loss_Type].[All]" dimensionUniqueName="[fact_Losses]" displayFolder="" count="0" memberValueDatatype="130" unbalanced="0"/>
    <cacheHierarchy uniqueName="[fact_Losses].[Loss_Reason]" caption="Loss_Reason" attribute="1" defaultMemberUniqueName="[fact_Losses].[Loss_Reason].[All]" allUniqueName="[fact_Losses].[Loss_Reason].[All]" dimensionUniqueName="[fact_Losses]" displayFolder="" count="0" memberValueDatatype="130" unbalanced="0"/>
    <cacheHierarchy uniqueName="[fact_Losses].[Units_Lost]" caption="Units_Lost" attribute="1" defaultMemberUniqueName="[fact_Losses].[Units_Lost].[All]" allUniqueName="[fact_Losses].[Units_Lost].[All]" dimensionUniqueName="[fact_Losses]" displayFolder="" count="0" memberValueDatatype="20" unbalanced="0"/>
    <cacheHierarchy uniqueName="[fact_Losses].[Unit_Cost]" caption="Unit_Cost" attribute="1" defaultMemberUniqueName="[fact_Losses].[Unit_Cost].[All]" allUniqueName="[fact_Losses].[Unit_Cost].[All]" dimensionUniqueName="[fact_Losses]" displayFolder="" count="0" memberValueDatatype="5" unbalanced="0"/>
    <cacheHierarchy uniqueName="[fact_Losses].[Loss_Value]" caption="Loss_Value" attribute="1" defaultMemberUniqueName="[fact_Losses].[Loss_Value].[All]" allUniqueName="[fact_Losses].[Loss_Value].[All]" dimensionUniqueName="[fact_Losses]" displayFolder="" count="0" memberValueDatatype="5" unbalanced="0"/>
    <cacheHierarchy uniqueName="[fact_Losses].[Notes]" caption="Notes" attribute="1" defaultMemberUniqueName="[fact_Losses].[Notes].[All]" allUniqueName="[fact_Losses].[Notes].[All]" dimensionUniqueName="[fact_Losses]" displayFolder="" count="0" memberValueDatatype="130" unbalanced="0"/>
    <cacheHierarchy uniqueName="[fact_Losses].[Loss_Category]" caption="Loss_Category" attribute="1" defaultMemberUniqueName="[fact_Losses].[Loss_Category].[All]" allUniqueName="[fact_Losses].[Loss_Category].[All]" dimensionUniqueName="[fact_Losses]" displayFolder="" count="0" memberValueDatatype="130" unbalanced="0"/>
    <cacheHierarchy uniqueName="[fact_Losses].[Loss_Value_Band]" caption="Loss_Value_Band" attribute="1" defaultMemberUniqueName="[fact_Losses].[Loss_Value_Band].[All]" allUniqueName="[fact_Losses].[Loss_Value_Band].[All]" dimensionUniqueName="[fact_Losses]" displayFolder="" count="0" memberValueDatatype="130" unbalanced="0"/>
    <cacheHierarchy uniqueName="[fact_Markdowns].[Markdown_ID]" caption="Markdown_ID" attribute="1" defaultMemberUniqueName="[fact_Markdowns].[Markdown_ID].[All]" allUniqueName="[fact_Markdowns].[Markdown_ID].[All]" dimensionUniqueName="[fact_Markdowns]" displayFolder="" count="0" memberValueDatatype="130" unbalanced="0"/>
    <cacheHierarchy uniqueName="[fact_Markdowns].[Date]" caption="Date" attribute="1" time="1" defaultMemberUniqueName="[fact_Markdowns].[Date].[All]" allUniqueName="[fact_Markdowns].[Date].[All]" dimensionUniqueName="[fact_Markdowns]" displayFolder="" count="0" memberValueDatatype="7" unbalanced="0"/>
    <cacheHierarchy uniqueName="[fact_Markdowns].[Store_ID]" caption="Store_ID" attribute="1" defaultMemberUniqueName="[fact_Markdowns].[Store_ID].[All]" allUniqueName="[fact_Markdowns].[Store_ID].[All]" dimensionUniqueName="[fact_Markdowns]" displayFolder="" count="0" memberValueDatatype="130" unbalanced="0"/>
    <cacheHierarchy uniqueName="[fact_Markdowns].[Product_ID]" caption="Product_ID" attribute="1" defaultMemberUniqueName="[fact_Markdowns].[Product_ID].[All]" allUniqueName="[fact_Markdowns].[Product_ID].[All]" dimensionUniqueName="[fact_Markdowns]" displayFolder="" count="0" memberValueDatatype="130" unbalanced="0"/>
    <cacheHierarchy uniqueName="[fact_Markdowns].[Days_Before_Expiry]" caption="Days_Before_Expiry" attribute="1" defaultMemberUniqueName="[fact_Markdowns].[Days_Before_Expiry].[All]" allUniqueName="[fact_Markdowns].[Days_Before_Expiry].[All]" dimensionUniqueName="[fact_Markdowns]" displayFolder="" count="0" memberValueDatatype="20" unbalanced="0"/>
    <cacheHierarchy uniqueName="[fact_Markdowns].[Original_Price]" caption="Original_Price" attribute="1" defaultMemberUniqueName="[fact_Markdowns].[Original_Price].[All]" allUniqueName="[fact_Markdowns].[Original_Price].[All]" dimensionUniqueName="[fact_Markdowns]" displayFolder="" count="0" memberValueDatatype="5" unbalanced="0"/>
    <cacheHierarchy uniqueName="[fact_Markdowns].[Markdown_Percent]" caption="Markdown_Percent" attribute="1" defaultMemberUniqueName="[fact_Markdowns].[Markdown_Percent].[All]" allUniqueName="[fact_Markdowns].[Markdown_Percent].[All]" dimensionUniqueName="[fact_Markdowns]" displayFolder="" count="0" memberValueDatatype="5" unbalanced="0"/>
    <cacheHierarchy uniqueName="[fact_Markdowns].[Markdown_Price]" caption="Markdown_Price" attribute="1" defaultMemberUniqueName="[fact_Markdowns].[Markdown_Price].[All]" allUniqueName="[fact_Markdowns].[Markdown_Price].[All]" dimensionUniqueName="[fact_Markdowns]" displayFolder="" count="0" memberValueDatatype="5" unbalanced="0"/>
    <cacheHierarchy uniqueName="[fact_Markdowns].[Units_Marked_Down]" caption="Units_Marked_Down" attribute="1" defaultMemberUniqueName="[fact_Markdowns].[Units_Marked_Down].[All]" allUniqueName="[fact_Markdowns].[Units_Marked_Down].[All]" dimensionUniqueName="[fact_Markdowns]" displayFolder="" count="0" memberValueDatatype="20" unbalanced="0"/>
    <cacheHierarchy uniqueName="[fact_Markdowns].[Units_Sold_on_Markdown]" caption="Units_Sold_on_Markdown" attribute="1" defaultMemberUniqueName="[fact_Markdowns].[Units_Sold_on_Markdown].[All]" allUniqueName="[fact_Markdowns].[Units_Sold_on_Markdown].[All]" dimensionUniqueName="[fact_Markdowns]" displayFolder="" count="0" memberValueDatatype="20" unbalanced="0"/>
    <cacheHierarchy uniqueName="[fact_Markdowns].[Unsold_After_Markdown]" caption="Unsold_After_Markdown" attribute="1" defaultMemberUniqueName="[fact_Markdowns].[Unsold_After_Markdown].[All]" allUniqueName="[fact_Markdowns].[Unsold_After_Markdown].[All]" dimensionUniqueName="[fact_Markdowns]" displayFolder="" count="0" memberValueDatatype="20" unbalanced="0"/>
    <cacheHierarchy uniqueName="[fact_Markdowns].[Markdown_Revenue]" caption="Markdown_Revenue" attribute="1" defaultMemberUniqueName="[fact_Markdowns].[Markdown_Revenue].[All]" allUniqueName="[fact_Markdowns].[Markdown_Revenue].[All]" dimensionUniqueName="[fact_Markdowns]" displayFolder="" count="0" memberValueDatatype="5" unbalanced="0"/>
    <cacheHierarchy uniqueName="[fact_Markdowns].[Potential_Full_Price_Value]" caption="Potential_Full_Price_Value" attribute="1" defaultMemberUniqueName="[fact_Markdowns].[Potential_Full_Price_Value].[All]" allUniqueName="[fact_Markdowns].[Potential_Full_Price_Value].[All]" dimensionUniqueName="[fact_Markdowns]" displayFolder="" count="0" memberValueDatatype="5" unbalanced="0"/>
    <cacheHierarchy uniqueName="[fact_Markdowns].[Markdown_Batch_Type]" caption="Markdown_Batch_Type" attribute="1" defaultMemberUniqueName="[fact_Markdowns].[Markdown_Batch_Type].[All]" allUniqueName="[fact_Markdowns].[Markdown_Batch_Type].[All]" dimensionUniqueName="[fact_Markdowns]" displayFolder="" count="0" memberValueDatatype="130" unbalanced="0"/>
    <cacheHierarchy uniqueName="[fact_Markdowns].[Markdown_Sell_Through_%]" caption="Markdown_Sell_Through_%" attribute="1" defaultMemberUniqueName="[fact_Markdowns].[Markdown_Sell_Through_%].[All]" allUniqueName="[fact_Markdowns].[Markdown_Sell_Through_%].[All]" dimensionUniqueName="[fact_Markdowns]" displayFolder="" count="0" memberValueDatatype="5" unbalanced="0"/>
    <cacheHierarchy uniqueName="[fact_Markdowns].[Markdown_Recovery_%]" caption="Markdown_Recovery_%" attribute="1" defaultMemberUniqueName="[fact_Markdowns].[Markdown_Recovery_%].[All]" allUniqueName="[fact_Markdowns].[Markdown_Recovery_%].[All]" dimensionUniqueName="[fact_Markdowns]" displayFolder="" count="0" memberValueDatatype="5" unbalanced="0"/>
    <cacheHierarchy uniqueName="[fact_Markdowns].[Lost_Full_Price_Value]" caption="Lost_Full_Price_Value" attribute="1" defaultMemberUniqueName="[fact_Markdowns].[Lost_Full_Price_Value].[All]" allUniqueName="[fact_Markdowns].[Lost_Full_Price_Value].[All]" dimensionUniqueName="[fact_Markdowns]" displayFolder="" count="0" memberValueDatatype="5" unbalanced="0"/>
    <cacheHierarchy uniqueName="[fact_Markdowns].[Unsold_Rate_%]" caption="Unsold_Rate_%" attribute="1" defaultMemberUniqueName="[fact_Markdowns].[Unsold_Rate_%].[All]" allUniqueName="[fact_Markdowns].[Unsold_Rate_%].[All]" dimensionUniqueName="[fact_Markdowns]" displayFolder="" count="0" memberValueDatatype="5" unbalanced="0"/>
    <cacheHierarchy uniqueName="[fact_Sales].[Sale_ID]" caption="Sale_ID" attribute="1" defaultMemberUniqueName="[fact_Sales].[Sale_ID].[All]" allUniqueName="[fact_Sales].[Sale_ID].[All]" dimensionUniqueName="[fact_Sales]" displayFolder="" count="0" memberValueDatatype="130" unbalanced="0"/>
    <cacheHierarchy uniqueName="[fact_Sales].[Date]" caption="Date" attribute="1" time="1" defaultMemberUniqueName="[fact_Sales].[Date].[All]" allUniqueName="[fact_Sales].[Date].[All]" dimensionUniqueName="[fact_Sales]" displayFolder="" count="0" memberValueDatatype="7" unbalanced="0"/>
    <cacheHierarchy uniqueName="[fact_Sales].[Store_ID]" caption="Store_ID" attribute="1" defaultMemberUniqueName="[fact_Sales].[Store_ID].[All]" allUniqueName="[fact_Sales].[Store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Units_Sold]" caption="Units_Sold" attribute="1" defaultMemberUniqueName="[fact_Sales].[Units_Sold].[All]" allUniqueName="[fact_Sales].[Units_Sold].[All]" dimensionUniqueName="[fact_Sales]" displayFolder="" count="0" memberValueDatatype="2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Promotion_Flag]" caption="Promotion_Flag" attribute="1" defaultMemberUniqueName="[fact_Sales].[Promotion_Flag].[All]" allUniqueName="[fact_Sales].[Promotion_Flag].[All]" dimensionUniqueName="[fact_Sales]" displayFolder="" count="0" memberValueDatatype="130" unbalanced="0"/>
    <cacheHierarchy uniqueName="[fact_Sales].[Sales_Channel]" caption="Sales_Channel" attribute="1" defaultMemberUniqueName="[fact_Sales].[Sales_Channel].[All]" allUniqueName="[fact_Sales].[Sales_Channel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fact_Sales].[Unit_Cost]" caption="Unit_Cost" attribute="1" defaultMemberUniqueName="[fact_Sales].[Unit_Cost].[All]" allUniqueName="[fact_Sales].[Unit_Cost].[All]" dimensionUniqueName="[fact_Sales]" displayFolder="" count="0" memberValueDatatype="5" unbalanced="0"/>
    <cacheHierarchy uniqueName="[fact_Sales].[Total_Cost]" caption="Total_Cost" attribute="1" defaultMemberUniqueName="[fact_Sales].[Total_Cost].[All]" allUniqueName="[fact_Sales].[Total_Cost].[All]" dimensionUniqueName="[fact_Sales]" displayFolder="" count="0" memberValueDatatype="5" unbalanced="0"/>
    <cacheHierarchy uniqueName="[fact_Sales].[Gross_Profit]" caption="Gross_Profit" attribute="1" defaultMemberUniqueName="[fact_Sales].[Gross_Profit].[All]" allUniqueName="[fact_Sales].[Gross_Profit].[All]" dimensionUniqueName="[fact_Sales]" displayFolder="" count="0" memberValueDatatype="5" unbalanced="0"/>
    <cacheHierarchy uniqueName="[fact_Sales].[Gross_Margin]" caption="Gross_Margin" attribute="1" defaultMemberUniqueName="[fact_Sales].[Gross_Margin].[All]" allUniqueName="[fact_Sales].[Gross_Margin].[All]" dimensionUniqueName="[fact_Sales]" displayFolder="" count="0" memberValueDatatype="5" unbalanced="0"/>
    <cacheHierarchy uniqueName="[fact_Sales].[Promotion_Status]" caption="Promotion_Status" attribute="1" defaultMemberUniqueName="[fact_Sales].[Promotion_Status].[All]" allUniqueName="[fact_Sales].[Promotion_Status].[All]" dimensionUniqueName="[fact_Sales]" displayFolder="" count="0" memberValueDatatype="130" unbalanced="0"/>
    <cacheHierarchy uniqueName="[fact_Inventory].[Week_Start_Date (Month Index)]" caption="Week_Start_Date (Month Index)" attribute="1" defaultMemberUniqueName="[fact_Inventory].[Week_Start_Date (Month Index)].[All]" allUniqueName="[fact_Inventory].[Week_Start_Date (Month Index)].[All]" dimensionUniqueName="[fact_Inventory]" displayFolder="" count="0" memberValueDatatype="20" unbalanced="0" hidden="1"/>
    <cacheHierarchy uniqueName="[Measures].[__XL_Count dim_Products]" caption="__XL_Count dim_Products" measure="1" displayFolder="" measureGroup="dim_Products" count="0" hidden="1"/>
    <cacheHierarchy uniqueName="[Measures].[__XL_Count dim_Stores]" caption="__XL_Count dim_Stores" measure="1" displayFolder="" measureGroup="dim_Stores" count="0" hidden="1"/>
    <cacheHierarchy uniqueName="[Measures].[__XL_Count dim_Suppliers]" caption="__XL_Count dim_Suppliers" measure="1" displayFolder="" measureGroup="dim_Suppliers" count="0" hidden="1"/>
    <cacheHierarchy uniqueName="[Measures].[__XL_Count fact_Sales]" caption="__XL_Count fact_Sales" measure="1" displayFolder="" measureGroup="fact_Sales" count="0" hidden="1"/>
    <cacheHierarchy uniqueName="[Measures].[__XL_Count fact_Inventory]" caption="__XL_Count fact_Inventory" measure="1" displayFolder="" measureGroup="fact_Inventory" count="0" hidden="1"/>
    <cacheHierarchy uniqueName="[Measures].[__XL_Count fact_Losses]" caption="__XL_Count fact_Losses" measure="1" displayFolder="" measureGroup="fact_Losses" count="0" hidden="1"/>
    <cacheHierarchy uniqueName="[Measures].[__XL_Count fact_Markdowns]" caption="__XL_Count fact_Markdowns" measure="1" displayFolder="" measureGroup="fact_Markdowns" count="0" hidden="1"/>
    <cacheHierarchy uniqueName="[Measures].[__XL_Count fact_Deliveries]" caption="__XL_Count fact_Deliveries" measure="1" displayFolder="" measureGroup="fact_Deliveries" count="0" hidden="1"/>
    <cacheHierarchy uniqueName="[Measures].[__No measures defined]" caption="__No measures defined" measure="1" displayFolder="" count="0" hidden="1"/>
    <cacheHierarchy uniqueName="[Measures].[Sum of Revenue]" caption="Sum of Revenue" measure="1" displayFolder="" measureGroup="fact_Sale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Total_Cost]" caption="Sum of Total_Cost" measure="1" displayFolder="" measureGroup="fact_Sale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Gross_Profit]" caption="Sum of Gross_Profit" measure="1" displayFolder="" measureGroup="fact_Sale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Units_Sold]" caption="Sum of Units_Sold" measure="1" displayFolder="" measureGroup="fact_Sales" count="0" hidden="1">
      <extLst>
        <ext xmlns:x15="http://schemas.microsoft.com/office/spreadsheetml/2010/11/main" uri="{B97F6D7D-B522-45F9-BDA1-12C45D357490}">
          <x15:cacheHierarchy aggregatedColumn="91"/>
        </ext>
      </extLst>
    </cacheHierarchy>
    <cacheHierarchy uniqueName="[Measures].[Sum of Loss_Value]" caption="Sum of Loss_Value" measure="1" displayFolder="" measureGroup="fact_Losse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Units_Lost]" caption="Sum of Units_Lost" measure="1" displayFolder="" measureGroup="fact_Losse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Markdown_Revenue]" caption="Sum of Markdown_Reven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0"/>
        </ext>
      </extLst>
    </cacheHierarchy>
    <cacheHierarchy uniqueName="[Measures].[Sum of Units_Marked_Down]" caption="Sum of Units_Marked_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Units_Sold_on_Markdown]" caption="Sum of Units_Sold_on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 of Unsold_After_Markdown]" caption="Sum of Unsold_After_Markdown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79"/>
        </ext>
      </extLst>
    </cacheHierarchy>
    <cacheHierarchy uniqueName="[Measures].[Sum of Lost_Full_Price_Value]" caption="Sum of Lost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5"/>
        </ext>
      </extLst>
    </cacheHierarchy>
    <cacheHierarchy uniqueName="[Measures].[Sum of Potential_Full_Price_Value]" caption="Sum of Potential_Full_Price_Value" measure="1" displayFolder="" measureGroup="fact_Markdowns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um of Ordered_Units]" caption="Sum of Ord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Delivered_Units]" caption="Sum of Deliver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Damaged_Units]" caption="Sum of Damag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Short_Supplied_Units]" caption="Sum of Short_Supplied_Unit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Delivery_Delay_Days]" caption="Sum of Delivery_Delay_Days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Delivery_ID]" caption="Count of Delivery_ID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Fill_Rate]" caption="Sum of Fill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upplier_Damage_Rate]" caption="Sum of Supplier_Damage_Rate" measure="1" displayFolder="" measureGroup="fact_Deliveries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Closing_Stock_System]" caption="Sum of Closing_Stock_System" measure="1" displayFolder="" measureGroup="fact_Inventory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Actual_Count]" caption="Sum of Actual_Count" measure="1" displayFolder="" measureGroup="fact_Inventory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Recorded_Waste_Units]" caption="Sum of Recorded_Waste_Units" measure="1" displayFolder="" measureGroup="fact_Inventory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ock_Count_Variance]" caption="Sum of Stock_Count_Variance" measure="1" displayFolder="" measureGroup="fact_Inventory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Base_Unit_Price]" caption="Sum of Base_Unit_Price" measure="1" displayFolder="" measureGroup="dim_Products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9">
    <dimension name="dim_Products" uniqueName="[dim_Products]" caption="dim_Products"/>
    <dimension name="dim_Stores" uniqueName="[dim_Stores]" caption="dim_Stores"/>
    <dimension name="dim_Suppliers" uniqueName="[dim_Suppliers]" caption="dim_Suppliers"/>
    <dimension name="fact_Deliveries" uniqueName="[fact_Deliveries]" caption="fact_Deliveries"/>
    <dimension name="fact_Inventory" uniqueName="[fact_Inventory]" caption="fact_Inventory"/>
    <dimension name="fact_Losses" uniqueName="[fact_Losses]" caption="fact_Losses"/>
    <dimension name="fact_Markdowns" uniqueName="[fact_Markdowns]" caption="fact_Markdowns"/>
    <dimension name="fact_Sales" uniqueName="[fact_Sales]" caption="fact_Sales"/>
    <dimension measure="1" name="Measures" uniqueName="[Measures]" caption="Measures"/>
  </dimensions>
  <measureGroups count="8">
    <measureGroup name="dim_Products" caption="dim_Products"/>
    <measureGroup name="dim_Stores" caption="dim_Stores"/>
    <measureGroup name="dim_Suppliers" caption="dim_Suppliers"/>
    <measureGroup name="fact_Deliveries" caption="fact_Deliveries"/>
    <measureGroup name="fact_Inventory" caption="fact_Inventory"/>
    <measureGroup name="fact_Losses" caption="fact_Losses"/>
    <measureGroup name="fact_Markdowns" caption="fact_Markdowns"/>
    <measureGroup name="fact_Sales" caption="fact_Sales"/>
  </measureGroups>
  <maps count="1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4" dimension="0"/>
    <map measureGroup="4" dimension="1"/>
    <map measureGroup="4" dimension="4"/>
    <map measureGroup="5" dimension="0"/>
    <map measureGroup="5" dimension="1"/>
    <map measureGroup="5" dimension="5"/>
    <map measureGroup="6" dimension="0"/>
    <map measureGroup="6" dimension="1"/>
    <map measureGroup="6" dimension="6"/>
    <map measureGroup="7" dimension="0"/>
    <map measureGroup="7" dimension="1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1B63A8-647E-4939-A5D5-602BCED1058C}" name="PivotTable10" cacheId="4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71:F89" firstHeaderRow="0" firstDataRow="1" firstDataCol="2" rowPageCount="1" colPageCount="1"/>
  <pivotFields count="7"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2"/>
    <field x="1"/>
  </rowFields>
  <rowItems count="18">
    <i>
      <x/>
      <x/>
    </i>
    <i r="1">
      <x v="1"/>
    </i>
    <i r="1">
      <x v="2"/>
    </i>
    <i r="1">
      <x v="3"/>
    </i>
    <i r="1">
      <x v="4"/>
    </i>
    <i>
      <x v="1"/>
      <x v="1"/>
    </i>
    <i r="1">
      <x v="2"/>
    </i>
    <i r="1">
      <x v="5"/>
    </i>
    <i r="1">
      <x v="6"/>
    </i>
    <i r="1">
      <x v="7"/>
    </i>
    <i r="1">
      <x v="3"/>
    </i>
    <i r="1">
      <x v="4"/>
    </i>
    <i>
      <x v="2"/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42" name="[fact_Inventory].[Week_Start_Date].&amp;[2026-06-29T00:00:00]" cap="29/06/2026"/>
  </pageFields>
  <dataFields count="4">
    <dataField name="System Stock" fld="3" baseField="2" baseItem="0"/>
    <dataField name="Actual Stock" fld="4" baseField="0" baseItem="0"/>
    <dataField name="Recorded Waste Units" fld="5" baseField="0" baseItem="0"/>
    <dataField name="Stock Count Variance" fld="6" baseField="2" baseItem="0"/>
  </dataFields>
  <formats count="6">
    <format dxfId="36">
      <pivotArea collapsedLevelsAreSubtotals="1" fieldPosition="0">
        <references count="2">
          <reference field="1" count="5">
            <x v="0"/>
            <x v="1"/>
            <x v="2"/>
            <x v="3"/>
            <x v="4"/>
          </reference>
          <reference field="2" count="1" selected="0">
            <x v="0"/>
          </reference>
        </references>
      </pivotArea>
    </format>
    <format dxfId="35">
      <pivotArea collapsedLevelsAreSubtotals="1" fieldPosition="0">
        <references count="1">
          <reference field="2" count="1">
            <x v="1"/>
          </reference>
        </references>
      </pivotArea>
    </format>
    <format dxfId="34">
      <pivotArea collapsedLevelsAreSubtotals="1" fieldPosition="0">
        <references count="2">
          <reference field="1" count="7">
            <x v="1"/>
            <x v="2"/>
            <x v="3"/>
            <x v="4"/>
            <x v="5"/>
            <x v="6"/>
            <x v="7"/>
          </reference>
          <reference field="2" count="1" selected="0">
            <x v="1"/>
          </reference>
        </references>
      </pivotArea>
    </format>
    <format dxfId="33">
      <pivotArea collapsedLevelsAreSubtotals="1" fieldPosition="0">
        <references count="1">
          <reference field="2" count="1">
            <x v="2"/>
          </reference>
        </references>
      </pivotArea>
    </format>
    <format dxfId="32">
      <pivotArea collapsedLevelsAreSubtotals="1" fieldPosition="0">
        <references count="2">
          <reference field="1" count="5">
            <x v="0"/>
            <x v="1"/>
            <x v="2"/>
            <x v="3"/>
            <x v="4"/>
          </reference>
          <reference field="2" count="1" selected="0">
            <x v="2"/>
          </reference>
        </references>
      </pivotArea>
    </format>
    <format dxfId="31">
      <pivotArea grandRow="1" outline="0" collapsedLevelsAreSubtotals="1" fieldPosition="0"/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ystem Stock"/>
    <pivotHierarchy dragToData="1" caption="Actual Stock"/>
    <pivotHierarchy dragToData="1" caption="Recorded Waste Units"/>
    <pivotHierarchy dragToData="1" caption="Stock Count Variance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55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Inventory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9A87FB-6F68-4443-BA07-EBA2B9E18D56}" name="PivotTable7" cacheId="46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47:G60" firstHeaderRow="0" firstDataRow="1" firstDataCol="1"/>
  <pivotFields count="7">
    <pivotField axis="axisRow" allDrilled="1" subtotalTop="0" showAll="0" sortType="de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autoSortScope>
        <pivotArea dataOnly="0" outline="0" fieldPosition="0">
          <references count="1">
            <reference field="4294967294" count="1" selected="0">
              <x v="3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3">
    <i>
      <x v="3"/>
    </i>
    <i>
      <x v="2"/>
    </i>
    <i>
      <x/>
    </i>
    <i>
      <x v="1"/>
    </i>
    <i>
      <x v="8"/>
    </i>
    <i>
      <x v="4"/>
    </i>
    <i>
      <x v="6"/>
    </i>
    <i>
      <x v="10"/>
    </i>
    <i>
      <x v="7"/>
    </i>
    <i>
      <x v="11"/>
    </i>
    <i>
      <x v="5"/>
    </i>
    <i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Ordered Units" fld="1" baseField="0" baseItem="0"/>
    <dataField name="Delivered Units" fld="2" baseField="0" baseItem="0"/>
    <dataField name="Damaged Units" fld="3" baseField="0" baseItem="0"/>
    <dataField name="Short-Supplied Units" fld="4" baseField="0" baseItem="0"/>
    <dataField name="Total Delay Days" fld="5" baseField="0" baseItem="0"/>
    <dataField name="Total Deliveries" fld="6" subtotal="count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Ordered Units"/>
    <pivotHierarchy dragToData="1" caption="Delivered Units"/>
    <pivotHierarchy dragToData="1" caption="Damaged Units"/>
    <pivotHierarchy dragToData="1" caption="Short-Supplied Units"/>
    <pivotHierarchy dragToData="1" caption="Total Delay Days"/>
    <pivotHierarchy dragToData="1" caption="Total Deliveries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uppliers]"/>
        <x15:activeTabTopLevelEntity name="[fact_Deliveri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0D0F6D-723C-4AC4-889F-CA17AB1A7020}" name="PivotTable6" cacheId="47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38:G42" firstHeaderRow="0" firstDataRow="1" firstDataCol="1"/>
  <pivotFields count="7">
    <pivotField axis="axisRow" allDrilled="1" subtotalTop="0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2"/>
    </i>
    <i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Markdown Revenue" fld="1" baseField="0" baseItem="0"/>
    <dataField name="Units Marked Down" fld="2" baseField="0" baseItem="0"/>
    <dataField name="Units Sold" fld="3" baseField="0" baseItem="0"/>
    <dataField name="Unsold Units" fld="4" baseField="0" baseItem="0"/>
    <dataField name="Lost Full-Price Value" fld="5" baseField="0" baseItem="0" numFmtId="166"/>
    <dataField name="Potential Full-Price Value" fld="6" baseField="0" baseItem="0" numFmtId="166"/>
  </dataFields>
  <formats count="4">
    <format dxfId="4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47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48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rkdown Revenue"/>
    <pivotHierarchy dragToData="1" caption="Units Marked Down"/>
    <pivotHierarchy dragToData="1" caption="Units Sold"/>
    <pivotHierarchy dragToData="1" caption="Unsold Units"/>
    <pivotHierarchy dragToData="1" caption="Lost Full-Price Value"/>
    <pivotHierarchy dragToData="1" caption="Potential Full-Price Val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Markdow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53CFB3-6FAB-43CD-B212-EB6F9CD62480}" name="PivotTable5" cacheId="47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F22:H31" firstHeaderRow="0" firstDataRow="1" firstDataCol="1"/>
  <pivotFields count="3"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9">
    <i>
      <x v="6"/>
    </i>
    <i>
      <x v="1"/>
    </i>
    <i>
      <x v="2"/>
    </i>
    <i>
      <x/>
    </i>
    <i>
      <x v="7"/>
    </i>
    <i>
      <x v="5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loss Value" fld="1" baseField="0" baseItem="0" numFmtId="166"/>
    <dataField name="Units Lost" fld="2" baseField="0" baseItem="0"/>
  </dataFields>
  <formats count="1">
    <format dxfId="4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Total loss Value"/>
    <pivotHierarchy dragToData="1" caption="Units Los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s]"/>
        <x15:activeTabTopLevelEntity name="[fact_Los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76D846-ABDD-4B69-9C5D-16947FC6E5C8}" name="PivotTable4" cacheId="47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22:C25" firstHeaderRow="0" firstDataRow="1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Loss Value" fld="1" baseField="0" baseItem="0" numFmtId="166"/>
    <dataField name="Units Lost" fld="2" baseField="0" baseItem="0"/>
  </dataFields>
  <formats count="1">
    <format dxfId="4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Total Loss Value"/>
    <pivotHierarchy dragToData="1" caption="Units Los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Los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664CEF-8BA1-4538-BD47-8231BEF40DA1}" name="PivotTable3" cacheId="47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F8:I17" firstHeaderRow="0" firstDataRow="1" firstDataCol="1"/>
  <pivotFields count="4"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9">
    <i>
      <x v="7"/>
    </i>
    <i>
      <x/>
    </i>
    <i>
      <x v="3"/>
    </i>
    <i>
      <x v="6"/>
    </i>
    <i>
      <x v="1"/>
    </i>
    <i>
      <x v="5"/>
    </i>
    <i>
      <x v="2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Revenue" fld="1" baseField="0" baseItem="0" numFmtId="166"/>
    <dataField name="Gross Profit" fld="2" baseField="0" baseItem="0" numFmtId="166"/>
    <dataField name="Units Sold" fld="3" baseField="0" baseItem="0"/>
  </dataFields>
  <formats count="1">
    <format dxfId="4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Revenue"/>
    <pivotHierarchy dragToData="1"/>
    <pivotHierarchy dragToData="1" caption="Gross Profit"/>
    <pivotHierarchy dragToData="1" caption="Units Sol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ores]"/>
        <x15:activeTabTopLevelEntity name="[fact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F7CF32-4131-4309-834B-7F8A789C73C6}" name="PivotTable2" cacheId="47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8:D17" firstHeaderRow="0" firstDataRow="1" firstDataCol="1"/>
  <pivotFields count="4"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9">
    <i>
      <x v="1"/>
    </i>
    <i>
      <x v="7"/>
    </i>
    <i>
      <x v="4"/>
    </i>
    <i>
      <x v="6"/>
    </i>
    <i>
      <x/>
    </i>
    <i>
      <x v="3"/>
    </i>
    <i>
      <x v="2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Revenue" fld="1" baseField="0" baseItem="0"/>
    <dataField name="Gross Profit" fld="2" baseField="0" baseItem="0"/>
    <dataField name="Units Sold" fld="3" baseField="0" baseItem="0"/>
  </dataFields>
  <formats count="2">
    <format dxfId="41">
      <pivotArea collapsedLevelsAreSubtotals="1" fieldPosition="0">
        <references count="2">
          <reference field="4294967294" count="2" selected="0">
            <x v="0"/>
            <x v="1"/>
          </reference>
          <reference field="0" count="0"/>
        </references>
      </pivotArea>
    </format>
    <format dxfId="42">
      <pivotArea field="0" grandRow="1" outline="0" collapsedLevelsAreSubtotals="1" axis="axisRow" fieldPosition="0">
        <references count="1">
          <reference field="4294967294" count="2" selected="0">
            <x v="0"/>
            <x v="1"/>
          </reference>
        </references>
      </pivotArea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Revenue"/>
    <pivotHierarchy dragToData="1"/>
    <pivotHierarchy dragToData="1" caption="Gross Profit"/>
    <pivotHierarchy dragToData="1" caption="Units Sol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s]"/>
        <x15:activeTabTopLevelEntity name="[fact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10F36F-22B0-4EA6-96A2-25860592CEAB}" name="PivotTable1" cacheId="47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3:D4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otal Cost" fld="1" baseField="0" baseItem="1" numFmtId="166"/>
    <dataField name="Total Revenue" fld="0" baseField="0" baseItem="0" numFmtId="166"/>
    <dataField name="Gross Profit" fld="2" baseField="0" baseItem="0" numFmtId="166"/>
    <dataField name="Units Sold" fld="3" baseField="0" baseItem="3" numFmtId="1"/>
  </dataFields>
  <formats count="4">
    <format dxfId="3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Revenue"/>
    <pivotHierarchy dragToData="1" caption="Total Cost"/>
    <pivotHierarchy dragToData="1" caption="Gross Profit"/>
    <pivotHierarchy dragToData="1" caption="Units Sol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9"/>
  <sheetViews>
    <sheetView tabSelected="1" workbookViewId="0">
      <selection activeCell="D10" sqref="D10"/>
    </sheetView>
  </sheetViews>
  <sheetFormatPr defaultRowHeight="14.5" x14ac:dyDescent="0.35"/>
  <cols>
    <col min="1" max="1" width="18.1796875" bestFit="1" customWidth="1"/>
    <col min="2" max="2" width="14.36328125" bestFit="1" customWidth="1"/>
    <col min="3" max="3" width="11.81640625" bestFit="1" customWidth="1"/>
    <col min="4" max="4" width="11.08984375" bestFit="1" customWidth="1"/>
    <col min="5" max="5" width="19.54296875" bestFit="1" customWidth="1"/>
    <col min="6" max="6" width="18.81640625" bestFit="1" customWidth="1"/>
    <col min="7" max="7" width="20.81640625" bestFit="1" customWidth="1"/>
    <col min="8" max="26" width="15.26953125" bestFit="1" customWidth="1"/>
    <col min="27" max="27" width="10.7265625" bestFit="1" customWidth="1"/>
    <col min="28" max="106" width="19.54296875" bestFit="1" customWidth="1"/>
    <col min="107" max="107" width="16.6328125" bestFit="1" customWidth="1"/>
    <col min="108" max="108" width="15.90625" bestFit="1" customWidth="1"/>
    <col min="109" max="109" width="24.36328125" bestFit="1" customWidth="1"/>
    <col min="110" max="110" width="23.6328125" bestFit="1" customWidth="1"/>
  </cols>
  <sheetData>
    <row r="1" spans="1:9" x14ac:dyDescent="0.35">
      <c r="A1" s="10" t="s">
        <v>4</v>
      </c>
    </row>
    <row r="3" spans="1:9" x14ac:dyDescent="0.35">
      <c r="A3" t="s">
        <v>1</v>
      </c>
      <c r="B3" t="s">
        <v>0</v>
      </c>
      <c r="C3" t="s">
        <v>2</v>
      </c>
      <c r="D3" t="s">
        <v>3</v>
      </c>
      <c r="E3" s="2" t="s">
        <v>5</v>
      </c>
    </row>
    <row r="4" spans="1:9" x14ac:dyDescent="0.35">
      <c r="A4" s="3">
        <v>38676.76</v>
      </c>
      <c r="B4" s="3">
        <v>58749.19</v>
      </c>
      <c r="C4" s="3">
        <v>20072.430000000149</v>
      </c>
      <c r="D4" s="5">
        <v>10984</v>
      </c>
      <c r="E4" s="7">
        <f>C4/B4</f>
        <v>0.34166309356776065</v>
      </c>
    </row>
    <row r="6" spans="1:9" x14ac:dyDescent="0.35">
      <c r="A6" s="10" t="s">
        <v>16</v>
      </c>
      <c r="F6" s="10" t="s">
        <v>25</v>
      </c>
    </row>
    <row r="8" spans="1:9" x14ac:dyDescent="0.35">
      <c r="A8" s="8" t="s">
        <v>6</v>
      </c>
      <c r="B8" t="s">
        <v>0</v>
      </c>
      <c r="C8" t="s">
        <v>2</v>
      </c>
      <c r="D8" t="s">
        <v>3</v>
      </c>
      <c r="F8" s="8" t="s">
        <v>6</v>
      </c>
      <c r="G8" t="s">
        <v>0</v>
      </c>
      <c r="H8" t="s">
        <v>2</v>
      </c>
      <c r="I8" t="s">
        <v>3</v>
      </c>
    </row>
    <row r="9" spans="1:9" x14ac:dyDescent="0.35">
      <c r="A9" s="9" t="s">
        <v>8</v>
      </c>
      <c r="B9" s="3">
        <v>16164.98</v>
      </c>
      <c r="C9" s="3">
        <v>5611.4700000000012</v>
      </c>
      <c r="D9" s="1">
        <v>2399</v>
      </c>
      <c r="F9" s="9" t="s">
        <v>24</v>
      </c>
      <c r="G9" s="3">
        <v>17785.599999999999</v>
      </c>
      <c r="H9" s="3">
        <v>6127.59</v>
      </c>
      <c r="I9" s="1">
        <v>3303</v>
      </c>
    </row>
    <row r="10" spans="1:9" x14ac:dyDescent="0.35">
      <c r="A10" s="9" t="s">
        <v>14</v>
      </c>
      <c r="B10" s="3">
        <v>12260.27</v>
      </c>
      <c r="C10" s="3">
        <v>4149.6600000000035</v>
      </c>
      <c r="D10" s="1">
        <v>4535</v>
      </c>
      <c r="F10" s="9" t="s">
        <v>17</v>
      </c>
      <c r="G10" s="3">
        <v>9099.61</v>
      </c>
      <c r="H10" s="3">
        <v>3149.3199999999983</v>
      </c>
      <c r="I10" s="1">
        <v>1772</v>
      </c>
    </row>
    <row r="11" spans="1:9" x14ac:dyDescent="0.35">
      <c r="A11" s="9" t="s">
        <v>11</v>
      </c>
      <c r="B11" s="3">
        <v>11466.14</v>
      </c>
      <c r="C11" s="3">
        <v>3820.3099999999963</v>
      </c>
      <c r="D11" s="1">
        <v>1479</v>
      </c>
      <c r="F11" s="9" t="s">
        <v>20</v>
      </c>
      <c r="G11" s="3">
        <v>7106.9</v>
      </c>
      <c r="H11" s="3">
        <v>2436.329999999999</v>
      </c>
      <c r="I11" s="1">
        <v>1338</v>
      </c>
    </row>
    <row r="12" spans="1:9" x14ac:dyDescent="0.35">
      <c r="A12" s="9" t="s">
        <v>13</v>
      </c>
      <c r="B12" s="3">
        <v>5647.01</v>
      </c>
      <c r="C12" s="3">
        <v>1924.2300000000012</v>
      </c>
      <c r="D12" s="1">
        <v>367</v>
      </c>
      <c r="F12" s="9" t="s">
        <v>23</v>
      </c>
      <c r="G12" s="3">
        <v>5757.29</v>
      </c>
      <c r="H12" s="3">
        <v>1936.3799999999992</v>
      </c>
      <c r="I12" s="1">
        <v>1060</v>
      </c>
    </row>
    <row r="13" spans="1:9" x14ac:dyDescent="0.35">
      <c r="A13" s="9" t="s">
        <v>7</v>
      </c>
      <c r="B13" s="3">
        <v>4765.97</v>
      </c>
      <c r="C13" s="3">
        <v>1697.4099999999974</v>
      </c>
      <c r="D13" s="1">
        <v>1093</v>
      </c>
      <c r="F13" s="9" t="s">
        <v>18</v>
      </c>
      <c r="G13" s="3">
        <v>5582.07</v>
      </c>
      <c r="H13" s="3">
        <v>1891.3599999999992</v>
      </c>
      <c r="I13" s="1">
        <v>1098</v>
      </c>
    </row>
    <row r="14" spans="1:9" x14ac:dyDescent="0.35">
      <c r="A14" s="9" t="s">
        <v>10</v>
      </c>
      <c r="B14" s="3">
        <v>3254.19</v>
      </c>
      <c r="C14" s="3">
        <v>1088.8399999999988</v>
      </c>
      <c r="D14" s="1">
        <v>419</v>
      </c>
      <c r="F14" s="9" t="s">
        <v>22</v>
      </c>
      <c r="G14" s="3">
        <v>5294.89</v>
      </c>
      <c r="H14" s="3">
        <v>1748.1899999999996</v>
      </c>
      <c r="I14" s="1">
        <v>959</v>
      </c>
    </row>
    <row r="15" spans="1:9" x14ac:dyDescent="0.35">
      <c r="A15" s="9" t="s">
        <v>9</v>
      </c>
      <c r="B15" s="3">
        <v>3079.37</v>
      </c>
      <c r="C15" s="3">
        <v>987.32999999999879</v>
      </c>
      <c r="D15" s="1">
        <v>513</v>
      </c>
      <c r="F15" s="9" t="s">
        <v>19</v>
      </c>
      <c r="G15" s="3">
        <v>4097.3999999999996</v>
      </c>
      <c r="H15" s="3">
        <v>1375.319999999999</v>
      </c>
      <c r="I15" s="1">
        <v>744</v>
      </c>
    </row>
    <row r="16" spans="1:9" x14ac:dyDescent="0.35">
      <c r="A16" s="9" t="s">
        <v>12</v>
      </c>
      <c r="B16" s="3">
        <v>2111.2600000000002</v>
      </c>
      <c r="C16" s="3">
        <v>793.18000000000006</v>
      </c>
      <c r="D16" s="1">
        <v>179</v>
      </c>
      <c r="F16" s="9" t="s">
        <v>21</v>
      </c>
      <c r="G16" s="3">
        <v>4025.43</v>
      </c>
      <c r="H16" s="3">
        <v>1407.9399999999994</v>
      </c>
      <c r="I16" s="1">
        <v>710</v>
      </c>
    </row>
    <row r="17" spans="1:9" x14ac:dyDescent="0.35">
      <c r="A17" s="9" t="s">
        <v>15</v>
      </c>
      <c r="B17" s="3">
        <v>58749.19</v>
      </c>
      <c r="C17" s="3">
        <v>20072.430000000149</v>
      </c>
      <c r="D17" s="1">
        <v>10984</v>
      </c>
      <c r="F17" s="9" t="s">
        <v>15</v>
      </c>
      <c r="G17" s="3">
        <v>58749.19</v>
      </c>
      <c r="H17" s="3">
        <v>20072.430000000149</v>
      </c>
      <c r="I17" s="1">
        <v>10984</v>
      </c>
    </row>
    <row r="20" spans="1:9" x14ac:dyDescent="0.35">
      <c r="A20" s="10" t="s">
        <v>28</v>
      </c>
      <c r="F20" s="10" t="s">
        <v>32</v>
      </c>
    </row>
    <row r="22" spans="1:9" x14ac:dyDescent="0.35">
      <c r="A22" s="8" t="s">
        <v>6</v>
      </c>
      <c r="B22" t="s">
        <v>29</v>
      </c>
      <c r="C22" t="s">
        <v>30</v>
      </c>
      <c r="F22" s="8" t="s">
        <v>6</v>
      </c>
      <c r="G22" t="s">
        <v>31</v>
      </c>
      <c r="H22" t="s">
        <v>30</v>
      </c>
    </row>
    <row r="23" spans="1:9" x14ac:dyDescent="0.35">
      <c r="A23" s="9" t="s">
        <v>26</v>
      </c>
      <c r="B23" s="3">
        <v>6873.64</v>
      </c>
      <c r="C23" s="1">
        <v>1311</v>
      </c>
      <c r="F23" s="9" t="s">
        <v>13</v>
      </c>
      <c r="G23" s="3">
        <v>4658.08</v>
      </c>
      <c r="H23" s="1">
        <v>427</v>
      </c>
    </row>
    <row r="24" spans="1:9" x14ac:dyDescent="0.35">
      <c r="A24" s="9" t="s">
        <v>27</v>
      </c>
      <c r="B24" s="3">
        <v>1284.9100000000001</v>
      </c>
      <c r="C24" s="1">
        <v>254</v>
      </c>
      <c r="F24" s="9" t="s">
        <v>8</v>
      </c>
      <c r="G24" s="3">
        <v>1108.42</v>
      </c>
      <c r="H24" s="1">
        <v>284</v>
      </c>
    </row>
    <row r="25" spans="1:9" x14ac:dyDescent="0.35">
      <c r="A25" s="9" t="s">
        <v>15</v>
      </c>
      <c r="B25" s="3">
        <v>8158.55</v>
      </c>
      <c r="C25" s="1">
        <v>1565</v>
      </c>
      <c r="F25" s="9" t="s">
        <v>9</v>
      </c>
      <c r="G25" s="3">
        <v>890.87</v>
      </c>
      <c r="H25" s="1">
        <v>227</v>
      </c>
    </row>
    <row r="26" spans="1:9" x14ac:dyDescent="0.35">
      <c r="F26" s="9" t="s">
        <v>7</v>
      </c>
      <c r="G26" s="3">
        <v>789.48</v>
      </c>
      <c r="H26" s="1">
        <v>299</v>
      </c>
    </row>
    <row r="27" spans="1:9" x14ac:dyDescent="0.35">
      <c r="F27" s="9" t="s">
        <v>14</v>
      </c>
      <c r="G27" s="3">
        <v>613.74</v>
      </c>
      <c r="H27" s="1">
        <v>310</v>
      </c>
    </row>
    <row r="28" spans="1:9" x14ac:dyDescent="0.35">
      <c r="F28" s="9" t="s">
        <v>12</v>
      </c>
      <c r="G28" s="3">
        <v>77</v>
      </c>
      <c r="H28" s="1">
        <v>7</v>
      </c>
    </row>
    <row r="29" spans="1:9" x14ac:dyDescent="0.35">
      <c r="F29" s="9" t="s">
        <v>10</v>
      </c>
      <c r="G29" s="3">
        <v>16.02</v>
      </c>
      <c r="H29" s="1">
        <v>9</v>
      </c>
    </row>
    <row r="30" spans="1:9" x14ac:dyDescent="0.35">
      <c r="F30" s="9" t="s">
        <v>11</v>
      </c>
      <c r="G30" s="3">
        <v>4.9400000000000004</v>
      </c>
      <c r="H30" s="1">
        <v>2</v>
      </c>
    </row>
    <row r="31" spans="1:9" x14ac:dyDescent="0.35">
      <c r="F31" s="9" t="s">
        <v>15</v>
      </c>
      <c r="G31" s="3">
        <v>8158.55</v>
      </c>
      <c r="H31" s="1">
        <v>1565</v>
      </c>
    </row>
    <row r="36" spans="1:11" x14ac:dyDescent="0.35">
      <c r="A36" s="10" t="s">
        <v>40</v>
      </c>
    </row>
    <row r="38" spans="1:11" x14ac:dyDescent="0.35">
      <c r="A38" s="8" t="s">
        <v>6</v>
      </c>
      <c r="B38" t="s">
        <v>36</v>
      </c>
      <c r="C38" t="s">
        <v>37</v>
      </c>
      <c r="D38" t="s">
        <v>3</v>
      </c>
      <c r="E38" t="s">
        <v>38</v>
      </c>
      <c r="F38" t="s">
        <v>39</v>
      </c>
      <c r="G38" t="s">
        <v>43</v>
      </c>
      <c r="H38" s="2" t="s">
        <v>41</v>
      </c>
      <c r="I38" s="2" t="s">
        <v>42</v>
      </c>
      <c r="J38" s="2" t="s">
        <v>44</v>
      </c>
    </row>
    <row r="39" spans="1:11" x14ac:dyDescent="0.35">
      <c r="A39" s="9" t="s">
        <v>33</v>
      </c>
      <c r="B39" s="3">
        <v>7577.77</v>
      </c>
      <c r="C39" s="1">
        <v>1900</v>
      </c>
      <c r="D39" s="1">
        <v>1360</v>
      </c>
      <c r="E39" s="1">
        <v>540</v>
      </c>
      <c r="F39" s="3">
        <v>4764.6499999999987</v>
      </c>
      <c r="G39" s="3">
        <v>12342.42</v>
      </c>
      <c r="H39" s="7">
        <f>D39/C39</f>
        <v>0.71578947368421053</v>
      </c>
      <c r="I39" s="6">
        <f>E39/C39</f>
        <v>0.28421052631578947</v>
      </c>
      <c r="J39" s="6">
        <f>B39/G39</f>
        <v>0.61396144354186621</v>
      </c>
    </row>
    <row r="40" spans="1:11" x14ac:dyDescent="0.35">
      <c r="A40" s="9" t="s">
        <v>35</v>
      </c>
      <c r="B40" s="3">
        <v>6120.98</v>
      </c>
      <c r="C40" s="1">
        <v>1958</v>
      </c>
      <c r="D40" s="1">
        <v>1258</v>
      </c>
      <c r="E40" s="1">
        <v>700</v>
      </c>
      <c r="F40" s="3">
        <v>6574.3300000000008</v>
      </c>
      <c r="G40" s="3">
        <v>12695.31</v>
      </c>
      <c r="H40" s="7">
        <f t="shared" ref="H40:H42" si="0">D40/C40</f>
        <v>0.64249233912155257</v>
      </c>
      <c r="I40" s="6">
        <f t="shared" ref="I40:I42" si="1">E40/C40</f>
        <v>0.35750766087844738</v>
      </c>
      <c r="J40" s="6">
        <f t="shared" ref="J40:J42" si="2">B40/G40</f>
        <v>0.48214498109931936</v>
      </c>
    </row>
    <row r="41" spans="1:11" x14ac:dyDescent="0.35">
      <c r="A41" s="9" t="s">
        <v>34</v>
      </c>
      <c r="B41" s="3">
        <v>1582.21</v>
      </c>
      <c r="C41" s="1">
        <v>846</v>
      </c>
      <c r="D41" s="1">
        <v>372</v>
      </c>
      <c r="E41" s="1">
        <v>474</v>
      </c>
      <c r="F41" s="3">
        <v>4052.8800000000015</v>
      </c>
      <c r="G41" s="3">
        <v>5635.09</v>
      </c>
      <c r="H41" s="7">
        <f t="shared" si="0"/>
        <v>0.43971631205673761</v>
      </c>
      <c r="I41" s="6">
        <f t="shared" si="1"/>
        <v>0.56028368794326244</v>
      </c>
      <c r="J41" s="6">
        <f t="shared" si="2"/>
        <v>0.2807781242180693</v>
      </c>
    </row>
    <row r="42" spans="1:11" x14ac:dyDescent="0.35">
      <c r="A42" s="9" t="s">
        <v>15</v>
      </c>
      <c r="B42" s="3">
        <v>15280.96</v>
      </c>
      <c r="C42" s="1">
        <v>4704</v>
      </c>
      <c r="D42" s="1">
        <v>2990</v>
      </c>
      <c r="E42" s="1">
        <v>1714</v>
      </c>
      <c r="F42" s="3">
        <v>15391.86</v>
      </c>
      <c r="G42" s="3">
        <v>30672.82</v>
      </c>
      <c r="H42" s="11">
        <f t="shared" si="0"/>
        <v>0.6356292517006803</v>
      </c>
      <c r="I42" s="12">
        <f t="shared" si="1"/>
        <v>0.3643707482993197</v>
      </c>
      <c r="J42" s="12">
        <f t="shared" si="2"/>
        <v>0.49819221056296747</v>
      </c>
    </row>
    <row r="45" spans="1:11" x14ac:dyDescent="0.35">
      <c r="A45" s="10" t="s">
        <v>45</v>
      </c>
    </row>
    <row r="47" spans="1:11" x14ac:dyDescent="0.35">
      <c r="A47" s="8" t="s">
        <v>6</v>
      </c>
      <c r="B47" t="s">
        <v>58</v>
      </c>
      <c r="C47" t="s">
        <v>59</v>
      </c>
      <c r="D47" t="s">
        <v>60</v>
      </c>
      <c r="E47" t="s">
        <v>61</v>
      </c>
      <c r="F47" t="s">
        <v>62</v>
      </c>
      <c r="G47" t="s">
        <v>63</v>
      </c>
      <c r="H47" s="2" t="s">
        <v>66</v>
      </c>
      <c r="I47" s="2" t="s">
        <v>67</v>
      </c>
      <c r="J47" s="2" t="s">
        <v>64</v>
      </c>
      <c r="K47" s="2" t="s">
        <v>65</v>
      </c>
    </row>
    <row r="48" spans="1:11" x14ac:dyDescent="0.35">
      <c r="A48" s="9" t="s">
        <v>49</v>
      </c>
      <c r="B48" s="1">
        <v>7792</v>
      </c>
      <c r="C48" s="1">
        <v>7402</v>
      </c>
      <c r="D48" s="1">
        <v>4</v>
      </c>
      <c r="E48" s="1">
        <v>390</v>
      </c>
      <c r="F48" s="1">
        <v>12</v>
      </c>
      <c r="G48" s="1">
        <v>50</v>
      </c>
      <c r="H48" s="6">
        <f>C48/B48</f>
        <v>0.94994866529774125</v>
      </c>
      <c r="I48" s="6">
        <f>D48/C48</f>
        <v>5.4039448797622261E-4</v>
      </c>
      <c r="J48" s="6">
        <f>E48/B48</f>
        <v>5.0051334702258726E-2</v>
      </c>
      <c r="K48" s="4">
        <f>F48/G48</f>
        <v>0.24</v>
      </c>
    </row>
    <row r="49" spans="1:11" x14ac:dyDescent="0.35">
      <c r="A49" s="9" t="s">
        <v>48</v>
      </c>
      <c r="B49" s="1">
        <v>3900</v>
      </c>
      <c r="C49" s="1">
        <v>3661</v>
      </c>
      <c r="D49" s="1">
        <v>3</v>
      </c>
      <c r="E49" s="1">
        <v>239</v>
      </c>
      <c r="F49" s="1">
        <v>6</v>
      </c>
      <c r="G49" s="1">
        <v>32</v>
      </c>
      <c r="H49" s="6">
        <f t="shared" ref="H49:H60" si="3">C49/B49</f>
        <v>0.93871794871794867</v>
      </c>
      <c r="I49" s="6">
        <f t="shared" ref="I49:I60" si="4">D49/C49</f>
        <v>8.1944823818628793E-4</v>
      </c>
      <c r="J49" s="6">
        <f t="shared" ref="J49:J60" si="5">E49/B49</f>
        <v>6.1282051282051282E-2</v>
      </c>
      <c r="K49" s="4">
        <f t="shared" ref="K49:K60" si="6">F49/G49</f>
        <v>0.1875</v>
      </c>
    </row>
    <row r="50" spans="1:11" x14ac:dyDescent="0.35">
      <c r="A50" s="9" t="s">
        <v>46</v>
      </c>
      <c r="B50" s="1">
        <v>3747</v>
      </c>
      <c r="C50" s="1">
        <v>3516</v>
      </c>
      <c r="D50" s="1">
        <v>3</v>
      </c>
      <c r="E50" s="1">
        <v>231</v>
      </c>
      <c r="F50" s="1">
        <v>12</v>
      </c>
      <c r="G50" s="1">
        <v>43</v>
      </c>
      <c r="H50" s="6">
        <f t="shared" si="3"/>
        <v>0.9383506805444356</v>
      </c>
      <c r="I50" s="6">
        <f t="shared" si="4"/>
        <v>8.5324232081911264E-4</v>
      </c>
      <c r="J50" s="6">
        <f t="shared" si="5"/>
        <v>6.1649319455564448E-2</v>
      </c>
      <c r="K50" s="4">
        <f t="shared" si="6"/>
        <v>0.27906976744186046</v>
      </c>
    </row>
    <row r="51" spans="1:11" x14ac:dyDescent="0.35">
      <c r="A51" s="9" t="s">
        <v>47</v>
      </c>
      <c r="B51" s="1">
        <v>3093</v>
      </c>
      <c r="C51" s="1">
        <v>2863</v>
      </c>
      <c r="D51" s="1">
        <v>14</v>
      </c>
      <c r="E51" s="1">
        <v>230</v>
      </c>
      <c r="F51" s="1">
        <v>13</v>
      </c>
      <c r="G51" s="1">
        <v>39</v>
      </c>
      <c r="H51" s="6">
        <f t="shared" si="3"/>
        <v>0.92563853863562884</v>
      </c>
      <c r="I51" s="6">
        <f t="shared" si="4"/>
        <v>4.8899755501222494E-3</v>
      </c>
      <c r="J51" s="6">
        <f t="shared" si="5"/>
        <v>7.4361461364371162E-2</v>
      </c>
      <c r="K51" s="4">
        <f t="shared" si="6"/>
        <v>0.33333333333333331</v>
      </c>
    </row>
    <row r="52" spans="1:11" x14ac:dyDescent="0.35">
      <c r="A52" s="9" t="s">
        <v>54</v>
      </c>
      <c r="B52" s="1">
        <v>3366</v>
      </c>
      <c r="C52" s="1">
        <v>3164</v>
      </c>
      <c r="D52" s="1">
        <v>2</v>
      </c>
      <c r="E52" s="1">
        <v>202</v>
      </c>
      <c r="F52" s="1">
        <v>12</v>
      </c>
      <c r="G52" s="1">
        <v>24</v>
      </c>
      <c r="H52" s="6">
        <f t="shared" si="3"/>
        <v>0.93998811645870473</v>
      </c>
      <c r="I52" s="6">
        <f t="shared" si="4"/>
        <v>6.3211125158027818E-4</v>
      </c>
      <c r="J52" s="6">
        <f t="shared" si="5"/>
        <v>6.0011883541295309E-2</v>
      </c>
      <c r="K52" s="4">
        <f t="shared" si="6"/>
        <v>0.5</v>
      </c>
    </row>
    <row r="53" spans="1:11" x14ac:dyDescent="0.35">
      <c r="A53" s="9" t="s">
        <v>50</v>
      </c>
      <c r="B53" s="1">
        <v>2717</v>
      </c>
      <c r="C53" s="1">
        <v>2569</v>
      </c>
      <c r="D53" s="1">
        <v>1</v>
      </c>
      <c r="E53" s="1">
        <v>148</v>
      </c>
      <c r="F53" s="1">
        <v>19</v>
      </c>
      <c r="G53" s="1">
        <v>53</v>
      </c>
      <c r="H53" s="6">
        <f t="shared" si="3"/>
        <v>0.94552815605447182</v>
      </c>
      <c r="I53" s="6">
        <f t="shared" si="4"/>
        <v>3.8925652004671076E-4</v>
      </c>
      <c r="J53" s="6">
        <f t="shared" si="5"/>
        <v>5.4471843945528155E-2</v>
      </c>
      <c r="K53" s="4">
        <f t="shared" si="6"/>
        <v>0.35849056603773582</v>
      </c>
    </row>
    <row r="54" spans="1:11" x14ac:dyDescent="0.35">
      <c r="A54" s="9" t="s">
        <v>52</v>
      </c>
      <c r="B54" s="1">
        <v>2005</v>
      </c>
      <c r="C54" s="1">
        <v>1868</v>
      </c>
      <c r="D54" s="1">
        <v>3</v>
      </c>
      <c r="E54" s="1">
        <v>137</v>
      </c>
      <c r="F54" s="1">
        <v>28</v>
      </c>
      <c r="G54" s="1">
        <v>45</v>
      </c>
      <c r="H54" s="6">
        <f t="shared" si="3"/>
        <v>0.93167082294264336</v>
      </c>
      <c r="I54" s="6">
        <f t="shared" si="4"/>
        <v>1.6059957173447537E-3</v>
      </c>
      <c r="J54" s="6">
        <f t="shared" si="5"/>
        <v>6.832917705735661E-2</v>
      </c>
      <c r="K54" s="4">
        <f t="shared" si="6"/>
        <v>0.62222222222222223</v>
      </c>
    </row>
    <row r="55" spans="1:11" x14ac:dyDescent="0.35">
      <c r="A55" s="9" t="s">
        <v>56</v>
      </c>
      <c r="B55" s="1">
        <v>1269</v>
      </c>
      <c r="C55" s="1">
        <v>1182</v>
      </c>
      <c r="D55" s="1">
        <v>5</v>
      </c>
      <c r="E55" s="1">
        <v>87</v>
      </c>
      <c r="F55" s="1">
        <v>4</v>
      </c>
      <c r="G55" s="1">
        <v>12</v>
      </c>
      <c r="H55" s="6">
        <f t="shared" si="3"/>
        <v>0.9314420803782506</v>
      </c>
      <c r="I55" s="6">
        <f t="shared" si="4"/>
        <v>4.2301184433164128E-3</v>
      </c>
      <c r="J55" s="6">
        <f t="shared" si="5"/>
        <v>6.8557919621749411E-2</v>
      </c>
      <c r="K55" s="4">
        <f t="shared" si="6"/>
        <v>0.33333333333333331</v>
      </c>
    </row>
    <row r="56" spans="1:11" x14ac:dyDescent="0.35">
      <c r="A56" s="9" t="s">
        <v>53</v>
      </c>
      <c r="B56" s="1">
        <v>1086</v>
      </c>
      <c r="C56" s="1">
        <v>1030</v>
      </c>
      <c r="D56" s="1">
        <v>7</v>
      </c>
      <c r="E56" s="1">
        <v>56</v>
      </c>
      <c r="F56" s="1">
        <v>10</v>
      </c>
      <c r="G56" s="1">
        <v>25</v>
      </c>
      <c r="H56" s="6">
        <f t="shared" si="3"/>
        <v>0.94843462246777166</v>
      </c>
      <c r="I56" s="6">
        <f t="shared" si="4"/>
        <v>6.7961165048543689E-3</v>
      </c>
      <c r="J56" s="6">
        <f t="shared" si="5"/>
        <v>5.1565377532228361E-2</v>
      </c>
      <c r="K56" s="4">
        <f t="shared" si="6"/>
        <v>0.4</v>
      </c>
    </row>
    <row r="57" spans="1:11" x14ac:dyDescent="0.35">
      <c r="A57" s="9" t="s">
        <v>57</v>
      </c>
      <c r="B57" s="1">
        <v>1183</v>
      </c>
      <c r="C57" s="1">
        <v>1128</v>
      </c>
      <c r="D57" s="1">
        <v>7</v>
      </c>
      <c r="E57" s="1">
        <v>55</v>
      </c>
      <c r="F57" s="1">
        <v>23</v>
      </c>
      <c r="G57" s="1">
        <v>40</v>
      </c>
      <c r="H57" s="6">
        <f t="shared" si="3"/>
        <v>0.95350803043110732</v>
      </c>
      <c r="I57" s="6">
        <f t="shared" si="4"/>
        <v>6.2056737588652485E-3</v>
      </c>
      <c r="J57" s="6">
        <f t="shared" si="5"/>
        <v>4.6491969568892642E-2</v>
      </c>
      <c r="K57" s="4">
        <f t="shared" si="6"/>
        <v>0.57499999999999996</v>
      </c>
    </row>
    <row r="58" spans="1:11" x14ac:dyDescent="0.35">
      <c r="A58" s="9" t="s">
        <v>51</v>
      </c>
      <c r="B58" s="1">
        <v>1246</v>
      </c>
      <c r="C58" s="1">
        <v>1191</v>
      </c>
      <c r="D58" s="1">
        <v>0</v>
      </c>
      <c r="E58" s="1">
        <v>55</v>
      </c>
      <c r="F58" s="1">
        <v>15</v>
      </c>
      <c r="G58" s="1">
        <v>25</v>
      </c>
      <c r="H58" s="6">
        <f t="shared" si="3"/>
        <v>0.95585874799357951</v>
      </c>
      <c r="I58" s="6">
        <f t="shared" si="4"/>
        <v>0</v>
      </c>
      <c r="J58" s="6">
        <f t="shared" si="5"/>
        <v>4.4141252006420544E-2</v>
      </c>
      <c r="K58" s="4">
        <f t="shared" si="6"/>
        <v>0.6</v>
      </c>
    </row>
    <row r="59" spans="1:11" x14ac:dyDescent="0.35">
      <c r="A59" s="9" t="s">
        <v>55</v>
      </c>
      <c r="B59" s="1">
        <v>1007</v>
      </c>
      <c r="C59" s="1">
        <v>966</v>
      </c>
      <c r="D59" s="1">
        <v>0</v>
      </c>
      <c r="E59" s="1">
        <v>41</v>
      </c>
      <c r="F59" s="1">
        <v>5</v>
      </c>
      <c r="G59" s="1">
        <v>12</v>
      </c>
      <c r="H59" s="6">
        <f t="shared" si="3"/>
        <v>0.95928500496524327</v>
      </c>
      <c r="I59" s="6">
        <f t="shared" si="4"/>
        <v>0</v>
      </c>
      <c r="J59" s="6">
        <f t="shared" si="5"/>
        <v>4.0714995034756701E-2</v>
      </c>
      <c r="K59" s="4">
        <f t="shared" si="6"/>
        <v>0.41666666666666669</v>
      </c>
    </row>
    <row r="60" spans="1:11" x14ac:dyDescent="0.35">
      <c r="A60" s="9" t="s">
        <v>15</v>
      </c>
      <c r="B60" s="1">
        <v>32411</v>
      </c>
      <c r="C60" s="1">
        <v>30540</v>
      </c>
      <c r="D60" s="1">
        <v>49</v>
      </c>
      <c r="E60" s="1">
        <v>1871</v>
      </c>
      <c r="F60" s="1">
        <v>159</v>
      </c>
      <c r="G60" s="1">
        <v>400</v>
      </c>
      <c r="H60" s="6">
        <f t="shared" si="3"/>
        <v>0.94227268519946927</v>
      </c>
      <c r="I60" s="6">
        <f t="shared" si="4"/>
        <v>1.60445317616241E-3</v>
      </c>
      <c r="J60" s="6">
        <f t="shared" si="5"/>
        <v>5.7727314800530685E-2</v>
      </c>
      <c r="K60" s="4">
        <f t="shared" si="6"/>
        <v>0.39750000000000002</v>
      </c>
    </row>
    <row r="64" spans="1:11" x14ac:dyDescent="0.35">
      <c r="A64" s="10"/>
    </row>
    <row r="67" spans="1:6" x14ac:dyDescent="0.35">
      <c r="A67" s="10" t="s">
        <v>78</v>
      </c>
    </row>
    <row r="69" spans="1:6" x14ac:dyDescent="0.35">
      <c r="A69" s="8" t="s">
        <v>77</v>
      </c>
      <c r="B69" t="s" vm="1">
        <v>79</v>
      </c>
    </row>
    <row r="71" spans="1:6" x14ac:dyDescent="0.35">
      <c r="A71" s="8" t="s">
        <v>71</v>
      </c>
      <c r="B71" s="8" t="s">
        <v>72</v>
      </c>
      <c r="C71" t="s">
        <v>73</v>
      </c>
      <c r="D71" t="s">
        <v>74</v>
      </c>
      <c r="E71" t="s">
        <v>75</v>
      </c>
      <c r="F71" t="s">
        <v>76</v>
      </c>
    </row>
    <row r="72" spans="1:6" x14ac:dyDescent="0.35">
      <c r="A72" t="s">
        <v>68</v>
      </c>
      <c r="B72" t="s">
        <v>7</v>
      </c>
      <c r="C72" s="5">
        <v>356</v>
      </c>
      <c r="D72" s="5">
        <v>356</v>
      </c>
      <c r="E72" s="5">
        <v>9</v>
      </c>
      <c r="F72" s="5">
        <v>0</v>
      </c>
    </row>
    <row r="73" spans="1:6" x14ac:dyDescent="0.35">
      <c r="B73" t="s">
        <v>8</v>
      </c>
      <c r="C73" s="5">
        <v>351</v>
      </c>
      <c r="D73" s="5">
        <v>351</v>
      </c>
      <c r="E73" s="5">
        <v>5</v>
      </c>
      <c r="F73" s="5">
        <v>0</v>
      </c>
    </row>
    <row r="74" spans="1:6" x14ac:dyDescent="0.35">
      <c r="B74" t="s">
        <v>9</v>
      </c>
      <c r="C74" s="5">
        <v>315</v>
      </c>
      <c r="D74" s="5">
        <v>315</v>
      </c>
      <c r="E74" s="5">
        <v>8</v>
      </c>
      <c r="F74" s="5">
        <v>0</v>
      </c>
    </row>
    <row r="75" spans="1:6" x14ac:dyDescent="0.35">
      <c r="B75" t="s">
        <v>13</v>
      </c>
      <c r="C75" s="5">
        <v>26</v>
      </c>
      <c r="D75" s="5">
        <v>25</v>
      </c>
      <c r="E75" s="5">
        <v>1</v>
      </c>
      <c r="F75" s="5">
        <v>1</v>
      </c>
    </row>
    <row r="76" spans="1:6" x14ac:dyDescent="0.35">
      <c r="B76" t="s">
        <v>14</v>
      </c>
      <c r="C76" s="5">
        <v>787</v>
      </c>
      <c r="D76" s="5">
        <v>785</v>
      </c>
      <c r="E76" s="5">
        <v>3</v>
      </c>
      <c r="F76" s="5">
        <v>2</v>
      </c>
    </row>
    <row r="77" spans="1:6" x14ac:dyDescent="0.35">
      <c r="A77" t="s">
        <v>69</v>
      </c>
      <c r="B77" t="s">
        <v>8</v>
      </c>
      <c r="C77" s="5">
        <v>659</v>
      </c>
      <c r="D77" s="5">
        <v>661</v>
      </c>
      <c r="E77" s="5">
        <v>6</v>
      </c>
      <c r="F77" s="5">
        <v>-2</v>
      </c>
    </row>
    <row r="78" spans="1:6" x14ac:dyDescent="0.35">
      <c r="B78" t="s">
        <v>9</v>
      </c>
      <c r="C78" s="5">
        <v>332</v>
      </c>
      <c r="D78" s="5">
        <v>329</v>
      </c>
      <c r="E78" s="5">
        <v>6</v>
      </c>
      <c r="F78" s="5">
        <v>3</v>
      </c>
    </row>
    <row r="79" spans="1:6" x14ac:dyDescent="0.35">
      <c r="B79" t="s">
        <v>10</v>
      </c>
      <c r="C79" s="5">
        <v>887</v>
      </c>
      <c r="D79" s="5">
        <v>890</v>
      </c>
      <c r="E79" s="5">
        <v>0</v>
      </c>
      <c r="F79" s="5">
        <v>-3</v>
      </c>
    </row>
    <row r="80" spans="1:6" x14ac:dyDescent="0.35">
      <c r="B80" t="s">
        <v>11</v>
      </c>
      <c r="C80" s="5">
        <v>1500</v>
      </c>
      <c r="D80" s="5">
        <v>1499</v>
      </c>
      <c r="E80" s="5">
        <v>0</v>
      </c>
      <c r="F80" s="5">
        <v>1</v>
      </c>
    </row>
    <row r="81" spans="1:6" x14ac:dyDescent="0.35">
      <c r="B81" t="s">
        <v>12</v>
      </c>
      <c r="C81" s="5">
        <v>83</v>
      </c>
      <c r="D81" s="5">
        <v>83</v>
      </c>
      <c r="E81" s="5">
        <v>0</v>
      </c>
      <c r="F81" s="5">
        <v>0</v>
      </c>
    </row>
    <row r="82" spans="1:6" x14ac:dyDescent="0.35">
      <c r="B82" t="s">
        <v>13</v>
      </c>
      <c r="C82" s="5">
        <v>27</v>
      </c>
      <c r="D82" s="5">
        <v>27</v>
      </c>
      <c r="E82" s="5">
        <v>1</v>
      </c>
      <c r="F82" s="5">
        <v>0</v>
      </c>
    </row>
    <row r="83" spans="1:6" x14ac:dyDescent="0.35">
      <c r="B83" t="s">
        <v>14</v>
      </c>
      <c r="C83" s="5">
        <v>1130</v>
      </c>
      <c r="D83" s="5">
        <v>1130</v>
      </c>
      <c r="E83" s="5">
        <v>6</v>
      </c>
      <c r="F83" s="5">
        <v>0</v>
      </c>
    </row>
    <row r="84" spans="1:6" x14ac:dyDescent="0.35">
      <c r="A84" t="s">
        <v>70</v>
      </c>
      <c r="B84" t="s">
        <v>7</v>
      </c>
      <c r="C84" s="5">
        <v>436</v>
      </c>
      <c r="D84" s="5">
        <v>437</v>
      </c>
      <c r="E84" s="5">
        <v>1</v>
      </c>
      <c r="F84" s="5">
        <v>-1</v>
      </c>
    </row>
    <row r="85" spans="1:6" x14ac:dyDescent="0.35">
      <c r="B85" t="s">
        <v>8</v>
      </c>
      <c r="C85" s="5">
        <v>510</v>
      </c>
      <c r="D85" s="5">
        <v>511</v>
      </c>
      <c r="E85" s="5">
        <v>6</v>
      </c>
      <c r="F85" s="5">
        <v>-1</v>
      </c>
    </row>
    <row r="86" spans="1:6" x14ac:dyDescent="0.35">
      <c r="B86" t="s">
        <v>9</v>
      </c>
      <c r="C86" s="5">
        <v>311</v>
      </c>
      <c r="D86" s="5">
        <v>311</v>
      </c>
      <c r="E86" s="5">
        <v>9</v>
      </c>
      <c r="F86" s="5">
        <v>0</v>
      </c>
    </row>
    <row r="87" spans="1:6" x14ac:dyDescent="0.35">
      <c r="B87" t="s">
        <v>13</v>
      </c>
      <c r="C87" s="5">
        <v>340</v>
      </c>
      <c r="D87" s="5">
        <v>342</v>
      </c>
      <c r="E87" s="5">
        <v>15</v>
      </c>
      <c r="F87" s="5">
        <v>-2</v>
      </c>
    </row>
    <row r="88" spans="1:6" x14ac:dyDescent="0.35">
      <c r="B88" t="s">
        <v>14</v>
      </c>
      <c r="C88" s="5">
        <v>1373</v>
      </c>
      <c r="D88" s="5">
        <v>1372</v>
      </c>
      <c r="E88" s="5">
        <v>4</v>
      </c>
      <c r="F88" s="5">
        <v>1</v>
      </c>
    </row>
    <row r="89" spans="1:6" x14ac:dyDescent="0.35">
      <c r="A89" t="s">
        <v>15</v>
      </c>
      <c r="C89" s="5">
        <v>9423</v>
      </c>
      <c r="D89" s="5">
        <v>9424</v>
      </c>
      <c r="E89" s="5">
        <v>80</v>
      </c>
      <c r="F89" s="5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39F6AE1F-2B62-4915-851D-575AFFEB2B09}">
  <ds:schemaRefs/>
</ds:datastoreItem>
</file>

<file path=customXml/itemProps2.xml><?xml version="1.0" encoding="utf-8"?>
<ds:datastoreItem xmlns:ds="http://schemas.openxmlformats.org/officeDocument/2006/customXml" ds:itemID="{187EAFB5-A4BE-422B-A37A-6D6FA45EBA80}">
  <ds:schemaRefs/>
</ds:datastoreItem>
</file>

<file path=customXml/itemProps3.xml><?xml version="1.0" encoding="utf-8"?>
<ds:datastoreItem xmlns:ds="http://schemas.openxmlformats.org/officeDocument/2006/customXml" ds:itemID="{1EAE2B8F-12A9-4BA2-BE24-03A1E52D49A6}">
  <ds:schemaRefs/>
</ds:datastoreItem>
</file>

<file path=customXml/itemProps4.xml><?xml version="1.0" encoding="utf-8"?>
<ds:datastoreItem xmlns:ds="http://schemas.openxmlformats.org/officeDocument/2006/customXml" ds:itemID="{C705F1EA-4112-4475-96E1-46F5708A4F7D}">
  <ds:schemaRefs/>
</ds:datastoreItem>
</file>

<file path=customXml/itemProps5.xml><?xml version="1.0" encoding="utf-8"?>
<ds:datastoreItem xmlns:ds="http://schemas.openxmlformats.org/officeDocument/2006/customXml" ds:itemID="{9FC74DEC-ECD5-4860-82DE-9DAEB6064E5F}">
  <ds:schemaRefs/>
</ds:datastoreItem>
</file>

<file path=customXml/itemProps6.xml><?xml version="1.0" encoding="utf-8"?>
<ds:datastoreItem xmlns:ds="http://schemas.openxmlformats.org/officeDocument/2006/customXml" ds:itemID="{D160F9F9-2102-4BD8-9016-2345C73B2114}">
  <ds:schemaRefs/>
</ds:datastoreItem>
</file>

<file path=customXml/itemProps7.xml><?xml version="1.0" encoding="utf-8"?>
<ds:datastoreItem xmlns:ds="http://schemas.openxmlformats.org/officeDocument/2006/customXml" ds:itemID="{B3FEEB3C-B525-4D1F-BE3C-8646C33F1A72}">
  <ds:schemaRefs/>
</ds:datastoreItem>
</file>

<file path=customXml/itemProps8.xml><?xml version="1.0" encoding="utf-8"?>
<ds:datastoreItem xmlns:ds="http://schemas.openxmlformats.org/officeDocument/2006/customXml" ds:itemID="{EE3E8B2D-EB42-4437-88E9-276692628E19}">
  <ds:schemaRefs/>
</ds:datastoreItem>
</file>

<file path=customXml/itemProps9.xml><?xml version="1.0" encoding="utf-8"?>
<ds:datastoreItem xmlns:ds="http://schemas.openxmlformats.org/officeDocument/2006/customXml" ds:itemID="{F83D9841-E78E-412F-9A71-B78F78C9542A}">
  <ds:schemaRefs/>
</ds:datastoreItem>
</file>

<file path=customXml/itemProps10.xml><?xml version="1.0" encoding="utf-8"?>
<ds:datastoreItem xmlns:ds="http://schemas.openxmlformats.org/officeDocument/2006/customXml" ds:itemID="{3CE154A2-1A7A-43FC-A887-83EDB663A742}">
  <ds:schemaRefs/>
</ds:datastoreItem>
</file>

<file path=customXml/itemProps11.xml><?xml version="1.0" encoding="utf-8"?>
<ds:datastoreItem xmlns:ds="http://schemas.openxmlformats.org/officeDocument/2006/customXml" ds:itemID="{981BFCB1-7D5B-415F-B300-99D617DF0D9B}">
  <ds:schemaRefs/>
</ds:datastoreItem>
</file>

<file path=customXml/itemProps12.xml><?xml version="1.0" encoding="utf-8"?>
<ds:datastoreItem xmlns:ds="http://schemas.openxmlformats.org/officeDocument/2006/customXml" ds:itemID="{6B110390-24AD-45D1-9DA2-9D59E83478C9}">
  <ds:schemaRefs/>
</ds:datastoreItem>
</file>

<file path=customXml/itemProps13.xml><?xml version="1.0" encoding="utf-8"?>
<ds:datastoreItem xmlns:ds="http://schemas.openxmlformats.org/officeDocument/2006/customXml" ds:itemID="{E2114A4A-07F3-48A8-9970-E68BB7177C29}">
  <ds:schemaRefs/>
</ds:datastoreItem>
</file>

<file path=customXml/itemProps14.xml><?xml version="1.0" encoding="utf-8"?>
<ds:datastoreItem xmlns:ds="http://schemas.openxmlformats.org/officeDocument/2006/customXml" ds:itemID="{2DBADAEE-A9E3-4DF6-B399-A4D00C1C968F}">
  <ds:schemaRefs/>
</ds:datastoreItem>
</file>

<file path=customXml/itemProps15.xml><?xml version="1.0" encoding="utf-8"?>
<ds:datastoreItem xmlns:ds="http://schemas.openxmlformats.org/officeDocument/2006/customXml" ds:itemID="{3CA3B80A-EBCA-447C-A6A1-000D95AB27FE}">
  <ds:schemaRefs/>
</ds:datastoreItem>
</file>

<file path=customXml/itemProps16.xml><?xml version="1.0" encoding="utf-8"?>
<ds:datastoreItem xmlns:ds="http://schemas.openxmlformats.org/officeDocument/2006/customXml" ds:itemID="{E605F8D1-B7D4-42EC-AC4E-8FDEDADE66E9}">
  <ds:schemaRefs/>
</ds:datastoreItem>
</file>

<file path=customXml/itemProps17.xml><?xml version="1.0" encoding="utf-8"?>
<ds:datastoreItem xmlns:ds="http://schemas.openxmlformats.org/officeDocument/2006/customXml" ds:itemID="{FD7BB8CA-6D0B-45AE-A1C0-4D632131147B}">
  <ds:schemaRefs/>
</ds:datastoreItem>
</file>

<file path=customXml/itemProps18.xml><?xml version="1.0" encoding="utf-8"?>
<ds:datastoreItem xmlns:ds="http://schemas.openxmlformats.org/officeDocument/2006/customXml" ds:itemID="{E6119CC5-76F8-490F-B7CC-04F4F95ADEB1}">
  <ds:schemaRefs/>
</ds:datastoreItem>
</file>

<file path=customXml/itemProps19.xml><?xml version="1.0" encoding="utf-8"?>
<ds:datastoreItem xmlns:ds="http://schemas.openxmlformats.org/officeDocument/2006/customXml" ds:itemID="{6FF38BCE-3FA8-4711-AEFF-F6721FE03150}">
  <ds:schemaRefs/>
</ds:datastoreItem>
</file>

<file path=customXml/itemProps20.xml><?xml version="1.0" encoding="utf-8"?>
<ds:datastoreItem xmlns:ds="http://schemas.openxmlformats.org/officeDocument/2006/customXml" ds:itemID="{A8119ABF-CF28-4A92-ABB7-B211654BDA78}">
  <ds:schemaRefs/>
</ds:datastoreItem>
</file>

<file path=customXml/itemProps21.xml><?xml version="1.0" encoding="utf-8"?>
<ds:datastoreItem xmlns:ds="http://schemas.openxmlformats.org/officeDocument/2006/customXml" ds:itemID="{A8FF2379-074F-4CF4-BFEC-150E7E34016C}">
  <ds:schemaRefs/>
</ds:datastoreItem>
</file>

<file path=customXml/itemProps22.xml><?xml version="1.0" encoding="utf-8"?>
<ds:datastoreItem xmlns:ds="http://schemas.openxmlformats.org/officeDocument/2006/customXml" ds:itemID="{5C2DC8BA-52DE-491E-8664-7EE17D2572DE}">
  <ds:schemaRefs/>
</ds:datastoreItem>
</file>

<file path=customXml/itemProps23.xml><?xml version="1.0" encoding="utf-8"?>
<ds:datastoreItem xmlns:ds="http://schemas.openxmlformats.org/officeDocument/2006/customXml" ds:itemID="{4F2D7650-4CB4-45C1-91FC-8663E6084EBB}">
  <ds:schemaRefs/>
</ds:datastoreItem>
</file>

<file path=customXml/itemProps24.xml><?xml version="1.0" encoding="utf-8"?>
<ds:datastoreItem xmlns:ds="http://schemas.openxmlformats.org/officeDocument/2006/customXml" ds:itemID="{89B3FAF2-3D49-4A8B-99F6-E0F170F64E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Pivot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Shirish</dc:creator>
  <cp:lastModifiedBy>Shirish Man Shakya</cp:lastModifiedBy>
  <dcterms:created xsi:type="dcterms:W3CDTF">2015-06-05T18:17:20Z</dcterms:created>
  <dcterms:modified xsi:type="dcterms:W3CDTF">2026-07-13T14:48:13Z</dcterms:modified>
</cp:coreProperties>
</file>