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ustudent2022/"/>
    </mc:Choice>
  </mc:AlternateContent>
  <xr:revisionPtr revIDLastSave="0" documentId="8_{03826758-0112-454F-B229-BA87E1DD0C21}" xr6:coauthVersionLast="47" xr6:coauthVersionMax="47" xr10:uidLastSave="{00000000-0000-0000-0000-000000000000}"/>
  <bookViews>
    <workbookView xWindow="4300" yWindow="2680" windowWidth="27640" windowHeight="16940" xr2:uid="{1BA6AC30-7AE1-E040-BBDD-E5832CB7B8D6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8" i="1" l="1"/>
  <c r="K28" i="1"/>
  <c r="H28" i="1"/>
  <c r="F28" i="1"/>
  <c r="E28" i="1"/>
  <c r="B28" i="1"/>
  <c r="N27" i="1"/>
  <c r="K27" i="1"/>
  <c r="H27" i="1"/>
  <c r="F27" i="1"/>
  <c r="E27" i="1"/>
  <c r="B27" i="1"/>
  <c r="N26" i="1"/>
  <c r="K26" i="1"/>
  <c r="H26" i="1"/>
  <c r="F26" i="1"/>
  <c r="E26" i="1"/>
  <c r="B26" i="1"/>
  <c r="N25" i="1"/>
  <c r="K25" i="1"/>
  <c r="H25" i="1"/>
  <c r="F25" i="1"/>
  <c r="E25" i="1"/>
  <c r="B25" i="1"/>
  <c r="N24" i="1"/>
  <c r="K24" i="1"/>
  <c r="H24" i="1"/>
  <c r="F24" i="1"/>
  <c r="E24" i="1"/>
  <c r="B24" i="1"/>
  <c r="N23" i="1"/>
  <c r="K23" i="1"/>
  <c r="H23" i="1"/>
  <c r="F23" i="1"/>
  <c r="E23" i="1"/>
  <c r="B23" i="1"/>
  <c r="N22" i="1"/>
  <c r="K22" i="1"/>
  <c r="H22" i="1"/>
  <c r="F22" i="1"/>
  <c r="E22" i="1"/>
  <c r="B22" i="1"/>
  <c r="N21" i="1"/>
  <c r="K21" i="1"/>
  <c r="H21" i="1"/>
  <c r="F21" i="1"/>
  <c r="E21" i="1"/>
  <c r="B21" i="1"/>
  <c r="N20" i="1"/>
  <c r="K20" i="1"/>
  <c r="H20" i="1"/>
  <c r="F20" i="1"/>
  <c r="E20" i="1"/>
  <c r="B20" i="1"/>
  <c r="N19" i="1"/>
  <c r="K19" i="1"/>
  <c r="H19" i="1"/>
  <c r="F19" i="1"/>
  <c r="E19" i="1"/>
  <c r="B19" i="1"/>
  <c r="N18" i="1"/>
  <c r="K18" i="1"/>
  <c r="H18" i="1"/>
  <c r="F18" i="1"/>
  <c r="E18" i="1"/>
  <c r="B18" i="1"/>
  <c r="N17" i="1"/>
  <c r="K17" i="1"/>
  <c r="H17" i="1"/>
  <c r="F17" i="1"/>
  <c r="E17" i="1"/>
  <c r="B17" i="1"/>
  <c r="N16" i="1"/>
  <c r="K16" i="1"/>
  <c r="H16" i="1"/>
  <c r="F16" i="1"/>
  <c r="E16" i="1"/>
  <c r="B16" i="1"/>
  <c r="N15" i="1"/>
  <c r="K15" i="1"/>
  <c r="H15" i="1"/>
  <c r="F15" i="1"/>
  <c r="E15" i="1"/>
  <c r="B15" i="1"/>
  <c r="N14" i="1"/>
  <c r="K14" i="1"/>
  <c r="H14" i="1"/>
  <c r="F14" i="1"/>
  <c r="E14" i="1"/>
  <c r="B14" i="1"/>
  <c r="N13" i="1"/>
  <c r="K13" i="1"/>
  <c r="H13" i="1"/>
  <c r="F13" i="1"/>
  <c r="E13" i="1"/>
  <c r="B13" i="1"/>
  <c r="N12" i="1"/>
  <c r="K12" i="1"/>
  <c r="H12" i="1"/>
  <c r="F12" i="1"/>
  <c r="E12" i="1"/>
  <c r="B12" i="1"/>
  <c r="N11" i="1"/>
  <c r="K11" i="1"/>
  <c r="H11" i="1"/>
  <c r="F11" i="1"/>
  <c r="E11" i="1"/>
  <c r="B11" i="1"/>
  <c r="N10" i="1"/>
  <c r="K10" i="1"/>
  <c r="H10" i="1"/>
  <c r="F10" i="1"/>
  <c r="E10" i="1"/>
  <c r="B10" i="1"/>
  <c r="N9" i="1"/>
  <c r="K9" i="1"/>
  <c r="H9" i="1"/>
  <c r="F9" i="1"/>
  <c r="E9" i="1"/>
  <c r="B9" i="1"/>
  <c r="N8" i="1"/>
  <c r="K8" i="1"/>
  <c r="H8" i="1"/>
  <c r="F8" i="1"/>
  <c r="E8" i="1"/>
  <c r="B8" i="1"/>
  <c r="N7" i="1"/>
  <c r="K7" i="1"/>
  <c r="H7" i="1"/>
  <c r="F7" i="1"/>
  <c r="E7" i="1"/>
  <c r="B7" i="1"/>
  <c r="N6" i="1"/>
  <c r="K6" i="1"/>
  <c r="H6" i="1"/>
  <c r="F6" i="1"/>
  <c r="E6" i="1"/>
  <c r="B6" i="1"/>
  <c r="N5" i="1"/>
  <c r="O5" i="1" s="1"/>
  <c r="K5" i="1"/>
  <c r="L5" i="1" s="1"/>
  <c r="H5" i="1"/>
  <c r="I5" i="1" s="1"/>
  <c r="F5" i="1"/>
  <c r="E5" i="1"/>
  <c r="B5" i="1"/>
  <c r="N4" i="1"/>
  <c r="O4" i="1" s="1"/>
  <c r="K4" i="1"/>
  <c r="L4" i="1" s="1"/>
  <c r="H4" i="1"/>
  <c r="I4" i="1" s="1"/>
  <c r="F4" i="1"/>
  <c r="E4" i="1"/>
  <c r="B4" i="1"/>
  <c r="F3" i="1"/>
  <c r="E3" i="1"/>
  <c r="O7" i="1" l="1"/>
  <c r="O9" i="1"/>
  <c r="O11" i="1"/>
  <c r="O13" i="1"/>
  <c r="O15" i="1"/>
  <c r="O17" i="1"/>
  <c r="O19" i="1"/>
  <c r="O21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L6" i="1"/>
  <c r="L7" i="1" s="1"/>
  <c r="L8" i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O6" i="1"/>
  <c r="O8" i="1"/>
  <c r="O10" i="1"/>
  <c r="O12" i="1"/>
  <c r="O14" i="1"/>
  <c r="O16" i="1"/>
  <c r="O18" i="1"/>
  <c r="O20" i="1"/>
  <c r="O22" i="1"/>
  <c r="O23" i="1" s="1"/>
  <c r="O24" i="1" s="1"/>
  <c r="O25" i="1" s="1"/>
  <c r="O26" i="1" s="1"/>
  <c r="O27" i="1" s="1"/>
  <c r="O28" i="1" s="1"/>
</calcChain>
</file>

<file path=xl/sharedStrings.xml><?xml version="1.0" encoding="utf-8"?>
<sst xmlns="http://schemas.openxmlformats.org/spreadsheetml/2006/main" count="18" uniqueCount="17">
  <si>
    <t>Cap. Bridge (bit)</t>
  </si>
  <si>
    <t>Voltage steps</t>
  </si>
  <si>
    <t>V(PZT)</t>
  </si>
  <si>
    <t>Voltage diff.</t>
  </si>
  <si>
    <t>real_V</t>
  </si>
  <si>
    <t>CH1 M-E Sensor</t>
  </si>
  <si>
    <t>CH1 ME_D</t>
  </si>
  <si>
    <t>CH1 ME_A_dis</t>
  </si>
  <si>
    <t>CH2 M-E Sensor</t>
  </si>
  <si>
    <t>CH2 ME_D</t>
  </si>
  <si>
    <t>CH2 ME_A_dis</t>
  </si>
  <si>
    <t>Fringes</t>
  </si>
  <si>
    <t>Fringe_D</t>
  </si>
  <si>
    <t>fringe_A_dis</t>
  </si>
  <si>
    <t>Time</t>
  </si>
  <si>
    <t>(before code)(monitor)</t>
  </si>
  <si>
    <t>(after code)(monitor)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</si>
</sst>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2CEE-6230-C74A-86DC-F5C798F6C58D}">
  <dimension ref="A1:P28"/>
  <sheetViews>
    <sheetView tabSelected="1" workbookViewId="0">
      <selection activeCell="Q1" sqref="Q1:R28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">
      <c r="C2" t="s">
        <v>15</v>
      </c>
      <c r="D2" t="s">
        <v>16</v>
      </c>
    </row>
    <row r="3" spans="1:16" x14ac:dyDescent="0.2">
      <c r="A3">
        <v>29324</v>
      </c>
      <c r="C3">
        <v>0</v>
      </c>
      <c r="D3">
        <v>0.376</v>
      </c>
      <c r="E3">
        <f>D3-C3</f>
        <v>0.376</v>
      </c>
      <c r="F3" s="1">
        <f>D3*10</f>
        <v>3.76</v>
      </c>
      <c r="G3" s="1">
        <v>1358.55</v>
      </c>
      <c r="H3" s="1"/>
      <c r="J3">
        <v>1317.24</v>
      </c>
      <c r="P3" s="2">
        <v>0.4069444444444445</v>
      </c>
    </row>
    <row r="4" spans="1:16" x14ac:dyDescent="0.2">
      <c r="A4">
        <v>29724</v>
      </c>
      <c r="B4">
        <f>A4-A3</f>
        <v>400</v>
      </c>
      <c r="C4">
        <v>0.39200000000000002</v>
      </c>
      <c r="D4">
        <v>1.4670000000000001</v>
      </c>
      <c r="E4">
        <f>D4-C4</f>
        <v>1.0750000000000002</v>
      </c>
      <c r="F4" s="1">
        <f t="shared" ref="F4:F28" si="0">D4*10</f>
        <v>14.670000000000002</v>
      </c>
      <c r="G4">
        <v>1365.17</v>
      </c>
      <c r="H4">
        <f>G4-G3</f>
        <v>6.6200000000001182</v>
      </c>
      <c r="I4">
        <f>H4</f>
        <v>6.6200000000001182</v>
      </c>
      <c r="J4">
        <v>1323.72</v>
      </c>
      <c r="K4">
        <f>J4-J3</f>
        <v>6.4800000000000182</v>
      </c>
      <c r="L4">
        <f>K4</f>
        <v>6.4800000000000182</v>
      </c>
      <c r="M4">
        <v>22</v>
      </c>
      <c r="N4">
        <f>M4*0.5*0.6328</f>
        <v>6.9608000000000008</v>
      </c>
      <c r="O4">
        <f>N4</f>
        <v>6.9608000000000008</v>
      </c>
      <c r="P4" s="2">
        <v>0.40902777777777777</v>
      </c>
    </row>
    <row r="5" spans="1:16" x14ac:dyDescent="0.2">
      <c r="A5">
        <v>30124</v>
      </c>
      <c r="B5">
        <f t="shared" ref="B5:B28" si="1">A5-A4</f>
        <v>400</v>
      </c>
      <c r="C5">
        <v>1.4330000000000001</v>
      </c>
      <c r="D5">
        <v>2.258</v>
      </c>
      <c r="E5">
        <f t="shared" ref="E5:E28" si="2">D5-C5</f>
        <v>0.82499999999999996</v>
      </c>
      <c r="F5" s="1">
        <f t="shared" si="0"/>
        <v>22.58</v>
      </c>
      <c r="G5">
        <v>1371.71</v>
      </c>
      <c r="H5">
        <f t="shared" ref="H5:H28" si="3">G5-G4</f>
        <v>6.5399999999999636</v>
      </c>
      <c r="I5">
        <f>H5+I4</f>
        <v>13.160000000000082</v>
      </c>
      <c r="J5">
        <v>1330.08</v>
      </c>
      <c r="K5">
        <f t="shared" ref="K5:K28" si="4">J5-J4</f>
        <v>6.3599999999999</v>
      </c>
      <c r="L5">
        <f>K5+L4</f>
        <v>12.839999999999918</v>
      </c>
      <c r="M5">
        <v>24</v>
      </c>
      <c r="N5">
        <f t="shared" ref="N5:N28" si="5">M5*0.5*0.6328</f>
        <v>7.5936000000000003</v>
      </c>
      <c r="O5">
        <f>N5+O4</f>
        <v>14.554400000000001</v>
      </c>
      <c r="P5" s="2">
        <v>0.41041666666666665</v>
      </c>
    </row>
    <row r="6" spans="1:16" x14ac:dyDescent="0.2">
      <c r="A6">
        <v>30524</v>
      </c>
      <c r="B6">
        <f t="shared" si="1"/>
        <v>400</v>
      </c>
      <c r="C6">
        <v>2.2170000000000001</v>
      </c>
      <c r="D6">
        <v>3.012</v>
      </c>
      <c r="E6">
        <f t="shared" si="2"/>
        <v>0.79499999999999993</v>
      </c>
      <c r="F6" s="1">
        <f t="shared" si="0"/>
        <v>30.12</v>
      </c>
      <c r="G6">
        <v>1378.31</v>
      </c>
      <c r="H6">
        <f t="shared" si="3"/>
        <v>6.5999999999999091</v>
      </c>
      <c r="I6">
        <f>H6+I5</f>
        <v>19.759999999999991</v>
      </c>
      <c r="J6">
        <v>1336.52</v>
      </c>
      <c r="K6">
        <f t="shared" si="4"/>
        <v>6.4400000000000546</v>
      </c>
      <c r="L6">
        <f t="shared" ref="L6:L28" si="6">K6+L5</f>
        <v>19.279999999999973</v>
      </c>
      <c r="M6">
        <v>22</v>
      </c>
      <c r="N6">
        <f t="shared" si="5"/>
        <v>6.9608000000000008</v>
      </c>
      <c r="O6">
        <f>N6+O5</f>
        <v>21.5152</v>
      </c>
      <c r="P6" s="2">
        <v>0.41111111111111115</v>
      </c>
    </row>
    <row r="7" spans="1:16" x14ac:dyDescent="0.2">
      <c r="A7">
        <v>30924</v>
      </c>
      <c r="B7">
        <f t="shared" si="1"/>
        <v>400</v>
      </c>
      <c r="C7">
        <v>2.9820000000000002</v>
      </c>
      <c r="D7">
        <v>3.7490000000000001</v>
      </c>
      <c r="E7">
        <f t="shared" si="2"/>
        <v>0.7669999999999999</v>
      </c>
      <c r="F7" s="1">
        <f t="shared" si="0"/>
        <v>37.49</v>
      </c>
      <c r="G7">
        <v>1385</v>
      </c>
      <c r="H7">
        <f t="shared" si="3"/>
        <v>6.6900000000000546</v>
      </c>
      <c r="I7">
        <f t="shared" ref="I7:I28" si="7">H7+I6</f>
        <v>26.450000000000045</v>
      </c>
      <c r="J7">
        <v>1343.03</v>
      </c>
      <c r="K7">
        <f t="shared" si="4"/>
        <v>6.5099999999999909</v>
      </c>
      <c r="L7">
        <f t="shared" si="6"/>
        <v>25.789999999999964</v>
      </c>
      <c r="M7">
        <v>21</v>
      </c>
      <c r="N7">
        <f t="shared" si="5"/>
        <v>6.6444000000000001</v>
      </c>
      <c r="O7">
        <f t="shared" ref="O7:O28" si="8">N7+O6</f>
        <v>28.159600000000001</v>
      </c>
      <c r="P7" s="2">
        <v>0.41250000000000003</v>
      </c>
    </row>
    <row r="8" spans="1:16" x14ac:dyDescent="0.2">
      <c r="A8">
        <v>31324</v>
      </c>
      <c r="B8">
        <f t="shared" si="1"/>
        <v>400</v>
      </c>
      <c r="C8">
        <v>3.694</v>
      </c>
      <c r="D8">
        <v>4.46</v>
      </c>
      <c r="E8">
        <f t="shared" si="2"/>
        <v>0.76600000000000001</v>
      </c>
      <c r="F8" s="1">
        <f t="shared" si="0"/>
        <v>44.6</v>
      </c>
      <c r="G8">
        <v>1391.69</v>
      </c>
      <c r="H8">
        <f t="shared" si="3"/>
        <v>6.6900000000000546</v>
      </c>
      <c r="I8">
        <f t="shared" si="7"/>
        <v>33.1400000000001</v>
      </c>
      <c r="J8">
        <v>1349.54</v>
      </c>
      <c r="K8">
        <f t="shared" si="4"/>
        <v>6.5099999999999909</v>
      </c>
      <c r="L8">
        <f t="shared" si="6"/>
        <v>32.299999999999955</v>
      </c>
      <c r="M8">
        <v>21</v>
      </c>
      <c r="N8">
        <f t="shared" si="5"/>
        <v>6.6444000000000001</v>
      </c>
      <c r="O8">
        <f t="shared" si="8"/>
        <v>34.804000000000002</v>
      </c>
      <c r="P8" s="2">
        <v>0.41319444444444442</v>
      </c>
    </row>
    <row r="9" spans="1:16" x14ac:dyDescent="0.2">
      <c r="A9">
        <v>31724</v>
      </c>
      <c r="B9">
        <f t="shared" si="1"/>
        <v>400</v>
      </c>
      <c r="C9">
        <v>4.4000000000000004</v>
      </c>
      <c r="D9">
        <v>5.16</v>
      </c>
      <c r="E9">
        <f t="shared" si="2"/>
        <v>0.75999999999999979</v>
      </c>
      <c r="F9" s="1">
        <f t="shared" si="0"/>
        <v>51.6</v>
      </c>
      <c r="G9">
        <v>1398.41</v>
      </c>
      <c r="H9">
        <f t="shared" si="3"/>
        <v>6.7200000000000273</v>
      </c>
      <c r="I9">
        <f t="shared" si="7"/>
        <v>39.860000000000127</v>
      </c>
      <c r="J9">
        <v>1356.08</v>
      </c>
      <c r="K9">
        <f t="shared" si="4"/>
        <v>6.5399999999999636</v>
      </c>
      <c r="L9">
        <f t="shared" si="6"/>
        <v>38.839999999999918</v>
      </c>
      <c r="M9">
        <v>20</v>
      </c>
      <c r="N9">
        <f t="shared" si="5"/>
        <v>6.3280000000000003</v>
      </c>
      <c r="O9">
        <f t="shared" si="8"/>
        <v>41.132000000000005</v>
      </c>
      <c r="P9" s="2">
        <v>0.4145833333333333</v>
      </c>
    </row>
    <row r="10" spans="1:16" x14ac:dyDescent="0.2">
      <c r="A10">
        <v>32124</v>
      </c>
      <c r="B10">
        <f t="shared" si="1"/>
        <v>400</v>
      </c>
      <c r="C10">
        <v>5.0999999999999996</v>
      </c>
      <c r="D10">
        <v>5.87</v>
      </c>
      <c r="E10">
        <f t="shared" si="2"/>
        <v>0.77000000000000046</v>
      </c>
      <c r="F10" s="1">
        <f t="shared" si="0"/>
        <v>58.7</v>
      </c>
      <c r="G10">
        <v>1405.15</v>
      </c>
      <c r="H10">
        <f t="shared" si="3"/>
        <v>6.7400000000000091</v>
      </c>
      <c r="I10">
        <f t="shared" si="7"/>
        <v>46.600000000000136</v>
      </c>
      <c r="J10">
        <v>1362.64</v>
      </c>
      <c r="K10">
        <f t="shared" si="4"/>
        <v>6.5600000000001728</v>
      </c>
      <c r="L10">
        <f t="shared" si="6"/>
        <v>45.400000000000091</v>
      </c>
      <c r="M10">
        <v>20</v>
      </c>
      <c r="N10">
        <f t="shared" si="5"/>
        <v>6.3280000000000003</v>
      </c>
      <c r="O10">
        <f t="shared" si="8"/>
        <v>47.460000000000008</v>
      </c>
      <c r="P10" s="2">
        <v>0.4152777777777778</v>
      </c>
    </row>
    <row r="11" spans="1:16" x14ac:dyDescent="0.2">
      <c r="A11">
        <v>32524</v>
      </c>
      <c r="B11">
        <f t="shared" si="1"/>
        <v>400</v>
      </c>
      <c r="C11">
        <v>5.81</v>
      </c>
      <c r="D11">
        <v>6.57</v>
      </c>
      <c r="E11">
        <f t="shared" si="2"/>
        <v>0.76000000000000068</v>
      </c>
      <c r="F11" s="1">
        <f t="shared" si="0"/>
        <v>65.7</v>
      </c>
      <c r="G11">
        <v>1411.94</v>
      </c>
      <c r="H11">
        <f t="shared" si="3"/>
        <v>6.7899999999999636</v>
      </c>
      <c r="I11">
        <f t="shared" si="7"/>
        <v>53.3900000000001</v>
      </c>
      <c r="J11">
        <v>1369.25</v>
      </c>
      <c r="K11">
        <f t="shared" si="4"/>
        <v>6.6099999999999</v>
      </c>
      <c r="L11">
        <f t="shared" si="6"/>
        <v>52.009999999999991</v>
      </c>
      <c r="M11">
        <v>21</v>
      </c>
      <c r="N11">
        <f t="shared" si="5"/>
        <v>6.6444000000000001</v>
      </c>
      <c r="O11">
        <f t="shared" si="8"/>
        <v>54.104400000000005</v>
      </c>
      <c r="P11" s="2">
        <v>0.41666666666666669</v>
      </c>
    </row>
    <row r="12" spans="1:16" x14ac:dyDescent="0.2">
      <c r="A12">
        <v>32924</v>
      </c>
      <c r="B12">
        <f t="shared" si="1"/>
        <v>400</v>
      </c>
      <c r="C12">
        <v>6.51</v>
      </c>
      <c r="D12">
        <v>7.19</v>
      </c>
      <c r="E12">
        <f t="shared" si="2"/>
        <v>0.6800000000000006</v>
      </c>
      <c r="F12" s="1">
        <f t="shared" si="0"/>
        <v>71.900000000000006</v>
      </c>
      <c r="G12">
        <v>1418.59</v>
      </c>
      <c r="H12">
        <f t="shared" si="3"/>
        <v>6.6499999999998636</v>
      </c>
      <c r="I12">
        <f t="shared" si="7"/>
        <v>60.039999999999964</v>
      </c>
      <c r="J12">
        <v>1375.72</v>
      </c>
      <c r="K12">
        <f t="shared" si="4"/>
        <v>6.4700000000000273</v>
      </c>
      <c r="L12">
        <f t="shared" si="6"/>
        <v>58.480000000000018</v>
      </c>
      <c r="M12">
        <v>17</v>
      </c>
      <c r="N12">
        <f t="shared" si="5"/>
        <v>5.3788</v>
      </c>
      <c r="O12">
        <f t="shared" si="8"/>
        <v>59.483200000000004</v>
      </c>
      <c r="P12" s="2">
        <v>0.41736111111111113</v>
      </c>
    </row>
    <row r="13" spans="1:16" x14ac:dyDescent="0.2">
      <c r="A13">
        <v>33324</v>
      </c>
      <c r="B13">
        <f t="shared" si="1"/>
        <v>400</v>
      </c>
      <c r="C13">
        <v>7.15</v>
      </c>
      <c r="D13">
        <v>8.1</v>
      </c>
      <c r="E13">
        <f t="shared" si="2"/>
        <v>0.94999999999999929</v>
      </c>
      <c r="F13" s="1">
        <f t="shared" si="0"/>
        <v>81</v>
      </c>
      <c r="G13">
        <v>1426.54</v>
      </c>
      <c r="H13">
        <f t="shared" si="3"/>
        <v>7.9500000000000455</v>
      </c>
      <c r="I13">
        <f t="shared" si="7"/>
        <v>67.990000000000009</v>
      </c>
      <c r="J13">
        <v>1383.46</v>
      </c>
      <c r="K13">
        <f t="shared" si="4"/>
        <v>7.7400000000000091</v>
      </c>
      <c r="L13">
        <f t="shared" si="6"/>
        <v>66.220000000000027</v>
      </c>
      <c r="M13">
        <v>23</v>
      </c>
      <c r="N13">
        <f t="shared" si="5"/>
        <v>7.2772000000000006</v>
      </c>
      <c r="O13">
        <f t="shared" si="8"/>
        <v>66.760400000000004</v>
      </c>
      <c r="P13" s="2">
        <v>0.42083333333333334</v>
      </c>
    </row>
    <row r="14" spans="1:16" x14ac:dyDescent="0.2">
      <c r="A14">
        <v>33724</v>
      </c>
      <c r="B14">
        <f t="shared" si="1"/>
        <v>400</v>
      </c>
      <c r="C14">
        <v>8.0299999999999994</v>
      </c>
      <c r="D14">
        <v>8.9700000000000006</v>
      </c>
      <c r="E14">
        <f t="shared" si="2"/>
        <v>0.94000000000000128</v>
      </c>
      <c r="F14" s="1">
        <f t="shared" si="0"/>
        <v>89.7</v>
      </c>
      <c r="G14">
        <v>1434.5</v>
      </c>
      <c r="H14">
        <f t="shared" si="3"/>
        <v>7.9600000000000364</v>
      </c>
      <c r="I14">
        <f t="shared" si="7"/>
        <v>75.950000000000045</v>
      </c>
      <c r="J14">
        <v>1391.21</v>
      </c>
      <c r="K14">
        <f t="shared" si="4"/>
        <v>7.75</v>
      </c>
      <c r="L14">
        <f t="shared" si="6"/>
        <v>73.970000000000027</v>
      </c>
      <c r="M14">
        <v>23</v>
      </c>
      <c r="N14">
        <f t="shared" si="5"/>
        <v>7.2772000000000006</v>
      </c>
      <c r="O14">
        <f t="shared" si="8"/>
        <v>74.037599999999998</v>
      </c>
      <c r="P14" s="2">
        <v>0.42222222222222222</v>
      </c>
    </row>
    <row r="15" spans="1:16" x14ac:dyDescent="0.2">
      <c r="A15">
        <v>33324</v>
      </c>
      <c r="B15">
        <f t="shared" si="1"/>
        <v>-400</v>
      </c>
      <c r="C15">
        <v>8.81</v>
      </c>
      <c r="D15">
        <v>7.33</v>
      </c>
      <c r="E15">
        <f t="shared" si="2"/>
        <v>-1.4800000000000004</v>
      </c>
      <c r="F15" s="1">
        <f t="shared" si="0"/>
        <v>73.3</v>
      </c>
      <c r="G15">
        <v>1426.53</v>
      </c>
      <c r="H15">
        <f t="shared" si="3"/>
        <v>-7.9700000000000273</v>
      </c>
      <c r="I15">
        <f t="shared" si="7"/>
        <v>67.980000000000018</v>
      </c>
      <c r="J15">
        <v>1383.49</v>
      </c>
      <c r="K15">
        <f t="shared" si="4"/>
        <v>-7.7200000000000273</v>
      </c>
      <c r="L15">
        <f t="shared" si="6"/>
        <v>66.25</v>
      </c>
      <c r="M15">
        <v>-22</v>
      </c>
      <c r="N15">
        <f t="shared" si="5"/>
        <v>-6.9608000000000008</v>
      </c>
      <c r="O15">
        <f t="shared" si="8"/>
        <v>67.076799999999992</v>
      </c>
      <c r="P15" s="2">
        <v>0.42569444444444443</v>
      </c>
    </row>
    <row r="16" spans="1:16" x14ac:dyDescent="0.2">
      <c r="A16">
        <v>32924</v>
      </c>
      <c r="B16">
        <f t="shared" si="1"/>
        <v>-400</v>
      </c>
      <c r="C16">
        <v>7.36</v>
      </c>
      <c r="D16">
        <v>6.11</v>
      </c>
      <c r="E16">
        <f t="shared" si="2"/>
        <v>-1.25</v>
      </c>
      <c r="F16" s="1">
        <f t="shared" si="0"/>
        <v>61.1</v>
      </c>
      <c r="G16">
        <v>1418.57</v>
      </c>
      <c r="H16">
        <f t="shared" si="3"/>
        <v>-7.9600000000000364</v>
      </c>
      <c r="I16">
        <f t="shared" si="7"/>
        <v>60.019999999999982</v>
      </c>
      <c r="J16">
        <v>1375.75</v>
      </c>
      <c r="K16">
        <f t="shared" si="4"/>
        <v>-7.7400000000000091</v>
      </c>
      <c r="L16">
        <f t="shared" si="6"/>
        <v>58.509999999999991</v>
      </c>
      <c r="M16">
        <v>-24</v>
      </c>
      <c r="N16">
        <f t="shared" si="5"/>
        <v>-7.5936000000000003</v>
      </c>
      <c r="O16">
        <f t="shared" si="8"/>
        <v>59.483199999999989</v>
      </c>
      <c r="P16" s="2">
        <v>0.42777777777777781</v>
      </c>
    </row>
    <row r="17" spans="1:16" x14ac:dyDescent="0.2">
      <c r="A17">
        <v>32524</v>
      </c>
      <c r="B17">
        <f t="shared" si="1"/>
        <v>-400</v>
      </c>
      <c r="C17">
        <v>6.13</v>
      </c>
      <c r="D17">
        <v>5.2</v>
      </c>
      <c r="E17">
        <f t="shared" si="2"/>
        <v>-0.92999999999999972</v>
      </c>
      <c r="F17" s="1">
        <f t="shared" si="0"/>
        <v>52</v>
      </c>
      <c r="G17">
        <v>1411.93</v>
      </c>
      <c r="H17">
        <f t="shared" si="3"/>
        <v>-6.6399999999998727</v>
      </c>
      <c r="I17">
        <f t="shared" si="7"/>
        <v>53.380000000000109</v>
      </c>
      <c r="J17">
        <v>1369.31</v>
      </c>
      <c r="K17">
        <f t="shared" si="4"/>
        <v>-6.4400000000000546</v>
      </c>
      <c r="L17">
        <f t="shared" si="6"/>
        <v>52.069999999999936</v>
      </c>
      <c r="M17">
        <v>-23</v>
      </c>
      <c r="N17">
        <f t="shared" si="5"/>
        <v>-7.2772000000000006</v>
      </c>
      <c r="O17">
        <f t="shared" si="8"/>
        <v>52.205999999999989</v>
      </c>
      <c r="P17" s="2">
        <v>0.4291666666666667</v>
      </c>
    </row>
    <row r="18" spans="1:16" x14ac:dyDescent="0.2">
      <c r="A18">
        <v>32124</v>
      </c>
      <c r="B18">
        <f t="shared" si="1"/>
        <v>-400</v>
      </c>
      <c r="C18">
        <v>5.23</v>
      </c>
      <c r="D18">
        <v>4.3</v>
      </c>
      <c r="E18">
        <f t="shared" si="2"/>
        <v>-0.9300000000000006</v>
      </c>
      <c r="F18" s="1">
        <f t="shared" si="0"/>
        <v>43</v>
      </c>
      <c r="G18">
        <v>1405.14</v>
      </c>
      <c r="H18">
        <f t="shared" si="3"/>
        <v>-6.7899999999999636</v>
      </c>
      <c r="I18">
        <f t="shared" si="7"/>
        <v>46.590000000000146</v>
      </c>
      <c r="J18">
        <v>1362.73</v>
      </c>
      <c r="K18">
        <f t="shared" si="4"/>
        <v>-6.5799999999999272</v>
      </c>
      <c r="L18">
        <f t="shared" si="6"/>
        <v>45.490000000000009</v>
      </c>
      <c r="M18">
        <v>-21</v>
      </c>
      <c r="N18">
        <f t="shared" si="5"/>
        <v>-6.6444000000000001</v>
      </c>
      <c r="O18">
        <f t="shared" si="8"/>
        <v>45.561599999999991</v>
      </c>
      <c r="P18" s="2">
        <v>0.43194444444444446</v>
      </c>
    </row>
    <row r="19" spans="1:16" x14ac:dyDescent="0.2">
      <c r="A19">
        <v>31724</v>
      </c>
      <c r="B19">
        <f t="shared" si="1"/>
        <v>-400</v>
      </c>
      <c r="C19">
        <v>4.34</v>
      </c>
      <c r="D19">
        <v>3.4969999999999999</v>
      </c>
      <c r="E19">
        <f t="shared" si="2"/>
        <v>-0.84299999999999997</v>
      </c>
      <c r="F19" s="1">
        <f t="shared" si="0"/>
        <v>34.97</v>
      </c>
      <c r="G19">
        <v>1398.39</v>
      </c>
      <c r="H19">
        <f t="shared" si="3"/>
        <v>-6.75</v>
      </c>
      <c r="I19">
        <f t="shared" si="7"/>
        <v>39.840000000000146</v>
      </c>
      <c r="J19">
        <v>1356.18</v>
      </c>
      <c r="K19">
        <f t="shared" si="4"/>
        <v>-6.5499999999999545</v>
      </c>
      <c r="L19">
        <f t="shared" si="6"/>
        <v>38.940000000000055</v>
      </c>
      <c r="M19">
        <v>-21</v>
      </c>
      <c r="N19">
        <f t="shared" si="5"/>
        <v>-6.6444000000000001</v>
      </c>
      <c r="O19">
        <f t="shared" si="8"/>
        <v>38.917199999999994</v>
      </c>
      <c r="P19" s="2">
        <v>0.43333333333333335</v>
      </c>
    </row>
    <row r="20" spans="1:16" x14ac:dyDescent="0.2">
      <c r="A20">
        <v>31324</v>
      </c>
      <c r="B20">
        <f t="shared" si="1"/>
        <v>-400</v>
      </c>
      <c r="C20">
        <v>3.5270000000000001</v>
      </c>
      <c r="D20">
        <v>2.7160000000000002</v>
      </c>
      <c r="E20">
        <f t="shared" si="2"/>
        <v>-0.81099999999999994</v>
      </c>
      <c r="F20" s="1">
        <f t="shared" si="0"/>
        <v>27.160000000000004</v>
      </c>
      <c r="G20">
        <v>1391.69</v>
      </c>
      <c r="H20">
        <f t="shared" si="3"/>
        <v>-6.7000000000000455</v>
      </c>
      <c r="I20">
        <f t="shared" si="7"/>
        <v>33.1400000000001</v>
      </c>
      <c r="J20">
        <v>1349.67</v>
      </c>
      <c r="K20">
        <f t="shared" si="4"/>
        <v>-6.5099999999999909</v>
      </c>
      <c r="L20">
        <f t="shared" si="6"/>
        <v>32.430000000000064</v>
      </c>
      <c r="M20">
        <v>-20</v>
      </c>
      <c r="N20">
        <f t="shared" si="5"/>
        <v>-6.3280000000000003</v>
      </c>
      <c r="O20">
        <f t="shared" si="8"/>
        <v>32.589199999999991</v>
      </c>
      <c r="P20" s="2">
        <v>0.43472222222222223</v>
      </c>
    </row>
    <row r="21" spans="1:16" x14ac:dyDescent="0.2">
      <c r="A21">
        <v>30924</v>
      </c>
      <c r="B21">
        <f t="shared" si="1"/>
        <v>-400</v>
      </c>
      <c r="C21">
        <v>2.7690000000000001</v>
      </c>
      <c r="D21">
        <v>1.988</v>
      </c>
      <c r="E21">
        <f t="shared" si="2"/>
        <v>-0.78100000000000014</v>
      </c>
      <c r="F21" s="1">
        <f t="shared" si="0"/>
        <v>19.88</v>
      </c>
      <c r="G21">
        <v>1385.03</v>
      </c>
      <c r="H21">
        <f t="shared" si="3"/>
        <v>-6.6600000000000819</v>
      </c>
      <c r="I21">
        <f t="shared" si="7"/>
        <v>26.480000000000018</v>
      </c>
      <c r="J21">
        <v>1343.2</v>
      </c>
      <c r="K21">
        <f t="shared" si="4"/>
        <v>-6.4700000000000273</v>
      </c>
      <c r="L21">
        <f t="shared" si="6"/>
        <v>25.960000000000036</v>
      </c>
      <c r="M21">
        <v>-20</v>
      </c>
      <c r="N21">
        <f t="shared" si="5"/>
        <v>-6.3280000000000003</v>
      </c>
      <c r="O21">
        <f t="shared" si="8"/>
        <v>26.261199999999992</v>
      </c>
      <c r="P21" s="2">
        <v>0.43541666666666662</v>
      </c>
    </row>
    <row r="22" spans="1:16" x14ac:dyDescent="0.2">
      <c r="A22">
        <v>30524</v>
      </c>
      <c r="B22">
        <f t="shared" si="1"/>
        <v>-400</v>
      </c>
      <c r="C22">
        <v>2.0419999999999998</v>
      </c>
      <c r="D22">
        <v>1.3</v>
      </c>
      <c r="E22">
        <f t="shared" si="2"/>
        <v>-0.74199999999999977</v>
      </c>
      <c r="F22" s="1">
        <f t="shared" si="0"/>
        <v>13</v>
      </c>
      <c r="G22">
        <v>1378.37</v>
      </c>
      <c r="H22">
        <f t="shared" si="3"/>
        <v>-6.6600000000000819</v>
      </c>
      <c r="I22">
        <f t="shared" si="7"/>
        <v>19.819999999999936</v>
      </c>
      <c r="J22">
        <v>1336.74</v>
      </c>
      <c r="K22">
        <f t="shared" si="4"/>
        <v>-6.4600000000000364</v>
      </c>
      <c r="L22">
        <f t="shared" si="6"/>
        <v>19.5</v>
      </c>
      <c r="M22">
        <v>-19</v>
      </c>
      <c r="N22">
        <f t="shared" si="5"/>
        <v>-6.0116000000000005</v>
      </c>
      <c r="O22">
        <f t="shared" si="8"/>
        <v>20.24959999999999</v>
      </c>
      <c r="P22" s="2">
        <v>0.4368055555555555</v>
      </c>
    </row>
    <row r="23" spans="1:16" x14ac:dyDescent="0.2">
      <c r="A23">
        <v>30124</v>
      </c>
      <c r="B23">
        <f t="shared" si="1"/>
        <v>-400</v>
      </c>
      <c r="C23">
        <v>1.347</v>
      </c>
      <c r="D23">
        <v>0.63600000000000001</v>
      </c>
      <c r="E23">
        <f t="shared" si="2"/>
        <v>-0.71099999999999997</v>
      </c>
      <c r="F23" s="1">
        <f t="shared" si="0"/>
        <v>6.36</v>
      </c>
      <c r="G23">
        <v>1371.77</v>
      </c>
      <c r="H23">
        <f t="shared" si="3"/>
        <v>-6.5999999999999091</v>
      </c>
      <c r="I23">
        <f t="shared" si="7"/>
        <v>13.220000000000027</v>
      </c>
      <c r="J23">
        <v>1330.33</v>
      </c>
      <c r="K23">
        <f t="shared" si="4"/>
        <v>-6.4100000000000819</v>
      </c>
      <c r="L23">
        <f t="shared" si="6"/>
        <v>13.089999999999918</v>
      </c>
      <c r="M23">
        <v>-22</v>
      </c>
      <c r="N23">
        <f t="shared" si="5"/>
        <v>-6.9608000000000008</v>
      </c>
      <c r="O23">
        <f t="shared" si="8"/>
        <v>13.28879999999999</v>
      </c>
      <c r="P23" s="2">
        <v>0.4381944444444445</v>
      </c>
    </row>
    <row r="24" spans="1:16" x14ac:dyDescent="0.2">
      <c r="A24">
        <v>29724</v>
      </c>
      <c r="B24">
        <f t="shared" si="1"/>
        <v>-400</v>
      </c>
      <c r="C24">
        <v>0.69699999999999995</v>
      </c>
      <c r="D24">
        <v>1.2999999999999999E-2</v>
      </c>
      <c r="E24">
        <f t="shared" si="2"/>
        <v>-0.68399999999999994</v>
      </c>
      <c r="F24" s="1">
        <f t="shared" si="0"/>
        <v>0.13</v>
      </c>
      <c r="G24">
        <v>1365.24</v>
      </c>
      <c r="H24">
        <f t="shared" si="3"/>
        <v>-6.5299999999999727</v>
      </c>
      <c r="I24">
        <f t="shared" si="7"/>
        <v>6.6900000000000546</v>
      </c>
      <c r="J24">
        <v>1323.99</v>
      </c>
      <c r="K24">
        <f t="shared" si="4"/>
        <v>-6.3399999999999181</v>
      </c>
      <c r="L24">
        <f t="shared" si="6"/>
        <v>6.75</v>
      </c>
      <c r="M24">
        <v>-20</v>
      </c>
      <c r="N24">
        <f t="shared" si="5"/>
        <v>-6.3280000000000003</v>
      </c>
      <c r="O24">
        <f t="shared" si="8"/>
        <v>6.9607999999999892</v>
      </c>
      <c r="P24" s="2">
        <v>0.43958333333333338</v>
      </c>
    </row>
    <row r="25" spans="1:16" x14ac:dyDescent="0.2">
      <c r="A25">
        <v>29324</v>
      </c>
      <c r="B25">
        <f t="shared" si="1"/>
        <v>-400</v>
      </c>
      <c r="C25">
        <v>6.7000000000000004E-2</v>
      </c>
      <c r="D25">
        <v>-0.60799999999999998</v>
      </c>
      <c r="E25">
        <f t="shared" si="2"/>
        <v>-0.67500000000000004</v>
      </c>
      <c r="F25" s="1">
        <f t="shared" si="0"/>
        <v>-6.08</v>
      </c>
      <c r="G25">
        <v>1358.74</v>
      </c>
      <c r="H25">
        <f t="shared" si="3"/>
        <v>-6.5</v>
      </c>
      <c r="I25">
        <f t="shared" si="7"/>
        <v>0.19000000000005457</v>
      </c>
      <c r="J25">
        <v>1317.68</v>
      </c>
      <c r="K25">
        <f t="shared" si="4"/>
        <v>-6.3099999999999454</v>
      </c>
      <c r="L25">
        <f t="shared" si="6"/>
        <v>0.44000000000005457</v>
      </c>
      <c r="M25">
        <v>-20</v>
      </c>
      <c r="N25">
        <f t="shared" si="5"/>
        <v>-6.3280000000000003</v>
      </c>
      <c r="O25">
        <f t="shared" si="8"/>
        <v>0.63279999999998893</v>
      </c>
      <c r="P25" s="2">
        <v>0.44097222222222227</v>
      </c>
    </row>
    <row r="26" spans="1:16" x14ac:dyDescent="0.2">
      <c r="A26">
        <v>28924</v>
      </c>
      <c r="B26">
        <f t="shared" si="1"/>
        <v>-400</v>
      </c>
      <c r="C26">
        <v>-0.52300000000000002</v>
      </c>
      <c r="D26">
        <v>-1.1879999999999999</v>
      </c>
      <c r="E26">
        <f t="shared" si="2"/>
        <v>-0.66499999999999992</v>
      </c>
      <c r="F26" s="1">
        <f t="shared" si="0"/>
        <v>-11.879999999999999</v>
      </c>
      <c r="G26">
        <v>1352.3</v>
      </c>
      <c r="H26">
        <f t="shared" si="3"/>
        <v>-6.4400000000000546</v>
      </c>
      <c r="I26">
        <f t="shared" si="7"/>
        <v>-6.25</v>
      </c>
      <c r="J26">
        <v>1311.43</v>
      </c>
      <c r="K26">
        <f t="shared" si="4"/>
        <v>-6.25</v>
      </c>
      <c r="L26">
        <f t="shared" si="6"/>
        <v>-5.8099999999999454</v>
      </c>
      <c r="M26">
        <v>-21</v>
      </c>
      <c r="N26">
        <f t="shared" si="5"/>
        <v>-6.6444000000000001</v>
      </c>
      <c r="O26">
        <f t="shared" si="8"/>
        <v>-6.0116000000000112</v>
      </c>
      <c r="P26" s="2">
        <v>0.44305555555555554</v>
      </c>
    </row>
    <row r="27" spans="1:16" x14ac:dyDescent="0.2">
      <c r="A27">
        <v>28524</v>
      </c>
      <c r="B27">
        <f t="shared" si="1"/>
        <v>-400</v>
      </c>
      <c r="C27">
        <v>-1.1319999999999999</v>
      </c>
      <c r="D27">
        <v>-1.8089999999999999</v>
      </c>
      <c r="E27">
        <f t="shared" si="2"/>
        <v>-0.67700000000000005</v>
      </c>
      <c r="F27" s="1">
        <f t="shared" si="0"/>
        <v>-18.09</v>
      </c>
      <c r="G27">
        <v>1345.69</v>
      </c>
      <c r="H27">
        <f t="shared" si="3"/>
        <v>-6.6099999999999</v>
      </c>
      <c r="I27">
        <f t="shared" si="7"/>
        <v>-12.8599999999999</v>
      </c>
      <c r="J27">
        <v>1305.02</v>
      </c>
      <c r="K27">
        <f t="shared" si="4"/>
        <v>-6.4100000000000819</v>
      </c>
      <c r="L27">
        <f t="shared" si="6"/>
        <v>-12.220000000000027</v>
      </c>
      <c r="M27">
        <v>-21</v>
      </c>
      <c r="N27">
        <f t="shared" si="5"/>
        <v>-6.6444000000000001</v>
      </c>
      <c r="O27">
        <f t="shared" si="8"/>
        <v>-12.656000000000011</v>
      </c>
      <c r="P27" s="2">
        <v>0.44444444444444442</v>
      </c>
    </row>
    <row r="28" spans="1:16" x14ac:dyDescent="0.2">
      <c r="A28">
        <v>28124</v>
      </c>
      <c r="B28">
        <f t="shared" si="1"/>
        <v>-400</v>
      </c>
      <c r="C28">
        <v>-1.7370000000000001</v>
      </c>
      <c r="D28">
        <v>-2.41</v>
      </c>
      <c r="E28">
        <f t="shared" si="2"/>
        <v>-0.67300000000000004</v>
      </c>
      <c r="F28" s="1">
        <f t="shared" si="0"/>
        <v>-24.1</v>
      </c>
      <c r="G28">
        <v>1338.47</v>
      </c>
      <c r="H28">
        <f t="shared" si="3"/>
        <v>-7.2200000000000273</v>
      </c>
      <c r="I28">
        <f t="shared" si="7"/>
        <v>-20.079999999999927</v>
      </c>
      <c r="J28">
        <v>1298.01</v>
      </c>
      <c r="K28">
        <f t="shared" si="4"/>
        <v>-7.0099999999999909</v>
      </c>
      <c r="L28">
        <f t="shared" si="6"/>
        <v>-19.230000000000018</v>
      </c>
      <c r="M28">
        <v>-22</v>
      </c>
      <c r="N28">
        <f t="shared" si="5"/>
        <v>-6.9608000000000008</v>
      </c>
      <c r="O28">
        <f t="shared" si="8"/>
        <v>-19.616800000000012</v>
      </c>
      <c r="P28" s="2">
        <v>0.4458333333333333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2022-08-02T19:11:23Z</dcterms:created>
  <dcterms:modified xsi:type="dcterms:W3CDTF">2022-08-02T19:12:18Z</dcterms:modified>
</cp:coreProperties>
</file>