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13_ncr:1_{93707118-CC27-674A-9E33-6B734E72D270}" xr6:coauthVersionLast="47" xr6:coauthVersionMax="47" xr10:uidLastSave="{00000000-0000-0000-0000-000000000000}"/>
  <bookViews>
    <workbookView xWindow="4300" yWindow="2700" windowWidth="27640" windowHeight="16940" xr2:uid="{052E5C3D-4DC1-4745-A08E-4718DA221236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1" l="1"/>
  <c r="K29" i="1"/>
  <c r="H29" i="1"/>
  <c r="F29" i="1"/>
  <c r="E29" i="1"/>
  <c r="B29" i="1"/>
  <c r="N28" i="1"/>
  <c r="K28" i="1"/>
  <c r="H28" i="1"/>
  <c r="F28" i="1"/>
  <c r="E28" i="1"/>
  <c r="B28" i="1"/>
  <c r="N27" i="1"/>
  <c r="K27" i="1"/>
  <c r="H27" i="1"/>
  <c r="F27" i="1"/>
  <c r="E27" i="1"/>
  <c r="B27" i="1"/>
  <c r="N26" i="1"/>
  <c r="K26" i="1"/>
  <c r="H26" i="1"/>
  <c r="F26" i="1"/>
  <c r="E26" i="1"/>
  <c r="B26" i="1"/>
  <c r="N25" i="1"/>
  <c r="K25" i="1"/>
  <c r="H25" i="1"/>
  <c r="F25" i="1"/>
  <c r="E25" i="1"/>
  <c r="B25" i="1"/>
  <c r="N24" i="1"/>
  <c r="K24" i="1"/>
  <c r="H24" i="1"/>
  <c r="F24" i="1"/>
  <c r="E24" i="1"/>
  <c r="B24" i="1"/>
  <c r="N23" i="1"/>
  <c r="K23" i="1"/>
  <c r="H23" i="1"/>
  <c r="F23" i="1"/>
  <c r="E23" i="1"/>
  <c r="B23" i="1"/>
  <c r="N22" i="1"/>
  <c r="K22" i="1"/>
  <c r="H22" i="1"/>
  <c r="F22" i="1"/>
  <c r="E22" i="1"/>
  <c r="B22" i="1"/>
  <c r="N21" i="1"/>
  <c r="K21" i="1"/>
  <c r="H21" i="1"/>
  <c r="F21" i="1"/>
  <c r="E21" i="1"/>
  <c r="B21" i="1"/>
  <c r="N20" i="1"/>
  <c r="K20" i="1"/>
  <c r="H20" i="1"/>
  <c r="F20" i="1"/>
  <c r="E20" i="1"/>
  <c r="B20" i="1"/>
  <c r="N19" i="1"/>
  <c r="K19" i="1"/>
  <c r="H19" i="1"/>
  <c r="F19" i="1"/>
  <c r="E19" i="1"/>
  <c r="B19" i="1"/>
  <c r="N18" i="1"/>
  <c r="K18" i="1"/>
  <c r="H18" i="1"/>
  <c r="F18" i="1"/>
  <c r="E18" i="1"/>
  <c r="B18" i="1"/>
  <c r="N17" i="1"/>
  <c r="K17" i="1"/>
  <c r="H17" i="1"/>
  <c r="F17" i="1"/>
  <c r="E17" i="1"/>
  <c r="B17" i="1"/>
  <c r="N16" i="1"/>
  <c r="K16" i="1"/>
  <c r="H16" i="1"/>
  <c r="F16" i="1"/>
  <c r="E16" i="1"/>
  <c r="B16" i="1"/>
  <c r="N15" i="1"/>
  <c r="K15" i="1"/>
  <c r="H15" i="1"/>
  <c r="F15" i="1"/>
  <c r="E15" i="1"/>
  <c r="B15" i="1"/>
  <c r="N14" i="1"/>
  <c r="K14" i="1"/>
  <c r="H14" i="1"/>
  <c r="F14" i="1"/>
  <c r="E14" i="1"/>
  <c r="B14" i="1"/>
  <c r="N13" i="1"/>
  <c r="K13" i="1"/>
  <c r="H13" i="1"/>
  <c r="F13" i="1"/>
  <c r="E13" i="1"/>
  <c r="B13" i="1"/>
  <c r="N12" i="1"/>
  <c r="K12" i="1"/>
  <c r="H12" i="1"/>
  <c r="F12" i="1"/>
  <c r="E12" i="1"/>
  <c r="B12" i="1"/>
  <c r="N11" i="1"/>
  <c r="K11" i="1"/>
  <c r="H11" i="1"/>
  <c r="F11" i="1"/>
  <c r="E11" i="1"/>
  <c r="B11" i="1"/>
  <c r="N10" i="1"/>
  <c r="K10" i="1"/>
  <c r="H10" i="1"/>
  <c r="F10" i="1"/>
  <c r="E10" i="1"/>
  <c r="B10" i="1"/>
  <c r="N9" i="1"/>
  <c r="K9" i="1"/>
  <c r="H9" i="1"/>
  <c r="F9" i="1"/>
  <c r="E9" i="1"/>
  <c r="B9" i="1"/>
  <c r="N8" i="1"/>
  <c r="K8" i="1"/>
  <c r="H8" i="1"/>
  <c r="F8" i="1"/>
  <c r="E8" i="1"/>
  <c r="B8" i="1"/>
  <c r="N7" i="1"/>
  <c r="K7" i="1"/>
  <c r="H7" i="1"/>
  <c r="F7" i="1"/>
  <c r="E7" i="1"/>
  <c r="B7" i="1"/>
  <c r="N6" i="1"/>
  <c r="K6" i="1"/>
  <c r="H6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F6" i="1"/>
  <c r="E6" i="1"/>
  <c r="B6" i="1"/>
  <c r="N5" i="1"/>
  <c r="K5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H5" i="1"/>
  <c r="I5" i="1" s="1"/>
  <c r="F5" i="1"/>
  <c r="E5" i="1"/>
  <c r="B5" i="1"/>
  <c r="N4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F4" i="1"/>
  <c r="E4" i="1"/>
  <c r="B4" i="1"/>
  <c r="F3" i="1"/>
  <c r="E3" i="1"/>
</calcChain>
</file>

<file path=xl/sharedStrings.xml><?xml version="1.0" encoding="utf-8"?>
<sst xmlns="http://schemas.openxmlformats.org/spreadsheetml/2006/main" count="17" uniqueCount="17">
  <si>
    <t>Cap. Bridge (bit)</t>
  </si>
  <si>
    <t>Voltage steps</t>
  </si>
  <si>
    <t>V(PZT)(before code)</t>
  </si>
  <si>
    <t>V(PZT)(after code)</t>
  </si>
  <si>
    <t>Voltage diff.</t>
  </si>
  <si>
    <t>real_V</t>
  </si>
  <si>
    <t>CH1 M-E Sensor</t>
  </si>
  <si>
    <t>CH1 ME_D</t>
  </si>
  <si>
    <t>CH1 ME_A_dis</t>
  </si>
  <si>
    <t>CH2 M-E Sensor</t>
  </si>
  <si>
    <t>CH2 ME_D</t>
  </si>
  <si>
    <t>CH2 ME_A_dis</t>
  </si>
  <si>
    <t>Fringes</t>
  </si>
  <si>
    <t>Fringe_D</t>
  </si>
  <si>
    <t>fringe_A_dis</t>
  </si>
  <si>
    <t>Time</t>
  </si>
  <si>
    <t>(monitor)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</si>
</sst>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418E-9011-514F-B78C-36005BFACECE}">
  <dimension ref="A1:P29"/>
  <sheetViews>
    <sheetView tabSelected="1" workbookViewId="0">
      <selection activeCell="G32" sqref="G3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C2" t="s">
        <v>16</v>
      </c>
      <c r="P2" s="1"/>
    </row>
    <row r="3" spans="1:16" x14ac:dyDescent="0.2">
      <c r="A3">
        <v>28761</v>
      </c>
      <c r="C3">
        <v>-1E-3</v>
      </c>
      <c r="D3">
        <v>0.38200000000000001</v>
      </c>
      <c r="E3">
        <f>D3-C3</f>
        <v>0.38300000000000001</v>
      </c>
      <c r="F3" s="2">
        <f>D3*10</f>
        <v>3.8200000000000003</v>
      </c>
      <c r="G3" s="2"/>
      <c r="H3" s="2"/>
      <c r="P3" s="1">
        <v>0.16944444444444443</v>
      </c>
    </row>
    <row r="4" spans="1:16" x14ac:dyDescent="0.2">
      <c r="A4">
        <v>29161</v>
      </c>
      <c r="B4">
        <f>A4-A3</f>
        <v>400</v>
      </c>
      <c r="C4">
        <v>0.38600000000000001</v>
      </c>
      <c r="D4">
        <v>1.4610000000000001</v>
      </c>
      <c r="E4">
        <f>D4-C4</f>
        <v>1.0750000000000002</v>
      </c>
      <c r="F4" s="2">
        <f t="shared" ref="F4:F29" si="0">D4*10</f>
        <v>14.610000000000001</v>
      </c>
      <c r="G4">
        <v>449.94</v>
      </c>
      <c r="J4">
        <v>1314.58</v>
      </c>
      <c r="M4">
        <v>19</v>
      </c>
      <c r="N4">
        <f>M4*0.5*0.6328</f>
        <v>6.0116000000000005</v>
      </c>
      <c r="O4">
        <f>N4</f>
        <v>6.0116000000000005</v>
      </c>
      <c r="P4" s="1">
        <v>0.17083333333333331</v>
      </c>
    </row>
    <row r="5" spans="1:16" x14ac:dyDescent="0.2">
      <c r="A5">
        <v>29561</v>
      </c>
      <c r="B5">
        <f t="shared" ref="B5:B29" si="1">A5-A4</f>
        <v>400</v>
      </c>
      <c r="C5">
        <v>1.4279999999999999</v>
      </c>
      <c r="D5">
        <v>2.1669999999999998</v>
      </c>
      <c r="E5">
        <f t="shared" ref="E5:E29" si="2">D5-C5</f>
        <v>0.73899999999999988</v>
      </c>
      <c r="F5" s="2">
        <f t="shared" si="0"/>
        <v>21.669999999999998</v>
      </c>
      <c r="G5">
        <v>456.47</v>
      </c>
      <c r="H5">
        <f>G5-G4</f>
        <v>6.5300000000000296</v>
      </c>
      <c r="I5">
        <f>H5</f>
        <v>6.5300000000000296</v>
      </c>
      <c r="J5">
        <v>1320.89</v>
      </c>
      <c r="K5">
        <f>J5-J4</f>
        <v>6.3100000000001728</v>
      </c>
      <c r="L5">
        <f>K5</f>
        <v>6.3100000000001728</v>
      </c>
      <c r="M5">
        <v>19</v>
      </c>
      <c r="N5">
        <f t="shared" ref="N5:N29" si="3">M5*0.5*0.6328</f>
        <v>6.0116000000000005</v>
      </c>
      <c r="O5">
        <f>O4+N5</f>
        <v>12.023200000000001</v>
      </c>
      <c r="P5" s="1">
        <v>0.17222222222222225</v>
      </c>
    </row>
    <row r="6" spans="1:16" x14ac:dyDescent="0.2">
      <c r="A6">
        <v>29961</v>
      </c>
      <c r="B6">
        <f t="shared" si="1"/>
        <v>400</v>
      </c>
      <c r="C6">
        <v>2.1059999999999999</v>
      </c>
      <c r="D6">
        <v>2.7829999999999999</v>
      </c>
      <c r="E6">
        <f t="shared" si="2"/>
        <v>0.67700000000000005</v>
      </c>
      <c r="F6" s="2">
        <f t="shared" si="0"/>
        <v>27.83</v>
      </c>
      <c r="G6">
        <v>463.04</v>
      </c>
      <c r="H6">
        <f t="shared" ref="H6:H29" si="4">G6-G5</f>
        <v>6.5699999999999932</v>
      </c>
      <c r="I6">
        <f>H6+I5</f>
        <v>13.100000000000023</v>
      </c>
      <c r="J6">
        <v>1327.24</v>
      </c>
      <c r="K6">
        <f t="shared" ref="K6:K29" si="5">J6-J5</f>
        <v>6.3499999999999091</v>
      </c>
      <c r="L6">
        <f>L5+K6</f>
        <v>12.660000000000082</v>
      </c>
      <c r="M6">
        <v>19</v>
      </c>
      <c r="N6">
        <f t="shared" si="3"/>
        <v>6.0116000000000005</v>
      </c>
      <c r="O6">
        <f t="shared" ref="O6:O29" si="6">O5+N6</f>
        <v>18.034800000000001</v>
      </c>
      <c r="P6" s="1">
        <v>0.17291666666666669</v>
      </c>
    </row>
    <row r="7" spans="1:16" x14ac:dyDescent="0.2">
      <c r="A7">
        <v>30361</v>
      </c>
      <c r="B7">
        <f t="shared" si="1"/>
        <v>400</v>
      </c>
      <c r="C7">
        <v>2.7160000000000002</v>
      </c>
      <c r="D7">
        <v>3.3769999999999998</v>
      </c>
      <c r="E7">
        <f t="shared" si="2"/>
        <v>0.66099999999999959</v>
      </c>
      <c r="F7" s="2">
        <f t="shared" si="0"/>
        <v>33.769999999999996</v>
      </c>
      <c r="G7">
        <v>469.63</v>
      </c>
      <c r="H7">
        <f t="shared" si="4"/>
        <v>6.589999999999975</v>
      </c>
      <c r="I7">
        <f>I6+H7</f>
        <v>19.689999999999998</v>
      </c>
      <c r="J7">
        <v>1333.6</v>
      </c>
      <c r="K7">
        <f t="shared" si="5"/>
        <v>6.3599999999999</v>
      </c>
      <c r="L7">
        <f t="shared" ref="L7:L29" si="7">L6+K7</f>
        <v>19.019999999999982</v>
      </c>
      <c r="M7">
        <v>20</v>
      </c>
      <c r="N7">
        <f t="shared" si="3"/>
        <v>6.3280000000000003</v>
      </c>
      <c r="O7">
        <f t="shared" si="6"/>
        <v>24.3628</v>
      </c>
      <c r="P7" s="1">
        <v>0.17430555555555557</v>
      </c>
    </row>
    <row r="8" spans="1:16" x14ac:dyDescent="0.2">
      <c r="A8">
        <v>30761</v>
      </c>
      <c r="B8">
        <f t="shared" si="1"/>
        <v>400</v>
      </c>
      <c r="C8">
        <v>3.3279999999999998</v>
      </c>
      <c r="D8">
        <v>4.01</v>
      </c>
      <c r="E8">
        <f t="shared" si="2"/>
        <v>0.68199999999999994</v>
      </c>
      <c r="F8" s="2">
        <f t="shared" si="0"/>
        <v>40.099999999999994</v>
      </c>
      <c r="G8">
        <v>476.32</v>
      </c>
      <c r="H8">
        <f t="shared" si="4"/>
        <v>6.6899999999999977</v>
      </c>
      <c r="I8">
        <f t="shared" ref="I8:I29" si="8">I7+H8</f>
        <v>26.379999999999995</v>
      </c>
      <c r="J8">
        <v>1340.05</v>
      </c>
      <c r="K8">
        <f t="shared" si="5"/>
        <v>6.4500000000000455</v>
      </c>
      <c r="L8">
        <f t="shared" si="7"/>
        <v>25.470000000000027</v>
      </c>
      <c r="M8">
        <v>21</v>
      </c>
      <c r="N8">
        <f t="shared" si="3"/>
        <v>6.6444000000000001</v>
      </c>
      <c r="O8">
        <f t="shared" si="6"/>
        <v>31.007200000000001</v>
      </c>
      <c r="P8" s="1">
        <v>0.17500000000000002</v>
      </c>
    </row>
    <row r="9" spans="1:16" x14ac:dyDescent="0.2">
      <c r="A9">
        <v>31161</v>
      </c>
      <c r="B9">
        <f t="shared" si="1"/>
        <v>400</v>
      </c>
      <c r="D9">
        <v>4.5999999999999996</v>
      </c>
      <c r="E9">
        <f t="shared" si="2"/>
        <v>4.5999999999999996</v>
      </c>
      <c r="F9" s="2">
        <f t="shared" si="0"/>
        <v>46</v>
      </c>
      <c r="G9">
        <v>483.02</v>
      </c>
      <c r="H9">
        <f t="shared" si="4"/>
        <v>6.6999999999999886</v>
      </c>
      <c r="I9">
        <f t="shared" si="8"/>
        <v>33.079999999999984</v>
      </c>
      <c r="J9">
        <v>1346.52</v>
      </c>
      <c r="K9">
        <f t="shared" si="5"/>
        <v>6.4700000000000273</v>
      </c>
      <c r="L9">
        <f t="shared" si="7"/>
        <v>31.940000000000055</v>
      </c>
      <c r="M9">
        <v>20</v>
      </c>
      <c r="N9">
        <f t="shared" si="3"/>
        <v>6.3280000000000003</v>
      </c>
      <c r="O9">
        <f t="shared" si="6"/>
        <v>37.3352</v>
      </c>
      <c r="P9" s="1">
        <v>0.1763888888888889</v>
      </c>
    </row>
    <row r="10" spans="1:16" x14ac:dyDescent="0.2">
      <c r="A10">
        <v>31561</v>
      </c>
      <c r="B10">
        <f t="shared" si="1"/>
        <v>400</v>
      </c>
      <c r="C10">
        <v>4.5599999999999996</v>
      </c>
      <c r="D10">
        <v>5.27</v>
      </c>
      <c r="E10">
        <f t="shared" si="2"/>
        <v>0.71</v>
      </c>
      <c r="F10" s="2">
        <f t="shared" si="0"/>
        <v>52.699999999999996</v>
      </c>
      <c r="G10">
        <v>489.77</v>
      </c>
      <c r="H10">
        <f t="shared" si="4"/>
        <v>6.75</v>
      </c>
      <c r="I10">
        <f t="shared" si="8"/>
        <v>39.829999999999984</v>
      </c>
      <c r="J10">
        <v>1353.02</v>
      </c>
      <c r="K10">
        <f t="shared" si="5"/>
        <v>6.5</v>
      </c>
      <c r="L10">
        <f t="shared" si="7"/>
        <v>38.440000000000055</v>
      </c>
      <c r="M10">
        <v>20</v>
      </c>
      <c r="N10">
        <f t="shared" si="3"/>
        <v>6.3280000000000003</v>
      </c>
      <c r="O10">
        <f t="shared" si="6"/>
        <v>43.663200000000003</v>
      </c>
      <c r="P10" s="1">
        <v>0.17708333333333334</v>
      </c>
    </row>
    <row r="11" spans="1:16" x14ac:dyDescent="0.2">
      <c r="A11">
        <v>31961</v>
      </c>
      <c r="B11">
        <f t="shared" si="1"/>
        <v>400</v>
      </c>
      <c r="C11">
        <v>5.19</v>
      </c>
      <c r="D11">
        <v>5.91</v>
      </c>
      <c r="E11">
        <f t="shared" si="2"/>
        <v>0.71999999999999975</v>
      </c>
      <c r="F11" s="2">
        <f t="shared" si="0"/>
        <v>59.1</v>
      </c>
      <c r="G11">
        <v>496.54</v>
      </c>
      <c r="H11">
        <f t="shared" si="4"/>
        <v>6.7700000000000387</v>
      </c>
      <c r="I11">
        <f t="shared" si="8"/>
        <v>46.600000000000023</v>
      </c>
      <c r="J11">
        <v>1359.55</v>
      </c>
      <c r="K11">
        <f t="shared" si="5"/>
        <v>6.5299999999999727</v>
      </c>
      <c r="L11">
        <f t="shared" si="7"/>
        <v>44.970000000000027</v>
      </c>
      <c r="M11">
        <v>19</v>
      </c>
      <c r="N11">
        <f t="shared" si="3"/>
        <v>6.0116000000000005</v>
      </c>
      <c r="O11">
        <f t="shared" si="6"/>
        <v>49.674800000000005</v>
      </c>
      <c r="P11" s="1">
        <v>0.17777777777777778</v>
      </c>
    </row>
    <row r="12" spans="1:16" x14ac:dyDescent="0.2">
      <c r="A12">
        <v>32361</v>
      </c>
      <c r="B12">
        <f t="shared" si="1"/>
        <v>400</v>
      </c>
      <c r="C12">
        <v>5.83</v>
      </c>
      <c r="D12">
        <v>6.55</v>
      </c>
      <c r="E12">
        <f t="shared" si="2"/>
        <v>0.71999999999999975</v>
      </c>
      <c r="F12" s="2">
        <f t="shared" si="0"/>
        <v>65.5</v>
      </c>
      <c r="G12">
        <v>503.35</v>
      </c>
      <c r="H12">
        <f t="shared" si="4"/>
        <v>6.8100000000000023</v>
      </c>
      <c r="I12">
        <f t="shared" si="8"/>
        <v>53.410000000000025</v>
      </c>
      <c r="J12">
        <v>1366.12</v>
      </c>
      <c r="K12">
        <f t="shared" si="5"/>
        <v>6.5699999999999363</v>
      </c>
      <c r="L12">
        <f t="shared" si="7"/>
        <v>51.539999999999964</v>
      </c>
      <c r="M12">
        <v>20</v>
      </c>
      <c r="N12">
        <f t="shared" si="3"/>
        <v>6.3280000000000003</v>
      </c>
      <c r="O12">
        <f t="shared" si="6"/>
        <v>56.002800000000008</v>
      </c>
      <c r="P12" s="1">
        <v>0.17916666666666667</v>
      </c>
    </row>
    <row r="13" spans="1:16" x14ac:dyDescent="0.2">
      <c r="A13">
        <v>32761</v>
      </c>
      <c r="B13">
        <f t="shared" si="1"/>
        <v>400</v>
      </c>
      <c r="C13">
        <v>6.48</v>
      </c>
      <c r="D13">
        <v>7.21</v>
      </c>
      <c r="E13">
        <f t="shared" si="2"/>
        <v>0.72999999999999954</v>
      </c>
      <c r="F13" s="2">
        <f t="shared" si="0"/>
        <v>72.099999999999994</v>
      </c>
      <c r="G13">
        <v>510.18</v>
      </c>
      <c r="H13">
        <f t="shared" si="4"/>
        <v>6.8299999999999841</v>
      </c>
      <c r="I13">
        <f t="shared" si="8"/>
        <v>60.240000000000009</v>
      </c>
      <c r="J13">
        <v>1372.71</v>
      </c>
      <c r="K13">
        <f t="shared" si="5"/>
        <v>6.5900000000001455</v>
      </c>
      <c r="L13">
        <f t="shared" si="7"/>
        <v>58.130000000000109</v>
      </c>
      <c r="M13">
        <v>19</v>
      </c>
      <c r="N13">
        <f t="shared" si="3"/>
        <v>6.0116000000000005</v>
      </c>
      <c r="O13">
        <f t="shared" si="6"/>
        <v>62.014400000000009</v>
      </c>
      <c r="P13" s="1">
        <v>0.18055555555555555</v>
      </c>
    </row>
    <row r="14" spans="1:16" x14ac:dyDescent="0.2">
      <c r="A14">
        <v>33161</v>
      </c>
      <c r="B14">
        <f t="shared" si="1"/>
        <v>400</v>
      </c>
      <c r="C14">
        <v>7.14</v>
      </c>
      <c r="D14">
        <v>7.93</v>
      </c>
      <c r="E14">
        <f t="shared" si="2"/>
        <v>0.79</v>
      </c>
      <c r="F14" s="2">
        <f t="shared" si="0"/>
        <v>79.3</v>
      </c>
      <c r="G14">
        <v>517.54999999999995</v>
      </c>
      <c r="H14">
        <f t="shared" si="4"/>
        <v>7.3699999999999477</v>
      </c>
      <c r="I14">
        <f t="shared" si="8"/>
        <v>67.609999999999957</v>
      </c>
      <c r="J14">
        <v>1379.83</v>
      </c>
      <c r="K14">
        <f t="shared" si="5"/>
        <v>7.1199999999998909</v>
      </c>
      <c r="L14">
        <f t="shared" si="7"/>
        <v>65.25</v>
      </c>
      <c r="M14">
        <v>22</v>
      </c>
      <c r="N14">
        <f t="shared" si="3"/>
        <v>6.9608000000000008</v>
      </c>
      <c r="O14">
        <f t="shared" si="6"/>
        <v>68.975200000000015</v>
      </c>
      <c r="P14" s="1">
        <v>0.18194444444444444</v>
      </c>
    </row>
    <row r="15" spans="1:16" x14ac:dyDescent="0.2">
      <c r="A15">
        <v>33561</v>
      </c>
      <c r="B15">
        <f t="shared" si="1"/>
        <v>400</v>
      </c>
      <c r="C15">
        <v>7.88</v>
      </c>
      <c r="D15">
        <v>8.7799999999999994</v>
      </c>
      <c r="E15">
        <f t="shared" si="2"/>
        <v>0.89999999999999947</v>
      </c>
      <c r="F15" s="2">
        <f t="shared" si="0"/>
        <v>87.8</v>
      </c>
      <c r="G15">
        <v>525.54999999999995</v>
      </c>
      <c r="H15">
        <f t="shared" si="4"/>
        <v>8</v>
      </c>
      <c r="I15">
        <f t="shared" si="8"/>
        <v>75.609999999999957</v>
      </c>
      <c r="J15">
        <v>1387.55</v>
      </c>
      <c r="K15">
        <f t="shared" si="5"/>
        <v>7.7200000000000273</v>
      </c>
      <c r="L15">
        <f t="shared" si="7"/>
        <v>72.970000000000027</v>
      </c>
      <c r="M15">
        <v>24</v>
      </c>
      <c r="N15">
        <f t="shared" si="3"/>
        <v>7.5936000000000003</v>
      </c>
      <c r="O15">
        <f t="shared" si="6"/>
        <v>76.56880000000001</v>
      </c>
      <c r="P15" s="1">
        <v>0.18263888888888891</v>
      </c>
    </row>
    <row r="16" spans="1:16" x14ac:dyDescent="0.2">
      <c r="A16">
        <v>33961</v>
      </c>
      <c r="B16">
        <f t="shared" si="1"/>
        <v>400</v>
      </c>
      <c r="C16">
        <v>8.7100000000000009</v>
      </c>
      <c r="D16">
        <v>9.6199999999999992</v>
      </c>
      <c r="E16">
        <f t="shared" si="2"/>
        <v>0.90999999999999837</v>
      </c>
      <c r="F16" s="2">
        <f t="shared" si="0"/>
        <v>96.199999999999989</v>
      </c>
      <c r="G16">
        <v>533.6</v>
      </c>
      <c r="H16">
        <f t="shared" si="4"/>
        <v>8.0500000000000682</v>
      </c>
      <c r="I16">
        <f t="shared" si="8"/>
        <v>83.660000000000025</v>
      </c>
      <c r="J16">
        <v>1395.32</v>
      </c>
      <c r="K16">
        <f t="shared" si="5"/>
        <v>7.7699999999999818</v>
      </c>
      <c r="L16">
        <f t="shared" si="7"/>
        <v>80.740000000000009</v>
      </c>
      <c r="M16">
        <v>23</v>
      </c>
      <c r="N16">
        <f t="shared" si="3"/>
        <v>7.2772000000000006</v>
      </c>
      <c r="O16">
        <f t="shared" si="6"/>
        <v>83.846000000000004</v>
      </c>
      <c r="P16" s="1">
        <v>0.18333333333333335</v>
      </c>
    </row>
    <row r="17" spans="1:16" x14ac:dyDescent="0.2">
      <c r="A17">
        <v>33561</v>
      </c>
      <c r="B17">
        <f t="shared" si="1"/>
        <v>-400</v>
      </c>
      <c r="C17">
        <v>9.52</v>
      </c>
      <c r="D17">
        <v>8.01</v>
      </c>
      <c r="E17">
        <f t="shared" si="2"/>
        <v>-1.5099999999999998</v>
      </c>
      <c r="F17" s="2">
        <f t="shared" si="0"/>
        <v>80.099999999999994</v>
      </c>
      <c r="G17">
        <v>525.54999999999995</v>
      </c>
      <c r="H17">
        <f t="shared" si="4"/>
        <v>-8.0500000000000682</v>
      </c>
      <c r="I17">
        <f t="shared" si="8"/>
        <v>75.609999999999957</v>
      </c>
      <c r="J17">
        <v>1387.55</v>
      </c>
      <c r="K17">
        <f t="shared" si="5"/>
        <v>-7.7699999999999818</v>
      </c>
      <c r="L17">
        <f t="shared" si="7"/>
        <v>72.970000000000027</v>
      </c>
      <c r="M17">
        <v>-24</v>
      </c>
      <c r="N17">
        <f t="shared" si="3"/>
        <v>-7.5936000000000003</v>
      </c>
      <c r="O17">
        <f t="shared" si="6"/>
        <v>76.252400000000009</v>
      </c>
      <c r="P17" s="1">
        <v>0.18472222222222223</v>
      </c>
    </row>
    <row r="18" spans="1:16" x14ac:dyDescent="0.2">
      <c r="A18">
        <v>33161</v>
      </c>
      <c r="B18">
        <f t="shared" si="1"/>
        <v>-400</v>
      </c>
      <c r="C18">
        <v>8.0299999999999994</v>
      </c>
      <c r="D18">
        <v>6.77</v>
      </c>
      <c r="E18">
        <f t="shared" si="2"/>
        <v>-1.2599999999999998</v>
      </c>
      <c r="F18" s="2">
        <f t="shared" si="0"/>
        <v>67.699999999999989</v>
      </c>
      <c r="G18">
        <v>517.54999999999995</v>
      </c>
      <c r="H18">
        <f t="shared" si="4"/>
        <v>-8</v>
      </c>
      <c r="I18">
        <f t="shared" si="8"/>
        <v>67.609999999999957</v>
      </c>
      <c r="J18">
        <v>1379.83</v>
      </c>
      <c r="K18">
        <f t="shared" si="5"/>
        <v>-7.7200000000000273</v>
      </c>
      <c r="L18">
        <f t="shared" si="7"/>
        <v>65.25</v>
      </c>
      <c r="M18">
        <v>-25</v>
      </c>
      <c r="N18">
        <f t="shared" si="3"/>
        <v>-7.91</v>
      </c>
      <c r="O18">
        <f t="shared" si="6"/>
        <v>68.342400000000012</v>
      </c>
      <c r="P18" s="1">
        <v>0.18611111111111112</v>
      </c>
    </row>
    <row r="19" spans="1:16" x14ac:dyDescent="0.2">
      <c r="A19">
        <v>32761</v>
      </c>
      <c r="B19">
        <f t="shared" si="1"/>
        <v>-400</v>
      </c>
      <c r="C19">
        <v>6.8</v>
      </c>
      <c r="D19">
        <v>5.75</v>
      </c>
      <c r="E19">
        <f t="shared" si="2"/>
        <v>-1.0499999999999998</v>
      </c>
      <c r="F19" s="2">
        <f t="shared" si="0"/>
        <v>57.5</v>
      </c>
      <c r="G19">
        <v>510.17</v>
      </c>
      <c r="H19">
        <f t="shared" si="4"/>
        <v>-7.3799999999999386</v>
      </c>
      <c r="I19">
        <f t="shared" si="8"/>
        <v>60.230000000000018</v>
      </c>
      <c r="J19">
        <v>1372.71</v>
      </c>
      <c r="K19">
        <f t="shared" si="5"/>
        <v>-7.1199999999998909</v>
      </c>
      <c r="L19">
        <f t="shared" si="7"/>
        <v>58.130000000000109</v>
      </c>
      <c r="M19">
        <v>-23</v>
      </c>
      <c r="N19">
        <f t="shared" si="3"/>
        <v>-7.2772000000000006</v>
      </c>
      <c r="O19">
        <f t="shared" si="6"/>
        <v>61.065200000000011</v>
      </c>
      <c r="P19" s="1">
        <v>0.18680555555555556</v>
      </c>
    </row>
    <row r="20" spans="1:16" x14ac:dyDescent="0.2">
      <c r="A20">
        <v>32361</v>
      </c>
      <c r="B20">
        <f t="shared" si="1"/>
        <v>-400</v>
      </c>
      <c r="C20">
        <v>5.78</v>
      </c>
      <c r="D20">
        <v>4.87</v>
      </c>
      <c r="E20">
        <f t="shared" si="2"/>
        <v>-0.91000000000000014</v>
      </c>
      <c r="F20" s="2">
        <f t="shared" si="0"/>
        <v>48.7</v>
      </c>
      <c r="G20">
        <v>503.34</v>
      </c>
      <c r="H20">
        <f t="shared" si="4"/>
        <v>-6.8300000000000409</v>
      </c>
      <c r="I20">
        <f t="shared" si="8"/>
        <v>53.399999999999977</v>
      </c>
      <c r="J20">
        <v>1366.12</v>
      </c>
      <c r="K20">
        <f t="shared" si="5"/>
        <v>-6.5900000000001455</v>
      </c>
      <c r="L20">
        <f t="shared" si="7"/>
        <v>51.539999999999964</v>
      </c>
      <c r="M20">
        <v>-19</v>
      </c>
      <c r="N20">
        <f t="shared" si="3"/>
        <v>-6.0116000000000005</v>
      </c>
      <c r="O20">
        <f t="shared" si="6"/>
        <v>55.05360000000001</v>
      </c>
      <c r="P20" s="1">
        <v>0.18819444444444444</v>
      </c>
    </row>
    <row r="21" spans="1:16" x14ac:dyDescent="0.2">
      <c r="A21">
        <v>31961</v>
      </c>
      <c r="B21">
        <f t="shared" si="1"/>
        <v>-400</v>
      </c>
      <c r="C21">
        <v>4.9000000000000004</v>
      </c>
      <c r="D21">
        <v>4.03</v>
      </c>
      <c r="E21">
        <f t="shared" si="2"/>
        <v>-0.87000000000000011</v>
      </c>
      <c r="F21" s="2">
        <f t="shared" si="0"/>
        <v>40.300000000000004</v>
      </c>
      <c r="G21">
        <v>496.54</v>
      </c>
      <c r="H21">
        <f t="shared" si="4"/>
        <v>-6.7999999999999545</v>
      </c>
      <c r="I21">
        <f t="shared" si="8"/>
        <v>46.600000000000023</v>
      </c>
      <c r="J21">
        <v>1359.56</v>
      </c>
      <c r="K21">
        <f t="shared" si="5"/>
        <v>-6.5599999999999454</v>
      </c>
      <c r="L21">
        <f t="shared" si="7"/>
        <v>44.980000000000018</v>
      </c>
      <c r="M21">
        <v>-21</v>
      </c>
      <c r="N21">
        <f t="shared" si="3"/>
        <v>-6.6444000000000001</v>
      </c>
      <c r="O21">
        <f t="shared" si="6"/>
        <v>48.409200000000013</v>
      </c>
      <c r="P21" s="1">
        <v>0.18888888888888888</v>
      </c>
    </row>
    <row r="22" spans="1:16" x14ac:dyDescent="0.2">
      <c r="A22">
        <v>31561</v>
      </c>
      <c r="B22">
        <f t="shared" si="1"/>
        <v>-400</v>
      </c>
      <c r="C22">
        <v>4.0890000000000004</v>
      </c>
      <c r="D22">
        <v>3.2519999999999998</v>
      </c>
      <c r="E22">
        <f t="shared" si="2"/>
        <v>-0.83700000000000063</v>
      </c>
      <c r="F22" s="2">
        <f t="shared" si="0"/>
        <v>32.519999999999996</v>
      </c>
      <c r="G22">
        <v>489.76</v>
      </c>
      <c r="H22">
        <f t="shared" si="4"/>
        <v>-6.7800000000000296</v>
      </c>
      <c r="I22">
        <f t="shared" si="8"/>
        <v>39.819999999999993</v>
      </c>
      <c r="J22">
        <v>1353.02</v>
      </c>
      <c r="K22">
        <f t="shared" si="5"/>
        <v>-6.5399999999999636</v>
      </c>
      <c r="L22">
        <f t="shared" si="7"/>
        <v>38.440000000000055</v>
      </c>
      <c r="M22">
        <v>-20</v>
      </c>
      <c r="N22">
        <f t="shared" si="3"/>
        <v>-6.3280000000000003</v>
      </c>
      <c r="O22">
        <f t="shared" si="6"/>
        <v>42.08120000000001</v>
      </c>
      <c r="P22" s="1">
        <v>0.19027777777777777</v>
      </c>
    </row>
    <row r="23" spans="1:16" x14ac:dyDescent="0.2">
      <c r="A23">
        <v>31161</v>
      </c>
      <c r="B23">
        <f t="shared" si="1"/>
        <v>-400</v>
      </c>
      <c r="C23">
        <v>3.302</v>
      </c>
      <c r="D23">
        <v>2.5129999999999999</v>
      </c>
      <c r="E23">
        <f t="shared" si="2"/>
        <v>-0.78900000000000015</v>
      </c>
      <c r="F23" s="2">
        <f t="shared" si="0"/>
        <v>25.13</v>
      </c>
      <c r="G23">
        <v>483.02</v>
      </c>
      <c r="H23">
        <f t="shared" si="4"/>
        <v>-6.7400000000000091</v>
      </c>
      <c r="I23">
        <f t="shared" si="8"/>
        <v>33.079999999999984</v>
      </c>
      <c r="J23">
        <v>1346.52</v>
      </c>
      <c r="K23">
        <f t="shared" si="5"/>
        <v>-6.5</v>
      </c>
      <c r="L23">
        <f t="shared" si="7"/>
        <v>31.940000000000055</v>
      </c>
      <c r="M23">
        <v>-21</v>
      </c>
      <c r="N23">
        <f t="shared" si="3"/>
        <v>-6.6444000000000001</v>
      </c>
      <c r="O23">
        <f t="shared" si="6"/>
        <v>35.436800000000012</v>
      </c>
      <c r="P23" s="1">
        <v>0.19166666666666665</v>
      </c>
    </row>
    <row r="24" spans="1:16" x14ac:dyDescent="0.2">
      <c r="A24">
        <v>30761</v>
      </c>
      <c r="B24">
        <f t="shared" si="1"/>
        <v>-400</v>
      </c>
      <c r="C24">
        <v>2.5640000000000001</v>
      </c>
      <c r="D24">
        <v>1.8180000000000001</v>
      </c>
      <c r="E24">
        <f t="shared" si="2"/>
        <v>-0.746</v>
      </c>
      <c r="F24" s="2">
        <f t="shared" si="0"/>
        <v>18.18</v>
      </c>
      <c r="G24">
        <v>476.33</v>
      </c>
      <c r="H24">
        <f t="shared" si="4"/>
        <v>-6.6899999999999977</v>
      </c>
      <c r="I24">
        <f t="shared" si="8"/>
        <v>26.389999999999986</v>
      </c>
      <c r="J24">
        <v>1340.06</v>
      </c>
      <c r="K24">
        <f t="shared" si="5"/>
        <v>-6.4600000000000364</v>
      </c>
      <c r="L24">
        <f t="shared" si="7"/>
        <v>25.480000000000018</v>
      </c>
      <c r="M24">
        <v>-20</v>
      </c>
      <c r="N24">
        <f t="shared" si="3"/>
        <v>-6.3280000000000003</v>
      </c>
      <c r="O24">
        <f t="shared" si="6"/>
        <v>29.108800000000013</v>
      </c>
      <c r="P24" s="1">
        <v>0.19236111111111112</v>
      </c>
    </row>
    <row r="25" spans="1:16" x14ac:dyDescent="0.2">
      <c r="A25">
        <v>30361</v>
      </c>
      <c r="B25">
        <f t="shared" si="1"/>
        <v>-400</v>
      </c>
      <c r="C25">
        <v>1.871</v>
      </c>
      <c r="D25">
        <v>1.161</v>
      </c>
      <c r="E25">
        <f t="shared" si="2"/>
        <v>-0.71</v>
      </c>
      <c r="F25" s="2">
        <f t="shared" si="0"/>
        <v>11.61</v>
      </c>
      <c r="G25">
        <v>469.66</v>
      </c>
      <c r="H25">
        <f t="shared" si="4"/>
        <v>-6.6699999999999591</v>
      </c>
      <c r="I25">
        <f t="shared" si="8"/>
        <v>19.720000000000027</v>
      </c>
      <c r="J25">
        <v>1333.63</v>
      </c>
      <c r="K25">
        <f t="shared" si="5"/>
        <v>-6.4299999999998363</v>
      </c>
      <c r="L25">
        <f t="shared" si="7"/>
        <v>19.050000000000182</v>
      </c>
      <c r="M25">
        <v>-20</v>
      </c>
      <c r="N25">
        <f t="shared" si="3"/>
        <v>-6.3280000000000003</v>
      </c>
      <c r="O25">
        <f t="shared" si="6"/>
        <v>22.780800000000013</v>
      </c>
      <c r="P25" s="1">
        <v>0.19305555555555554</v>
      </c>
    </row>
    <row r="26" spans="1:16" x14ac:dyDescent="0.2">
      <c r="A26">
        <v>29561</v>
      </c>
      <c r="B26">
        <f t="shared" si="1"/>
        <v>-800</v>
      </c>
      <c r="C26">
        <v>1.2150000000000001</v>
      </c>
      <c r="D26">
        <v>-0.127</v>
      </c>
      <c r="E26">
        <f t="shared" si="2"/>
        <v>-1.3420000000000001</v>
      </c>
      <c r="F26" s="2">
        <f t="shared" si="0"/>
        <v>-1.27</v>
      </c>
      <c r="G26">
        <v>456.51</v>
      </c>
      <c r="H26">
        <f t="shared" si="4"/>
        <v>-13.150000000000034</v>
      </c>
      <c r="I26">
        <f t="shared" si="8"/>
        <v>6.5699999999999932</v>
      </c>
      <c r="J26">
        <v>1320.94</v>
      </c>
      <c r="K26">
        <f t="shared" si="5"/>
        <v>-12.690000000000055</v>
      </c>
      <c r="L26">
        <f t="shared" si="7"/>
        <v>6.3600000000001273</v>
      </c>
      <c r="M26">
        <v>-24</v>
      </c>
      <c r="N26">
        <f t="shared" si="3"/>
        <v>-7.5936000000000003</v>
      </c>
      <c r="O26">
        <f t="shared" si="6"/>
        <v>15.187200000000013</v>
      </c>
      <c r="P26" s="1">
        <v>0.19375000000000001</v>
      </c>
    </row>
    <row r="27" spans="1:16" x14ac:dyDescent="0.2">
      <c r="A27">
        <v>29161</v>
      </c>
      <c r="B27">
        <f t="shared" si="1"/>
        <v>-400</v>
      </c>
      <c r="C27">
        <v>-4.2999999999999997E-2</v>
      </c>
      <c r="D27">
        <v>-0.68200000000000005</v>
      </c>
      <c r="E27">
        <f t="shared" si="2"/>
        <v>-0.63900000000000001</v>
      </c>
      <c r="F27" s="2">
        <f t="shared" si="0"/>
        <v>-6.82</v>
      </c>
      <c r="G27">
        <v>449.99</v>
      </c>
      <c r="H27">
        <f t="shared" si="4"/>
        <v>-6.5199999999999818</v>
      </c>
      <c r="I27">
        <f t="shared" si="8"/>
        <v>5.0000000000011369E-2</v>
      </c>
      <c r="J27">
        <v>1314.66</v>
      </c>
      <c r="K27">
        <f t="shared" si="5"/>
        <v>-6.2799999999999727</v>
      </c>
      <c r="L27">
        <f t="shared" si="7"/>
        <v>8.0000000000154614E-2</v>
      </c>
      <c r="M27">
        <v>-20</v>
      </c>
      <c r="N27">
        <f t="shared" si="3"/>
        <v>-6.3280000000000003</v>
      </c>
      <c r="O27">
        <f t="shared" si="6"/>
        <v>8.859200000000012</v>
      </c>
      <c r="P27" s="1">
        <v>0.19513888888888889</v>
      </c>
    </row>
    <row r="28" spans="1:16" x14ac:dyDescent="0.2">
      <c r="A28">
        <v>28761</v>
      </c>
      <c r="B28">
        <f t="shared" si="1"/>
        <v>-400</v>
      </c>
      <c r="C28">
        <v>-0.627</v>
      </c>
      <c r="D28">
        <v>-1.266</v>
      </c>
      <c r="E28">
        <f t="shared" si="2"/>
        <v>-0.63900000000000001</v>
      </c>
      <c r="F28" s="2">
        <f t="shared" si="0"/>
        <v>-12.66</v>
      </c>
      <c r="G28">
        <v>443.53</v>
      </c>
      <c r="H28">
        <f t="shared" si="4"/>
        <v>-6.4600000000000364</v>
      </c>
      <c r="I28">
        <f t="shared" si="8"/>
        <v>-6.410000000000025</v>
      </c>
      <c r="J28">
        <v>1308.42</v>
      </c>
      <c r="K28">
        <f t="shared" si="5"/>
        <v>-6.2400000000000091</v>
      </c>
      <c r="L28">
        <f t="shared" si="7"/>
        <v>-6.1599999999998545</v>
      </c>
      <c r="M28">
        <v>-21</v>
      </c>
      <c r="N28">
        <f t="shared" si="3"/>
        <v>-6.6444000000000001</v>
      </c>
      <c r="O28">
        <f t="shared" si="6"/>
        <v>2.2148000000000119</v>
      </c>
      <c r="P28" s="1">
        <v>0.19583333333333333</v>
      </c>
    </row>
    <row r="29" spans="1:16" x14ac:dyDescent="0.2">
      <c r="A29">
        <v>28361</v>
      </c>
      <c r="B29">
        <f t="shared" si="1"/>
        <v>-400</v>
      </c>
      <c r="C29">
        <v>-1.204</v>
      </c>
      <c r="D29">
        <v>-1.861</v>
      </c>
      <c r="E29">
        <f t="shared" si="2"/>
        <v>-0.65700000000000003</v>
      </c>
      <c r="F29" s="2">
        <f t="shared" si="0"/>
        <v>-18.61</v>
      </c>
      <c r="G29">
        <v>436.55</v>
      </c>
      <c r="H29">
        <f t="shared" si="4"/>
        <v>-6.9799999999999613</v>
      </c>
      <c r="I29">
        <f t="shared" si="8"/>
        <v>-13.389999999999986</v>
      </c>
      <c r="J29">
        <v>1301.69</v>
      </c>
      <c r="K29">
        <f t="shared" si="5"/>
        <v>-6.7300000000000182</v>
      </c>
      <c r="L29">
        <f t="shared" si="7"/>
        <v>-12.889999999999873</v>
      </c>
      <c r="M29">
        <v>-21</v>
      </c>
      <c r="N29">
        <f t="shared" si="3"/>
        <v>-6.6444000000000001</v>
      </c>
      <c r="O29">
        <f t="shared" si="6"/>
        <v>-4.4295999999999882</v>
      </c>
      <c r="P29" s="1">
        <v>0.19722222222222222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2022-08-04T13:49:25Z</dcterms:created>
  <dcterms:modified xsi:type="dcterms:W3CDTF">2022-08-04T13:51:31Z</dcterms:modified>
</cp:coreProperties>
</file>