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ad/Desktop/LTRI/Mics/My Articles/02-Clu ISC -Nature Revision 03/SUMITTED/"/>
    </mc:Choice>
  </mc:AlternateContent>
  <xr:revisionPtr revIDLastSave="0" documentId="13_ncr:1_{14A4C436-6806-7343-BD5A-40DF8597D958}" xr6:coauthVersionLast="36" xr6:coauthVersionMax="36" xr10:uidLastSave="{00000000-0000-0000-0000-000000000000}"/>
  <bookViews>
    <workbookView xWindow="2860" yWindow="460" windowWidth="25640" windowHeight="16840" xr2:uid="{00000000-000D-0000-FFFF-FFFF00000000}"/>
  </bookViews>
  <sheets>
    <sheet name="Whole Epithelium" sheetId="1" r:id="rId1"/>
    <sheet name="Enriched for Crypts" sheetId="2" r:id="rId2"/>
    <sheet name="ED Fig. 2f (zonal allocation)" sheetId="4" r:id="rId3"/>
    <sheet name="SSC2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4" l="1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F61" i="4" s="1"/>
  <c r="E56" i="4"/>
  <c r="E61" i="4" s="1"/>
  <c r="D56" i="4"/>
  <c r="D61" i="4" s="1"/>
  <c r="C56" i="4"/>
  <c r="C61" i="4" s="1"/>
  <c r="F50" i="4"/>
  <c r="E50" i="4"/>
  <c r="F49" i="4"/>
  <c r="E49" i="4"/>
  <c r="F48" i="4"/>
  <c r="E48" i="4"/>
  <c r="F47" i="4"/>
  <c r="E47" i="4"/>
  <c r="E51" i="4" s="1"/>
  <c r="F46" i="4"/>
  <c r="E46" i="4"/>
  <c r="D50" i="4"/>
  <c r="D49" i="4"/>
  <c r="D48" i="4"/>
  <c r="D47" i="4"/>
  <c r="D46" i="4"/>
  <c r="C50" i="4"/>
  <c r="C49" i="4"/>
  <c r="C48" i="4"/>
  <c r="C47" i="4"/>
  <c r="C46" i="4"/>
  <c r="R19" i="4"/>
  <c r="N19" i="4"/>
  <c r="J19" i="4"/>
  <c r="F19" i="4"/>
  <c r="S19" i="4"/>
  <c r="O19" i="4"/>
  <c r="K19" i="4"/>
  <c r="G19" i="4"/>
  <c r="T19" i="4"/>
  <c r="P19" i="4"/>
  <c r="L19" i="4"/>
  <c r="H19" i="4"/>
  <c r="D19" i="4"/>
  <c r="X9" i="4"/>
  <c r="T9" i="4"/>
  <c r="L9" i="4"/>
  <c r="V9" i="4"/>
  <c r="U9" i="4"/>
  <c r="R9" i="4"/>
  <c r="Q9" i="4"/>
  <c r="N9" i="4"/>
  <c r="M9" i="4"/>
  <c r="J9" i="4"/>
  <c r="Q19" i="4"/>
  <c r="M19" i="4"/>
  <c r="I19" i="4"/>
  <c r="E19" i="4"/>
  <c r="W9" i="4"/>
  <c r="S9" i="4"/>
  <c r="P9" i="4"/>
  <c r="O9" i="4"/>
  <c r="K9" i="4"/>
  <c r="I9" i="4"/>
  <c r="H9" i="4"/>
  <c r="G9" i="4"/>
  <c r="F9" i="4"/>
  <c r="E9" i="4"/>
  <c r="D9" i="4"/>
  <c r="C9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D51" i="4" l="1"/>
  <c r="F51" i="4"/>
  <c r="C51" i="4"/>
  <c r="C19" i="4"/>
</calcChain>
</file>

<file path=xl/sharedStrings.xml><?xml version="1.0" encoding="utf-8"?>
<sst xmlns="http://schemas.openxmlformats.org/spreadsheetml/2006/main" count="1226" uniqueCount="507">
  <si>
    <t>Crypts</t>
  </si>
  <si>
    <t>CVJ</t>
  </si>
  <si>
    <t>Villus-Bottom</t>
  </si>
  <si>
    <t>Villus-Middle</t>
  </si>
  <si>
    <t>Villus-Top</t>
  </si>
  <si>
    <t>Cluster: CBCs_1</t>
  </si>
  <si>
    <t>Cluster: CBCs_2</t>
  </si>
  <si>
    <t>Cluster: SSC1</t>
  </si>
  <si>
    <t>Hist1h2ap</t>
  </si>
  <si>
    <t>Cps1</t>
  </si>
  <si>
    <t>Hmgb2</t>
  </si>
  <si>
    <t>Ptma</t>
  </si>
  <si>
    <t>Stmn1</t>
  </si>
  <si>
    <t>Slc12a2</t>
  </si>
  <si>
    <t>H2afz</t>
  </si>
  <si>
    <t>Top2a</t>
  </si>
  <si>
    <t>Tuba1b</t>
  </si>
  <si>
    <t>Ube2c</t>
  </si>
  <si>
    <t>2810417H13Rik</t>
  </si>
  <si>
    <t>Csrp2</t>
  </si>
  <si>
    <t>Aldh1b1</t>
  </si>
  <si>
    <t>Rps8</t>
  </si>
  <si>
    <t>Ifitm2</t>
  </si>
  <si>
    <t>Ccdc34</t>
  </si>
  <si>
    <t>Hspd1</t>
  </si>
  <si>
    <t>Hspe1</t>
  </si>
  <si>
    <t>Hmgn1</t>
  </si>
  <si>
    <t>Rpl10a</t>
  </si>
  <si>
    <t>Rps2</t>
  </si>
  <si>
    <t>Gnb2l1</t>
  </si>
  <si>
    <t>Eef1b2</t>
  </si>
  <si>
    <t>Eef1g</t>
  </si>
  <si>
    <t>H2afv</t>
  </si>
  <si>
    <t>Rpl14</t>
  </si>
  <si>
    <t>Hmgb1</t>
  </si>
  <si>
    <t>Dmbt1</t>
  </si>
  <si>
    <t>Rpl27a</t>
  </si>
  <si>
    <t>Gm8730</t>
  </si>
  <si>
    <t>Rplp0</t>
  </si>
  <si>
    <t>Rpl3</t>
  </si>
  <si>
    <t>Rps5</t>
  </si>
  <si>
    <t>Cks2</t>
  </si>
  <si>
    <t>Hsp90ab1</t>
  </si>
  <si>
    <t>Rps18</t>
  </si>
  <si>
    <t>Hnrnpa1</t>
  </si>
  <si>
    <t>Npm1</t>
  </si>
  <si>
    <t>Ranbp1</t>
  </si>
  <si>
    <t>Rps17</t>
  </si>
  <si>
    <t>Ran</t>
  </si>
  <si>
    <t>Anp32b</t>
  </si>
  <si>
    <t>Rpl15</t>
  </si>
  <si>
    <t>Rpl35</t>
  </si>
  <si>
    <t>Tubb5</t>
  </si>
  <si>
    <t>Rps4x</t>
  </si>
  <si>
    <t>Pycard</t>
  </si>
  <si>
    <t>Oat</t>
  </si>
  <si>
    <t>Rps12</t>
  </si>
  <si>
    <t>Rps28</t>
  </si>
  <si>
    <t>Rplp1</t>
  </si>
  <si>
    <t>Krt19</t>
  </si>
  <si>
    <t>Ncl</t>
  </si>
  <si>
    <t>Snrpg</t>
  </si>
  <si>
    <t>Sprr2a3</t>
  </si>
  <si>
    <t>Anxa2</t>
  </si>
  <si>
    <t>Klf5</t>
  </si>
  <si>
    <t>Gpx1</t>
  </si>
  <si>
    <t>Hint1</t>
  </si>
  <si>
    <t>Lgals2</t>
  </si>
  <si>
    <t>Atp5g2</t>
  </si>
  <si>
    <t>Mt1</t>
  </si>
  <si>
    <t>Car4</t>
  </si>
  <si>
    <t>Ccl25</t>
  </si>
  <si>
    <t>Mgst1</t>
  </si>
  <si>
    <t>Arg2</t>
  </si>
  <si>
    <t>Tstd1</t>
  </si>
  <si>
    <t>Prpsap1</t>
  </si>
  <si>
    <t>Atp5g1</t>
  </si>
  <si>
    <t>Mgst3</t>
  </si>
  <si>
    <t>Ndufb5</t>
  </si>
  <si>
    <t>Cox7c</t>
  </si>
  <si>
    <t>Cox5a</t>
  </si>
  <si>
    <t>Cox7b</t>
  </si>
  <si>
    <t>Cox8a</t>
  </si>
  <si>
    <t>Uqcr11</t>
  </si>
  <si>
    <t>Cox5b</t>
  </si>
  <si>
    <t>Chchd10</t>
  </si>
  <si>
    <t>Atp5c1</t>
  </si>
  <si>
    <t>Atpif1</t>
  </si>
  <si>
    <t>Atp5l</t>
  </si>
  <si>
    <t>Mtch2</t>
  </si>
  <si>
    <t>Ndufa4</t>
  </si>
  <si>
    <t>Ndufb9</t>
  </si>
  <si>
    <t>Mpc2</t>
  </si>
  <si>
    <t>Atp5a1</t>
  </si>
  <si>
    <t>Gna11</t>
  </si>
  <si>
    <t>Prdx1</t>
  </si>
  <si>
    <t>Dbi</t>
  </si>
  <si>
    <t>Sis</t>
  </si>
  <si>
    <t>Apol10a</t>
  </si>
  <si>
    <t>Aoc1</t>
  </si>
  <si>
    <t>St3gal4</t>
  </si>
  <si>
    <t>Maob</t>
  </si>
  <si>
    <t>Slc7a8</t>
  </si>
  <si>
    <t>Gstm3</t>
  </si>
  <si>
    <t>Fam132a</t>
  </si>
  <si>
    <t>Reg3a</t>
  </si>
  <si>
    <t>Aldh9a1</t>
  </si>
  <si>
    <t>Glud1</t>
  </si>
  <si>
    <t>Cyb5a</t>
  </si>
  <si>
    <t>Mgst2</t>
  </si>
  <si>
    <t>Gstp1</t>
  </si>
  <si>
    <t>Rdh7</t>
  </si>
  <si>
    <t>Cyp2b10</t>
  </si>
  <si>
    <t>Cyp3a25</t>
  </si>
  <si>
    <t>Slc6a20a</t>
  </si>
  <si>
    <t>Aldh1a1</t>
  </si>
  <si>
    <t>Maoa</t>
  </si>
  <si>
    <t>Lct</t>
  </si>
  <si>
    <t>Naaladl1</t>
  </si>
  <si>
    <t>Sult1d1</t>
  </si>
  <si>
    <t>Cox7a1</t>
  </si>
  <si>
    <t>Cat</t>
  </si>
  <si>
    <t>Ano6</t>
  </si>
  <si>
    <t>Ugt2b34</t>
  </si>
  <si>
    <t>Abcd3</t>
  </si>
  <si>
    <t>Dnase1</t>
  </si>
  <si>
    <t>Cndp2</t>
  </si>
  <si>
    <t>Adipor2</t>
  </si>
  <si>
    <t>Adh1</t>
  </si>
  <si>
    <t>Hadh</t>
  </si>
  <si>
    <t>Mogat2</t>
  </si>
  <si>
    <t>Slc43a2</t>
  </si>
  <si>
    <t>Cyp4v3</t>
  </si>
  <si>
    <t>Fabp1</t>
  </si>
  <si>
    <t>Ces2a</t>
  </si>
  <si>
    <t>Reg1</t>
  </si>
  <si>
    <t>Gsta1</t>
  </si>
  <si>
    <t>Ces1f</t>
  </si>
  <si>
    <t>Bche</t>
  </si>
  <si>
    <t>Acaa2</t>
  </si>
  <si>
    <t>2210407C18Rik</t>
  </si>
  <si>
    <t>Fth1</t>
  </si>
  <si>
    <t>Chpt1</t>
  </si>
  <si>
    <t>Il18</t>
  </si>
  <si>
    <t>Plac8</t>
  </si>
  <si>
    <t>Cyp2c65</t>
  </si>
  <si>
    <t>Slc2a2</t>
  </si>
  <si>
    <t>Tkfc</t>
  </si>
  <si>
    <t>Khk</t>
  </si>
  <si>
    <t>Aldob</t>
  </si>
  <si>
    <t>Papss2</t>
  </si>
  <si>
    <t>Mdh2</t>
  </si>
  <si>
    <t>Pigr</t>
  </si>
  <si>
    <t>S100g</t>
  </si>
  <si>
    <t>Cbr1</t>
  </si>
  <si>
    <t>Ppa1</t>
  </si>
  <si>
    <t>Atp1a1</t>
  </si>
  <si>
    <t>Mttp</t>
  </si>
  <si>
    <t>Rbp2</t>
  </si>
  <si>
    <t>Leap2</t>
  </si>
  <si>
    <t>Cyp3a11</t>
  </si>
  <si>
    <t>Gapdh</t>
  </si>
  <si>
    <t>Ephx2</t>
  </si>
  <si>
    <t>Adh6a</t>
  </si>
  <si>
    <t>Gpx2</t>
  </si>
  <si>
    <t>Reg3b</t>
  </si>
  <si>
    <t>Reg3g</t>
  </si>
  <si>
    <t>Spink1</t>
  </si>
  <si>
    <t>Tm4sf20</t>
  </si>
  <si>
    <t>Cdh17</t>
  </si>
  <si>
    <t>Ace</t>
  </si>
  <si>
    <t>Prdx5</t>
  </si>
  <si>
    <t>Fbln1</t>
  </si>
  <si>
    <t>Gda</t>
  </si>
  <si>
    <t>Acsl5</t>
  </si>
  <si>
    <t>Dpp4</t>
  </si>
  <si>
    <t>Mgam</t>
  </si>
  <si>
    <t>Asah2</t>
  </si>
  <si>
    <t>Ces2e</t>
  </si>
  <si>
    <t>Enpep</t>
  </si>
  <si>
    <t>Fabp2</t>
  </si>
  <si>
    <t>Cyp4f14</t>
  </si>
  <si>
    <t>Anpep</t>
  </si>
  <si>
    <t>Clca4b</t>
  </si>
  <si>
    <t>Cyp3a13</t>
  </si>
  <si>
    <t>Ace2</t>
  </si>
  <si>
    <t>Apob</t>
  </si>
  <si>
    <t>Mep1b</t>
  </si>
  <si>
    <t>Prap1</t>
  </si>
  <si>
    <t>Slc15a1</t>
  </si>
  <si>
    <t>Ifit1</t>
  </si>
  <si>
    <t>Guca2b</t>
  </si>
  <si>
    <t>Treh</t>
  </si>
  <si>
    <t>B2m</t>
  </si>
  <si>
    <t>Cst6</t>
  </si>
  <si>
    <t>Muc13</t>
  </si>
  <si>
    <t>Rfk</t>
  </si>
  <si>
    <t>Ifi27l2b</t>
  </si>
  <si>
    <t>H2-Q2</t>
  </si>
  <si>
    <t>Slc6a19</t>
  </si>
  <si>
    <t>2010106E10Rik</t>
  </si>
  <si>
    <t>Muc3</t>
  </si>
  <si>
    <t>Apoc3</t>
  </si>
  <si>
    <t>Krt20</t>
  </si>
  <si>
    <t>Apoa4</t>
  </si>
  <si>
    <t>Apoa1</t>
  </si>
  <si>
    <t>1810037I17Rik</t>
  </si>
  <si>
    <t>Ftl1</t>
  </si>
  <si>
    <t>Ost4</t>
  </si>
  <si>
    <t>Gng5</t>
  </si>
  <si>
    <t>Cycs</t>
  </si>
  <si>
    <t>Serf2</t>
  </si>
  <si>
    <t>Abhd11os</t>
  </si>
  <si>
    <t>Smdt1</t>
  </si>
  <si>
    <t>Scp2</t>
  </si>
  <si>
    <t>Gm10116</t>
  </si>
  <si>
    <t>Calml4</t>
  </si>
  <si>
    <t>Pdcd6</t>
  </si>
  <si>
    <t>Gsto1</t>
  </si>
  <si>
    <t>Cda</t>
  </si>
  <si>
    <t>Cript</t>
  </si>
  <si>
    <t>Dhrs1</t>
  </si>
  <si>
    <t>Crip1</t>
  </si>
  <si>
    <t>Edf1</t>
  </si>
  <si>
    <t>Hcfc1r1</t>
  </si>
  <si>
    <t>Max</t>
  </si>
  <si>
    <t>Actb</t>
  </si>
  <si>
    <t>Cystm1</t>
  </si>
  <si>
    <t>2200002D01Rik</t>
  </si>
  <si>
    <t>S100a10</t>
  </si>
  <si>
    <t>Tmsb10</t>
  </si>
  <si>
    <t>Prr13</t>
  </si>
  <si>
    <t>Dstn</t>
  </si>
  <si>
    <t>Gabarap</t>
  </si>
  <si>
    <t>Rhoc</t>
  </si>
  <si>
    <t>Hist1h2bc</t>
  </si>
  <si>
    <t>Clic1</t>
  </si>
  <si>
    <t>Rac1</t>
  </si>
  <si>
    <t>2010003K11Rik</t>
  </si>
  <si>
    <t>Ada</t>
  </si>
  <si>
    <t>Pxdc1</t>
  </si>
  <si>
    <t>Gm26917</t>
  </si>
  <si>
    <t>Tpi1</t>
  </si>
  <si>
    <t>Pls1</t>
  </si>
  <si>
    <t>Slc5a1</t>
  </si>
  <si>
    <t>Tcn2</t>
  </si>
  <si>
    <t>Naprt</t>
  </si>
  <si>
    <t>Slc35c2</t>
  </si>
  <si>
    <t>D5Ertd579e</t>
  </si>
  <si>
    <t>Mical1</t>
  </si>
  <si>
    <t>Ggt1</t>
  </si>
  <si>
    <t>H2-K1</t>
  </si>
  <si>
    <t>Dgat1</t>
  </si>
  <si>
    <t>Cdhr5</t>
  </si>
  <si>
    <t>Cdhr2</t>
  </si>
  <si>
    <t>Gsdmd</t>
  </si>
  <si>
    <t>Slc9a3r1</t>
  </si>
  <si>
    <t>Eps8l2</t>
  </si>
  <si>
    <t>Slc26a6</t>
  </si>
  <si>
    <t>Xdh</t>
  </si>
  <si>
    <t>Cgref1</t>
  </si>
  <si>
    <t>Oit1</t>
  </si>
  <si>
    <t>Adap1</t>
  </si>
  <si>
    <t>Clec2d</t>
  </si>
  <si>
    <t>Irf7</t>
  </si>
  <si>
    <t>Myo15b</t>
  </si>
  <si>
    <t>Malat1</t>
  </si>
  <si>
    <t>Map2k2</t>
  </si>
  <si>
    <t>Galnt6</t>
  </si>
  <si>
    <t>Gm42418</t>
  </si>
  <si>
    <t>Pcyt2</t>
  </si>
  <si>
    <t>Abhd2</t>
  </si>
  <si>
    <t>Rnf186</t>
  </si>
  <si>
    <t>Atp10b</t>
  </si>
  <si>
    <t>Slc51b</t>
  </si>
  <si>
    <t>Slc51a</t>
  </si>
  <si>
    <t>Abcg2</t>
  </si>
  <si>
    <t>Ceacam1</t>
  </si>
  <si>
    <t>App</t>
  </si>
  <si>
    <t>Sepp1</t>
  </si>
  <si>
    <t>Upp1</t>
  </si>
  <si>
    <t>Dhcr24</t>
  </si>
  <si>
    <t>Pmp22</t>
  </si>
  <si>
    <t>2010109I03Rik</t>
  </si>
  <si>
    <t>Slc34a2</t>
  </si>
  <si>
    <t>Clca4a</t>
  </si>
  <si>
    <t>Mxd1</t>
  </si>
  <si>
    <t>Ezr</t>
  </si>
  <si>
    <t>Serpinb1a</t>
  </si>
  <si>
    <t>Npc1l1</t>
  </si>
  <si>
    <t>Fam3b</t>
  </si>
  <si>
    <t>Tm4sf4</t>
  </si>
  <si>
    <t>Slc27a4</t>
  </si>
  <si>
    <t>Slc6a8</t>
  </si>
  <si>
    <t>Slc28a2</t>
  </si>
  <si>
    <t>2010107G12Rik</t>
  </si>
  <si>
    <t>Lmo7</t>
  </si>
  <si>
    <t>Ceacam20</t>
  </si>
  <si>
    <t>Creb3l3</t>
  </si>
  <si>
    <t>Noct</t>
  </si>
  <si>
    <t>Plec</t>
  </si>
  <si>
    <t>Sfn</t>
  </si>
  <si>
    <t>Enpp3</t>
  </si>
  <si>
    <t>4930539E08Rik</t>
  </si>
  <si>
    <t>Klf4</t>
  </si>
  <si>
    <t>Slc25a22</t>
  </si>
  <si>
    <t>Ept1</t>
  </si>
  <si>
    <t>Dnpep</t>
  </si>
  <si>
    <t>Ormdl3</t>
  </si>
  <si>
    <t>Nt5e</t>
  </si>
  <si>
    <t>Lpin2</t>
  </si>
  <si>
    <t>Fosl2</t>
  </si>
  <si>
    <t>Ifrd1</t>
  </si>
  <si>
    <t>Rpl36a</t>
  </si>
  <si>
    <t>Rpl12</t>
  </si>
  <si>
    <t>Rpl37</t>
  </si>
  <si>
    <t>Ppia</t>
  </si>
  <si>
    <t>Rpl6</t>
  </si>
  <si>
    <t>Rpl32</t>
  </si>
  <si>
    <t>Rps7</t>
  </si>
  <si>
    <t>Rpl31</t>
  </si>
  <si>
    <t>Rpl23a</t>
  </si>
  <si>
    <t>Rplp2</t>
  </si>
  <si>
    <t>Rpl13</t>
  </si>
  <si>
    <t>Rpl23</t>
  </si>
  <si>
    <t>Rps6</t>
  </si>
  <si>
    <t>Rps10</t>
  </si>
  <si>
    <t>Rps16</t>
  </si>
  <si>
    <t>Rps19</t>
  </si>
  <si>
    <t>Rpl34</t>
  </si>
  <si>
    <t>Rpl35a</t>
  </si>
  <si>
    <t>Rps13</t>
  </si>
  <si>
    <t>Rpl39</t>
  </si>
  <si>
    <t>Rps23</t>
  </si>
  <si>
    <t>Rps3a1</t>
  </si>
  <si>
    <t>Rps21</t>
  </si>
  <si>
    <t>Rps29</t>
  </si>
  <si>
    <t>Rps15a</t>
  </si>
  <si>
    <t>Eef1a1</t>
  </si>
  <si>
    <t>Hsp90b1</t>
  </si>
  <si>
    <t>Ifitm3</t>
  </si>
  <si>
    <t>Impdh2</t>
  </si>
  <si>
    <t>Lbr</t>
  </si>
  <si>
    <t>Pabpc1</t>
  </si>
  <si>
    <t>Pdia3</t>
  </si>
  <si>
    <t>Pdia6</t>
  </si>
  <si>
    <t>Psap</t>
  </si>
  <si>
    <t>Rpl18</t>
  </si>
  <si>
    <t>Rpl30</t>
  </si>
  <si>
    <t>Rpl4</t>
  </si>
  <si>
    <t>Rpn1</t>
  </si>
  <si>
    <t>Rpn2</t>
  </si>
  <si>
    <t>Rps15</t>
  </si>
  <si>
    <t>Sdc4</t>
  </si>
  <si>
    <t>Ssr2</t>
  </si>
  <si>
    <t>Stt3b</t>
  </si>
  <si>
    <t>Sypl</t>
  </si>
  <si>
    <t>Cd81</t>
  </si>
  <si>
    <t>Ifi30</t>
  </si>
  <si>
    <t>Serinc3</t>
  </si>
  <si>
    <t>Uqcrc2</t>
  </si>
  <si>
    <t>Epcam</t>
  </si>
  <si>
    <t>Canx</t>
  </si>
  <si>
    <t>Cox6a1</t>
  </si>
  <si>
    <t>Cox6c</t>
  </si>
  <si>
    <t>Cox7a2</t>
  </si>
  <si>
    <t>Fau</t>
  </si>
  <si>
    <t>Uqcrh</t>
  </si>
  <si>
    <t>Slc25a5</t>
  </si>
  <si>
    <t>Tm4sf5</t>
  </si>
  <si>
    <t>2010107E04Rik</t>
  </si>
  <si>
    <t>Atp5g3</t>
  </si>
  <si>
    <t>Atp5k</t>
  </si>
  <si>
    <t>Uqcrq</t>
  </si>
  <si>
    <t>Eno1</t>
  </si>
  <si>
    <t>Aadac</t>
  </si>
  <si>
    <t>Hnf4g</t>
  </si>
  <si>
    <t>Mlxipl</t>
  </si>
  <si>
    <t>Acaa1b</t>
  </si>
  <si>
    <t>Adck5</t>
  </si>
  <si>
    <t>Cyp2j6</t>
  </si>
  <si>
    <t>Gpx4</t>
  </si>
  <si>
    <t>Gstm1</t>
  </si>
  <si>
    <t>Igsf9</t>
  </si>
  <si>
    <t>Pbld2</t>
  </si>
  <si>
    <t>Pck1</t>
  </si>
  <si>
    <t>Pepd</t>
  </si>
  <si>
    <t>Reep6</t>
  </si>
  <si>
    <t>Slc4a7</t>
  </si>
  <si>
    <t>Ugdh</t>
  </si>
  <si>
    <t>Abcg5</t>
  </si>
  <si>
    <t>Cyp2d26</t>
  </si>
  <si>
    <t>mt-Atp6</t>
  </si>
  <si>
    <t>mt-Co3</t>
  </si>
  <si>
    <t>mt-Cytb</t>
  </si>
  <si>
    <t>mt-Nd1</t>
  </si>
  <si>
    <t>mt-Nd2</t>
  </si>
  <si>
    <t>mt-Nd4</t>
  </si>
  <si>
    <t>mt-Nd5</t>
  </si>
  <si>
    <t>Gls</t>
  </si>
  <si>
    <t>Phgr1</t>
  </si>
  <si>
    <t>Calm1</t>
  </si>
  <si>
    <t>Clec2h</t>
  </si>
  <si>
    <t>Cubn</t>
  </si>
  <si>
    <t>Dpep1</t>
  </si>
  <si>
    <t>Maf</t>
  </si>
  <si>
    <t>Pdzk1</t>
  </si>
  <si>
    <t>Sord</t>
  </si>
  <si>
    <t>Tgfbi</t>
  </si>
  <si>
    <t>Xpnpep2</t>
  </si>
  <si>
    <t>Amn</t>
  </si>
  <si>
    <t>Guca2a</t>
  </si>
  <si>
    <t>Slc39a4</t>
  </si>
  <si>
    <t>Krt8</t>
  </si>
  <si>
    <t>Nudt4</t>
  </si>
  <si>
    <t>AY036118</t>
  </si>
  <si>
    <t>Gip</t>
  </si>
  <si>
    <t>mt-Atp8</t>
  </si>
  <si>
    <t>mt-Co1</t>
  </si>
  <si>
    <t>mt-Co2</t>
  </si>
  <si>
    <t>mt-Nd3</t>
  </si>
  <si>
    <t>mt-Nd4l</t>
  </si>
  <si>
    <t>Gm15284</t>
  </si>
  <si>
    <t>Sco2</t>
  </si>
  <si>
    <t>Chd3</t>
  </si>
  <si>
    <t>Aes</t>
  </si>
  <si>
    <t>Ckb</t>
  </si>
  <si>
    <t>Gpt</t>
  </si>
  <si>
    <t>Ifit1bl1</t>
  </si>
  <si>
    <t>Arhgdia</t>
  </si>
  <si>
    <t>H2-D1</t>
  </si>
  <si>
    <t>Sdcbp</t>
  </si>
  <si>
    <t>Dusp6</t>
  </si>
  <si>
    <t>Isg15</t>
  </si>
  <si>
    <t>Phlda1</t>
  </si>
  <si>
    <t>Actn4</t>
  </si>
  <si>
    <t>Apol9a</t>
  </si>
  <si>
    <t>Arl14</t>
  </si>
  <si>
    <t>Entpd8</t>
  </si>
  <si>
    <t>Eps8l3</t>
  </si>
  <si>
    <t>Gtpbp2</t>
  </si>
  <si>
    <t>Nckap5</t>
  </si>
  <si>
    <t>Por</t>
  </si>
  <si>
    <t>Stk25</t>
  </si>
  <si>
    <t>Trim25</t>
  </si>
  <si>
    <t>Cluster: EC-1</t>
  </si>
  <si>
    <t>Cluster: EC-2</t>
  </si>
  <si>
    <t>Cluster: EC-3</t>
  </si>
  <si>
    <t>Cluster: EC-4</t>
  </si>
  <si>
    <t>Cluster: EC-5</t>
  </si>
  <si>
    <t>Cluster: EC-6</t>
  </si>
  <si>
    <t>Cluster: EC-7</t>
  </si>
  <si>
    <t>Cluster: EC-8</t>
  </si>
  <si>
    <t>Birc5</t>
  </si>
  <si>
    <t>Cbx3</t>
  </si>
  <si>
    <t>Cdk4</t>
  </si>
  <si>
    <t>Dek</t>
  </si>
  <si>
    <t>Dtymk</t>
  </si>
  <si>
    <t>Dut</t>
  </si>
  <si>
    <t>Hmgn2</t>
  </si>
  <si>
    <t>Hsp90aa1</t>
  </si>
  <si>
    <t>Lsm2</t>
  </si>
  <si>
    <t>Nhp2l1</t>
  </si>
  <si>
    <t>Rpl22l1</t>
  </si>
  <si>
    <t>Serbp1</t>
  </si>
  <si>
    <t>Set</t>
  </si>
  <si>
    <t>Snrpd1</t>
  </si>
  <si>
    <t>Snrpf</t>
  </si>
  <si>
    <t>Srsf3</t>
  </si>
  <si>
    <t>Ssrp1</t>
  </si>
  <si>
    <t>Tmpo</t>
  </si>
  <si>
    <t>Tomm5</t>
  </si>
  <si>
    <t>Ube2s</t>
  </si>
  <si>
    <t>Cluster: EC-9</t>
  </si>
  <si>
    <t>Cluster: EC-10</t>
  </si>
  <si>
    <t>Gsr</t>
  </si>
  <si>
    <t>Tspan8</t>
  </si>
  <si>
    <t>Itm2b</t>
  </si>
  <si>
    <t>S100a11</t>
  </si>
  <si>
    <t>Cluster: SSC2a</t>
  </si>
  <si>
    <t>Whole Epithelium</t>
  </si>
  <si>
    <t>Normal</t>
  </si>
  <si>
    <t>Irradiated</t>
  </si>
  <si>
    <t>CBCs</t>
  </si>
  <si>
    <t>EC-1</t>
  </si>
  <si>
    <t>EC-2</t>
  </si>
  <si>
    <t>EC-3</t>
  </si>
  <si>
    <t>EC-4</t>
  </si>
  <si>
    <t>EC-5</t>
  </si>
  <si>
    <t>EC-6</t>
  </si>
  <si>
    <t>EC-7</t>
  </si>
  <si>
    <t>EC-8</t>
  </si>
  <si>
    <t>EC-9</t>
  </si>
  <si>
    <t>EC-10</t>
  </si>
  <si>
    <t>CRYPTS</t>
  </si>
  <si>
    <t>BOTTOM</t>
  </si>
  <si>
    <t>MIDDLE</t>
  </si>
  <si>
    <t>TOP</t>
  </si>
  <si>
    <t>Enriched crypts</t>
  </si>
  <si>
    <t>Total cells</t>
  </si>
  <si>
    <t>ECs</t>
  </si>
  <si>
    <t>Total overlap (%)</t>
  </si>
  <si>
    <t>Zonal allocation of cells from indiviual clusters</t>
  </si>
  <si>
    <t>Percent overlap of individual clusters with zone-specific signatures</t>
  </si>
  <si>
    <r>
      <t xml:space="preserve">Method used to calculate zonal distribution of CBCs and ECs shown in </t>
    </r>
    <r>
      <rPr>
        <b/>
        <sz val="20"/>
        <color theme="1"/>
        <rFont val="Arial"/>
        <family val="2"/>
      </rPr>
      <t>Figure 1c</t>
    </r>
  </si>
  <si>
    <t>Final zones allocated to normal or irradiated CBCs and ECs</t>
  </si>
  <si>
    <t>S4: Transcriptional Overlap with the zonation gene signatures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</si>
</sst>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/>
    <xf numFmtId="0" fontId="5" fillId="0" borderId="0" xfId="0" applyFont="1" applyFill="1" applyAlignment="1">
      <alignment horizontal="center"/>
    </xf>
    <xf numFmtId="1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5" fillId="0" borderId="1" xfId="0" applyFont="1" applyFill="1" applyBorder="1"/>
    <xf numFmtId="1" fontId="4" fillId="0" borderId="1" xfId="0" applyNumberFormat="1" applyFont="1" applyFill="1" applyBorder="1"/>
    <xf numFmtId="0" fontId="5" fillId="0" borderId="0" xfId="0" applyFont="1" applyFill="1"/>
    <xf numFmtId="1" fontId="3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5" fillId="0" borderId="2" xfId="0" applyFont="1" applyFill="1" applyBorder="1"/>
    <xf numFmtId="1" fontId="3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/>
    <xf numFmtId="0" fontId="6" fillId="0" borderId="0" xfId="0" applyFont="1" applyFill="1" applyAlignment="1">
      <alignment horizontal="center" vertical="center" wrapText="1"/>
    </xf>
    <xf numFmtId="0" fontId="2" fillId="0" borderId="1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3" borderId="4" xfId="0" applyFont="1" applyFill="1" applyBorder="1"/>
    <xf numFmtId="1" fontId="4" fillId="3" borderId="1" xfId="0" applyNumberFormat="1" applyFont="1" applyFill="1" applyBorder="1"/>
    <xf numFmtId="0" fontId="2" fillId="3" borderId="1" xfId="0" applyFont="1" applyFill="1" applyBorder="1"/>
    <xf numFmtId="0" fontId="5" fillId="3" borderId="1" xfId="0" applyFont="1" applyFill="1" applyBorder="1" applyAlignment="1">
      <alignment horizontal="center"/>
    </xf>
    <xf numFmtId="1" fontId="3" fillId="3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3"/>
  <sheetViews>
    <sheetView tabSelected="1" workbookViewId="0">
      <selection activeCell="B32" sqref="B32"/>
    </sheetView>
  </sheetViews>
  <sheetFormatPr baseColWidth="10" defaultRowHeight="16" x14ac:dyDescent="0.2"/>
  <cols>
    <col min="1" max="2" width="10.83203125" style="1"/>
    <col min="3" max="3" width="12.6640625" style="1" customWidth="1"/>
    <col min="4" max="16384" width="10.83203125" style="1"/>
  </cols>
  <sheetData>
    <row r="1" spans="1:60" ht="31" x14ac:dyDescent="0.35">
      <c r="A1" s="3" t="s">
        <v>506</v>
      </c>
    </row>
    <row r="4" spans="1:60" ht="16" customHeight="1" x14ac:dyDescent="0.2">
      <c r="A4" s="26" t="s">
        <v>5</v>
      </c>
      <c r="B4" s="26"/>
      <c r="C4" s="26"/>
      <c r="D4" s="26"/>
      <c r="E4" s="26"/>
      <c r="F4" s="26" t="s">
        <v>6</v>
      </c>
      <c r="G4" s="26"/>
      <c r="H4" s="26"/>
      <c r="I4" s="26"/>
      <c r="J4" s="26"/>
      <c r="K4" s="26" t="s">
        <v>445</v>
      </c>
      <c r="L4" s="26"/>
      <c r="M4" s="26"/>
      <c r="N4" s="26"/>
      <c r="O4" s="26"/>
      <c r="P4" s="26" t="s">
        <v>446</v>
      </c>
      <c r="Q4" s="26"/>
      <c r="R4" s="26"/>
      <c r="S4" s="26"/>
      <c r="T4" s="26"/>
      <c r="U4" s="26" t="s">
        <v>447</v>
      </c>
      <c r="V4" s="26"/>
      <c r="W4" s="26"/>
      <c r="X4" s="26"/>
      <c r="Y4" s="26"/>
      <c r="Z4" s="26" t="s">
        <v>448</v>
      </c>
      <c r="AA4" s="26"/>
      <c r="AB4" s="26"/>
      <c r="AC4" s="26"/>
      <c r="AD4" s="26"/>
      <c r="AE4" s="26" t="s">
        <v>449</v>
      </c>
      <c r="AF4" s="26"/>
      <c r="AG4" s="26"/>
      <c r="AH4" s="26"/>
      <c r="AI4" s="26"/>
      <c r="AJ4" s="26" t="s">
        <v>450</v>
      </c>
      <c r="AK4" s="26"/>
      <c r="AL4" s="26"/>
      <c r="AM4" s="26"/>
      <c r="AN4" s="26"/>
      <c r="AO4" s="26" t="s">
        <v>451</v>
      </c>
      <c r="AP4" s="26"/>
      <c r="AQ4" s="26"/>
      <c r="AR4" s="26"/>
      <c r="AS4" s="26"/>
      <c r="AT4" s="27" t="s">
        <v>452</v>
      </c>
      <c r="AU4" s="28"/>
      <c r="AV4" s="28"/>
      <c r="AW4" s="28"/>
      <c r="AX4" s="29"/>
      <c r="AY4" s="26" t="s">
        <v>473</v>
      </c>
      <c r="AZ4" s="26"/>
      <c r="BA4" s="26"/>
      <c r="BB4" s="26"/>
      <c r="BC4" s="26"/>
      <c r="BD4" s="26" t="s">
        <v>474</v>
      </c>
      <c r="BE4" s="26"/>
      <c r="BF4" s="26"/>
      <c r="BG4" s="26"/>
      <c r="BH4" s="26"/>
    </row>
    <row r="5" spans="1:60" ht="32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0</v>
      </c>
      <c r="Q5" s="2" t="s">
        <v>1</v>
      </c>
      <c r="R5" s="2" t="s">
        <v>2</v>
      </c>
      <c r="S5" s="2" t="s">
        <v>3</v>
      </c>
      <c r="T5" s="2" t="s">
        <v>4</v>
      </c>
      <c r="U5" s="2" t="s">
        <v>0</v>
      </c>
      <c r="V5" s="2" t="s">
        <v>1</v>
      </c>
      <c r="W5" s="2" t="s">
        <v>2</v>
      </c>
      <c r="X5" s="2" t="s">
        <v>3</v>
      </c>
      <c r="Y5" s="2" t="s">
        <v>4</v>
      </c>
      <c r="Z5" s="2" t="s">
        <v>0</v>
      </c>
      <c r="AA5" s="2" t="s">
        <v>1</v>
      </c>
      <c r="AB5" s="2" t="s">
        <v>2</v>
      </c>
      <c r="AC5" s="2" t="s">
        <v>3</v>
      </c>
      <c r="AD5" s="2" t="s">
        <v>4</v>
      </c>
      <c r="AE5" s="2" t="s">
        <v>0</v>
      </c>
      <c r="AF5" s="2" t="s">
        <v>1</v>
      </c>
      <c r="AG5" s="2" t="s">
        <v>2</v>
      </c>
      <c r="AH5" s="2" t="s">
        <v>3</v>
      </c>
      <c r="AI5" s="2" t="s">
        <v>4</v>
      </c>
      <c r="AJ5" s="2" t="s">
        <v>0</v>
      </c>
      <c r="AK5" s="2" t="s">
        <v>1</v>
      </c>
      <c r="AL5" s="2" t="s">
        <v>2</v>
      </c>
      <c r="AM5" s="2" t="s">
        <v>3</v>
      </c>
      <c r="AN5" s="2" t="s">
        <v>4</v>
      </c>
      <c r="AO5" s="2" t="s">
        <v>0</v>
      </c>
      <c r="AP5" s="2" t="s">
        <v>1</v>
      </c>
      <c r="AQ5" s="2" t="s">
        <v>2</v>
      </c>
      <c r="AR5" s="2" t="s">
        <v>3</v>
      </c>
      <c r="AS5" s="2" t="s">
        <v>4</v>
      </c>
      <c r="AT5" s="2" t="s">
        <v>0</v>
      </c>
      <c r="AU5" s="2" t="s">
        <v>1</v>
      </c>
      <c r="AV5" s="2" t="s">
        <v>2</v>
      </c>
      <c r="AW5" s="2" t="s">
        <v>3</v>
      </c>
      <c r="AX5" s="2" t="s">
        <v>4</v>
      </c>
      <c r="AY5" s="2" t="s">
        <v>0</v>
      </c>
      <c r="AZ5" s="2" t="s">
        <v>1</v>
      </c>
      <c r="BA5" s="2" t="s">
        <v>2</v>
      </c>
      <c r="BB5" s="2" t="s">
        <v>3</v>
      </c>
      <c r="BC5" s="2" t="s">
        <v>4</v>
      </c>
      <c r="BD5" s="2" t="s">
        <v>0</v>
      </c>
      <c r="BE5" s="2" t="s">
        <v>1</v>
      </c>
      <c r="BF5" s="2" t="s">
        <v>2</v>
      </c>
      <c r="BG5" s="2" t="s">
        <v>3</v>
      </c>
      <c r="BH5" s="2" t="s">
        <v>4</v>
      </c>
    </row>
    <row r="6" spans="1:60" ht="16" customHeight="1" x14ac:dyDescent="0.2">
      <c r="A6" s="1" t="s">
        <v>35</v>
      </c>
      <c r="F6" s="1" t="s">
        <v>9</v>
      </c>
      <c r="G6" s="1" t="s">
        <v>357</v>
      </c>
      <c r="H6" s="1" t="s">
        <v>152</v>
      </c>
      <c r="J6" s="1" t="s">
        <v>361</v>
      </c>
      <c r="K6" s="1" t="s">
        <v>20</v>
      </c>
      <c r="L6" s="1" t="s">
        <v>106</v>
      </c>
      <c r="M6" s="1" t="s">
        <v>115</v>
      </c>
      <c r="Q6" s="1" t="s">
        <v>370</v>
      </c>
      <c r="R6" s="1" t="s">
        <v>128</v>
      </c>
      <c r="S6" s="1" t="s">
        <v>161</v>
      </c>
      <c r="T6" s="1" t="s">
        <v>163</v>
      </c>
      <c r="U6" s="1" t="s">
        <v>241</v>
      </c>
      <c r="V6" s="1" t="s">
        <v>375</v>
      </c>
      <c r="W6" s="1" t="s">
        <v>378</v>
      </c>
      <c r="X6" s="1" t="s">
        <v>390</v>
      </c>
      <c r="Y6" s="1" t="s">
        <v>163</v>
      </c>
      <c r="Z6" s="1" t="s">
        <v>20</v>
      </c>
      <c r="AA6" s="1" t="s">
        <v>106</v>
      </c>
      <c r="AB6" s="1" t="s">
        <v>99</v>
      </c>
      <c r="AC6" s="1" t="s">
        <v>410</v>
      </c>
      <c r="AD6" s="1" t="s">
        <v>413</v>
      </c>
      <c r="AE6" s="1" t="s">
        <v>164</v>
      </c>
      <c r="AF6" s="1" t="s">
        <v>144</v>
      </c>
      <c r="AG6" s="1" t="s">
        <v>170</v>
      </c>
      <c r="AH6" s="1" t="s">
        <v>185</v>
      </c>
      <c r="AI6" s="1" t="s">
        <v>228</v>
      </c>
      <c r="AJ6" s="1" t="s">
        <v>415</v>
      </c>
      <c r="AL6" s="1" t="s">
        <v>416</v>
      </c>
      <c r="AM6" s="1" t="s">
        <v>257</v>
      </c>
      <c r="AN6" s="1" t="s">
        <v>269</v>
      </c>
      <c r="AO6" s="1" t="s">
        <v>241</v>
      </c>
      <c r="AQ6" s="1" t="s">
        <v>422</v>
      </c>
      <c r="AR6" s="1" t="s">
        <v>424</v>
      </c>
      <c r="AS6" s="1" t="s">
        <v>269</v>
      </c>
      <c r="AT6" s="1" t="s">
        <v>164</v>
      </c>
      <c r="AU6" s="1" t="s">
        <v>425</v>
      </c>
      <c r="AV6" s="1" t="s">
        <v>182</v>
      </c>
      <c r="AW6" s="1" t="s">
        <v>226</v>
      </c>
      <c r="AX6" s="1" t="s">
        <v>238</v>
      </c>
      <c r="AY6" s="1" t="s">
        <v>164</v>
      </c>
      <c r="BA6" s="1" t="s">
        <v>182</v>
      </c>
      <c r="BB6" s="1" t="s">
        <v>226</v>
      </c>
      <c r="BC6" s="1" t="s">
        <v>295</v>
      </c>
      <c r="BG6" s="1" t="s">
        <v>435</v>
      </c>
      <c r="BH6" s="1" t="s">
        <v>295</v>
      </c>
    </row>
    <row r="7" spans="1:60" ht="16" customHeight="1" x14ac:dyDescent="0.2">
      <c r="A7" s="1" t="s">
        <v>37</v>
      </c>
      <c r="F7" s="1" t="s">
        <v>19</v>
      </c>
      <c r="G7" s="1" t="s">
        <v>358</v>
      </c>
      <c r="K7" s="1" t="s">
        <v>66</v>
      </c>
      <c r="L7" s="1" t="s">
        <v>73</v>
      </c>
      <c r="M7" s="1" t="s">
        <v>99</v>
      </c>
      <c r="Q7" s="1" t="s">
        <v>140</v>
      </c>
      <c r="R7" s="1" t="s">
        <v>115</v>
      </c>
      <c r="V7" s="1" t="s">
        <v>137</v>
      </c>
      <c r="W7" s="1" t="s">
        <v>379</v>
      </c>
      <c r="X7" s="1" t="s">
        <v>134</v>
      </c>
      <c r="Z7" s="1" t="s">
        <v>59</v>
      </c>
      <c r="AA7" s="1" t="s">
        <v>71</v>
      </c>
      <c r="AB7" s="1" t="s">
        <v>401</v>
      </c>
      <c r="AC7" s="1" t="s">
        <v>134</v>
      </c>
      <c r="AD7" s="1" t="s">
        <v>414</v>
      </c>
      <c r="AE7" s="1" t="s">
        <v>475</v>
      </c>
      <c r="AF7" s="1" t="s">
        <v>165</v>
      </c>
      <c r="AG7" s="1" t="s">
        <v>174</v>
      </c>
      <c r="AH7" s="1" t="s">
        <v>186</v>
      </c>
      <c r="AI7" s="1" t="s">
        <v>63</v>
      </c>
      <c r="AM7" s="1" t="s">
        <v>392</v>
      </c>
      <c r="AN7" s="1" t="s">
        <v>265</v>
      </c>
      <c r="AQ7" s="1" t="s">
        <v>423</v>
      </c>
      <c r="AR7" s="1" t="s">
        <v>392</v>
      </c>
      <c r="AU7" s="1" t="s">
        <v>165</v>
      </c>
      <c r="AV7" s="1" t="s">
        <v>426</v>
      </c>
      <c r="AW7" s="1" t="s">
        <v>262</v>
      </c>
      <c r="AX7" s="1" t="s">
        <v>205</v>
      </c>
      <c r="BA7" s="1" t="s">
        <v>175</v>
      </c>
      <c r="BB7" s="1" t="s">
        <v>277</v>
      </c>
      <c r="BC7" s="1" t="s">
        <v>283</v>
      </c>
      <c r="BG7" s="1" t="s">
        <v>254</v>
      </c>
      <c r="BH7" s="1" t="s">
        <v>283</v>
      </c>
    </row>
    <row r="8" spans="1:60" ht="16" customHeight="1" x14ac:dyDescent="0.2">
      <c r="A8" s="1" t="s">
        <v>8</v>
      </c>
      <c r="F8" s="1" t="s">
        <v>35</v>
      </c>
      <c r="G8" s="1" t="s">
        <v>72</v>
      </c>
      <c r="K8" s="1" t="s">
        <v>69</v>
      </c>
      <c r="L8" s="1" t="s">
        <v>86</v>
      </c>
      <c r="M8" s="1" t="s">
        <v>98</v>
      </c>
      <c r="Q8" s="1" t="s">
        <v>73</v>
      </c>
      <c r="R8" s="1" t="s">
        <v>149</v>
      </c>
      <c r="V8" s="1" t="s">
        <v>136</v>
      </c>
      <c r="W8" s="1" t="s">
        <v>121</v>
      </c>
      <c r="X8" s="1" t="s">
        <v>260</v>
      </c>
      <c r="Z8" s="1" t="s">
        <v>69</v>
      </c>
      <c r="AA8" s="1" t="s">
        <v>96</v>
      </c>
      <c r="AB8" s="1" t="s">
        <v>402</v>
      </c>
      <c r="AC8" s="1" t="s">
        <v>222</v>
      </c>
      <c r="AD8" s="1" t="s">
        <v>282</v>
      </c>
      <c r="AE8" s="1" t="s">
        <v>476</v>
      </c>
      <c r="AF8" s="1" t="s">
        <v>166</v>
      </c>
      <c r="AG8" s="1" t="s">
        <v>156</v>
      </c>
      <c r="AH8" s="1" t="s">
        <v>193</v>
      </c>
      <c r="AI8" s="1" t="s">
        <v>227</v>
      </c>
      <c r="AM8" s="1" t="s">
        <v>417</v>
      </c>
      <c r="AN8" s="1" t="s">
        <v>270</v>
      </c>
      <c r="AR8" s="1" t="s">
        <v>417</v>
      </c>
      <c r="AU8" s="1" t="s">
        <v>166</v>
      </c>
      <c r="AV8" s="1" t="s">
        <v>248</v>
      </c>
      <c r="AW8" s="1" t="s">
        <v>429</v>
      </c>
      <c r="AX8" s="1" t="s">
        <v>204</v>
      </c>
      <c r="BA8" s="1" t="s">
        <v>179</v>
      </c>
      <c r="BB8" s="1" t="s">
        <v>183</v>
      </c>
      <c r="BC8" s="1" t="s">
        <v>228</v>
      </c>
      <c r="BG8" s="1" t="s">
        <v>277</v>
      </c>
      <c r="BH8" s="1" t="s">
        <v>303</v>
      </c>
    </row>
    <row r="9" spans="1:60" x14ac:dyDescent="0.2">
      <c r="A9" s="1" t="s">
        <v>10</v>
      </c>
      <c r="F9" s="1" t="s">
        <v>338</v>
      </c>
      <c r="G9" s="1" t="s">
        <v>359</v>
      </c>
      <c r="K9" s="1" t="s">
        <v>55</v>
      </c>
      <c r="L9" s="1" t="s">
        <v>76</v>
      </c>
      <c r="M9" s="1" t="s">
        <v>121</v>
      </c>
      <c r="Q9" s="1" t="s">
        <v>93</v>
      </c>
      <c r="R9" s="1" t="s">
        <v>156</v>
      </c>
      <c r="V9" s="1" t="s">
        <v>103</v>
      </c>
      <c r="W9" s="1" t="s">
        <v>154</v>
      </c>
      <c r="X9" s="1" t="s">
        <v>391</v>
      </c>
      <c r="AA9" s="1" t="s">
        <v>399</v>
      </c>
      <c r="AB9" s="1" t="s">
        <v>126</v>
      </c>
      <c r="AC9" s="1" t="s">
        <v>411</v>
      </c>
      <c r="AD9" s="1" t="s">
        <v>284</v>
      </c>
      <c r="AG9" s="1" t="s">
        <v>401</v>
      </c>
      <c r="AH9" s="1" t="s">
        <v>183</v>
      </c>
      <c r="AI9" s="1" t="s">
        <v>432</v>
      </c>
      <c r="AM9" s="1" t="s">
        <v>418</v>
      </c>
      <c r="AR9" s="1" t="s">
        <v>418</v>
      </c>
      <c r="AV9" s="1" t="s">
        <v>179</v>
      </c>
      <c r="AW9" s="1" t="s">
        <v>254</v>
      </c>
      <c r="AX9" s="1" t="s">
        <v>432</v>
      </c>
      <c r="BA9" s="1" t="s">
        <v>180</v>
      </c>
      <c r="BB9" s="1" t="s">
        <v>430</v>
      </c>
      <c r="BC9" s="1" t="s">
        <v>239</v>
      </c>
      <c r="BG9" s="1" t="s">
        <v>255</v>
      </c>
      <c r="BH9" s="1" t="s">
        <v>271</v>
      </c>
    </row>
    <row r="10" spans="1:60" x14ac:dyDescent="0.2">
      <c r="A10" s="1" t="s">
        <v>25</v>
      </c>
      <c r="F10" s="1" t="s">
        <v>31</v>
      </c>
      <c r="G10" s="1" t="s">
        <v>360</v>
      </c>
      <c r="L10" s="1" t="s">
        <v>362</v>
      </c>
      <c r="M10" s="1" t="s">
        <v>126</v>
      </c>
      <c r="Q10" s="1" t="s">
        <v>76</v>
      </c>
      <c r="R10" s="1" t="s">
        <v>120</v>
      </c>
      <c r="V10" s="1" t="s">
        <v>376</v>
      </c>
      <c r="W10" s="1" t="s">
        <v>112</v>
      </c>
      <c r="X10" s="1" t="s">
        <v>160</v>
      </c>
      <c r="AA10" s="1" t="s">
        <v>72</v>
      </c>
      <c r="AB10" s="1" t="s">
        <v>403</v>
      </c>
      <c r="AC10" s="1" t="s">
        <v>279</v>
      </c>
      <c r="AG10" s="1" t="s">
        <v>169</v>
      </c>
      <c r="AH10" s="1" t="s">
        <v>184</v>
      </c>
      <c r="AI10" s="1" t="s">
        <v>203</v>
      </c>
      <c r="AM10" s="1" t="s">
        <v>419</v>
      </c>
      <c r="AR10" s="1" t="s">
        <v>419</v>
      </c>
      <c r="AV10" s="1" t="s">
        <v>173</v>
      </c>
      <c r="AW10" s="1" t="s">
        <v>253</v>
      </c>
      <c r="AX10" s="1" t="s">
        <v>268</v>
      </c>
      <c r="BA10" s="1" t="s">
        <v>118</v>
      </c>
      <c r="BB10" s="1" t="s">
        <v>195</v>
      </c>
      <c r="BC10" s="1" t="s">
        <v>205</v>
      </c>
      <c r="BG10" s="1" t="s">
        <v>251</v>
      </c>
      <c r="BH10" s="1" t="s">
        <v>239</v>
      </c>
    </row>
    <row r="11" spans="1:60" x14ac:dyDescent="0.2">
      <c r="A11" s="1" t="s">
        <v>316</v>
      </c>
      <c r="F11" s="1" t="s">
        <v>42</v>
      </c>
      <c r="L11" s="1" t="s">
        <v>71</v>
      </c>
      <c r="M11" s="1" t="s">
        <v>120</v>
      </c>
      <c r="Q11" s="1" t="s">
        <v>371</v>
      </c>
      <c r="R11" s="1" t="s">
        <v>112</v>
      </c>
      <c r="V11" s="1" t="s">
        <v>377</v>
      </c>
      <c r="W11" s="1" t="s">
        <v>145</v>
      </c>
      <c r="X11" s="1" t="s">
        <v>392</v>
      </c>
      <c r="AA11" s="1" t="s">
        <v>400</v>
      </c>
      <c r="AB11" s="1" t="s">
        <v>181</v>
      </c>
      <c r="AC11" s="1" t="s">
        <v>412</v>
      </c>
      <c r="AG11" s="1" t="s">
        <v>210</v>
      </c>
      <c r="AH11" s="1" t="s">
        <v>191</v>
      </c>
      <c r="AI11" s="1" t="s">
        <v>201</v>
      </c>
      <c r="AM11" s="1" t="s">
        <v>393</v>
      </c>
      <c r="AR11" s="1" t="s">
        <v>393</v>
      </c>
      <c r="AV11" s="1" t="s">
        <v>427</v>
      </c>
      <c r="AW11" s="1" t="s">
        <v>183</v>
      </c>
      <c r="AX11" s="1" t="s">
        <v>264</v>
      </c>
      <c r="BA11" s="1" t="s">
        <v>274</v>
      </c>
      <c r="BB11" s="1" t="s">
        <v>189</v>
      </c>
      <c r="BC11" s="1" t="s">
        <v>285</v>
      </c>
      <c r="BG11" s="1" t="s">
        <v>292</v>
      </c>
      <c r="BH11" s="1" t="s">
        <v>204</v>
      </c>
    </row>
    <row r="12" spans="1:60" x14ac:dyDescent="0.2">
      <c r="A12" s="1" t="s">
        <v>11</v>
      </c>
      <c r="F12" s="1" t="s">
        <v>339</v>
      </c>
      <c r="L12" s="1" t="s">
        <v>363</v>
      </c>
      <c r="M12" s="1" t="s">
        <v>132</v>
      </c>
      <c r="Q12" s="1" t="s">
        <v>372</v>
      </c>
      <c r="R12" s="1" t="s">
        <v>374</v>
      </c>
      <c r="V12" s="1" t="s">
        <v>135</v>
      </c>
      <c r="W12" s="1" t="s">
        <v>380</v>
      </c>
      <c r="X12" s="1" t="s">
        <v>393</v>
      </c>
      <c r="AA12" s="1" t="s">
        <v>95</v>
      </c>
      <c r="AB12" s="1" t="s">
        <v>404</v>
      </c>
      <c r="AC12" s="1" t="s">
        <v>100</v>
      </c>
      <c r="AG12" s="1" t="s">
        <v>175</v>
      </c>
      <c r="AH12" s="1" t="s">
        <v>477</v>
      </c>
      <c r="AI12" s="1" t="s">
        <v>231</v>
      </c>
      <c r="AM12" s="1" t="s">
        <v>394</v>
      </c>
      <c r="AR12" s="1" t="s">
        <v>394</v>
      </c>
      <c r="AV12" s="1" t="s">
        <v>218</v>
      </c>
      <c r="AW12" s="1" t="s">
        <v>250</v>
      </c>
      <c r="AX12" s="1" t="s">
        <v>433</v>
      </c>
      <c r="BB12" s="1" t="s">
        <v>199</v>
      </c>
      <c r="BC12" s="1" t="s">
        <v>307</v>
      </c>
      <c r="BG12" s="1" t="s">
        <v>199</v>
      </c>
      <c r="BH12" s="1" t="s">
        <v>436</v>
      </c>
    </row>
    <row r="13" spans="1:60" x14ac:dyDescent="0.2">
      <c r="A13" s="1" t="s">
        <v>54</v>
      </c>
      <c r="F13" s="1" t="s">
        <v>24</v>
      </c>
      <c r="L13" s="1" t="s">
        <v>364</v>
      </c>
      <c r="M13" s="1" t="s">
        <v>125</v>
      </c>
      <c r="Q13" s="1" t="s">
        <v>88</v>
      </c>
      <c r="R13" s="1" t="s">
        <v>133</v>
      </c>
      <c r="W13" s="1" t="s">
        <v>113</v>
      </c>
      <c r="X13" s="1" t="s">
        <v>394</v>
      </c>
      <c r="AB13" s="1" t="s">
        <v>180</v>
      </c>
      <c r="AG13" s="1" t="s">
        <v>133</v>
      </c>
      <c r="AH13" s="1" t="s">
        <v>187</v>
      </c>
      <c r="AI13" s="1" t="s">
        <v>229</v>
      </c>
      <c r="AM13" s="1" t="s">
        <v>395</v>
      </c>
      <c r="AR13" s="1" t="s">
        <v>395</v>
      </c>
      <c r="AV13" s="1" t="s">
        <v>428</v>
      </c>
      <c r="AW13" s="1" t="s">
        <v>430</v>
      </c>
      <c r="AX13" s="1" t="s">
        <v>267</v>
      </c>
      <c r="BB13" s="1" t="s">
        <v>293</v>
      </c>
      <c r="BC13" s="1" t="s">
        <v>232</v>
      </c>
      <c r="BG13" s="1" t="s">
        <v>293</v>
      </c>
      <c r="BH13" s="1" t="s">
        <v>437</v>
      </c>
    </row>
    <row r="14" spans="1:60" x14ac:dyDescent="0.2">
      <c r="A14" s="1" t="s">
        <v>27</v>
      </c>
      <c r="F14" s="1" t="s">
        <v>22</v>
      </c>
      <c r="L14" s="1" t="s">
        <v>365</v>
      </c>
      <c r="M14" s="1" t="s">
        <v>133</v>
      </c>
      <c r="Q14" s="1" t="s">
        <v>137</v>
      </c>
      <c r="R14" s="1" t="s">
        <v>148</v>
      </c>
      <c r="W14" s="1" t="s">
        <v>125</v>
      </c>
      <c r="X14" s="1" t="s">
        <v>395</v>
      </c>
      <c r="AB14" s="1" t="s">
        <v>405</v>
      </c>
      <c r="AG14" s="1" t="s">
        <v>173</v>
      </c>
      <c r="AH14" s="1" t="s">
        <v>188</v>
      </c>
      <c r="AI14" s="1" t="s">
        <v>478</v>
      </c>
      <c r="AM14" s="1" t="s">
        <v>396</v>
      </c>
      <c r="AR14" s="1" t="s">
        <v>396</v>
      </c>
      <c r="AV14" s="1" t="s">
        <v>176</v>
      </c>
      <c r="AW14" s="1" t="s">
        <v>251</v>
      </c>
      <c r="AX14" s="1" t="s">
        <v>434</v>
      </c>
      <c r="BB14" s="1" t="s">
        <v>256</v>
      </c>
      <c r="BC14" s="1" t="s">
        <v>361</v>
      </c>
      <c r="BH14" s="1" t="s">
        <v>273</v>
      </c>
    </row>
    <row r="15" spans="1:60" x14ac:dyDescent="0.2">
      <c r="A15" s="1" t="s">
        <v>314</v>
      </c>
      <c r="F15" s="1" t="s">
        <v>340</v>
      </c>
      <c r="L15" s="1" t="s">
        <v>79</v>
      </c>
      <c r="M15" s="1" t="s">
        <v>180</v>
      </c>
      <c r="Q15" s="1" t="s">
        <v>85</v>
      </c>
      <c r="R15" s="1" t="s">
        <v>117</v>
      </c>
      <c r="W15" s="1" t="s">
        <v>381</v>
      </c>
      <c r="X15" s="1" t="s">
        <v>396</v>
      </c>
      <c r="AB15" s="1" t="s">
        <v>116</v>
      </c>
      <c r="AG15" s="1" t="s">
        <v>171</v>
      </c>
      <c r="AH15" s="1" t="s">
        <v>189</v>
      </c>
      <c r="AI15" s="1" t="s">
        <v>288</v>
      </c>
      <c r="AM15" s="1" t="s">
        <v>420</v>
      </c>
      <c r="AR15" s="1" t="s">
        <v>420</v>
      </c>
      <c r="AV15" s="1" t="s">
        <v>244</v>
      </c>
      <c r="AW15" s="1" t="s">
        <v>198</v>
      </c>
      <c r="AX15" s="1" t="s">
        <v>272</v>
      </c>
      <c r="BB15" s="1" t="s">
        <v>62</v>
      </c>
      <c r="BC15" s="1" t="s">
        <v>287</v>
      </c>
      <c r="BH15" s="1" t="s">
        <v>297</v>
      </c>
    </row>
    <row r="16" spans="1:60" x14ac:dyDescent="0.2">
      <c r="A16" s="1" t="s">
        <v>323</v>
      </c>
      <c r="F16" s="1" t="s">
        <v>341</v>
      </c>
      <c r="L16" s="1" t="s">
        <v>82</v>
      </c>
      <c r="M16" s="1" t="s">
        <v>117</v>
      </c>
      <c r="Q16" s="1" t="s">
        <v>80</v>
      </c>
      <c r="R16" s="1" t="s">
        <v>159</v>
      </c>
      <c r="W16" s="1" t="s">
        <v>382</v>
      </c>
      <c r="X16" s="1" t="s">
        <v>397</v>
      </c>
      <c r="AB16" s="1" t="s">
        <v>118</v>
      </c>
      <c r="AG16" s="1" t="s">
        <v>158</v>
      </c>
      <c r="AH16" s="1" t="s">
        <v>62</v>
      </c>
      <c r="AI16" s="1" t="s">
        <v>291</v>
      </c>
      <c r="AM16" s="1" t="s">
        <v>397</v>
      </c>
      <c r="AR16" s="1" t="s">
        <v>397</v>
      </c>
      <c r="AV16" s="1" t="s">
        <v>242</v>
      </c>
      <c r="AW16" s="1" t="s">
        <v>261</v>
      </c>
      <c r="AX16" s="1" t="s">
        <v>301</v>
      </c>
      <c r="BC16" s="1" t="s">
        <v>264</v>
      </c>
      <c r="BH16" s="1" t="s">
        <v>285</v>
      </c>
    </row>
    <row r="17" spans="1:60" x14ac:dyDescent="0.2">
      <c r="A17" s="1" t="s">
        <v>33</v>
      </c>
      <c r="F17" s="1" t="s">
        <v>342</v>
      </c>
      <c r="L17" s="1" t="s">
        <v>108</v>
      </c>
      <c r="M17" s="1" t="s">
        <v>116</v>
      </c>
      <c r="Q17" s="1" t="s">
        <v>363</v>
      </c>
      <c r="R17" s="1" t="s">
        <v>151</v>
      </c>
      <c r="W17" s="1" t="s">
        <v>129</v>
      </c>
      <c r="X17" s="1" t="s">
        <v>398</v>
      </c>
      <c r="AB17" s="1" t="s">
        <v>406</v>
      </c>
      <c r="AG17" s="1" t="s">
        <v>167</v>
      </c>
      <c r="AI17" s="1" t="s">
        <v>230</v>
      </c>
      <c r="AM17" s="1" t="s">
        <v>421</v>
      </c>
      <c r="AR17" s="1" t="s">
        <v>421</v>
      </c>
      <c r="AW17" s="1" t="s">
        <v>188</v>
      </c>
      <c r="BC17" s="1" t="s">
        <v>203</v>
      </c>
      <c r="BH17" s="1" t="s">
        <v>298</v>
      </c>
    </row>
    <row r="18" spans="1:60" x14ac:dyDescent="0.2">
      <c r="A18" s="1" t="s">
        <v>50</v>
      </c>
      <c r="F18" s="1" t="s">
        <v>45</v>
      </c>
      <c r="L18" s="1" t="s">
        <v>96</v>
      </c>
      <c r="M18" s="1" t="s">
        <v>118</v>
      </c>
      <c r="Q18" s="1" t="s">
        <v>364</v>
      </c>
      <c r="R18" s="1" t="s">
        <v>157</v>
      </c>
      <c r="W18" s="1" t="s">
        <v>383</v>
      </c>
      <c r="X18" s="1" t="s">
        <v>279</v>
      </c>
      <c r="AB18" s="1" t="s">
        <v>275</v>
      </c>
      <c r="AG18" s="1" t="s">
        <v>168</v>
      </c>
      <c r="AM18" s="1" t="s">
        <v>398</v>
      </c>
      <c r="AR18" s="1" t="s">
        <v>398</v>
      </c>
      <c r="AW18" s="1" t="s">
        <v>431</v>
      </c>
      <c r="BC18" s="1" t="s">
        <v>296</v>
      </c>
      <c r="BH18" s="1" t="s">
        <v>307</v>
      </c>
    </row>
    <row r="19" spans="1:60" x14ac:dyDescent="0.2">
      <c r="A19" s="1" t="s">
        <v>324</v>
      </c>
      <c r="F19" s="1" t="s">
        <v>343</v>
      </c>
      <c r="L19" s="1" t="s">
        <v>366</v>
      </c>
      <c r="M19" s="1" t="s">
        <v>111</v>
      </c>
      <c r="Q19" s="1" t="s">
        <v>365</v>
      </c>
      <c r="R19" s="1" t="s">
        <v>150</v>
      </c>
      <c r="W19" s="1" t="s">
        <v>148</v>
      </c>
      <c r="X19" s="1" t="s">
        <v>100</v>
      </c>
      <c r="AB19" s="1" t="s">
        <v>274</v>
      </c>
      <c r="AW19" s="1" t="s">
        <v>199</v>
      </c>
      <c r="BC19" s="1" t="s">
        <v>201</v>
      </c>
      <c r="BH19" s="1" t="s">
        <v>302</v>
      </c>
    </row>
    <row r="20" spans="1:60" x14ac:dyDescent="0.2">
      <c r="A20" s="1" t="s">
        <v>321</v>
      </c>
      <c r="F20" s="1" t="s">
        <v>344</v>
      </c>
      <c r="L20" s="1" t="s">
        <v>107</v>
      </c>
      <c r="M20" s="1" t="s">
        <v>368</v>
      </c>
      <c r="Q20" s="1" t="s">
        <v>81</v>
      </c>
      <c r="R20" s="1" t="s">
        <v>152</v>
      </c>
      <c r="W20" s="1" t="s">
        <v>117</v>
      </c>
      <c r="AB20" s="1" t="s">
        <v>114</v>
      </c>
      <c r="AW20" s="1" t="s">
        <v>256</v>
      </c>
      <c r="BC20" s="1" t="s">
        <v>286</v>
      </c>
      <c r="BH20" s="1" t="s">
        <v>438</v>
      </c>
    </row>
    <row r="21" spans="1:60" x14ac:dyDescent="0.2">
      <c r="A21" s="1" t="s">
        <v>36</v>
      </c>
      <c r="F21" s="1" t="s">
        <v>345</v>
      </c>
      <c r="L21" s="1" t="s">
        <v>103</v>
      </c>
      <c r="M21" s="1" t="s">
        <v>131</v>
      </c>
      <c r="Q21" s="1" t="s">
        <v>79</v>
      </c>
      <c r="R21" s="1" t="s">
        <v>155</v>
      </c>
      <c r="W21" s="1" t="s">
        <v>159</v>
      </c>
      <c r="AB21" s="1" t="s">
        <v>407</v>
      </c>
      <c r="AW21" s="1" t="s">
        <v>280</v>
      </c>
      <c r="BC21" s="1" t="s">
        <v>299</v>
      </c>
      <c r="BH21" s="1" t="s">
        <v>439</v>
      </c>
    </row>
    <row r="22" spans="1:60" x14ac:dyDescent="0.2">
      <c r="A22" s="1" t="s">
        <v>39</v>
      </c>
      <c r="F22" s="1" t="s">
        <v>346</v>
      </c>
      <c r="L22" s="1" t="s">
        <v>110</v>
      </c>
      <c r="M22" s="1" t="s">
        <v>119</v>
      </c>
      <c r="Q22" s="1" t="s">
        <v>82</v>
      </c>
      <c r="R22" s="1" t="s">
        <v>158</v>
      </c>
      <c r="W22" s="1" t="s">
        <v>116</v>
      </c>
      <c r="AB22" s="1" t="s">
        <v>119</v>
      </c>
      <c r="BC22" s="1" t="s">
        <v>289</v>
      </c>
      <c r="BH22" s="1" t="s">
        <v>306</v>
      </c>
    </row>
    <row r="23" spans="1:60" x14ac:dyDescent="0.2">
      <c r="A23" s="1" t="s">
        <v>320</v>
      </c>
      <c r="F23" s="1" t="s">
        <v>347</v>
      </c>
      <c r="L23" s="1" t="s">
        <v>101</v>
      </c>
      <c r="M23" s="1" t="s">
        <v>369</v>
      </c>
      <c r="Q23" s="1" t="s">
        <v>141</v>
      </c>
      <c r="R23" s="1" t="s">
        <v>153</v>
      </c>
      <c r="W23" s="1" t="s">
        <v>384</v>
      </c>
      <c r="AB23" s="1" t="s">
        <v>408</v>
      </c>
      <c r="BC23" s="1" t="s">
        <v>282</v>
      </c>
      <c r="BH23" s="1" t="s">
        <v>269</v>
      </c>
    </row>
    <row r="24" spans="1:60" x14ac:dyDescent="0.2">
      <c r="A24" s="1" t="s">
        <v>318</v>
      </c>
      <c r="F24" s="1" t="s">
        <v>36</v>
      </c>
      <c r="L24" s="1" t="s">
        <v>72</v>
      </c>
      <c r="M24" s="1" t="s">
        <v>123</v>
      </c>
      <c r="Q24" s="1" t="s">
        <v>136</v>
      </c>
      <c r="R24" s="1" t="s">
        <v>147</v>
      </c>
      <c r="W24" s="1" t="s">
        <v>385</v>
      </c>
      <c r="AB24" s="1" t="s">
        <v>409</v>
      </c>
      <c r="BC24" s="1" t="s">
        <v>231</v>
      </c>
      <c r="BH24" s="1" t="s">
        <v>440</v>
      </c>
    </row>
    <row r="25" spans="1:60" x14ac:dyDescent="0.2">
      <c r="A25" s="1" t="s">
        <v>329</v>
      </c>
      <c r="F25" s="1" t="s">
        <v>39</v>
      </c>
      <c r="L25" s="1" t="s">
        <v>109</v>
      </c>
      <c r="Q25" s="1" t="s">
        <v>103</v>
      </c>
      <c r="R25" s="1" t="s">
        <v>123</v>
      </c>
      <c r="W25" s="1" t="s">
        <v>386</v>
      </c>
      <c r="BC25" s="1" t="s">
        <v>237</v>
      </c>
      <c r="BH25" s="1" t="s">
        <v>312</v>
      </c>
    </row>
    <row r="26" spans="1:60" x14ac:dyDescent="0.2">
      <c r="A26" s="1" t="s">
        <v>51</v>
      </c>
      <c r="F26" s="1" t="s">
        <v>348</v>
      </c>
      <c r="L26" s="1" t="s">
        <v>77</v>
      </c>
      <c r="Q26" s="1" t="s">
        <v>77</v>
      </c>
      <c r="W26" s="1" t="s">
        <v>152</v>
      </c>
      <c r="BC26" s="1" t="s">
        <v>229</v>
      </c>
      <c r="BH26" s="1" t="s">
        <v>203</v>
      </c>
    </row>
    <row r="27" spans="1:60" x14ac:dyDescent="0.2">
      <c r="A27" s="1" t="s">
        <v>330</v>
      </c>
      <c r="F27" s="1" t="s">
        <v>349</v>
      </c>
      <c r="L27" s="1" t="s">
        <v>144</v>
      </c>
      <c r="Q27" s="1" t="s">
        <v>144</v>
      </c>
      <c r="W27" s="1" t="s">
        <v>387</v>
      </c>
      <c r="BC27" s="1" t="s">
        <v>288</v>
      </c>
      <c r="BH27" s="1" t="s">
        <v>296</v>
      </c>
    </row>
    <row r="28" spans="1:60" x14ac:dyDescent="0.2">
      <c r="A28" s="1" t="s">
        <v>313</v>
      </c>
      <c r="F28" s="1" t="s">
        <v>322</v>
      </c>
      <c r="L28" s="1" t="s">
        <v>95</v>
      </c>
      <c r="Q28" s="1" t="s">
        <v>135</v>
      </c>
      <c r="W28" s="1" t="s">
        <v>214</v>
      </c>
      <c r="BC28" s="1" t="s">
        <v>305</v>
      </c>
      <c r="BH28" s="1" t="s">
        <v>310</v>
      </c>
    </row>
    <row r="29" spans="1:60" x14ac:dyDescent="0.2">
      <c r="A29" s="1" t="s">
        <v>315</v>
      </c>
      <c r="F29" s="1" t="s">
        <v>350</v>
      </c>
      <c r="L29" s="1" t="s">
        <v>105</v>
      </c>
      <c r="Q29" s="1" t="s">
        <v>97</v>
      </c>
      <c r="W29" s="1" t="s">
        <v>388</v>
      </c>
      <c r="BC29" s="1" t="s">
        <v>294</v>
      </c>
      <c r="BH29" s="1" t="s">
        <v>266</v>
      </c>
    </row>
    <row r="30" spans="1:60" x14ac:dyDescent="0.2">
      <c r="A30" s="1" t="s">
        <v>332</v>
      </c>
      <c r="F30" s="1" t="s">
        <v>351</v>
      </c>
      <c r="L30" s="1" t="s">
        <v>367</v>
      </c>
      <c r="Q30" s="1" t="s">
        <v>83</v>
      </c>
      <c r="W30" s="1" t="s">
        <v>114</v>
      </c>
      <c r="BC30" s="1" t="s">
        <v>284</v>
      </c>
      <c r="BH30" s="1" t="s">
        <v>201</v>
      </c>
    </row>
    <row r="31" spans="1:60" x14ac:dyDescent="0.2">
      <c r="A31" s="1" t="s">
        <v>317</v>
      </c>
      <c r="F31" s="1" t="s">
        <v>352</v>
      </c>
      <c r="Q31" s="1" t="s">
        <v>367</v>
      </c>
      <c r="W31" s="1" t="s">
        <v>119</v>
      </c>
      <c r="BH31" s="1" t="s">
        <v>286</v>
      </c>
    </row>
    <row r="32" spans="1:60" x14ac:dyDescent="0.2">
      <c r="A32" s="1" t="s">
        <v>38</v>
      </c>
      <c r="F32" s="1" t="s">
        <v>28</v>
      </c>
      <c r="Q32" s="1" t="s">
        <v>373</v>
      </c>
      <c r="W32" s="1" t="s">
        <v>389</v>
      </c>
      <c r="BH32" s="1" t="s">
        <v>265</v>
      </c>
    </row>
    <row r="33" spans="1:60" x14ac:dyDescent="0.2">
      <c r="A33" s="1" t="s">
        <v>58</v>
      </c>
      <c r="F33" s="1" t="s">
        <v>335</v>
      </c>
      <c r="BH33" s="1" t="s">
        <v>441</v>
      </c>
    </row>
    <row r="34" spans="1:60" x14ac:dyDescent="0.2">
      <c r="A34" s="1" t="s">
        <v>322</v>
      </c>
      <c r="F34" s="1" t="s">
        <v>353</v>
      </c>
      <c r="BH34" s="1" t="s">
        <v>299</v>
      </c>
    </row>
    <row r="35" spans="1:60" x14ac:dyDescent="0.2">
      <c r="A35" s="1" t="s">
        <v>326</v>
      </c>
      <c r="F35" s="1" t="s">
        <v>13</v>
      </c>
      <c r="BH35" s="1" t="s">
        <v>300</v>
      </c>
    </row>
    <row r="36" spans="1:60" x14ac:dyDescent="0.2">
      <c r="A36" s="1" t="s">
        <v>56</v>
      </c>
      <c r="F36" s="1" t="s">
        <v>354</v>
      </c>
      <c r="BH36" s="1" t="s">
        <v>282</v>
      </c>
    </row>
    <row r="37" spans="1:60" x14ac:dyDescent="0.2">
      <c r="A37" s="1" t="s">
        <v>331</v>
      </c>
      <c r="F37" s="1" t="s">
        <v>355</v>
      </c>
      <c r="BH37" s="1" t="s">
        <v>442</v>
      </c>
    </row>
    <row r="38" spans="1:60" ht="17" x14ac:dyDescent="0.2">
      <c r="A38" s="1" t="s">
        <v>337</v>
      </c>
      <c r="F38" s="1" t="s">
        <v>356</v>
      </c>
      <c r="BH38" s="1" t="s">
        <v>240</v>
      </c>
    </row>
    <row r="39" spans="1:60" ht="17" x14ac:dyDescent="0.2">
      <c r="A39" s="1" t="s">
        <v>327</v>
      </c>
      <c r="F39" s="1" t="s">
        <v>15</v>
      </c>
      <c r="BH39" s="1" t="s">
        <v>288</v>
      </c>
    </row>
    <row r="40" spans="1:60" ht="17" x14ac:dyDescent="0.2">
      <c r="A40" s="1" t="s">
        <v>47</v>
      </c>
      <c r="F40" s="1" t="s">
        <v>52</v>
      </c>
      <c r="BH40" s="1" t="s">
        <v>301</v>
      </c>
    </row>
    <row r="41" spans="1:60" ht="17" x14ac:dyDescent="0.2">
      <c r="A41" s="1" t="s">
        <v>43</v>
      </c>
      <c r="BH41" s="1" t="s">
        <v>305</v>
      </c>
    </row>
    <row r="42" spans="1:60" ht="17" x14ac:dyDescent="0.2">
      <c r="A42" s="1" t="s">
        <v>328</v>
      </c>
      <c r="BH42" s="1" t="s">
        <v>294</v>
      </c>
    </row>
    <row r="43" spans="1:60" ht="17" x14ac:dyDescent="0.2">
      <c r="A43" s="1" t="s">
        <v>28</v>
      </c>
      <c r="BH43" s="1" t="s">
        <v>443</v>
      </c>
    </row>
    <row r="44" spans="1:60" ht="17" x14ac:dyDescent="0.2">
      <c r="A44" s="1" t="s">
        <v>335</v>
      </c>
      <c r="BH44" s="1" t="s">
        <v>444</v>
      </c>
    </row>
    <row r="45" spans="1:60" ht="17" x14ac:dyDescent="0.2">
      <c r="A45" s="1" t="s">
        <v>333</v>
      </c>
    </row>
    <row r="46" spans="1:60" ht="17" x14ac:dyDescent="0.2">
      <c r="A46" s="1" t="s">
        <v>57</v>
      </c>
    </row>
    <row r="47" spans="1:60" ht="17" x14ac:dyDescent="0.2">
      <c r="A47" s="1" t="s">
        <v>336</v>
      </c>
    </row>
    <row r="48" spans="1:60" ht="17" x14ac:dyDescent="0.2">
      <c r="A48" s="1" t="s">
        <v>334</v>
      </c>
    </row>
    <row r="49" spans="1:1" ht="17" x14ac:dyDescent="0.2">
      <c r="A49" s="1" t="s">
        <v>53</v>
      </c>
    </row>
    <row r="50" spans="1:1" ht="17" x14ac:dyDescent="0.2">
      <c r="A50" s="1" t="s">
        <v>40</v>
      </c>
    </row>
    <row r="51" spans="1:1" ht="17" x14ac:dyDescent="0.2">
      <c r="A51" s="1" t="s">
        <v>325</v>
      </c>
    </row>
    <row r="52" spans="1:1" ht="17" x14ac:dyDescent="0.2">
      <c r="A52" s="1" t="s">
        <v>319</v>
      </c>
    </row>
    <row r="53" spans="1:1" ht="17" x14ac:dyDescent="0.2">
      <c r="A53" s="1" t="s">
        <v>21</v>
      </c>
    </row>
  </sheetData>
  <mergeCells count="12">
    <mergeCell ref="BD4:BH4"/>
    <mergeCell ref="A4:E4"/>
    <mergeCell ref="F4:J4"/>
    <mergeCell ref="K4:O4"/>
    <mergeCell ref="P4:T4"/>
    <mergeCell ref="U4:Y4"/>
    <mergeCell ref="Z4:AD4"/>
    <mergeCell ref="AJ4:AN4"/>
    <mergeCell ref="AO4:AS4"/>
    <mergeCell ref="AY4:BC4"/>
    <mergeCell ref="AT4:AX4"/>
    <mergeCell ref="AE4:AI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3"/>
  <sheetViews>
    <sheetView workbookViewId="0">
      <selection activeCell="A2" sqref="A2"/>
    </sheetView>
  </sheetViews>
  <sheetFormatPr baseColWidth="10" defaultRowHeight="16" x14ac:dyDescent="0.2"/>
  <sheetData>
    <row r="1" spans="1:45" ht="31" x14ac:dyDescent="0.35">
      <c r="A1" s="3" t="s">
        <v>506</v>
      </c>
    </row>
    <row r="4" spans="1:45" ht="16" customHeight="1" x14ac:dyDescent="0.2">
      <c r="A4" s="26" t="s">
        <v>445</v>
      </c>
      <c r="B4" s="26"/>
      <c r="C4" s="26"/>
      <c r="D4" s="26"/>
      <c r="E4" s="26"/>
      <c r="F4" s="26" t="s">
        <v>446</v>
      </c>
      <c r="G4" s="26"/>
      <c r="H4" s="26"/>
      <c r="I4" s="26"/>
      <c r="J4" s="26"/>
      <c r="K4" s="26" t="s">
        <v>447</v>
      </c>
      <c r="L4" s="26"/>
      <c r="M4" s="26"/>
      <c r="N4" s="26"/>
      <c r="O4" s="26"/>
      <c r="P4" s="26" t="s">
        <v>448</v>
      </c>
      <c r="Q4" s="26"/>
      <c r="R4" s="26"/>
      <c r="S4" s="26"/>
      <c r="T4" s="26"/>
      <c r="U4" s="26" t="s">
        <v>449</v>
      </c>
      <c r="V4" s="26"/>
      <c r="W4" s="26"/>
      <c r="X4" s="26"/>
      <c r="Y4" s="26"/>
      <c r="Z4" s="26" t="s">
        <v>450</v>
      </c>
      <c r="AA4" s="26"/>
      <c r="AB4" s="26"/>
      <c r="AC4" s="26"/>
      <c r="AD4" s="26"/>
      <c r="AE4" s="26" t="s">
        <v>451</v>
      </c>
      <c r="AF4" s="26"/>
      <c r="AG4" s="26"/>
      <c r="AH4" s="26"/>
      <c r="AI4" s="26"/>
      <c r="AJ4" s="26" t="s">
        <v>452</v>
      </c>
      <c r="AK4" s="26"/>
      <c r="AL4" s="26"/>
      <c r="AM4" s="26"/>
      <c r="AN4" s="26"/>
      <c r="AO4" s="27" t="s">
        <v>7</v>
      </c>
      <c r="AP4" s="28"/>
      <c r="AQ4" s="28"/>
      <c r="AR4" s="28"/>
      <c r="AS4" s="29"/>
    </row>
    <row r="5" spans="1:45" ht="34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0</v>
      </c>
      <c r="Q5" s="2" t="s">
        <v>1</v>
      </c>
      <c r="R5" s="2" t="s">
        <v>2</v>
      </c>
      <c r="S5" s="2" t="s">
        <v>3</v>
      </c>
      <c r="T5" s="2" t="s">
        <v>4</v>
      </c>
      <c r="U5" s="2" t="s">
        <v>0</v>
      </c>
      <c r="V5" s="2" t="s">
        <v>1</v>
      </c>
      <c r="W5" s="2" t="s">
        <v>2</v>
      </c>
      <c r="X5" s="2" t="s">
        <v>3</v>
      </c>
      <c r="Y5" s="2" t="s">
        <v>4</v>
      </c>
      <c r="Z5" s="2" t="s">
        <v>0</v>
      </c>
      <c r="AA5" s="2" t="s">
        <v>1</v>
      </c>
      <c r="AB5" s="2" t="s">
        <v>2</v>
      </c>
      <c r="AC5" s="2" t="s">
        <v>3</v>
      </c>
      <c r="AD5" s="2" t="s">
        <v>4</v>
      </c>
      <c r="AE5" s="2" t="s">
        <v>0</v>
      </c>
      <c r="AF5" s="2" t="s">
        <v>1</v>
      </c>
      <c r="AG5" s="2" t="s">
        <v>2</v>
      </c>
      <c r="AH5" s="2" t="s">
        <v>3</v>
      </c>
      <c r="AI5" s="2" t="s">
        <v>4</v>
      </c>
      <c r="AJ5" s="2" t="s">
        <v>0</v>
      </c>
      <c r="AK5" s="2" t="s">
        <v>1</v>
      </c>
      <c r="AL5" s="2" t="s">
        <v>2</v>
      </c>
      <c r="AM5" s="2" t="s">
        <v>3</v>
      </c>
      <c r="AN5" s="2" t="s">
        <v>4</v>
      </c>
      <c r="AO5" s="2" t="s">
        <v>0</v>
      </c>
      <c r="AP5" s="2" t="s">
        <v>1</v>
      </c>
      <c r="AQ5" s="2" t="s">
        <v>2</v>
      </c>
      <c r="AR5" s="2" t="s">
        <v>3</v>
      </c>
      <c r="AS5" s="2" t="s">
        <v>4</v>
      </c>
    </row>
    <row r="6" spans="1:45" x14ac:dyDescent="0.2">
      <c r="A6" t="s">
        <v>54</v>
      </c>
      <c r="B6" t="s">
        <v>70</v>
      </c>
      <c r="C6" t="s">
        <v>98</v>
      </c>
      <c r="D6" t="s">
        <v>100</v>
      </c>
      <c r="F6" t="s">
        <v>55</v>
      </c>
      <c r="G6" t="s">
        <v>101</v>
      </c>
      <c r="H6" t="s">
        <v>111</v>
      </c>
      <c r="I6" t="s">
        <v>134</v>
      </c>
      <c r="L6" t="s">
        <v>135</v>
      </c>
      <c r="M6" t="s">
        <v>115</v>
      </c>
      <c r="N6" t="s">
        <v>160</v>
      </c>
      <c r="O6" t="s">
        <v>163</v>
      </c>
      <c r="P6" t="s">
        <v>164</v>
      </c>
      <c r="Q6" t="s">
        <v>165</v>
      </c>
      <c r="R6" t="s">
        <v>167</v>
      </c>
      <c r="S6" t="s">
        <v>183</v>
      </c>
      <c r="T6" t="s">
        <v>201</v>
      </c>
      <c r="U6" t="s">
        <v>164</v>
      </c>
      <c r="V6" t="s">
        <v>207</v>
      </c>
      <c r="W6" t="s">
        <v>210</v>
      </c>
      <c r="X6" t="s">
        <v>222</v>
      </c>
      <c r="Y6" t="s">
        <v>227</v>
      </c>
      <c r="Z6" t="s">
        <v>164</v>
      </c>
      <c r="AB6" t="s">
        <v>242</v>
      </c>
      <c r="AC6" t="s">
        <v>250</v>
      </c>
      <c r="AD6" t="s">
        <v>264</v>
      </c>
      <c r="AE6" t="s">
        <v>164</v>
      </c>
      <c r="AF6" t="s">
        <v>166</v>
      </c>
      <c r="AG6" t="s">
        <v>118</v>
      </c>
      <c r="AH6" t="s">
        <v>277</v>
      </c>
      <c r="AI6" t="s">
        <v>282</v>
      </c>
      <c r="AL6" t="s">
        <v>168</v>
      </c>
      <c r="AM6" t="s">
        <v>292</v>
      </c>
      <c r="AN6" t="s">
        <v>294</v>
      </c>
      <c r="AO6" t="s">
        <v>8</v>
      </c>
    </row>
    <row r="7" spans="1:45" x14ac:dyDescent="0.2">
      <c r="A7" t="s">
        <v>55</v>
      </c>
      <c r="B7" t="s">
        <v>71</v>
      </c>
      <c r="C7" t="s">
        <v>99</v>
      </c>
      <c r="F7" t="s">
        <v>20</v>
      </c>
      <c r="G7" t="s">
        <v>102</v>
      </c>
      <c r="H7" t="s">
        <v>112</v>
      </c>
      <c r="I7" t="s">
        <v>100</v>
      </c>
      <c r="L7" t="s">
        <v>97</v>
      </c>
      <c r="M7" t="s">
        <v>112</v>
      </c>
      <c r="N7" t="s">
        <v>161</v>
      </c>
      <c r="Q7" t="s">
        <v>166</v>
      </c>
      <c r="R7" t="s">
        <v>168</v>
      </c>
      <c r="S7" t="s">
        <v>184</v>
      </c>
      <c r="T7" t="s">
        <v>202</v>
      </c>
      <c r="U7" t="s">
        <v>206</v>
      </c>
      <c r="V7" t="s">
        <v>208</v>
      </c>
      <c r="W7" t="s">
        <v>211</v>
      </c>
      <c r="X7" t="s">
        <v>223</v>
      </c>
      <c r="Y7" t="s">
        <v>228</v>
      </c>
      <c r="Z7" t="s">
        <v>241</v>
      </c>
      <c r="AB7" t="s">
        <v>182</v>
      </c>
      <c r="AC7" t="s">
        <v>251</v>
      </c>
      <c r="AD7" t="s">
        <v>265</v>
      </c>
      <c r="AG7" t="s">
        <v>274</v>
      </c>
      <c r="AH7" t="s">
        <v>183</v>
      </c>
      <c r="AI7" t="s">
        <v>283</v>
      </c>
      <c r="AM7" t="s">
        <v>186</v>
      </c>
      <c r="AN7" t="s">
        <v>285</v>
      </c>
      <c r="AO7" t="s">
        <v>9</v>
      </c>
    </row>
    <row r="8" spans="1:45" x14ac:dyDescent="0.2">
      <c r="A8" t="s">
        <v>35</v>
      </c>
      <c r="B8" t="s">
        <v>72</v>
      </c>
      <c r="G8" t="s">
        <v>103</v>
      </c>
      <c r="H8" t="s">
        <v>98</v>
      </c>
      <c r="L8" t="s">
        <v>136</v>
      </c>
      <c r="M8" t="s">
        <v>111</v>
      </c>
      <c r="N8" t="s">
        <v>162</v>
      </c>
      <c r="R8" t="s">
        <v>169</v>
      </c>
      <c r="S8" t="s">
        <v>185</v>
      </c>
      <c r="T8" t="s">
        <v>63</v>
      </c>
      <c r="V8" t="s">
        <v>209</v>
      </c>
      <c r="W8" t="s">
        <v>158</v>
      </c>
      <c r="X8" t="s">
        <v>196</v>
      </c>
      <c r="Y8" t="s">
        <v>229</v>
      </c>
      <c r="AB8" t="s">
        <v>243</v>
      </c>
      <c r="AC8" t="s">
        <v>252</v>
      </c>
      <c r="AD8" t="s">
        <v>266</v>
      </c>
      <c r="AG8" t="s">
        <v>180</v>
      </c>
      <c r="AH8" t="s">
        <v>256</v>
      </c>
      <c r="AI8" t="s">
        <v>284</v>
      </c>
      <c r="AM8" t="s">
        <v>293</v>
      </c>
      <c r="AN8" t="s">
        <v>283</v>
      </c>
      <c r="AO8" t="s">
        <v>10</v>
      </c>
    </row>
    <row r="9" spans="1:45" x14ac:dyDescent="0.2">
      <c r="A9" t="s">
        <v>20</v>
      </c>
      <c r="B9" t="s">
        <v>73</v>
      </c>
      <c r="G9" t="s">
        <v>104</v>
      </c>
      <c r="H9" t="s">
        <v>113</v>
      </c>
      <c r="L9" t="s">
        <v>103</v>
      </c>
      <c r="M9" t="s">
        <v>145</v>
      </c>
      <c r="R9" t="s">
        <v>170</v>
      </c>
      <c r="S9" t="s">
        <v>186</v>
      </c>
      <c r="T9" t="s">
        <v>203</v>
      </c>
      <c r="V9" t="s">
        <v>144</v>
      </c>
      <c r="W9" t="s">
        <v>180</v>
      </c>
      <c r="X9" t="s">
        <v>224</v>
      </c>
      <c r="Y9" t="s">
        <v>230</v>
      </c>
      <c r="AB9" t="s">
        <v>244</v>
      </c>
      <c r="AC9" t="s">
        <v>188</v>
      </c>
      <c r="AD9" t="s">
        <v>204</v>
      </c>
      <c r="AG9" t="s">
        <v>179</v>
      </c>
      <c r="AH9" t="s">
        <v>253</v>
      </c>
      <c r="AI9" t="s">
        <v>285</v>
      </c>
      <c r="AM9" t="s">
        <v>195</v>
      </c>
      <c r="AN9" t="s">
        <v>239</v>
      </c>
      <c r="AO9" t="s">
        <v>11</v>
      </c>
    </row>
    <row r="10" spans="1:45" x14ac:dyDescent="0.2">
      <c r="A10" t="s">
        <v>64</v>
      </c>
      <c r="B10" t="s">
        <v>74</v>
      </c>
      <c r="G10" t="s">
        <v>105</v>
      </c>
      <c r="H10" t="s">
        <v>114</v>
      </c>
      <c r="L10" t="s">
        <v>73</v>
      </c>
      <c r="M10" t="s">
        <v>114</v>
      </c>
      <c r="R10" t="s">
        <v>171</v>
      </c>
      <c r="S10" t="s">
        <v>187</v>
      </c>
      <c r="T10" t="s">
        <v>204</v>
      </c>
      <c r="W10" t="s">
        <v>171</v>
      </c>
      <c r="X10" t="s">
        <v>225</v>
      </c>
      <c r="Y10" t="s">
        <v>231</v>
      </c>
      <c r="AB10" t="s">
        <v>176</v>
      </c>
      <c r="AC10" t="s">
        <v>253</v>
      </c>
      <c r="AD10" t="s">
        <v>205</v>
      </c>
      <c r="AG10" t="s">
        <v>175</v>
      </c>
      <c r="AH10" t="s">
        <v>278</v>
      </c>
      <c r="AI10" t="s">
        <v>228</v>
      </c>
      <c r="AM10" t="s">
        <v>279</v>
      </c>
      <c r="AN10" t="s">
        <v>295</v>
      </c>
      <c r="AO10" t="s">
        <v>12</v>
      </c>
    </row>
    <row r="11" spans="1:45" x14ac:dyDescent="0.2">
      <c r="A11" t="s">
        <v>65</v>
      </c>
      <c r="B11" t="s">
        <v>75</v>
      </c>
      <c r="G11" t="s">
        <v>73</v>
      </c>
      <c r="H11" t="s">
        <v>115</v>
      </c>
      <c r="L11" t="s">
        <v>137</v>
      </c>
      <c r="M11" t="s">
        <v>146</v>
      </c>
      <c r="R11" t="s">
        <v>172</v>
      </c>
      <c r="S11" t="s">
        <v>188</v>
      </c>
      <c r="T11" t="s">
        <v>205</v>
      </c>
      <c r="W11" t="s">
        <v>212</v>
      </c>
      <c r="X11" t="s">
        <v>62</v>
      </c>
      <c r="Y11" t="s">
        <v>232</v>
      </c>
      <c r="AB11" t="s">
        <v>173</v>
      </c>
      <c r="AC11" t="s">
        <v>254</v>
      </c>
      <c r="AD11" t="s">
        <v>238</v>
      </c>
      <c r="AG11" t="s">
        <v>182</v>
      </c>
      <c r="AH11" t="s">
        <v>254</v>
      </c>
      <c r="AI11" t="s">
        <v>286</v>
      </c>
      <c r="AM11" t="s">
        <v>251</v>
      </c>
      <c r="AN11" t="s">
        <v>204</v>
      </c>
      <c r="AO11" t="s">
        <v>13</v>
      </c>
    </row>
    <row r="12" spans="1:45" x14ac:dyDescent="0.2">
      <c r="A12" t="s">
        <v>66</v>
      </c>
      <c r="B12" t="s">
        <v>76</v>
      </c>
      <c r="G12" t="s">
        <v>106</v>
      </c>
      <c r="H12" t="s">
        <v>116</v>
      </c>
      <c r="L12" t="s">
        <v>138</v>
      </c>
      <c r="M12" t="s">
        <v>147</v>
      </c>
      <c r="R12" t="s">
        <v>173</v>
      </c>
      <c r="S12" t="s">
        <v>189</v>
      </c>
      <c r="W12" t="s">
        <v>213</v>
      </c>
      <c r="X12" t="s">
        <v>226</v>
      </c>
      <c r="Y12" t="s">
        <v>233</v>
      </c>
      <c r="AB12" t="s">
        <v>170</v>
      </c>
      <c r="AC12" t="s">
        <v>198</v>
      </c>
      <c r="AD12" t="s">
        <v>267</v>
      </c>
      <c r="AG12" t="s">
        <v>275</v>
      </c>
      <c r="AH12" t="s">
        <v>199</v>
      </c>
      <c r="AI12" t="s">
        <v>203</v>
      </c>
      <c r="AM12" t="s">
        <v>254</v>
      </c>
      <c r="AN12" t="s">
        <v>265</v>
      </c>
      <c r="AO12" t="s">
        <v>14</v>
      </c>
    </row>
    <row r="13" spans="1:45" x14ac:dyDescent="0.2">
      <c r="A13" t="s">
        <v>9</v>
      </c>
      <c r="B13" t="s">
        <v>77</v>
      </c>
      <c r="G13" t="s">
        <v>72</v>
      </c>
      <c r="H13" t="s">
        <v>99</v>
      </c>
      <c r="L13" t="s">
        <v>139</v>
      </c>
      <c r="M13" t="s">
        <v>128</v>
      </c>
      <c r="R13" t="s">
        <v>174</v>
      </c>
      <c r="S13" t="s">
        <v>190</v>
      </c>
      <c r="W13" t="s">
        <v>214</v>
      </c>
      <c r="Y13" t="s">
        <v>234</v>
      </c>
      <c r="AB13" t="s">
        <v>245</v>
      </c>
      <c r="AC13" t="s">
        <v>199</v>
      </c>
      <c r="AD13" t="s">
        <v>268</v>
      </c>
      <c r="AG13" t="s">
        <v>276</v>
      </c>
      <c r="AH13" t="s">
        <v>279</v>
      </c>
      <c r="AI13" t="s">
        <v>229</v>
      </c>
      <c r="AM13" t="s">
        <v>199</v>
      </c>
      <c r="AN13" t="s">
        <v>202</v>
      </c>
      <c r="AO13" t="s">
        <v>15</v>
      </c>
    </row>
    <row r="14" spans="1:45" x14ac:dyDescent="0.2">
      <c r="A14" t="s">
        <v>59</v>
      </c>
      <c r="B14" t="s">
        <v>78</v>
      </c>
      <c r="G14" t="s">
        <v>107</v>
      </c>
      <c r="H14" t="s">
        <v>117</v>
      </c>
      <c r="L14" t="s">
        <v>140</v>
      </c>
      <c r="M14" t="s">
        <v>148</v>
      </c>
      <c r="R14" t="s">
        <v>175</v>
      </c>
      <c r="S14" t="s">
        <v>191</v>
      </c>
      <c r="W14" t="s">
        <v>215</v>
      </c>
      <c r="Y14" t="s">
        <v>203</v>
      </c>
      <c r="AB14" t="s">
        <v>159</v>
      </c>
      <c r="AC14" t="s">
        <v>191</v>
      </c>
      <c r="AD14" t="s">
        <v>269</v>
      </c>
      <c r="AH14" t="s">
        <v>280</v>
      </c>
      <c r="AI14" t="s">
        <v>231</v>
      </c>
      <c r="AM14" t="s">
        <v>277</v>
      </c>
      <c r="AN14" t="s">
        <v>205</v>
      </c>
      <c r="AO14" t="s">
        <v>16</v>
      </c>
    </row>
    <row r="15" spans="1:45" x14ac:dyDescent="0.2">
      <c r="A15" t="s">
        <v>32</v>
      </c>
      <c r="B15" t="s">
        <v>79</v>
      </c>
      <c r="G15" t="s">
        <v>74</v>
      </c>
      <c r="H15" t="s">
        <v>118</v>
      </c>
      <c r="L15" t="s">
        <v>141</v>
      </c>
      <c r="M15" t="s">
        <v>149</v>
      </c>
      <c r="R15" t="s">
        <v>176</v>
      </c>
      <c r="S15" t="s">
        <v>192</v>
      </c>
      <c r="W15" t="s">
        <v>167</v>
      </c>
      <c r="Y15" t="s">
        <v>235</v>
      </c>
      <c r="AB15" t="s">
        <v>246</v>
      </c>
      <c r="AC15" t="s">
        <v>255</v>
      </c>
      <c r="AD15" t="s">
        <v>270</v>
      </c>
      <c r="AH15" t="s">
        <v>281</v>
      </c>
      <c r="AI15" t="s">
        <v>205</v>
      </c>
      <c r="AM15" t="s">
        <v>189</v>
      </c>
      <c r="AN15" t="s">
        <v>201</v>
      </c>
      <c r="AO15" t="s">
        <v>17</v>
      </c>
    </row>
    <row r="16" spans="1:45" x14ac:dyDescent="0.2">
      <c r="A16" t="s">
        <v>67</v>
      </c>
      <c r="B16" t="s">
        <v>80</v>
      </c>
      <c r="G16" t="s">
        <v>70</v>
      </c>
      <c r="H16" t="s">
        <v>119</v>
      </c>
      <c r="L16" t="s">
        <v>142</v>
      </c>
      <c r="M16" t="s">
        <v>120</v>
      </c>
      <c r="R16" t="s">
        <v>177</v>
      </c>
      <c r="S16" t="s">
        <v>193</v>
      </c>
      <c r="W16" t="s">
        <v>216</v>
      </c>
      <c r="Y16" t="s">
        <v>236</v>
      </c>
      <c r="AB16" t="s">
        <v>247</v>
      </c>
      <c r="AC16" t="s">
        <v>256</v>
      </c>
      <c r="AD16" t="s">
        <v>271</v>
      </c>
      <c r="AH16" t="s">
        <v>62</v>
      </c>
      <c r="AI16" t="s">
        <v>287</v>
      </c>
      <c r="AN16" t="s">
        <v>286</v>
      </c>
      <c r="AO16" t="s">
        <v>18</v>
      </c>
    </row>
    <row r="17" spans="1:41" x14ac:dyDescent="0.2">
      <c r="A17" t="s">
        <v>68</v>
      </c>
      <c r="B17" t="s">
        <v>81</v>
      </c>
      <c r="G17" t="s">
        <v>71</v>
      </c>
      <c r="H17" t="s">
        <v>120</v>
      </c>
      <c r="L17" t="s">
        <v>143</v>
      </c>
      <c r="M17" t="s">
        <v>123</v>
      </c>
      <c r="R17" t="s">
        <v>157</v>
      </c>
      <c r="S17" t="s">
        <v>194</v>
      </c>
      <c r="W17" t="s">
        <v>217</v>
      </c>
      <c r="Y17" t="s">
        <v>237</v>
      </c>
      <c r="AB17" t="s">
        <v>248</v>
      </c>
      <c r="AC17" t="s">
        <v>257</v>
      </c>
      <c r="AD17" t="s">
        <v>272</v>
      </c>
      <c r="AI17" t="s">
        <v>201</v>
      </c>
      <c r="AN17" t="s">
        <v>296</v>
      </c>
      <c r="AO17" t="s">
        <v>19</v>
      </c>
    </row>
    <row r="18" spans="1:41" x14ac:dyDescent="0.2">
      <c r="A18" t="s">
        <v>27</v>
      </c>
      <c r="B18" t="s">
        <v>82</v>
      </c>
      <c r="G18" t="s">
        <v>75</v>
      </c>
      <c r="H18" t="s">
        <v>121</v>
      </c>
      <c r="L18" t="s">
        <v>85</v>
      </c>
      <c r="M18" t="s">
        <v>150</v>
      </c>
      <c r="R18" t="s">
        <v>178</v>
      </c>
      <c r="S18" t="s">
        <v>195</v>
      </c>
      <c r="W18" t="s">
        <v>133</v>
      </c>
      <c r="Y18" t="s">
        <v>238</v>
      </c>
      <c r="AB18" t="s">
        <v>249</v>
      </c>
      <c r="AC18" t="s">
        <v>258</v>
      </c>
      <c r="AD18" t="s">
        <v>273</v>
      </c>
      <c r="AI18" t="s">
        <v>288</v>
      </c>
      <c r="AN18" t="s">
        <v>203</v>
      </c>
      <c r="AO18" t="s">
        <v>20</v>
      </c>
    </row>
    <row r="19" spans="1:41" x14ac:dyDescent="0.2">
      <c r="A19" t="s">
        <v>37</v>
      </c>
      <c r="B19" t="s">
        <v>83</v>
      </c>
      <c r="G19" t="s">
        <v>108</v>
      </c>
      <c r="H19" t="s">
        <v>122</v>
      </c>
      <c r="L19" t="s">
        <v>108</v>
      </c>
      <c r="M19" t="s">
        <v>151</v>
      </c>
      <c r="R19" t="s">
        <v>179</v>
      </c>
      <c r="S19" t="s">
        <v>196</v>
      </c>
      <c r="W19" t="s">
        <v>218</v>
      </c>
      <c r="Y19" t="s">
        <v>239</v>
      </c>
      <c r="AC19" t="s">
        <v>259</v>
      </c>
      <c r="AI19" t="s">
        <v>289</v>
      </c>
      <c r="AN19" t="s">
        <v>297</v>
      </c>
      <c r="AO19" t="s">
        <v>21</v>
      </c>
    </row>
    <row r="20" spans="1:41" x14ac:dyDescent="0.2">
      <c r="A20" t="s">
        <v>28</v>
      </c>
      <c r="B20" t="s">
        <v>84</v>
      </c>
      <c r="G20" t="s">
        <v>95</v>
      </c>
      <c r="H20" t="s">
        <v>123</v>
      </c>
      <c r="L20" t="s">
        <v>144</v>
      </c>
      <c r="M20" t="s">
        <v>133</v>
      </c>
      <c r="R20" t="s">
        <v>132</v>
      </c>
      <c r="S20" t="s">
        <v>197</v>
      </c>
      <c r="W20" t="s">
        <v>219</v>
      </c>
      <c r="Y20" t="s">
        <v>240</v>
      </c>
      <c r="AC20" t="s">
        <v>260</v>
      </c>
      <c r="AI20" t="s">
        <v>290</v>
      </c>
      <c r="AN20" t="s">
        <v>298</v>
      </c>
      <c r="AO20" t="s">
        <v>22</v>
      </c>
    </row>
    <row r="21" spans="1:41" x14ac:dyDescent="0.2">
      <c r="A21" t="s">
        <v>69</v>
      </c>
      <c r="B21" t="s">
        <v>85</v>
      </c>
      <c r="G21" t="s">
        <v>109</v>
      </c>
      <c r="H21" t="s">
        <v>124</v>
      </c>
      <c r="L21" t="s">
        <v>77</v>
      </c>
      <c r="M21" t="s">
        <v>152</v>
      </c>
      <c r="R21" t="s">
        <v>180</v>
      </c>
      <c r="S21" t="s">
        <v>198</v>
      </c>
      <c r="W21" t="s">
        <v>220</v>
      </c>
      <c r="AC21" t="s">
        <v>261</v>
      </c>
      <c r="AI21" t="s">
        <v>291</v>
      </c>
      <c r="AN21" t="s">
        <v>266</v>
      </c>
      <c r="AO21" t="s">
        <v>23</v>
      </c>
    </row>
    <row r="22" spans="1:41" x14ac:dyDescent="0.2">
      <c r="B22" t="s">
        <v>86</v>
      </c>
      <c r="G22" t="s">
        <v>77</v>
      </c>
      <c r="H22" t="s">
        <v>125</v>
      </c>
      <c r="L22" t="s">
        <v>71</v>
      </c>
      <c r="M22" t="s">
        <v>116</v>
      </c>
      <c r="R22" t="s">
        <v>158</v>
      </c>
      <c r="S22" t="s">
        <v>199</v>
      </c>
      <c r="W22" t="s">
        <v>173</v>
      </c>
      <c r="AC22" t="s">
        <v>262</v>
      </c>
      <c r="AN22" t="s">
        <v>299</v>
      </c>
      <c r="AO22" t="s">
        <v>24</v>
      </c>
    </row>
    <row r="23" spans="1:41" x14ac:dyDescent="0.2">
      <c r="B23" t="s">
        <v>87</v>
      </c>
      <c r="G23" t="s">
        <v>110</v>
      </c>
      <c r="H23" t="s">
        <v>126</v>
      </c>
      <c r="L23" t="s">
        <v>76</v>
      </c>
      <c r="M23" t="s">
        <v>121</v>
      </c>
      <c r="R23" t="s">
        <v>181</v>
      </c>
      <c r="S23" t="s">
        <v>200</v>
      </c>
      <c r="W23" t="s">
        <v>221</v>
      </c>
      <c r="AC23" t="s">
        <v>263</v>
      </c>
      <c r="AN23" t="s">
        <v>300</v>
      </c>
      <c r="AO23" t="s">
        <v>25</v>
      </c>
    </row>
    <row r="24" spans="1:41" x14ac:dyDescent="0.2">
      <c r="B24" t="s">
        <v>88</v>
      </c>
      <c r="G24" t="s">
        <v>94</v>
      </c>
      <c r="H24" t="s">
        <v>127</v>
      </c>
      <c r="M24" t="s">
        <v>153</v>
      </c>
      <c r="R24" t="s">
        <v>182</v>
      </c>
      <c r="S24" t="s">
        <v>62</v>
      </c>
      <c r="AN24" t="s">
        <v>301</v>
      </c>
      <c r="AO24" t="s">
        <v>26</v>
      </c>
    </row>
    <row r="25" spans="1:41" x14ac:dyDescent="0.2">
      <c r="B25" t="s">
        <v>89</v>
      </c>
      <c r="G25" t="s">
        <v>97</v>
      </c>
      <c r="H25" t="s">
        <v>128</v>
      </c>
      <c r="M25" t="s">
        <v>154</v>
      </c>
      <c r="R25" t="s">
        <v>159</v>
      </c>
      <c r="AN25" t="s">
        <v>273</v>
      </c>
      <c r="AO25" t="s">
        <v>27</v>
      </c>
    </row>
    <row r="26" spans="1:41" x14ac:dyDescent="0.2">
      <c r="B26" t="s">
        <v>90</v>
      </c>
      <c r="H26" t="s">
        <v>129</v>
      </c>
      <c r="M26" t="s">
        <v>155</v>
      </c>
      <c r="AN26" t="s">
        <v>271</v>
      </c>
      <c r="AO26" t="s">
        <v>28</v>
      </c>
    </row>
    <row r="27" spans="1:41" x14ac:dyDescent="0.2">
      <c r="B27" t="s">
        <v>91</v>
      </c>
      <c r="H27" t="s">
        <v>130</v>
      </c>
      <c r="M27" t="s">
        <v>156</v>
      </c>
      <c r="AN27" t="s">
        <v>302</v>
      </c>
      <c r="AO27" t="s">
        <v>29</v>
      </c>
    </row>
    <row r="28" spans="1:41" x14ac:dyDescent="0.2">
      <c r="B28" t="s">
        <v>92</v>
      </c>
      <c r="H28" t="s">
        <v>131</v>
      </c>
      <c r="M28" t="s">
        <v>129</v>
      </c>
      <c r="AN28" t="s">
        <v>288</v>
      </c>
      <c r="AO28" t="s">
        <v>30</v>
      </c>
    </row>
    <row r="29" spans="1:41" x14ac:dyDescent="0.2">
      <c r="B29" t="s">
        <v>93</v>
      </c>
      <c r="H29" t="s">
        <v>132</v>
      </c>
      <c r="M29" t="s">
        <v>157</v>
      </c>
      <c r="AN29" t="s">
        <v>303</v>
      </c>
      <c r="AO29" t="s">
        <v>31</v>
      </c>
    </row>
    <row r="30" spans="1:41" x14ac:dyDescent="0.2">
      <c r="B30" t="s">
        <v>94</v>
      </c>
      <c r="H30" t="s">
        <v>133</v>
      </c>
      <c r="M30" t="s">
        <v>117</v>
      </c>
      <c r="AN30" t="s">
        <v>284</v>
      </c>
      <c r="AO30" t="s">
        <v>32</v>
      </c>
    </row>
    <row r="31" spans="1:41" x14ac:dyDescent="0.2">
      <c r="B31" t="s">
        <v>95</v>
      </c>
      <c r="M31" t="s">
        <v>158</v>
      </c>
      <c r="AN31" t="s">
        <v>282</v>
      </c>
      <c r="AO31" t="s">
        <v>33</v>
      </c>
    </row>
    <row r="32" spans="1:41" x14ac:dyDescent="0.2">
      <c r="B32" t="s">
        <v>96</v>
      </c>
      <c r="M32" t="s">
        <v>159</v>
      </c>
      <c r="AN32" t="s">
        <v>304</v>
      </c>
      <c r="AO32" t="s">
        <v>34</v>
      </c>
    </row>
    <row r="33" spans="2:41" x14ac:dyDescent="0.2">
      <c r="B33" t="s">
        <v>97</v>
      </c>
      <c r="AN33" t="s">
        <v>240</v>
      </c>
      <c r="AO33" t="s">
        <v>35</v>
      </c>
    </row>
    <row r="34" spans="2:41" x14ac:dyDescent="0.2">
      <c r="AN34" t="s">
        <v>305</v>
      </c>
      <c r="AO34" t="s">
        <v>36</v>
      </c>
    </row>
    <row r="35" spans="2:41" x14ac:dyDescent="0.2">
      <c r="AN35" t="s">
        <v>306</v>
      </c>
      <c r="AO35" t="s">
        <v>37</v>
      </c>
    </row>
    <row r="36" spans="2:41" x14ac:dyDescent="0.2">
      <c r="AN36" t="s">
        <v>307</v>
      </c>
      <c r="AO36" t="s">
        <v>38</v>
      </c>
    </row>
    <row r="37" spans="2:41" x14ac:dyDescent="0.2">
      <c r="AN37" t="s">
        <v>308</v>
      </c>
      <c r="AO37" t="s">
        <v>39</v>
      </c>
    </row>
    <row r="38" spans="2:41" x14ac:dyDescent="0.2">
      <c r="AN38" t="s">
        <v>309</v>
      </c>
      <c r="AO38" t="s">
        <v>40</v>
      </c>
    </row>
    <row r="39" spans="2:41" x14ac:dyDescent="0.2">
      <c r="AN39" t="s">
        <v>310</v>
      </c>
      <c r="AO39" t="s">
        <v>41</v>
      </c>
    </row>
    <row r="40" spans="2:41" x14ac:dyDescent="0.2">
      <c r="AN40" t="s">
        <v>311</v>
      </c>
      <c r="AO40" t="s">
        <v>42</v>
      </c>
    </row>
    <row r="41" spans="2:41" x14ac:dyDescent="0.2">
      <c r="AN41" t="s">
        <v>312</v>
      </c>
      <c r="AO41" t="s">
        <v>43</v>
      </c>
    </row>
    <row r="42" spans="2:41" x14ac:dyDescent="0.2">
      <c r="AO42" t="s">
        <v>44</v>
      </c>
    </row>
    <row r="43" spans="2:41" x14ac:dyDescent="0.2">
      <c r="AO43" t="s">
        <v>45</v>
      </c>
    </row>
    <row r="44" spans="2:41" x14ac:dyDescent="0.2">
      <c r="AO44" t="s">
        <v>46</v>
      </c>
    </row>
    <row r="45" spans="2:41" x14ac:dyDescent="0.2">
      <c r="AO45" t="s">
        <v>47</v>
      </c>
    </row>
    <row r="46" spans="2:41" x14ac:dyDescent="0.2">
      <c r="AO46" t="s">
        <v>48</v>
      </c>
    </row>
    <row r="47" spans="2:41" x14ac:dyDescent="0.2">
      <c r="AO47" t="s">
        <v>49</v>
      </c>
    </row>
    <row r="48" spans="2:41" x14ac:dyDescent="0.2">
      <c r="AO48" t="s">
        <v>50</v>
      </c>
    </row>
    <row r="49" spans="41:41" x14ac:dyDescent="0.2">
      <c r="AO49" t="s">
        <v>51</v>
      </c>
    </row>
    <row r="50" spans="41:41" x14ac:dyDescent="0.2">
      <c r="AO50" t="s">
        <v>52</v>
      </c>
    </row>
    <row r="51" spans="41:41" x14ac:dyDescent="0.2">
      <c r="AO51" t="s">
        <v>53</v>
      </c>
    </row>
    <row r="52" spans="41:41" x14ac:dyDescent="0.2">
      <c r="AO52" t="s">
        <v>54</v>
      </c>
    </row>
    <row r="53" spans="41:41" x14ac:dyDescent="0.2">
      <c r="AO53" t="s">
        <v>55</v>
      </c>
    </row>
  </sheetData>
  <mergeCells count="9">
    <mergeCell ref="A4:E4"/>
    <mergeCell ref="F4:J4"/>
    <mergeCell ref="K4:O4"/>
    <mergeCell ref="P4:T4"/>
    <mergeCell ref="AO4:AS4"/>
    <mergeCell ref="U4:Y4"/>
    <mergeCell ref="Z4:AD4"/>
    <mergeCell ref="AE4:AI4"/>
    <mergeCell ref="AJ4:A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AEF1-EA1E-A64C-A084-59C164158BA6}">
  <dimension ref="A1:AQ61"/>
  <sheetViews>
    <sheetView zoomScale="70" zoomScaleNormal="70" workbookViewId="0">
      <selection activeCell="A41" sqref="A41"/>
    </sheetView>
  </sheetViews>
  <sheetFormatPr baseColWidth="10" defaultRowHeight="18" x14ac:dyDescent="0.2"/>
  <cols>
    <col min="1" max="1" width="32.5" style="17" customWidth="1"/>
    <col min="2" max="2" width="32" style="7" customWidth="1"/>
    <col min="3" max="16384" width="10.83203125" style="7"/>
  </cols>
  <sheetData>
    <row r="1" spans="1:43" ht="46" customHeight="1" x14ac:dyDescent="0.2">
      <c r="A1" s="36" t="s">
        <v>504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43" ht="16" x14ac:dyDescent="0.2">
      <c r="A2" s="31" t="s">
        <v>503</v>
      </c>
      <c r="B2" s="37" t="s">
        <v>480</v>
      </c>
      <c r="C2" s="35" t="s">
        <v>481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 t="s">
        <v>482</v>
      </c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1:43" ht="16" x14ac:dyDescent="0.2">
      <c r="A3" s="32"/>
      <c r="B3" s="37"/>
      <c r="C3" s="24" t="s">
        <v>483</v>
      </c>
      <c r="D3" s="24" t="s">
        <v>484</v>
      </c>
      <c r="E3" s="24" t="s">
        <v>485</v>
      </c>
      <c r="F3" s="24" t="s">
        <v>486</v>
      </c>
      <c r="G3" s="24" t="s">
        <v>487</v>
      </c>
      <c r="H3" s="24" t="s">
        <v>488</v>
      </c>
      <c r="I3" s="24" t="s">
        <v>489</v>
      </c>
      <c r="J3" s="24" t="s">
        <v>490</v>
      </c>
      <c r="K3" s="24" t="s">
        <v>491</v>
      </c>
      <c r="L3" s="24" t="s">
        <v>492</v>
      </c>
      <c r="M3" s="24" t="s">
        <v>493</v>
      </c>
      <c r="N3" s="24" t="s">
        <v>483</v>
      </c>
      <c r="O3" s="24" t="s">
        <v>484</v>
      </c>
      <c r="P3" s="24" t="s">
        <v>485</v>
      </c>
      <c r="Q3" s="24" t="s">
        <v>486</v>
      </c>
      <c r="R3" s="24" t="s">
        <v>487</v>
      </c>
      <c r="S3" s="24" t="s">
        <v>488</v>
      </c>
      <c r="T3" s="24" t="s">
        <v>489</v>
      </c>
      <c r="U3" s="24" t="s">
        <v>490</v>
      </c>
      <c r="V3" s="24" t="s">
        <v>491</v>
      </c>
      <c r="W3" s="24" t="s">
        <v>492</v>
      </c>
      <c r="X3" s="24" t="s">
        <v>493</v>
      </c>
    </row>
    <row r="4" spans="1:43" ht="16" x14ac:dyDescent="0.2">
      <c r="A4" s="32"/>
      <c r="B4" s="19" t="s">
        <v>494</v>
      </c>
      <c r="C4" s="14">
        <v>96.347665893994488</v>
      </c>
      <c r="D4" s="14">
        <v>8.3333341557019445</v>
      </c>
      <c r="E4" s="14">
        <v>0</v>
      </c>
      <c r="F4" s="14">
        <v>1.9999999999999998</v>
      </c>
      <c r="G4" s="14">
        <v>7.4999999999999982</v>
      </c>
      <c r="H4" s="14">
        <v>0</v>
      </c>
      <c r="I4" s="14">
        <v>5.5555559259258773</v>
      </c>
      <c r="J4" s="14">
        <v>5.882352287581754</v>
      </c>
      <c r="K4" s="14">
        <v>2.3809524365079393</v>
      </c>
      <c r="L4" s="14">
        <v>2.3809526785714512</v>
      </c>
      <c r="M4" s="14">
        <v>0</v>
      </c>
      <c r="N4" s="14">
        <v>97.685185489969101</v>
      </c>
      <c r="O4" s="14">
        <v>0</v>
      </c>
      <c r="P4" s="14">
        <v>0</v>
      </c>
      <c r="Q4" s="14">
        <v>2</v>
      </c>
      <c r="R4" s="14">
        <v>7.5</v>
      </c>
      <c r="S4" s="14">
        <v>7.1428556650245278</v>
      </c>
      <c r="T4" s="14">
        <v>5.5555563680683404</v>
      </c>
      <c r="U4" s="14">
        <v>5.8823531764706036</v>
      </c>
      <c r="V4" s="14">
        <v>2.3809521475256825</v>
      </c>
      <c r="W4" s="14">
        <v>2.3809522120334732</v>
      </c>
      <c r="X4" s="14">
        <v>0</v>
      </c>
    </row>
    <row r="5" spans="1:43" ht="16" x14ac:dyDescent="0.2">
      <c r="A5" s="32"/>
      <c r="B5" s="19" t="s">
        <v>1</v>
      </c>
      <c r="C5" s="15">
        <v>2.6088098775807267</v>
      </c>
      <c r="D5" s="15">
        <v>52.083334361294099</v>
      </c>
      <c r="E5" s="15">
        <v>55.10203930236807</v>
      </c>
      <c r="F5" s="14">
        <v>13.999999999999998</v>
      </c>
      <c r="G5" s="14">
        <v>17.499999999999996</v>
      </c>
      <c r="H5" s="14">
        <v>0</v>
      </c>
      <c r="I5" s="14">
        <v>0</v>
      </c>
      <c r="J5" s="14">
        <v>0</v>
      </c>
      <c r="K5" s="14">
        <v>7.142856976190469</v>
      </c>
      <c r="L5" s="14">
        <v>0</v>
      </c>
      <c r="M5" s="14">
        <v>0</v>
      </c>
      <c r="N5" s="14">
        <v>1.6534390151014231</v>
      </c>
      <c r="O5" s="14">
        <v>0</v>
      </c>
      <c r="P5" s="14">
        <v>0</v>
      </c>
      <c r="Q5" s="14">
        <v>13.999999999999998</v>
      </c>
      <c r="R5" s="14">
        <v>17.5</v>
      </c>
      <c r="S5" s="14">
        <v>7.1428556650245278</v>
      </c>
      <c r="T5" s="14">
        <v>0</v>
      </c>
      <c r="U5" s="14">
        <v>0</v>
      </c>
      <c r="V5" s="14">
        <v>7.1428552170868809</v>
      </c>
      <c r="W5" s="14">
        <v>0</v>
      </c>
      <c r="X5" s="14">
        <v>0</v>
      </c>
    </row>
    <row r="6" spans="1:43" ht="16" x14ac:dyDescent="0.2">
      <c r="A6" s="32"/>
      <c r="B6" s="19" t="s">
        <v>495</v>
      </c>
      <c r="C6" s="14">
        <v>0.52176211421239471</v>
      </c>
      <c r="D6" s="14">
        <v>39.58333148300396</v>
      </c>
      <c r="E6" s="14">
        <v>40.8163292557375</v>
      </c>
      <c r="F6" s="14">
        <v>53.999999999999993</v>
      </c>
      <c r="G6" s="14">
        <v>47.499999999999993</v>
      </c>
      <c r="H6" s="14">
        <v>0</v>
      </c>
      <c r="I6" s="14">
        <v>5.5555559259258773</v>
      </c>
      <c r="J6" s="14">
        <v>11.764704575163508</v>
      </c>
      <c r="K6" s="14">
        <v>26.19047780158737</v>
      </c>
      <c r="L6" s="14">
        <v>14.285716071428704</v>
      </c>
      <c r="M6" s="14">
        <v>0</v>
      </c>
      <c r="N6" s="14">
        <v>0.33068774746473417</v>
      </c>
      <c r="O6" s="14">
        <v>0</v>
      </c>
      <c r="P6" s="14">
        <v>0</v>
      </c>
      <c r="Q6" s="14">
        <v>53.999999999999993</v>
      </c>
      <c r="R6" s="14">
        <v>47.5</v>
      </c>
      <c r="S6" s="14">
        <v>30.952381444991822</v>
      </c>
      <c r="T6" s="14">
        <v>5.5555563680683404</v>
      </c>
      <c r="U6" s="14">
        <v>11.764704752941103</v>
      </c>
      <c r="V6" s="14">
        <v>26.190477299253008</v>
      </c>
      <c r="W6" s="14">
        <v>14.285711920849575</v>
      </c>
      <c r="X6" s="14">
        <v>0</v>
      </c>
    </row>
    <row r="7" spans="1:43" ht="16" x14ac:dyDescent="0.2">
      <c r="A7" s="32"/>
      <c r="B7" s="19" t="s">
        <v>496</v>
      </c>
      <c r="C7" s="14">
        <v>0</v>
      </c>
      <c r="D7" s="14">
        <v>0</v>
      </c>
      <c r="E7" s="14">
        <v>2.0408157209472222</v>
      </c>
      <c r="F7" s="14">
        <v>27.999999999999996</v>
      </c>
      <c r="G7" s="14">
        <v>17.499999999999996</v>
      </c>
      <c r="H7" s="14">
        <v>0</v>
      </c>
      <c r="I7" s="14">
        <v>72.222223703703506</v>
      </c>
      <c r="J7" s="14">
        <v>76.470590849672988</v>
      </c>
      <c r="K7" s="14">
        <v>38.095234984126854</v>
      </c>
      <c r="L7" s="14">
        <v>23.80952678571451</v>
      </c>
      <c r="M7" s="14">
        <v>17.021282352941178</v>
      </c>
      <c r="N7" s="14">
        <v>0</v>
      </c>
      <c r="O7" s="14">
        <v>0</v>
      </c>
      <c r="P7" s="14">
        <v>0</v>
      </c>
      <c r="Q7" s="14">
        <v>27.999999999999996</v>
      </c>
      <c r="R7" s="14">
        <v>17.5</v>
      </c>
      <c r="S7" s="14">
        <v>26.190477668308809</v>
      </c>
      <c r="T7" s="14">
        <v>72.222219987812068</v>
      </c>
      <c r="U7" s="14">
        <v>76.470588894117682</v>
      </c>
      <c r="V7" s="14">
        <v>38.095238036881419</v>
      </c>
      <c r="W7" s="14">
        <v>23.809522120334734</v>
      </c>
      <c r="X7" s="14">
        <v>17.0212723290471</v>
      </c>
    </row>
    <row r="8" spans="1:43" ht="16" x14ac:dyDescent="0.2">
      <c r="A8" s="32"/>
      <c r="B8" s="19" t="s">
        <v>497</v>
      </c>
      <c r="C8" s="14">
        <v>0.52176211421239471</v>
      </c>
      <c r="D8" s="14">
        <v>0</v>
      </c>
      <c r="E8" s="14">
        <v>2.0408157209472222</v>
      </c>
      <c r="F8" s="14">
        <v>1.9999999999999998</v>
      </c>
      <c r="G8" s="14">
        <v>10</v>
      </c>
      <c r="H8" s="14">
        <v>0</v>
      </c>
      <c r="I8" s="14">
        <v>16.666664444444741</v>
      </c>
      <c r="J8" s="14">
        <v>5.882352287581754</v>
      </c>
      <c r="K8" s="14">
        <v>26.19047780158737</v>
      </c>
      <c r="L8" s="14">
        <v>59.523804464285334</v>
      </c>
      <c r="M8" s="14">
        <v>82.978717647058815</v>
      </c>
      <c r="N8" s="14">
        <v>0.33068774746473417</v>
      </c>
      <c r="O8" s="14">
        <v>0</v>
      </c>
      <c r="P8" s="14">
        <v>0</v>
      </c>
      <c r="Q8" s="14">
        <v>2</v>
      </c>
      <c r="R8" s="14">
        <v>9.9999999999999982</v>
      </c>
      <c r="S8" s="14">
        <v>28.571429556650312</v>
      </c>
      <c r="T8" s="14">
        <v>16.666667276051253</v>
      </c>
      <c r="U8" s="14">
        <v>5.8823531764706036</v>
      </c>
      <c r="V8" s="14">
        <v>26.190477299253008</v>
      </c>
      <c r="W8" s="14">
        <v>59.523813746782231</v>
      </c>
      <c r="X8" s="14">
        <v>82.978727670952892</v>
      </c>
    </row>
    <row r="9" spans="1:43" ht="16" x14ac:dyDescent="0.2">
      <c r="A9" s="32"/>
      <c r="B9" s="21" t="s">
        <v>501</v>
      </c>
      <c r="C9" s="22">
        <f>SUM(C4:C8)</f>
        <v>100</v>
      </c>
      <c r="D9" s="22">
        <f t="shared" ref="D9" si="0">SUM(D4:D8)</f>
        <v>100</v>
      </c>
      <c r="E9" s="22">
        <f t="shared" ref="E9" si="1">SUM(E4:E8)</f>
        <v>100.00000000000001</v>
      </c>
      <c r="F9" s="22">
        <f t="shared" ref="F9" si="2">SUM(F4:F8)</f>
        <v>99.999999999999986</v>
      </c>
      <c r="G9" s="22">
        <f t="shared" ref="G9" si="3">SUM(G4:G8)</f>
        <v>99.999999999999986</v>
      </c>
      <c r="H9" s="22">
        <f t="shared" ref="H9" si="4">SUM(H4:H8)</f>
        <v>0</v>
      </c>
      <c r="I9" s="22">
        <f t="shared" ref="I9" si="5">SUM(I4:I8)</f>
        <v>100</v>
      </c>
      <c r="J9" s="22">
        <f t="shared" ref="J9" si="6">SUM(J4:J8)</f>
        <v>100</v>
      </c>
      <c r="K9" s="22">
        <f t="shared" ref="K9" si="7">SUM(K4:K8)</f>
        <v>100</v>
      </c>
      <c r="L9" s="22">
        <f t="shared" ref="L9" si="8">SUM(L4:L8)</f>
        <v>100</v>
      </c>
      <c r="M9" s="22">
        <f t="shared" ref="M9" si="9">SUM(M4:M8)</f>
        <v>100</v>
      </c>
      <c r="N9" s="22">
        <f t="shared" ref="N9" si="10">SUM(N4:N8)</f>
        <v>100</v>
      </c>
      <c r="O9" s="22">
        <f t="shared" ref="O9" si="11">SUM(O4:O8)</f>
        <v>0</v>
      </c>
      <c r="P9" s="22">
        <f t="shared" ref="P9" si="12">SUM(P4:P8)</f>
        <v>0</v>
      </c>
      <c r="Q9" s="22">
        <f t="shared" ref="Q9" si="13">SUM(Q4:Q8)</f>
        <v>99.999999999999986</v>
      </c>
      <c r="R9" s="22">
        <f t="shared" ref="R9" si="14">SUM(R4:R8)</f>
        <v>100</v>
      </c>
      <c r="S9" s="22">
        <f t="shared" ref="S9" si="15">SUM(S4:S8)</f>
        <v>100</v>
      </c>
      <c r="T9" s="22">
        <f t="shared" ref="T9" si="16">SUM(T4:T8)</f>
        <v>100</v>
      </c>
      <c r="U9" s="22">
        <f t="shared" ref="U9" si="17">SUM(U4:U8)</f>
        <v>99.999999999999986</v>
      </c>
      <c r="V9" s="22">
        <f t="shared" ref="V9" si="18">SUM(V4:V8)</f>
        <v>99.999999999999986</v>
      </c>
      <c r="W9" s="22">
        <f t="shared" ref="W9" si="19">SUM(W4:W8)</f>
        <v>100.00000000000001</v>
      </c>
      <c r="X9" s="22">
        <f t="shared" ref="X9" si="20">SUM(X4:X8)</f>
        <v>100</v>
      </c>
    </row>
    <row r="10" spans="1:43" ht="16" x14ac:dyDescent="0.2">
      <c r="A10" s="32"/>
    </row>
    <row r="11" spans="1:43" ht="16" x14ac:dyDescent="0.2">
      <c r="A11" s="32"/>
      <c r="B11" s="6"/>
    </row>
    <row r="12" spans="1:43" ht="16" x14ac:dyDescent="0.2">
      <c r="A12" s="32"/>
      <c r="B12" s="37" t="s">
        <v>498</v>
      </c>
      <c r="C12" s="35" t="s">
        <v>481</v>
      </c>
      <c r="D12" s="35"/>
      <c r="E12" s="35"/>
      <c r="F12" s="35"/>
      <c r="G12" s="35"/>
      <c r="H12" s="35"/>
      <c r="I12" s="35"/>
      <c r="J12" s="35"/>
      <c r="K12" s="35"/>
      <c r="L12" s="35" t="s">
        <v>482</v>
      </c>
      <c r="M12" s="35"/>
      <c r="N12" s="35"/>
      <c r="O12" s="35"/>
      <c r="P12" s="35"/>
      <c r="Q12" s="35"/>
      <c r="R12" s="35"/>
      <c r="S12" s="35"/>
      <c r="T12" s="35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t="16" x14ac:dyDescent="0.2">
      <c r="A13" s="32"/>
      <c r="B13" s="37"/>
      <c r="C13" s="24" t="s">
        <v>483</v>
      </c>
      <c r="D13" s="24" t="s">
        <v>484</v>
      </c>
      <c r="E13" s="24" t="s">
        <v>485</v>
      </c>
      <c r="F13" s="24" t="s">
        <v>486</v>
      </c>
      <c r="G13" s="24" t="s">
        <v>487</v>
      </c>
      <c r="H13" s="24" t="s">
        <v>488</v>
      </c>
      <c r="I13" s="24" t="s">
        <v>489</v>
      </c>
      <c r="J13" s="24" t="s">
        <v>490</v>
      </c>
      <c r="K13" s="24" t="s">
        <v>491</v>
      </c>
      <c r="L13" s="24" t="s">
        <v>483</v>
      </c>
      <c r="M13" s="24" t="s">
        <v>484</v>
      </c>
      <c r="N13" s="24" t="s">
        <v>485</v>
      </c>
      <c r="O13" s="24" t="s">
        <v>486</v>
      </c>
      <c r="P13" s="24" t="s">
        <v>487</v>
      </c>
      <c r="Q13" s="24" t="s">
        <v>488</v>
      </c>
      <c r="R13" s="24" t="s">
        <v>489</v>
      </c>
      <c r="S13" s="24" t="s">
        <v>490</v>
      </c>
      <c r="T13" s="24" t="s">
        <v>491</v>
      </c>
      <c r="U13" s="4"/>
      <c r="V13" s="12"/>
      <c r="W13" s="12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ht="16" x14ac:dyDescent="0.2">
      <c r="A14" s="32"/>
      <c r="B14" s="20" t="s">
        <v>494</v>
      </c>
      <c r="C14" s="14">
        <v>100</v>
      </c>
      <c r="D14" s="14">
        <v>34.042553191489361</v>
      </c>
      <c r="E14" s="14">
        <v>4.0816326530612246</v>
      </c>
      <c r="F14" s="14">
        <v>0</v>
      </c>
      <c r="G14" s="14">
        <v>2.083333333333333</v>
      </c>
      <c r="H14" s="14">
        <v>4.3478260869565215</v>
      </c>
      <c r="I14" s="14">
        <v>4.3478260869565215</v>
      </c>
      <c r="J14" s="14">
        <v>2.7027027027027022</v>
      </c>
      <c r="K14" s="14">
        <v>0</v>
      </c>
      <c r="L14" s="14">
        <v>100</v>
      </c>
      <c r="M14" s="14">
        <v>34.042553191489361</v>
      </c>
      <c r="N14" s="14">
        <v>4.0816326530612246</v>
      </c>
      <c r="O14" s="14">
        <v>0</v>
      </c>
      <c r="P14" s="14">
        <v>2.083333333333333</v>
      </c>
      <c r="Q14" s="14">
        <v>4.3478260869565215</v>
      </c>
      <c r="R14" s="14">
        <v>4.3478260869565215</v>
      </c>
      <c r="S14" s="14">
        <v>2.7027027027027026</v>
      </c>
      <c r="T14" s="14">
        <v>0</v>
      </c>
      <c r="U14" s="5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ht="16" x14ac:dyDescent="0.2">
      <c r="A15" s="32"/>
      <c r="B15" s="20" t="s">
        <v>1</v>
      </c>
      <c r="C15" s="14">
        <v>0</v>
      </c>
      <c r="D15" s="14">
        <v>59.574468085106382</v>
      </c>
      <c r="E15" s="14">
        <v>40.816326530612244</v>
      </c>
      <c r="F15" s="14">
        <v>36.734693877551024</v>
      </c>
      <c r="G15" s="14">
        <v>4.1666666666666661</v>
      </c>
      <c r="H15" s="14">
        <v>8.695652173913043</v>
      </c>
      <c r="I15" s="14">
        <v>0</v>
      </c>
      <c r="J15" s="14">
        <v>2.7027027027027022</v>
      </c>
      <c r="K15" s="14">
        <v>0</v>
      </c>
      <c r="L15" s="14">
        <v>0</v>
      </c>
      <c r="M15" s="14">
        <v>59.574468085106382</v>
      </c>
      <c r="N15" s="14">
        <v>40.816326530612244</v>
      </c>
      <c r="O15" s="14">
        <v>36.734693877551031</v>
      </c>
      <c r="P15" s="14">
        <v>4.1666666666666661</v>
      </c>
      <c r="Q15" s="14">
        <v>8.695652173913043</v>
      </c>
      <c r="R15" s="14">
        <v>0</v>
      </c>
      <c r="S15" s="14">
        <v>2.7027027027027026</v>
      </c>
      <c r="T15" s="14">
        <v>0</v>
      </c>
      <c r="U15" s="5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ht="16" x14ac:dyDescent="0.2">
      <c r="A16" s="32"/>
      <c r="B16" s="20" t="s">
        <v>495</v>
      </c>
      <c r="C16" s="14">
        <v>0</v>
      </c>
      <c r="D16" s="14">
        <v>4.2553191489361701</v>
      </c>
      <c r="E16" s="14">
        <v>51.020408163265309</v>
      </c>
      <c r="F16" s="14">
        <v>55.102040816326522</v>
      </c>
      <c r="G16" s="14">
        <v>41.666666666666671</v>
      </c>
      <c r="H16" s="14">
        <v>39.130434782608695</v>
      </c>
      <c r="I16" s="14">
        <v>28.260869565217391</v>
      </c>
      <c r="J16" s="14">
        <v>21.621621621621617</v>
      </c>
      <c r="K16" s="14">
        <v>2.1276595744680851</v>
      </c>
      <c r="L16" s="14">
        <v>0</v>
      </c>
      <c r="M16" s="14">
        <v>4.2553191489361701</v>
      </c>
      <c r="N16" s="14">
        <v>51.020408163265309</v>
      </c>
      <c r="O16" s="14">
        <v>55.102040816326536</v>
      </c>
      <c r="P16" s="14">
        <v>41.666666666666671</v>
      </c>
      <c r="Q16" s="14">
        <v>39.130434782608702</v>
      </c>
      <c r="R16" s="14">
        <v>28.260869565217391</v>
      </c>
      <c r="S16" s="14">
        <v>21.621621621621621</v>
      </c>
      <c r="T16" s="14">
        <v>2.1276595744680846</v>
      </c>
      <c r="U16" s="5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39" ht="16" x14ac:dyDescent="0.2">
      <c r="A17" s="32"/>
      <c r="B17" s="20" t="s">
        <v>496</v>
      </c>
      <c r="C17" s="16">
        <v>0</v>
      </c>
      <c r="D17" s="16">
        <v>2.1276595744680851</v>
      </c>
      <c r="E17" s="16">
        <v>4.0816326530612246</v>
      </c>
      <c r="F17" s="16">
        <v>6.1224489795918364</v>
      </c>
      <c r="G17" s="16">
        <v>39.583333333333329</v>
      </c>
      <c r="H17" s="16">
        <v>15.217391304347828</v>
      </c>
      <c r="I17" s="16">
        <v>39.130434782608695</v>
      </c>
      <c r="J17" s="16">
        <v>29.72972972972973</v>
      </c>
      <c r="K17" s="16">
        <v>21.276595744680851</v>
      </c>
      <c r="L17" s="16">
        <v>0</v>
      </c>
      <c r="M17" s="16">
        <v>2.1276595744680851</v>
      </c>
      <c r="N17" s="16">
        <v>4.0816326530612246</v>
      </c>
      <c r="O17" s="16">
        <v>6.1224489795918373</v>
      </c>
      <c r="P17" s="16">
        <v>39.583333333333329</v>
      </c>
      <c r="Q17" s="16">
        <v>15.217391304347828</v>
      </c>
      <c r="R17" s="16">
        <v>39.130434782608695</v>
      </c>
      <c r="S17" s="16">
        <v>29.72972972972973</v>
      </c>
      <c r="T17" s="16">
        <v>21.276595744680847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6" x14ac:dyDescent="0.2">
      <c r="A18" s="32"/>
      <c r="B18" s="20" t="s">
        <v>497</v>
      </c>
      <c r="C18" s="16">
        <v>0</v>
      </c>
      <c r="D18" s="16">
        <v>0</v>
      </c>
      <c r="E18" s="16">
        <v>0</v>
      </c>
      <c r="F18" s="16">
        <v>2.0408163265306123</v>
      </c>
      <c r="G18" s="16">
        <v>12.5</v>
      </c>
      <c r="H18" s="16">
        <v>32.608695652173914</v>
      </c>
      <c r="I18" s="16">
        <v>28.260869565217391</v>
      </c>
      <c r="J18" s="16">
        <v>43.243243243243235</v>
      </c>
      <c r="K18" s="16">
        <v>76.59574468085107</v>
      </c>
      <c r="L18" s="16">
        <v>0</v>
      </c>
      <c r="M18" s="16">
        <v>0</v>
      </c>
      <c r="N18" s="16">
        <v>0</v>
      </c>
      <c r="O18" s="16">
        <v>2.0408163265306127</v>
      </c>
      <c r="P18" s="16">
        <v>12.5</v>
      </c>
      <c r="Q18" s="16">
        <v>32.608695652173914</v>
      </c>
      <c r="R18" s="16">
        <v>28.260869565217391</v>
      </c>
      <c r="S18" s="16">
        <v>43.243243243243242</v>
      </c>
      <c r="T18" s="16">
        <v>76.59574468085107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6" x14ac:dyDescent="0.2">
      <c r="A19" s="33"/>
      <c r="B19" s="20" t="s">
        <v>501</v>
      </c>
      <c r="C19" s="22">
        <f>SUM(C14:C18)</f>
        <v>100</v>
      </c>
      <c r="D19" s="22">
        <f t="shared" ref="D19" si="21">SUM(D14:D18)</f>
        <v>100</v>
      </c>
      <c r="E19" s="22">
        <f t="shared" ref="E19" si="22">SUM(E14:E18)</f>
        <v>100</v>
      </c>
      <c r="F19" s="22">
        <f t="shared" ref="F19" si="23">SUM(F14:F18)</f>
        <v>100</v>
      </c>
      <c r="G19" s="22">
        <f t="shared" ref="G19" si="24">SUM(G14:G18)</f>
        <v>100</v>
      </c>
      <c r="H19" s="22">
        <f t="shared" ref="H19" si="25">SUM(H14:H18)</f>
        <v>100</v>
      </c>
      <c r="I19" s="22">
        <f t="shared" ref="I19" si="26">SUM(I14:I18)</f>
        <v>100</v>
      </c>
      <c r="J19" s="22">
        <f t="shared" ref="J19" si="27">SUM(J14:J18)</f>
        <v>99.999999999999986</v>
      </c>
      <c r="K19" s="22">
        <f t="shared" ref="K19" si="28">SUM(K14:K18)</f>
        <v>100</v>
      </c>
      <c r="L19" s="22">
        <f t="shared" ref="L19" si="29">SUM(L14:L18)</f>
        <v>100</v>
      </c>
      <c r="M19" s="22">
        <f t="shared" ref="M19" si="30">SUM(M14:M18)</f>
        <v>100</v>
      </c>
      <c r="N19" s="22">
        <f t="shared" ref="N19" si="31">SUM(N14:N18)</f>
        <v>100</v>
      </c>
      <c r="O19" s="22">
        <f t="shared" ref="O19" si="32">SUM(O14:O18)</f>
        <v>100.00000000000001</v>
      </c>
      <c r="P19" s="22">
        <f t="shared" ref="P19" si="33">SUM(P14:P18)</f>
        <v>100</v>
      </c>
      <c r="Q19" s="22">
        <f t="shared" ref="Q19" si="34">SUM(Q14:Q18)</f>
        <v>100</v>
      </c>
      <c r="R19" s="22">
        <f t="shared" ref="R19" si="35">SUM(R14:R18)</f>
        <v>100</v>
      </c>
      <c r="S19" s="22">
        <f t="shared" ref="S19" si="36">SUM(S14:S18)</f>
        <v>100</v>
      </c>
      <c r="T19" s="22">
        <f t="shared" ref="T19" si="37">SUM(T14:T18)</f>
        <v>100</v>
      </c>
    </row>
    <row r="22" spans="1:39" x14ac:dyDescent="0.2">
      <c r="B22" s="6"/>
    </row>
    <row r="23" spans="1:39" ht="16" x14ac:dyDescent="0.2">
      <c r="A23" s="31" t="s">
        <v>502</v>
      </c>
      <c r="B23" s="35" t="s">
        <v>480</v>
      </c>
      <c r="C23" s="35" t="s">
        <v>481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 t="s">
        <v>482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pans="1:39" ht="16" x14ac:dyDescent="0.2">
      <c r="A24" s="32"/>
      <c r="B24" s="35"/>
      <c r="C24" s="24" t="s">
        <v>483</v>
      </c>
      <c r="D24" s="24" t="s">
        <v>484</v>
      </c>
      <c r="E24" s="24" t="s">
        <v>485</v>
      </c>
      <c r="F24" s="24" t="s">
        <v>486</v>
      </c>
      <c r="G24" s="24" t="s">
        <v>487</v>
      </c>
      <c r="H24" s="24" t="s">
        <v>488</v>
      </c>
      <c r="I24" s="24" t="s">
        <v>489</v>
      </c>
      <c r="J24" s="24" t="s">
        <v>490</v>
      </c>
      <c r="K24" s="24" t="s">
        <v>491</v>
      </c>
      <c r="L24" s="24" t="s">
        <v>492</v>
      </c>
      <c r="M24" s="24" t="s">
        <v>493</v>
      </c>
      <c r="N24" s="24" t="s">
        <v>483</v>
      </c>
      <c r="O24" s="24" t="s">
        <v>484</v>
      </c>
      <c r="P24" s="24" t="s">
        <v>485</v>
      </c>
      <c r="Q24" s="24" t="s">
        <v>486</v>
      </c>
      <c r="R24" s="24" t="s">
        <v>487</v>
      </c>
      <c r="S24" s="24" t="s">
        <v>488</v>
      </c>
      <c r="T24" s="24" t="s">
        <v>489</v>
      </c>
      <c r="U24" s="24" t="s">
        <v>490</v>
      </c>
      <c r="V24" s="24" t="s">
        <v>491</v>
      </c>
      <c r="W24" s="24" t="s">
        <v>492</v>
      </c>
      <c r="X24" s="24" t="s">
        <v>493</v>
      </c>
    </row>
    <row r="25" spans="1:39" ht="16" x14ac:dyDescent="0.2">
      <c r="A25" s="32"/>
      <c r="B25" s="18" t="s">
        <v>494</v>
      </c>
      <c r="C25" s="9">
        <v>694.66669999999999</v>
      </c>
      <c r="D25" s="9">
        <v>25.33333</v>
      </c>
      <c r="E25" s="9">
        <v>0</v>
      </c>
      <c r="F25" s="9">
        <v>16.32</v>
      </c>
      <c r="G25" s="9">
        <v>14.85</v>
      </c>
      <c r="H25" s="9">
        <v>0</v>
      </c>
      <c r="I25" s="9">
        <v>0.1666667</v>
      </c>
      <c r="J25" s="9">
        <v>42.352939999999997</v>
      </c>
      <c r="K25" s="9">
        <v>0.71428570000000002</v>
      </c>
      <c r="L25" s="9">
        <v>4.7619050000000003E-2</v>
      </c>
      <c r="M25" s="9">
        <v>0</v>
      </c>
      <c r="N25" s="9">
        <v>35.166670000000003</v>
      </c>
      <c r="O25" s="9">
        <v>0</v>
      </c>
      <c r="P25" s="9">
        <v>0</v>
      </c>
      <c r="Q25" s="9">
        <v>0.78</v>
      </c>
      <c r="R25" s="9">
        <v>0.52500000000000002</v>
      </c>
      <c r="S25" s="9">
        <v>20.714279999999999</v>
      </c>
      <c r="T25" s="9">
        <v>30.38889</v>
      </c>
      <c r="U25" s="9">
        <v>7.3529410000000004</v>
      </c>
      <c r="V25" s="9">
        <v>38.857140000000001</v>
      </c>
      <c r="W25" s="9">
        <v>7.0476190000000001</v>
      </c>
      <c r="X25" s="9">
        <v>0</v>
      </c>
    </row>
    <row r="26" spans="1:39" ht="16" x14ac:dyDescent="0.2">
      <c r="A26" s="32"/>
      <c r="B26" s="18" t="s">
        <v>1</v>
      </c>
      <c r="C26" s="9">
        <v>18.809519999999999</v>
      </c>
      <c r="D26" s="9">
        <v>158.33330000000001</v>
      </c>
      <c r="E26" s="9">
        <v>371.38780000000003</v>
      </c>
      <c r="F26" s="9">
        <v>114.24</v>
      </c>
      <c r="G26" s="9">
        <v>34.65</v>
      </c>
      <c r="H26" s="9">
        <v>0</v>
      </c>
      <c r="I26" s="9">
        <v>0</v>
      </c>
      <c r="J26" s="9">
        <v>0</v>
      </c>
      <c r="K26" s="9">
        <v>2.1428569999999998</v>
      </c>
      <c r="L26" s="9">
        <v>0</v>
      </c>
      <c r="M26" s="9">
        <v>0</v>
      </c>
      <c r="N26" s="9">
        <v>0.59523809999999999</v>
      </c>
      <c r="O26" s="9">
        <v>0</v>
      </c>
      <c r="P26" s="9">
        <v>0</v>
      </c>
      <c r="Q26" s="9">
        <v>5.46</v>
      </c>
      <c r="R26" s="9">
        <v>1.2250000000000001</v>
      </c>
      <c r="S26" s="9">
        <v>20.714279999999999</v>
      </c>
      <c r="T26" s="9">
        <v>0</v>
      </c>
      <c r="U26" s="9">
        <v>0</v>
      </c>
      <c r="V26" s="9">
        <v>116.5714</v>
      </c>
      <c r="W26" s="9">
        <v>0</v>
      </c>
      <c r="X26" s="9">
        <v>0</v>
      </c>
    </row>
    <row r="27" spans="1:39" ht="16" x14ac:dyDescent="0.2">
      <c r="A27" s="32"/>
      <c r="B27" s="18" t="s">
        <v>495</v>
      </c>
      <c r="C27" s="9">
        <v>3.7619050000000001</v>
      </c>
      <c r="D27" s="9">
        <v>120.33329999999999</v>
      </c>
      <c r="E27" s="9">
        <v>275.10210000000001</v>
      </c>
      <c r="F27" s="9">
        <v>440.64</v>
      </c>
      <c r="G27" s="9">
        <v>94.05</v>
      </c>
      <c r="H27" s="9">
        <v>0</v>
      </c>
      <c r="I27" s="9">
        <v>0.1666667</v>
      </c>
      <c r="J27" s="9">
        <v>84.705879999999993</v>
      </c>
      <c r="K27" s="9">
        <v>7.8571429999999998</v>
      </c>
      <c r="L27" s="9">
        <v>0.28571429999999998</v>
      </c>
      <c r="M27" s="9">
        <v>0</v>
      </c>
      <c r="N27" s="9">
        <v>0.1190476</v>
      </c>
      <c r="O27" s="9">
        <v>0</v>
      </c>
      <c r="P27" s="9">
        <v>0</v>
      </c>
      <c r="Q27" s="9">
        <v>21.06</v>
      </c>
      <c r="R27" s="9">
        <v>3.3250000000000002</v>
      </c>
      <c r="S27" s="9">
        <v>89.761899999999997</v>
      </c>
      <c r="T27" s="9">
        <v>30.38889</v>
      </c>
      <c r="U27" s="9">
        <v>14.705880000000001</v>
      </c>
      <c r="V27" s="9">
        <v>427.42860000000002</v>
      </c>
      <c r="W27" s="9">
        <v>42.285710000000002</v>
      </c>
      <c r="X27" s="9">
        <v>0</v>
      </c>
    </row>
    <row r="28" spans="1:39" ht="16" x14ac:dyDescent="0.2">
      <c r="A28" s="32"/>
      <c r="B28" s="18" t="s">
        <v>496</v>
      </c>
      <c r="C28" s="9">
        <v>0</v>
      </c>
      <c r="D28" s="9">
        <v>0</v>
      </c>
      <c r="E28" s="9">
        <v>13.755100000000001</v>
      </c>
      <c r="F28" s="9">
        <v>228.48</v>
      </c>
      <c r="G28" s="9">
        <v>34.65</v>
      </c>
      <c r="H28" s="9">
        <v>0</v>
      </c>
      <c r="I28" s="9">
        <v>2.1666669999999999</v>
      </c>
      <c r="J28" s="9">
        <v>550.5883</v>
      </c>
      <c r="K28" s="9">
        <v>11.428570000000001</v>
      </c>
      <c r="L28" s="9">
        <v>0.47619050000000002</v>
      </c>
      <c r="M28" s="9">
        <v>14.46809</v>
      </c>
      <c r="N28" s="9">
        <v>0</v>
      </c>
      <c r="O28" s="9">
        <v>0</v>
      </c>
      <c r="P28" s="9">
        <v>0</v>
      </c>
      <c r="Q28" s="9">
        <v>10.92</v>
      </c>
      <c r="R28" s="9">
        <v>1.2250000000000001</v>
      </c>
      <c r="S28" s="9">
        <v>75.952380000000005</v>
      </c>
      <c r="T28" s="9">
        <v>395.05549999999999</v>
      </c>
      <c r="U28" s="9">
        <v>95.588229999999996</v>
      </c>
      <c r="V28" s="9">
        <v>621.71429999999998</v>
      </c>
      <c r="W28" s="9">
        <v>70.476190000000003</v>
      </c>
      <c r="X28" s="9">
        <v>127.31910000000001</v>
      </c>
    </row>
    <row r="29" spans="1:39" ht="16" x14ac:dyDescent="0.2">
      <c r="A29" s="32"/>
      <c r="B29" s="18" t="s">
        <v>497</v>
      </c>
      <c r="C29" s="9">
        <v>3.7619050000000001</v>
      </c>
      <c r="D29" s="9">
        <v>0</v>
      </c>
      <c r="E29" s="9">
        <v>13.755100000000001</v>
      </c>
      <c r="F29" s="9">
        <v>16.32</v>
      </c>
      <c r="G29" s="9">
        <v>19.8</v>
      </c>
      <c r="H29" s="9">
        <v>0</v>
      </c>
      <c r="I29" s="9">
        <v>0.5</v>
      </c>
      <c r="J29" s="9">
        <v>42.352939999999997</v>
      </c>
      <c r="K29" s="9">
        <v>7.8571429999999998</v>
      </c>
      <c r="L29" s="9">
        <v>1.1904760000000001</v>
      </c>
      <c r="M29" s="9">
        <v>70.531909999999996</v>
      </c>
      <c r="N29" s="9">
        <v>0.1190476</v>
      </c>
      <c r="O29" s="9">
        <v>0</v>
      </c>
      <c r="P29" s="9">
        <v>0</v>
      </c>
      <c r="Q29" s="9">
        <v>0.78</v>
      </c>
      <c r="R29" s="9">
        <v>0.7</v>
      </c>
      <c r="S29" s="9">
        <v>82.857140000000001</v>
      </c>
      <c r="T29" s="9">
        <v>91.166659999999993</v>
      </c>
      <c r="U29" s="9">
        <v>7.3529410000000004</v>
      </c>
      <c r="V29" s="9">
        <v>427.42860000000002</v>
      </c>
      <c r="W29" s="9">
        <v>176.19049999999999</v>
      </c>
      <c r="X29" s="9">
        <v>620.68079999999998</v>
      </c>
    </row>
    <row r="30" spans="1:39" ht="16" x14ac:dyDescent="0.2">
      <c r="A30" s="32"/>
      <c r="B30" s="23" t="s">
        <v>499</v>
      </c>
      <c r="C30" s="22">
        <f>SUM(C25:C29)</f>
        <v>721.00002999999992</v>
      </c>
      <c r="D30" s="22">
        <f>SUM(D25:D29)</f>
        <v>303.99993000000001</v>
      </c>
      <c r="E30" s="22">
        <f t="shared" ref="E30" si="38">SUM(E25:E29)</f>
        <v>674.00009999999997</v>
      </c>
      <c r="F30" s="22">
        <f t="shared" ref="F30" si="39">SUM(F25:F29)</f>
        <v>816.00000000000011</v>
      </c>
      <c r="G30" s="22">
        <f t="shared" ref="G30" si="40">SUM(G25:G29)</f>
        <v>198.00000000000003</v>
      </c>
      <c r="H30" s="22">
        <f t="shared" ref="H30" si="41">SUM(H25:H29)</f>
        <v>0</v>
      </c>
      <c r="I30" s="22">
        <f t="shared" ref="I30" si="42">SUM(I25:I29)</f>
        <v>3.0000003999999998</v>
      </c>
      <c r="J30" s="22">
        <f t="shared" ref="J30" si="43">SUM(J25:J29)</f>
        <v>720.00005999999996</v>
      </c>
      <c r="K30" s="22">
        <f t="shared" ref="K30" si="44">SUM(K25:K29)</f>
        <v>29.999998699999999</v>
      </c>
      <c r="L30" s="22">
        <f t="shared" ref="L30" si="45">SUM(L25:L29)</f>
        <v>1.99999985</v>
      </c>
      <c r="M30" s="22">
        <f t="shared" ref="M30" si="46">SUM(M25:M29)</f>
        <v>85</v>
      </c>
      <c r="N30" s="22">
        <f t="shared" ref="N30" si="47">SUM(N25:N29)</f>
        <v>36.00000330000001</v>
      </c>
      <c r="O30" s="22">
        <f t="shared" ref="O30" si="48">SUM(O25:O29)</f>
        <v>0</v>
      </c>
      <c r="P30" s="22">
        <f t="shared" ref="P30" si="49">SUM(P25:P29)</f>
        <v>0</v>
      </c>
      <c r="Q30" s="22">
        <f t="shared" ref="Q30" si="50">SUM(Q25:Q29)</f>
        <v>39</v>
      </c>
      <c r="R30" s="22">
        <f t="shared" ref="R30" si="51">SUM(R25:R29)</f>
        <v>7.0000000000000009</v>
      </c>
      <c r="S30" s="22">
        <f t="shared" ref="S30" si="52">SUM(S25:S29)</f>
        <v>289.99997999999999</v>
      </c>
      <c r="T30" s="22">
        <f t="shared" ref="T30" si="53">SUM(T25:T29)</f>
        <v>546.99994000000004</v>
      </c>
      <c r="U30" s="22">
        <f t="shared" ref="U30" si="54">SUM(U25:U29)</f>
        <v>124.99999200000001</v>
      </c>
      <c r="V30" s="22">
        <f t="shared" ref="V30" si="55">SUM(V25:V29)</f>
        <v>1632.0000400000001</v>
      </c>
      <c r="W30" s="22">
        <f t="shared" ref="W30" si="56">SUM(W25:W29)</f>
        <v>296.00001899999995</v>
      </c>
      <c r="X30" s="22">
        <f t="shared" ref="X30" si="57">SUM(X25:X29)</f>
        <v>747.99990000000003</v>
      </c>
    </row>
    <row r="31" spans="1:39" ht="16" x14ac:dyDescent="0.2">
      <c r="A31" s="32"/>
    </row>
    <row r="32" spans="1:39" ht="16" x14ac:dyDescent="0.2">
      <c r="A32" s="32"/>
      <c r="B32" s="6"/>
    </row>
    <row r="33" spans="1:24" ht="16" x14ac:dyDescent="0.2">
      <c r="A33" s="32"/>
      <c r="B33" s="35" t="s">
        <v>498</v>
      </c>
      <c r="C33" s="35" t="s">
        <v>481</v>
      </c>
      <c r="D33" s="35"/>
      <c r="E33" s="35"/>
      <c r="F33" s="35"/>
      <c r="G33" s="35"/>
      <c r="H33" s="35"/>
      <c r="I33" s="35"/>
      <c r="J33" s="35"/>
      <c r="K33" s="35"/>
      <c r="L33" s="35" t="s">
        <v>482</v>
      </c>
      <c r="M33" s="35"/>
      <c r="N33" s="35"/>
      <c r="O33" s="35"/>
      <c r="P33" s="35"/>
      <c r="Q33" s="35"/>
      <c r="R33" s="35"/>
      <c r="S33" s="35"/>
      <c r="T33" s="35"/>
    </row>
    <row r="34" spans="1:24" ht="16" x14ac:dyDescent="0.2">
      <c r="A34" s="32"/>
      <c r="B34" s="35"/>
      <c r="C34" s="24" t="s">
        <v>483</v>
      </c>
      <c r="D34" s="24" t="s">
        <v>484</v>
      </c>
      <c r="E34" s="24" t="s">
        <v>485</v>
      </c>
      <c r="F34" s="24" t="s">
        <v>486</v>
      </c>
      <c r="G34" s="24" t="s">
        <v>487</v>
      </c>
      <c r="H34" s="24" t="s">
        <v>488</v>
      </c>
      <c r="I34" s="24" t="s">
        <v>489</v>
      </c>
      <c r="J34" s="24" t="s">
        <v>490</v>
      </c>
      <c r="K34" s="24" t="s">
        <v>491</v>
      </c>
      <c r="L34" s="24" t="s">
        <v>483</v>
      </c>
      <c r="M34" s="24" t="s">
        <v>484</v>
      </c>
      <c r="N34" s="24" t="s">
        <v>485</v>
      </c>
      <c r="O34" s="24" t="s">
        <v>486</v>
      </c>
      <c r="P34" s="24" t="s">
        <v>487</v>
      </c>
      <c r="Q34" s="24" t="s">
        <v>488</v>
      </c>
      <c r="R34" s="24" t="s">
        <v>489</v>
      </c>
      <c r="S34" s="24" t="s">
        <v>490</v>
      </c>
      <c r="T34" s="24" t="s">
        <v>491</v>
      </c>
      <c r="U34" s="4"/>
      <c r="V34" s="4"/>
      <c r="W34" s="4"/>
      <c r="X34" s="4"/>
    </row>
    <row r="35" spans="1:24" ht="16" x14ac:dyDescent="0.2">
      <c r="A35" s="32"/>
      <c r="B35" s="18" t="s">
        <v>494</v>
      </c>
      <c r="C35" s="9">
        <v>673</v>
      </c>
      <c r="D35" s="9">
        <v>176.34042553191489</v>
      </c>
      <c r="E35" s="9">
        <v>6.0408163265306127</v>
      </c>
      <c r="F35" s="9">
        <v>0</v>
      </c>
      <c r="G35" s="9">
        <v>2.0833333333333329E-2</v>
      </c>
      <c r="H35" s="9">
        <v>4.3478260869565216E-2</v>
      </c>
      <c r="I35" s="9">
        <v>1.3913043478260869</v>
      </c>
      <c r="J35" s="9">
        <v>0.27027027027027023</v>
      </c>
      <c r="K35" s="9">
        <v>0</v>
      </c>
      <c r="L35" s="9">
        <v>13</v>
      </c>
      <c r="M35" s="9">
        <v>0.34042553191489361</v>
      </c>
      <c r="N35" s="9">
        <v>8.1632653061224497E-2</v>
      </c>
      <c r="O35" s="9">
        <v>0</v>
      </c>
      <c r="P35" s="9">
        <v>12.416666666666664</v>
      </c>
      <c r="Q35" s="9">
        <v>3.7826086956521738</v>
      </c>
      <c r="R35" s="9">
        <v>43.695652173913039</v>
      </c>
      <c r="S35" s="9">
        <v>7.2972972972972965</v>
      </c>
      <c r="T35" s="9">
        <v>0</v>
      </c>
      <c r="U35" s="5"/>
      <c r="V35" s="5"/>
      <c r="W35" s="5"/>
      <c r="X35" s="5"/>
    </row>
    <row r="36" spans="1:24" ht="16" x14ac:dyDescent="0.2">
      <c r="A36" s="32"/>
      <c r="B36" s="18" t="s">
        <v>1</v>
      </c>
      <c r="C36" s="9">
        <v>0</v>
      </c>
      <c r="D36" s="9">
        <v>308.59574468085106</v>
      </c>
      <c r="E36" s="9">
        <v>60.408163265306122</v>
      </c>
      <c r="F36" s="9">
        <v>189.55102040816328</v>
      </c>
      <c r="G36" s="9">
        <v>4.1666666666666657E-2</v>
      </c>
      <c r="H36" s="9">
        <v>8.6956521739130432E-2</v>
      </c>
      <c r="I36" s="9">
        <v>0</v>
      </c>
      <c r="J36" s="9">
        <v>0.27027027027027023</v>
      </c>
      <c r="K36" s="9">
        <v>0</v>
      </c>
      <c r="L36" s="9">
        <v>0</v>
      </c>
      <c r="M36" s="9">
        <v>0.5957446808510638</v>
      </c>
      <c r="N36" s="9">
        <v>0.81632653061224492</v>
      </c>
      <c r="O36" s="9">
        <v>1.1020408163265307</v>
      </c>
      <c r="P36" s="9">
        <v>24.833333333333329</v>
      </c>
      <c r="Q36" s="9">
        <v>7.5652173913043477</v>
      </c>
      <c r="R36" s="9">
        <v>0</v>
      </c>
      <c r="S36" s="9">
        <v>7.2972972972972965</v>
      </c>
      <c r="T36" s="9">
        <v>0</v>
      </c>
      <c r="U36" s="5"/>
      <c r="V36" s="5"/>
      <c r="W36" s="5"/>
      <c r="X36" s="5"/>
    </row>
    <row r="37" spans="1:24" ht="16" x14ac:dyDescent="0.2">
      <c r="A37" s="32"/>
      <c r="B37" s="18" t="s">
        <v>495</v>
      </c>
      <c r="C37" s="9">
        <v>0</v>
      </c>
      <c r="D37" s="9">
        <v>22.042553191489361</v>
      </c>
      <c r="E37" s="9">
        <v>75.510204081632651</v>
      </c>
      <c r="F37" s="9">
        <v>284.32653061224488</v>
      </c>
      <c r="G37" s="9">
        <v>0.41666666666666674</v>
      </c>
      <c r="H37" s="9">
        <v>0.39130434782608697</v>
      </c>
      <c r="I37" s="9">
        <v>9.0434782608695645</v>
      </c>
      <c r="J37" s="9">
        <v>2.1621621621621618</v>
      </c>
      <c r="K37" s="9">
        <v>8.5106382978723402E-2</v>
      </c>
      <c r="L37" s="9">
        <v>0</v>
      </c>
      <c r="M37" s="9">
        <v>4.2553191489361701E-2</v>
      </c>
      <c r="N37" s="9">
        <v>1.0204081632653061</v>
      </c>
      <c r="O37" s="9">
        <v>1.6530612244897958</v>
      </c>
      <c r="P37" s="9">
        <v>248.33333333333337</v>
      </c>
      <c r="Q37" s="9">
        <v>34.04347826086957</v>
      </c>
      <c r="R37" s="9">
        <v>284.02173913043475</v>
      </c>
      <c r="S37" s="9">
        <v>58.378378378378372</v>
      </c>
      <c r="T37" s="9">
        <v>8.5319148936170208</v>
      </c>
      <c r="U37" s="5"/>
      <c r="V37" s="5"/>
      <c r="W37" s="5"/>
      <c r="X37" s="5"/>
    </row>
    <row r="38" spans="1:24" ht="16" x14ac:dyDescent="0.2">
      <c r="A38" s="32"/>
      <c r="B38" s="18" t="s">
        <v>496</v>
      </c>
      <c r="C38" s="9">
        <v>0</v>
      </c>
      <c r="D38" s="9">
        <v>11.021276595744681</v>
      </c>
      <c r="E38" s="9">
        <v>6.0408163265306127</v>
      </c>
      <c r="F38" s="9">
        <v>31.591836734693878</v>
      </c>
      <c r="G38" s="9">
        <v>0.39583333333333326</v>
      </c>
      <c r="H38" s="9">
        <v>0.15217391304347827</v>
      </c>
      <c r="I38" s="9">
        <v>12.521739130434783</v>
      </c>
      <c r="J38" s="9">
        <v>2.9729729729729732</v>
      </c>
      <c r="K38" s="9">
        <v>0.85106382978723405</v>
      </c>
      <c r="L38" s="9">
        <v>0</v>
      </c>
      <c r="M38" s="9">
        <v>2.1276595744680851E-2</v>
      </c>
      <c r="N38" s="9">
        <v>8.1632653061224497E-2</v>
      </c>
      <c r="O38" s="9">
        <v>0.18367346938775508</v>
      </c>
      <c r="P38" s="9">
        <v>235.91666666666663</v>
      </c>
      <c r="Q38" s="9">
        <v>13.239130434782609</v>
      </c>
      <c r="R38" s="9">
        <v>393.26086956521743</v>
      </c>
      <c r="S38" s="9">
        <v>80.270270270270274</v>
      </c>
      <c r="T38" s="9">
        <v>85.319148936170208</v>
      </c>
      <c r="U38" s="5"/>
      <c r="V38" s="5"/>
      <c r="W38" s="5"/>
      <c r="X38" s="5"/>
    </row>
    <row r="39" spans="1:24" ht="16" x14ac:dyDescent="0.2">
      <c r="A39" s="32"/>
      <c r="B39" s="18" t="s">
        <v>497</v>
      </c>
      <c r="C39" s="9">
        <v>0</v>
      </c>
      <c r="D39" s="9">
        <v>0</v>
      </c>
      <c r="E39" s="9">
        <v>0</v>
      </c>
      <c r="F39" s="9">
        <v>10.530612244897959</v>
      </c>
      <c r="G39" s="9">
        <v>0.125</v>
      </c>
      <c r="H39" s="9">
        <v>0.32608695652173914</v>
      </c>
      <c r="I39" s="9">
        <v>9.0434782608695645</v>
      </c>
      <c r="J39" s="9">
        <v>4.3243243243243237</v>
      </c>
      <c r="K39" s="9">
        <v>3.063829787234043</v>
      </c>
      <c r="L39" s="9">
        <v>0</v>
      </c>
      <c r="M39" s="9">
        <v>0</v>
      </c>
      <c r="N39" s="9">
        <v>0</v>
      </c>
      <c r="O39" s="9">
        <v>6.1224489795918373E-2</v>
      </c>
      <c r="P39" s="9">
        <v>74.5</v>
      </c>
      <c r="Q39" s="9">
        <v>28.369565217391305</v>
      </c>
      <c r="R39" s="9">
        <v>284.02173913043475</v>
      </c>
      <c r="S39" s="9">
        <v>116.75675675675674</v>
      </c>
      <c r="T39" s="9">
        <v>307.14893617021283</v>
      </c>
      <c r="U39" s="5"/>
      <c r="V39" s="5"/>
      <c r="W39" s="5"/>
      <c r="X39" s="5"/>
    </row>
    <row r="40" spans="1:24" ht="16" x14ac:dyDescent="0.2">
      <c r="A40" s="33"/>
      <c r="B40" s="23" t="s">
        <v>499</v>
      </c>
      <c r="C40" s="22">
        <f>SUM(C35:C39)</f>
        <v>673</v>
      </c>
      <c r="D40" s="22">
        <f t="shared" ref="D40" si="58">SUM(D35:D39)</f>
        <v>518</v>
      </c>
      <c r="E40" s="22">
        <f t="shared" ref="E40" si="59">SUM(E35:E39)</f>
        <v>148</v>
      </c>
      <c r="F40" s="22">
        <f t="shared" ref="F40" si="60">SUM(F35:F39)</f>
        <v>516</v>
      </c>
      <c r="G40" s="22">
        <f t="shared" ref="G40" si="61">SUM(G35:G39)</f>
        <v>1</v>
      </c>
      <c r="H40" s="22">
        <f t="shared" ref="H40" si="62">SUM(H35:H39)</f>
        <v>1</v>
      </c>
      <c r="I40" s="22">
        <f t="shared" ref="I40" si="63">SUM(I35:I39)</f>
        <v>32</v>
      </c>
      <c r="J40" s="22">
        <f t="shared" ref="J40" si="64">SUM(J35:J39)</f>
        <v>10</v>
      </c>
      <c r="K40" s="22">
        <f t="shared" ref="K40" si="65">SUM(K35:K39)</f>
        <v>4</v>
      </c>
      <c r="L40" s="22">
        <f t="shared" ref="L40" si="66">SUM(L35:L39)</f>
        <v>13</v>
      </c>
      <c r="M40" s="22">
        <f t="shared" ref="M40" si="67">SUM(M35:M39)</f>
        <v>1</v>
      </c>
      <c r="N40" s="22">
        <f t="shared" ref="N40" si="68">SUM(N35:N39)</f>
        <v>2</v>
      </c>
      <c r="O40" s="22">
        <f t="shared" ref="O40" si="69">SUM(O35:O39)</f>
        <v>2.9999999999999996</v>
      </c>
      <c r="P40" s="22">
        <f t="shared" ref="P40" si="70">SUM(P35:P39)</f>
        <v>596</v>
      </c>
      <c r="Q40" s="22">
        <f t="shared" ref="Q40" si="71">SUM(Q35:Q39)</f>
        <v>87</v>
      </c>
      <c r="R40" s="22">
        <f t="shared" ref="R40" si="72">SUM(R35:R39)</f>
        <v>1005</v>
      </c>
      <c r="S40" s="22">
        <f t="shared" ref="S40" si="73">SUM(S35:S39)</f>
        <v>270</v>
      </c>
      <c r="T40" s="22">
        <f t="shared" ref="T40" si="74">SUM(T35:T39)</f>
        <v>401.00000000000006</v>
      </c>
    </row>
    <row r="43" spans="1:24" x14ac:dyDescent="0.2">
      <c r="B43" s="6"/>
    </row>
    <row r="44" spans="1:24" ht="16" x14ac:dyDescent="0.2">
      <c r="A44" s="31" t="s">
        <v>505</v>
      </c>
      <c r="B44" s="38" t="s">
        <v>480</v>
      </c>
      <c r="C44" s="34" t="s">
        <v>481</v>
      </c>
      <c r="D44" s="34"/>
      <c r="E44" s="34" t="s">
        <v>482</v>
      </c>
      <c r="F44" s="34"/>
    </row>
    <row r="45" spans="1:24" ht="16" x14ac:dyDescent="0.2">
      <c r="A45" s="32"/>
      <c r="B45" s="38"/>
      <c r="C45" s="18" t="s">
        <v>483</v>
      </c>
      <c r="D45" s="18" t="s">
        <v>500</v>
      </c>
      <c r="E45" s="18" t="s">
        <v>483</v>
      </c>
      <c r="F45" s="18" t="s">
        <v>500</v>
      </c>
    </row>
    <row r="46" spans="1:24" ht="16" x14ac:dyDescent="0.2">
      <c r="A46" s="32"/>
      <c r="B46" s="13" t="s">
        <v>494</v>
      </c>
      <c r="C46" s="16">
        <f>C25</f>
        <v>694.66669999999999</v>
      </c>
      <c r="D46" s="16">
        <f>SUM(D25:M25)</f>
        <v>99.784841450000002</v>
      </c>
      <c r="E46" s="16">
        <f>N25</f>
        <v>35.166670000000003</v>
      </c>
      <c r="F46" s="16">
        <f>SUM(O25:X25)</f>
        <v>105.66587</v>
      </c>
    </row>
    <row r="47" spans="1:24" ht="16" x14ac:dyDescent="0.2">
      <c r="A47" s="32"/>
      <c r="B47" s="13" t="s">
        <v>1</v>
      </c>
      <c r="C47" s="16">
        <f>C26</f>
        <v>18.809519999999999</v>
      </c>
      <c r="D47" s="16">
        <f>SUM(D26:M26)</f>
        <v>680.75395700000001</v>
      </c>
      <c r="E47" s="16">
        <f>N26</f>
        <v>0.59523809999999999</v>
      </c>
      <c r="F47" s="16">
        <f>SUM(O26:X26)</f>
        <v>143.97067999999999</v>
      </c>
    </row>
    <row r="48" spans="1:24" ht="16" x14ac:dyDescent="0.2">
      <c r="A48" s="32"/>
      <c r="B48" s="13" t="s">
        <v>495</v>
      </c>
      <c r="C48" s="16">
        <f>C27</f>
        <v>3.7619050000000001</v>
      </c>
      <c r="D48" s="16">
        <f>SUM(D27:M27)</f>
        <v>1023.1408039999998</v>
      </c>
      <c r="E48" s="16">
        <f>N27</f>
        <v>0.1190476</v>
      </c>
      <c r="F48" s="16">
        <f>SUM(O27:X27)</f>
        <v>628.95598000000007</v>
      </c>
    </row>
    <row r="49" spans="1:6" ht="16" x14ac:dyDescent="0.2">
      <c r="A49" s="32"/>
      <c r="B49" s="13" t="s">
        <v>496</v>
      </c>
      <c r="C49" s="16">
        <f>C28</f>
        <v>0</v>
      </c>
      <c r="D49" s="16">
        <f>SUM(D28:M28)</f>
        <v>856.01291750000007</v>
      </c>
      <c r="E49" s="16">
        <f>N28</f>
        <v>0</v>
      </c>
      <c r="F49" s="16">
        <f>SUM(O28:X28)</f>
        <v>1398.2507000000001</v>
      </c>
    </row>
    <row r="50" spans="1:6" ht="16" x14ac:dyDescent="0.2">
      <c r="A50" s="32"/>
      <c r="B50" s="13" t="s">
        <v>497</v>
      </c>
      <c r="C50" s="16">
        <f>C29</f>
        <v>3.7619050000000001</v>
      </c>
      <c r="D50" s="16">
        <f>SUM(D29:M29)</f>
        <v>172.307569</v>
      </c>
      <c r="E50" s="16">
        <f>N29</f>
        <v>0.1190476</v>
      </c>
      <c r="F50" s="16">
        <f>SUM(O29:X29)</f>
        <v>1407.156641</v>
      </c>
    </row>
    <row r="51" spans="1:6" ht="16" x14ac:dyDescent="0.2">
      <c r="A51" s="32"/>
      <c r="B51" s="23" t="s">
        <v>499</v>
      </c>
      <c r="C51" s="25">
        <f>SUM(C46:C50)</f>
        <v>721.00002999999992</v>
      </c>
      <c r="D51" s="25">
        <f t="shared" ref="D51:F51" si="75">SUM(D46:D50)</f>
        <v>2832.0000889500002</v>
      </c>
      <c r="E51" s="25">
        <f t="shared" si="75"/>
        <v>36.00000330000001</v>
      </c>
      <c r="F51" s="25">
        <f t="shared" si="75"/>
        <v>3683.9998710000004</v>
      </c>
    </row>
    <row r="52" spans="1:6" ht="16" x14ac:dyDescent="0.2">
      <c r="A52" s="32"/>
    </row>
    <row r="53" spans="1:6" ht="16" x14ac:dyDescent="0.2">
      <c r="A53" s="32"/>
      <c r="B53" s="10"/>
    </row>
    <row r="54" spans="1:6" ht="16" x14ac:dyDescent="0.2">
      <c r="A54" s="32"/>
      <c r="B54" s="30" t="s">
        <v>498</v>
      </c>
      <c r="C54" s="34" t="s">
        <v>481</v>
      </c>
      <c r="D54" s="34"/>
      <c r="E54" s="34" t="s">
        <v>482</v>
      </c>
      <c r="F54" s="34"/>
    </row>
    <row r="55" spans="1:6" ht="16" x14ac:dyDescent="0.2">
      <c r="A55" s="32"/>
      <c r="B55" s="30"/>
      <c r="C55" s="18" t="s">
        <v>483</v>
      </c>
      <c r="D55" s="18" t="s">
        <v>500</v>
      </c>
      <c r="E55" s="18" t="s">
        <v>483</v>
      </c>
      <c r="F55" s="18" t="s">
        <v>500</v>
      </c>
    </row>
    <row r="56" spans="1:6" ht="16" x14ac:dyDescent="0.2">
      <c r="A56" s="32"/>
      <c r="B56" s="8" t="s">
        <v>494</v>
      </c>
      <c r="C56" s="16">
        <f>C35</f>
        <v>673</v>
      </c>
      <c r="D56" s="16">
        <f>SUM(D35:K35)</f>
        <v>184.10712807074475</v>
      </c>
      <c r="E56" s="16">
        <f>L35</f>
        <v>13</v>
      </c>
      <c r="F56" s="16">
        <f>SUM(M35:T35)</f>
        <v>67.61428301850529</v>
      </c>
    </row>
    <row r="57" spans="1:6" ht="16" x14ac:dyDescent="0.2">
      <c r="A57" s="32"/>
      <c r="B57" s="8" t="s">
        <v>1</v>
      </c>
      <c r="C57" s="16">
        <f>C36</f>
        <v>0</v>
      </c>
      <c r="D57" s="16">
        <f>SUM(D36:K36)</f>
        <v>558.95382181299658</v>
      </c>
      <c r="E57" s="16">
        <f>L36</f>
        <v>0</v>
      </c>
      <c r="F57" s="16">
        <f>SUM(M36:T36)</f>
        <v>42.209960049724813</v>
      </c>
    </row>
    <row r="58" spans="1:6" ht="16" x14ac:dyDescent="0.2">
      <c r="A58" s="32"/>
      <c r="B58" s="8" t="s">
        <v>495</v>
      </c>
      <c r="C58" s="16">
        <f>C37</f>
        <v>0</v>
      </c>
      <c r="D58" s="16">
        <f>SUM(D37:K37)</f>
        <v>393.97800570587015</v>
      </c>
      <c r="E58" s="16">
        <f>L37</f>
        <v>0</v>
      </c>
      <c r="F58" s="16">
        <f>SUM(M37:T37)</f>
        <v>636.02486657587747</v>
      </c>
    </row>
    <row r="59" spans="1:6" ht="16" x14ac:dyDescent="0.2">
      <c r="A59" s="32"/>
      <c r="B59" s="8" t="s">
        <v>496</v>
      </c>
      <c r="C59" s="16">
        <f>C38</f>
        <v>0</v>
      </c>
      <c r="D59" s="16">
        <f>SUM(D38:K38)</f>
        <v>65.547712836540967</v>
      </c>
      <c r="E59" s="16">
        <f>L38</f>
        <v>0</v>
      </c>
      <c r="F59" s="16">
        <f>SUM(M38:T38)</f>
        <v>808.29266859130087</v>
      </c>
    </row>
    <row r="60" spans="1:6" ht="16" x14ac:dyDescent="0.2">
      <c r="A60" s="32"/>
      <c r="B60" s="8" t="s">
        <v>497</v>
      </c>
      <c r="C60" s="16">
        <f>C39</f>
        <v>0</v>
      </c>
      <c r="D60" s="16">
        <f>SUM(D39:K39)</f>
        <v>27.413331573847628</v>
      </c>
      <c r="E60" s="16">
        <f>L39</f>
        <v>0</v>
      </c>
      <c r="F60" s="16">
        <f>SUM(M39:T39)</f>
        <v>810.85822176459146</v>
      </c>
    </row>
    <row r="61" spans="1:6" ht="16" x14ac:dyDescent="0.2">
      <c r="A61" s="33"/>
      <c r="B61" s="23" t="s">
        <v>499</v>
      </c>
      <c r="C61" s="25">
        <f>SUM(C56:C60)</f>
        <v>673</v>
      </c>
      <c r="D61" s="25">
        <f t="shared" ref="D61" si="76">SUM(D56:D60)</f>
        <v>1230.0000000000002</v>
      </c>
      <c r="E61" s="25">
        <f t="shared" ref="E61" si="77">SUM(E56:E60)</f>
        <v>13</v>
      </c>
      <c r="F61" s="25">
        <f t="shared" ref="F61" si="78">SUM(F56:F60)</f>
        <v>2365</v>
      </c>
    </row>
  </sheetData>
  <mergeCells count="22">
    <mergeCell ref="A1:X1"/>
    <mergeCell ref="L33:T33"/>
    <mergeCell ref="C44:D44"/>
    <mergeCell ref="E44:F44"/>
    <mergeCell ref="B2:B3"/>
    <mergeCell ref="B12:B13"/>
    <mergeCell ref="B23:B24"/>
    <mergeCell ref="B33:B34"/>
    <mergeCell ref="B44:B45"/>
    <mergeCell ref="C2:M2"/>
    <mergeCell ref="N2:X2"/>
    <mergeCell ref="C12:K12"/>
    <mergeCell ref="L12:T12"/>
    <mergeCell ref="C23:M23"/>
    <mergeCell ref="N23:X23"/>
    <mergeCell ref="B54:B55"/>
    <mergeCell ref="A2:A19"/>
    <mergeCell ref="A23:A40"/>
    <mergeCell ref="C54:D54"/>
    <mergeCell ref="E54:F54"/>
    <mergeCell ref="C33:K33"/>
    <mergeCell ref="A44:A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38E4-6D65-B64C-ACF6-2CDB29BA32E9}">
  <dimension ref="A1:E48"/>
  <sheetViews>
    <sheetView workbookViewId="0">
      <selection activeCell="C32" sqref="C32"/>
    </sheetView>
  </sheetViews>
  <sheetFormatPr baseColWidth="10" defaultRowHeight="16" x14ac:dyDescent="0.2"/>
  <sheetData>
    <row r="1" spans="1:5" ht="31" x14ac:dyDescent="0.35">
      <c r="A1" s="3" t="s">
        <v>506</v>
      </c>
    </row>
    <row r="4" spans="1:5" x14ac:dyDescent="0.2">
      <c r="A4" s="26" t="s">
        <v>479</v>
      </c>
      <c r="B4" s="26"/>
      <c r="C4" s="26"/>
      <c r="D4" s="26"/>
      <c r="E4" s="26"/>
    </row>
    <row r="5" spans="1:5" ht="34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">
      <c r="A6" t="s">
        <v>18</v>
      </c>
    </row>
    <row r="7" spans="1:5" x14ac:dyDescent="0.2">
      <c r="A7" t="s">
        <v>49</v>
      </c>
    </row>
    <row r="8" spans="1:5" x14ac:dyDescent="0.2">
      <c r="A8" t="s">
        <v>453</v>
      </c>
    </row>
    <row r="9" spans="1:5" x14ac:dyDescent="0.2">
      <c r="A9" t="s">
        <v>454</v>
      </c>
    </row>
    <row r="10" spans="1:5" x14ac:dyDescent="0.2">
      <c r="A10" t="s">
        <v>455</v>
      </c>
    </row>
    <row r="11" spans="1:5" x14ac:dyDescent="0.2">
      <c r="A11" t="s">
        <v>41</v>
      </c>
    </row>
    <row r="12" spans="1:5" x14ac:dyDescent="0.2">
      <c r="A12" t="s">
        <v>456</v>
      </c>
    </row>
    <row r="13" spans="1:5" x14ac:dyDescent="0.2">
      <c r="A13" t="s">
        <v>457</v>
      </c>
    </row>
    <row r="14" spans="1:5" x14ac:dyDescent="0.2">
      <c r="A14" t="s">
        <v>458</v>
      </c>
    </row>
    <row r="15" spans="1:5" x14ac:dyDescent="0.2">
      <c r="A15" t="s">
        <v>14</v>
      </c>
    </row>
    <row r="16" spans="1:5" x14ac:dyDescent="0.2">
      <c r="A16" t="s">
        <v>8</v>
      </c>
    </row>
    <row r="17" spans="1:1" x14ac:dyDescent="0.2">
      <c r="A17" t="s">
        <v>34</v>
      </c>
    </row>
    <row r="18" spans="1:1" x14ac:dyDescent="0.2">
      <c r="A18" t="s">
        <v>10</v>
      </c>
    </row>
    <row r="19" spans="1:1" x14ac:dyDescent="0.2">
      <c r="A19" t="s">
        <v>26</v>
      </c>
    </row>
    <row r="20" spans="1:1" x14ac:dyDescent="0.2">
      <c r="A20" t="s">
        <v>459</v>
      </c>
    </row>
    <row r="21" spans="1:1" x14ac:dyDescent="0.2">
      <c r="A21" t="s">
        <v>44</v>
      </c>
    </row>
    <row r="22" spans="1:1" x14ac:dyDescent="0.2">
      <c r="A22" t="s">
        <v>460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340</v>
      </c>
    </row>
    <row r="26" spans="1:1" x14ac:dyDescent="0.2">
      <c r="A26" t="s">
        <v>461</v>
      </c>
    </row>
    <row r="27" spans="1:1" x14ac:dyDescent="0.2">
      <c r="A27" t="s">
        <v>60</v>
      </c>
    </row>
    <row r="28" spans="1:1" x14ac:dyDescent="0.2">
      <c r="A28" t="s">
        <v>462</v>
      </c>
    </row>
    <row r="29" spans="1:1" x14ac:dyDescent="0.2">
      <c r="A29" t="s">
        <v>45</v>
      </c>
    </row>
    <row r="30" spans="1:1" x14ac:dyDescent="0.2">
      <c r="A30" t="s">
        <v>11</v>
      </c>
    </row>
    <row r="31" spans="1:1" x14ac:dyDescent="0.2">
      <c r="A31" t="s">
        <v>48</v>
      </c>
    </row>
    <row r="32" spans="1:1" x14ac:dyDescent="0.2">
      <c r="A32" t="s">
        <v>46</v>
      </c>
    </row>
    <row r="33" spans="1:1" x14ac:dyDescent="0.2">
      <c r="A33" t="s">
        <v>463</v>
      </c>
    </row>
    <row r="34" spans="1:1" x14ac:dyDescent="0.2">
      <c r="A34" t="s">
        <v>464</v>
      </c>
    </row>
    <row r="35" spans="1:1" x14ac:dyDescent="0.2">
      <c r="A35" t="s">
        <v>465</v>
      </c>
    </row>
    <row r="36" spans="1:1" x14ac:dyDescent="0.2">
      <c r="A36" t="s">
        <v>466</v>
      </c>
    </row>
    <row r="37" spans="1:1" x14ac:dyDescent="0.2">
      <c r="A37" t="s">
        <v>467</v>
      </c>
    </row>
    <row r="38" spans="1:1" x14ac:dyDescent="0.2">
      <c r="A38" t="s">
        <v>61</v>
      </c>
    </row>
    <row r="39" spans="1:1" x14ac:dyDescent="0.2">
      <c r="A39" t="s">
        <v>468</v>
      </c>
    </row>
    <row r="40" spans="1:1" x14ac:dyDescent="0.2">
      <c r="A40" t="s">
        <v>469</v>
      </c>
    </row>
    <row r="41" spans="1:1" x14ac:dyDescent="0.2">
      <c r="A41" t="s">
        <v>12</v>
      </c>
    </row>
    <row r="42" spans="1:1" x14ac:dyDescent="0.2">
      <c r="A42" t="s">
        <v>470</v>
      </c>
    </row>
    <row r="43" spans="1:1" x14ac:dyDescent="0.2">
      <c r="A43" t="s">
        <v>471</v>
      </c>
    </row>
    <row r="44" spans="1:1" x14ac:dyDescent="0.2">
      <c r="A44" t="s">
        <v>15</v>
      </c>
    </row>
    <row r="45" spans="1:1" x14ac:dyDescent="0.2">
      <c r="A45" t="s">
        <v>16</v>
      </c>
    </row>
    <row r="46" spans="1:1" x14ac:dyDescent="0.2">
      <c r="A46" t="s">
        <v>52</v>
      </c>
    </row>
    <row r="47" spans="1:1" x14ac:dyDescent="0.2">
      <c r="A47" t="s">
        <v>17</v>
      </c>
    </row>
    <row r="48" spans="1:1" x14ac:dyDescent="0.2">
      <c r="A48" t="s">
        <v>472</v>
      </c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Whole Epithelium</vt:lpstr>
      <vt:lpstr>Enriched for Crypts</vt:lpstr>
      <vt:lpstr>ED Fig. 2f (zonal allocation)</vt:lpstr>
      <vt:lpstr>SSC2a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Arshad Ayyaz</dc:creator>
  <cp:lastModifiedBy>Arshad</cp:lastModifiedBy>
  <dcterms:created xsi:type="dcterms:W3CDTF">2018-05-03T20:00:30Z</dcterms:created>
  <dcterms:modified xsi:type="dcterms:W3CDTF">2019-02-06T23:33:20Z</dcterms:modified>
</cp:coreProperties>
</file>